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PLANEACION01\Desktop\Seguimiento - Matrices de Riesgos de Corrupcion - 2025 PROCESOS\Señalización\"/>
    </mc:Choice>
  </mc:AlternateContent>
  <xr:revisionPtr revIDLastSave="0" documentId="13_ncr:1_{ED248CA6-16BE-4570-9745-90118ADAD385}" xr6:coauthVersionLast="47" xr6:coauthVersionMax="47" xr10:uidLastSave="{00000000-0000-0000-0000-000000000000}"/>
  <bookViews>
    <workbookView xWindow="-120" yWindow="-120" windowWidth="29040" windowHeight="15720" firstSheet="8" activeTab="8" xr2:uid="{00000000-000D-0000-FFFF-FFFF00000000}"/>
  </bookViews>
  <sheets>
    <sheet name="Instructivo" sheetId="1" state="hidden" r:id="rId1"/>
    <sheet name="1 Contexto e Identificación" sheetId="2" state="hidden" r:id="rId2"/>
    <sheet name="2 Probabilidad" sheetId="3" state="hidden" r:id="rId3"/>
    <sheet name="3 Impacto" sheetId="4" state="hidden" r:id="rId4"/>
    <sheet name="4 Mapa Calor Inherente" sheetId="5" state="hidden" r:id="rId5"/>
    <sheet name="5 Valoración Control" sheetId="6" state="hidden" r:id="rId6"/>
    <sheet name="6 Mapa Calor Residual" sheetId="7" state="hidden" r:id="rId7"/>
    <sheet name=" 7Mapa Calor Inherente Residual" sheetId="8" state="hidden" r:id="rId8"/>
    <sheet name="8 Mapa Riesgo, Plan Acción" sheetId="9" r:id="rId9"/>
    <sheet name="9 Imprimir Mapa Riesgo" sheetId="10" state="hidden" r:id="rId10"/>
    <sheet name="10 Riesgo del Proceso" sheetId="11" state="hidden" r:id="rId11"/>
    <sheet name="12 Formulas" sheetId="12" state="hidden" r:id="rId12"/>
  </sheets>
  <externalReferences>
    <externalReference r:id="rId13"/>
    <externalReference r:id="rId14"/>
    <externalReference r:id="rId15"/>
  </externalReferences>
  <definedNames>
    <definedName name="_xlnm._FilterDatabase" localSheetId="7" hidden="1">' 7Mapa Calor Inherente Residual'!$A$11:$AU$11</definedName>
    <definedName name="_xlnm._FilterDatabase" localSheetId="1" hidden="1">'1 Contexto e Identificación'!$A$9:$E$30</definedName>
    <definedName name="_xlnm._FilterDatabase" localSheetId="2" hidden="1">'2 Probabilidad'!$A$11:$Q$11</definedName>
    <definedName name="_xlnm._FilterDatabase" localSheetId="3" hidden="1">'3 Impacto'!$A$13:$X$33</definedName>
    <definedName name="_xlnm._FilterDatabase" localSheetId="4" hidden="1">'4 Mapa Calor Inherente'!$A$11:$AJ$31</definedName>
    <definedName name="_xlnm._FilterDatabase" localSheetId="5" hidden="1">'5 Valoración Control'!$A$11:$AS$311</definedName>
    <definedName name="_xlnm._FilterDatabase" localSheetId="6" hidden="1">'6 Mapa Calor Residual'!$A$11:$AJ$31</definedName>
    <definedName name="_xlnm._FilterDatabase" localSheetId="8" hidden="1">'8 Mapa Riesgo, Plan Acción'!$A$11:$JT$311</definedName>
    <definedName name="_xlnm._FilterDatabase" localSheetId="9" hidden="1">'9 Imprimir Mapa Riesgo'!$A$11:$JM$309</definedName>
    <definedName name="Afectación_Económica">#REF!</definedName>
    <definedName name="CONTEXTO">'[1]CONTEXTO E IDENTIFICACIÓN'!$C$6</definedName>
    <definedName name="Corrupción">#REF!</definedName>
    <definedName name="Definicion_tratamiento">'12 Formulas'!#REF!</definedName>
    <definedName name="E_Relaciones_Laborales">'12 Formulas'!#REF!</definedName>
    <definedName name="Externo">#REF!</definedName>
    <definedName name="F_Usuarios_Productos_y_Prácticas_Organizacionales">'12 Formulas'!#REF!</definedName>
    <definedName name="G_Daños_Activos_Físicos">'12 Formulas'!#REF!</definedName>
    <definedName name="IMPACTO_PROCESOS" localSheetId="7">'[2]LISTAS FORMULAS'!$C$3:$C$7</definedName>
    <definedName name="IMPACTO_PROCESOS" localSheetId="1">'[2]LISTAS FORMULAS'!$C$3:$C$7</definedName>
    <definedName name="IMPACTO_PROCESOS" localSheetId="10">'[2]LISTAS FORMULAS'!$C$3:$C$7</definedName>
    <definedName name="IMPACTO_PROCESOS" localSheetId="4">'[2]LISTAS FORMULAS'!$C$3:$C$7</definedName>
    <definedName name="IMPACTO_PROCESOS" localSheetId="5">'[2]LISTAS FORMULAS'!$C$3:$C$7</definedName>
    <definedName name="IMPACTO_PROCESOS" localSheetId="6">'[2]LISTAS FORMULAS'!$C$3:$C$7</definedName>
    <definedName name="IMPACTO_PROCESOS" localSheetId="8">'[2]LISTAS FORMULAS'!$C$3:$C$7</definedName>
    <definedName name="IMPACTO_PROCESOS" localSheetId="9">'[2]LISTAS FORMULAS'!$C$3:$C$7</definedName>
    <definedName name="IMPACTO_PROCESOS">'[3]LISTAS FORMULAS'!$C$3:$C$7</definedName>
    <definedName name="Interno">#REF!</definedName>
    <definedName name="opciones" localSheetId="7">'[2]LISTAS FORMULAS'!$F$3:$F$4</definedName>
    <definedName name="opciones" localSheetId="1">'[2]LISTAS FORMULAS'!$F$3:$F$4</definedName>
    <definedName name="opciones" localSheetId="10">'[2]LISTAS FORMULAS'!$F$3:$F$4</definedName>
    <definedName name="opciones" localSheetId="4">'[2]LISTAS FORMULAS'!$F$3:$F$4</definedName>
    <definedName name="opciones" localSheetId="5">'[2]LISTAS FORMULAS'!$F$3:$F$4</definedName>
    <definedName name="opciones" localSheetId="6">'[2]LISTAS FORMULAS'!$F$3:$F$4</definedName>
    <definedName name="opciones" localSheetId="8">'[2]LISTAS FORMULAS'!$F$3:$F$4</definedName>
    <definedName name="opciones" localSheetId="9">'[2]LISTAS FORMULAS'!$F$3:$F$4</definedName>
    <definedName name="opciones">'[3]LISTAS FORMULAS'!$F$3:$F$4</definedName>
    <definedName name="opciones2" localSheetId="7">'[2]LISTAS FORMULAS'!$G$3:$G$5</definedName>
    <definedName name="opciones2" localSheetId="1">'[2]LISTAS FORMULAS'!$G$3:$G$5</definedName>
    <definedName name="opciones2" localSheetId="10">'[2]LISTAS FORMULAS'!$G$3:$G$5</definedName>
    <definedName name="opciones2" localSheetId="4">'[2]LISTAS FORMULAS'!$G$3:$G$5</definedName>
    <definedName name="opciones2" localSheetId="5">'[2]LISTAS FORMULAS'!$G$3:$G$5</definedName>
    <definedName name="opciones2" localSheetId="6">'[2]LISTAS FORMULAS'!$G$3:$G$5</definedName>
    <definedName name="opciones2" localSheetId="8">'[2]LISTAS FORMULAS'!$G$3:$G$5</definedName>
    <definedName name="opciones2" localSheetId="9">'[2]LISTAS FORMULAS'!$G$3:$G$5</definedName>
    <definedName name="opciones2">'[3]LISTAS FORMULAS'!$G$3:$G$5</definedName>
    <definedName name="Plan_accion">'12 Formulas'!#REF!</definedName>
    <definedName name="Plan_acción">'12 Formulas'!#REF!</definedName>
    <definedName name="Plan_de_acción">'12 Formulas'!#REF!</definedName>
    <definedName name="Proceso">#REF!</definedName>
    <definedName name="Quince_Cero" localSheetId="7">'[2]LISTAS FORMULAS'!$F$14:$F$15</definedName>
    <definedName name="Quince_Cero" localSheetId="1">'[2]LISTAS FORMULAS'!$F$14:$F$15</definedName>
    <definedName name="Quince_Cero" localSheetId="10">'[2]LISTAS FORMULAS'!$F$14:$F$15</definedName>
    <definedName name="Quince_Cero" localSheetId="4">'[2]LISTAS FORMULAS'!$F$14:$F$15</definedName>
    <definedName name="Quince_Cero" localSheetId="5">'[2]LISTAS FORMULAS'!$F$14:$F$15</definedName>
    <definedName name="Quince_Cero" localSheetId="6">'[2]LISTAS FORMULAS'!$F$14:$F$15</definedName>
    <definedName name="Quince_Cero" localSheetId="8">'[2]LISTAS FORMULAS'!$F$14:$F$15</definedName>
    <definedName name="Quince_Cero" localSheetId="9">'[2]LISTAS FORMULAS'!$F$14:$F$15</definedName>
    <definedName name="Quince_Cero">'[3]LISTAS FORMULAS'!$F$14:$F$15</definedName>
    <definedName name="Quince_diez_cero">'[3]LISTAS FORMULAS'!$I$14:$I$16</definedName>
    <definedName name="Rango_Calificacion_Ejecucion" localSheetId="7">'[2]LISTAS FORMULAS'!$H$3:$H$5</definedName>
    <definedName name="Rango_Calificacion_Ejecucion" localSheetId="1">'[2]LISTAS FORMULAS'!$H$3:$H$5</definedName>
    <definedName name="Rango_Calificacion_Ejecucion" localSheetId="10">'[2]LISTAS FORMULAS'!$H$3:$H$5</definedName>
    <definedName name="Rango_Calificacion_Ejecucion" localSheetId="4">'[2]LISTAS FORMULAS'!$H$3:$H$5</definedName>
    <definedName name="Rango_Calificacion_Ejecucion" localSheetId="5">'[2]LISTAS FORMULAS'!$H$3:$H$5</definedName>
    <definedName name="Rango_Calificacion_Ejecucion" localSheetId="6">'[2]LISTAS FORMULAS'!$H$3:$H$5</definedName>
    <definedName name="Rango_Calificacion_Ejecucion" localSheetId="8">'[2]LISTAS FORMULAS'!$H$3:$H$5</definedName>
    <definedName name="Rango_Calificacion_Ejecucion" localSheetId="9">'[2]LISTAS FORMULAS'!$H$3:$H$5</definedName>
    <definedName name="Rango_Calificacion_Ejecucion">'[3]LISTAS FORMULAS'!$H$3:$H$5</definedName>
    <definedName name="Reducir_mitigar_Transferir_Evitar" localSheetId="9">'9 Imprimir Mapa Riesgo'!#REF!</definedName>
    <definedName name="Reducir_mitigar_Transferir_Evitar">'8 Mapa Riesgo, Plan Acción'!#REF!</definedName>
    <definedName name="Reputacional">#REF!</definedName>
    <definedName name="Requiere_Plan_de_Acción" localSheetId="9">'9 Imprimir Mapa Riesgo'!#REF!</definedName>
    <definedName name="Requiere_Plan_de_Acción">'8 Mapa Riesgo, Plan Acción'!#REF!</definedName>
    <definedName name="TIPO" localSheetId="7">'[2]CONTEXTO E IDENTIFICACIÓN'!$E$29:$E$32</definedName>
    <definedName name="TIPO" localSheetId="10">'[2]CONTEXTO E IDENTIFICACIÓN'!$E$29:$E$32</definedName>
    <definedName name="TIPO" localSheetId="2">#REF!</definedName>
    <definedName name="TIPO" localSheetId="3">#REF!</definedName>
    <definedName name="TIPO" localSheetId="4">'[2]CONTEXTO E IDENTIFICACIÓN'!$E$29:$E$32</definedName>
    <definedName name="TIPO" localSheetId="5">'[2]CONTEXTO E IDENTIFICACIÓN'!$E$29:$E$32</definedName>
    <definedName name="TIPO" localSheetId="6">'[2]CONTEXTO E IDENTIFICACIÓN'!$E$29:$E$32</definedName>
    <definedName name="TIPO" localSheetId="8">'[2]CONTEXTO E IDENTIFICACIÓN'!$E$29:$E$32</definedName>
    <definedName name="TIPO" localSheetId="9">'[2]CONTEXTO E IDENTIFICACIÓN'!$E$29:$E$32</definedName>
    <definedName name="Tipo">'12 Formulas'!#REF!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pgAwJyIq3ahbWBjuGElfhEJVDjJqtw+yVlYJ7rTUxDo="/>
    </ext>
  </extLst>
</workbook>
</file>

<file path=xl/calcChain.xml><?xml version="1.0" encoding="utf-8"?>
<calcChain xmlns="http://schemas.openxmlformats.org/spreadsheetml/2006/main">
  <c r="R309" i="10" l="1"/>
  <c r="Q309" i="10"/>
  <c r="P309" i="10"/>
  <c r="O309" i="10"/>
  <c r="N309" i="10"/>
  <c r="M309" i="10"/>
  <c r="L309" i="10"/>
  <c r="K309" i="10"/>
  <c r="J309" i="10"/>
  <c r="I309" i="10"/>
  <c r="H309" i="10"/>
  <c r="R308" i="10"/>
  <c r="Q308" i="10"/>
  <c r="P308" i="10"/>
  <c r="O308" i="10"/>
  <c r="N308" i="10"/>
  <c r="M308" i="10"/>
  <c r="L308" i="10"/>
  <c r="K308" i="10"/>
  <c r="J308" i="10"/>
  <c r="I308" i="10"/>
  <c r="H308" i="10"/>
  <c r="R307" i="10"/>
  <c r="Q307" i="10"/>
  <c r="P307" i="10"/>
  <c r="O307" i="10"/>
  <c r="N307" i="10"/>
  <c r="M307" i="10"/>
  <c r="L307" i="10"/>
  <c r="K307" i="10"/>
  <c r="J307" i="10"/>
  <c r="I307" i="10"/>
  <c r="H307" i="10"/>
  <c r="D307" i="10"/>
  <c r="R306" i="10"/>
  <c r="Q306" i="10"/>
  <c r="P306" i="10"/>
  <c r="O306" i="10"/>
  <c r="N306" i="10"/>
  <c r="M306" i="10"/>
  <c r="L306" i="10"/>
  <c r="K306" i="10"/>
  <c r="J306" i="10"/>
  <c r="I306" i="10"/>
  <c r="H306" i="10"/>
  <c r="R305" i="10"/>
  <c r="Q305" i="10"/>
  <c r="P305" i="10"/>
  <c r="O305" i="10"/>
  <c r="N305" i="10"/>
  <c r="M305" i="10"/>
  <c r="L305" i="10"/>
  <c r="K305" i="10"/>
  <c r="J305" i="10"/>
  <c r="I305" i="10"/>
  <c r="H305" i="10"/>
  <c r="R304" i="10"/>
  <c r="Q304" i="10"/>
  <c r="P304" i="10"/>
  <c r="O304" i="10"/>
  <c r="N304" i="10"/>
  <c r="M304" i="10"/>
  <c r="L304" i="10"/>
  <c r="K304" i="10"/>
  <c r="J304" i="10"/>
  <c r="I304" i="10"/>
  <c r="H304" i="10"/>
  <c r="D304" i="10"/>
  <c r="R303" i="10"/>
  <c r="Q303" i="10"/>
  <c r="P303" i="10"/>
  <c r="O303" i="10"/>
  <c r="N303" i="10"/>
  <c r="M303" i="10"/>
  <c r="L303" i="10"/>
  <c r="K303" i="10"/>
  <c r="J303" i="10"/>
  <c r="I303" i="10"/>
  <c r="H303" i="10"/>
  <c r="R302" i="10"/>
  <c r="Q302" i="10"/>
  <c r="P302" i="10"/>
  <c r="O302" i="10"/>
  <c r="N302" i="10"/>
  <c r="M302" i="10"/>
  <c r="L302" i="10"/>
  <c r="K302" i="10"/>
  <c r="J302" i="10"/>
  <c r="I302" i="10"/>
  <c r="H302" i="10"/>
  <c r="R301" i="10"/>
  <c r="Q301" i="10"/>
  <c r="P301" i="10"/>
  <c r="O301" i="10"/>
  <c r="N301" i="10"/>
  <c r="M301" i="10"/>
  <c r="L301" i="10"/>
  <c r="K301" i="10"/>
  <c r="J301" i="10"/>
  <c r="I301" i="10"/>
  <c r="H301" i="10"/>
  <c r="D301" i="10"/>
  <c r="R300" i="10"/>
  <c r="Q300" i="10"/>
  <c r="P300" i="10"/>
  <c r="O300" i="10"/>
  <c r="N300" i="10"/>
  <c r="M300" i="10"/>
  <c r="L300" i="10"/>
  <c r="K300" i="10"/>
  <c r="J300" i="10"/>
  <c r="I300" i="10"/>
  <c r="H300" i="10"/>
  <c r="R299" i="10"/>
  <c r="Q299" i="10"/>
  <c r="P299" i="10"/>
  <c r="O299" i="10"/>
  <c r="N299" i="10"/>
  <c r="M299" i="10"/>
  <c r="L299" i="10"/>
  <c r="K299" i="10"/>
  <c r="J299" i="10"/>
  <c r="I299" i="10"/>
  <c r="H299" i="10"/>
  <c r="R298" i="10"/>
  <c r="Q298" i="10"/>
  <c r="P298" i="10"/>
  <c r="O298" i="10"/>
  <c r="N298" i="10"/>
  <c r="M298" i="10"/>
  <c r="L298" i="10"/>
  <c r="K298" i="10"/>
  <c r="J298" i="10"/>
  <c r="I298" i="10"/>
  <c r="H298" i="10"/>
  <c r="D298" i="10"/>
  <c r="R297" i="10"/>
  <c r="Q297" i="10"/>
  <c r="P297" i="10"/>
  <c r="O297" i="10"/>
  <c r="N297" i="10"/>
  <c r="M297" i="10"/>
  <c r="L297" i="10"/>
  <c r="K297" i="10"/>
  <c r="J297" i="10"/>
  <c r="I297" i="10"/>
  <c r="H297" i="10"/>
  <c r="R296" i="10"/>
  <c r="Q296" i="10"/>
  <c r="P296" i="10"/>
  <c r="O296" i="10"/>
  <c r="N296" i="10"/>
  <c r="M296" i="10"/>
  <c r="L296" i="10"/>
  <c r="K296" i="10"/>
  <c r="J296" i="10"/>
  <c r="I296" i="10"/>
  <c r="H296" i="10"/>
  <c r="R295" i="10"/>
  <c r="Q295" i="10"/>
  <c r="P295" i="10"/>
  <c r="O295" i="10"/>
  <c r="N295" i="10"/>
  <c r="M295" i="10"/>
  <c r="L295" i="10"/>
  <c r="K295" i="10"/>
  <c r="J295" i="10"/>
  <c r="I295" i="10"/>
  <c r="H295" i="10"/>
  <c r="D295" i="10"/>
  <c r="A295" i="10"/>
  <c r="R294" i="10"/>
  <c r="Q294" i="10"/>
  <c r="P294" i="10"/>
  <c r="O294" i="10"/>
  <c r="N294" i="10"/>
  <c r="M294" i="10"/>
  <c r="L294" i="10"/>
  <c r="K294" i="10"/>
  <c r="J294" i="10"/>
  <c r="I294" i="10"/>
  <c r="H294" i="10"/>
  <c r="R293" i="10"/>
  <c r="Q293" i="10"/>
  <c r="P293" i="10"/>
  <c r="O293" i="10"/>
  <c r="N293" i="10"/>
  <c r="M293" i="10"/>
  <c r="L293" i="10"/>
  <c r="K293" i="10"/>
  <c r="J293" i="10"/>
  <c r="I293" i="10"/>
  <c r="H293" i="10"/>
  <c r="R292" i="10"/>
  <c r="Q292" i="10"/>
  <c r="P292" i="10"/>
  <c r="O292" i="10"/>
  <c r="N292" i="10"/>
  <c r="M292" i="10"/>
  <c r="L292" i="10"/>
  <c r="K292" i="10"/>
  <c r="J292" i="10"/>
  <c r="I292" i="10"/>
  <c r="H292" i="10"/>
  <c r="D292" i="10"/>
  <c r="R291" i="10"/>
  <c r="Q291" i="10"/>
  <c r="P291" i="10"/>
  <c r="O291" i="10"/>
  <c r="N291" i="10"/>
  <c r="M291" i="10"/>
  <c r="L291" i="10"/>
  <c r="K291" i="10"/>
  <c r="J291" i="10"/>
  <c r="I291" i="10"/>
  <c r="H291" i="10"/>
  <c r="R290" i="10"/>
  <c r="Q290" i="10"/>
  <c r="P290" i="10"/>
  <c r="O290" i="10"/>
  <c r="N290" i="10"/>
  <c r="M290" i="10"/>
  <c r="L290" i="10"/>
  <c r="K290" i="10"/>
  <c r="J290" i="10"/>
  <c r="I290" i="10"/>
  <c r="H290" i="10"/>
  <c r="R289" i="10"/>
  <c r="Q289" i="10"/>
  <c r="P289" i="10"/>
  <c r="O289" i="10"/>
  <c r="N289" i="10"/>
  <c r="M289" i="10"/>
  <c r="L289" i="10"/>
  <c r="K289" i="10"/>
  <c r="J289" i="10"/>
  <c r="I289" i="10"/>
  <c r="H289" i="10"/>
  <c r="D289" i="10"/>
  <c r="R288" i="10"/>
  <c r="Q288" i="10"/>
  <c r="P288" i="10"/>
  <c r="O288" i="10"/>
  <c r="N288" i="10"/>
  <c r="M288" i="10"/>
  <c r="L288" i="10"/>
  <c r="K288" i="10"/>
  <c r="J288" i="10"/>
  <c r="I288" i="10"/>
  <c r="H288" i="10"/>
  <c r="R287" i="10"/>
  <c r="Q287" i="10"/>
  <c r="P287" i="10"/>
  <c r="O287" i="10"/>
  <c r="N287" i="10"/>
  <c r="M287" i="10"/>
  <c r="L287" i="10"/>
  <c r="K287" i="10"/>
  <c r="J287" i="10"/>
  <c r="I287" i="10"/>
  <c r="H287" i="10"/>
  <c r="R286" i="10"/>
  <c r="Q286" i="10"/>
  <c r="P286" i="10"/>
  <c r="O286" i="10"/>
  <c r="N286" i="10"/>
  <c r="M286" i="10"/>
  <c r="L286" i="10"/>
  <c r="K286" i="10"/>
  <c r="J286" i="10"/>
  <c r="I286" i="10"/>
  <c r="H286" i="10"/>
  <c r="D286" i="10"/>
  <c r="R285" i="10"/>
  <c r="Q285" i="10"/>
  <c r="P285" i="10"/>
  <c r="O285" i="10"/>
  <c r="N285" i="10"/>
  <c r="M285" i="10"/>
  <c r="L285" i="10"/>
  <c r="K285" i="10"/>
  <c r="J285" i="10"/>
  <c r="I285" i="10"/>
  <c r="H285" i="10"/>
  <c r="R284" i="10"/>
  <c r="Q284" i="10"/>
  <c r="P284" i="10"/>
  <c r="O284" i="10"/>
  <c r="N284" i="10"/>
  <c r="M284" i="10"/>
  <c r="L284" i="10"/>
  <c r="K284" i="10"/>
  <c r="J284" i="10"/>
  <c r="I284" i="10"/>
  <c r="H284" i="10"/>
  <c r="R283" i="10"/>
  <c r="Q283" i="10"/>
  <c r="P283" i="10"/>
  <c r="O283" i="10"/>
  <c r="N283" i="10"/>
  <c r="M283" i="10"/>
  <c r="L283" i="10"/>
  <c r="K283" i="10"/>
  <c r="J283" i="10"/>
  <c r="I283" i="10"/>
  <c r="H283" i="10"/>
  <c r="D283" i="10"/>
  <c r="R282" i="10"/>
  <c r="Q282" i="10"/>
  <c r="P282" i="10"/>
  <c r="O282" i="10"/>
  <c r="N282" i="10"/>
  <c r="M282" i="10"/>
  <c r="L282" i="10"/>
  <c r="K282" i="10"/>
  <c r="J282" i="10"/>
  <c r="I282" i="10"/>
  <c r="H282" i="10"/>
  <c r="R281" i="10"/>
  <c r="Q281" i="10"/>
  <c r="P281" i="10"/>
  <c r="O281" i="10"/>
  <c r="N281" i="10"/>
  <c r="M281" i="10"/>
  <c r="L281" i="10"/>
  <c r="K281" i="10"/>
  <c r="J281" i="10"/>
  <c r="I281" i="10"/>
  <c r="H281" i="10"/>
  <c r="R280" i="10"/>
  <c r="Q280" i="10"/>
  <c r="P280" i="10"/>
  <c r="O280" i="10"/>
  <c r="N280" i="10"/>
  <c r="M280" i="10"/>
  <c r="L280" i="10"/>
  <c r="K280" i="10"/>
  <c r="J280" i="10"/>
  <c r="I280" i="10"/>
  <c r="H280" i="10"/>
  <c r="D280" i="10"/>
  <c r="A280" i="10"/>
  <c r="R279" i="10"/>
  <c r="Q279" i="10"/>
  <c r="P279" i="10"/>
  <c r="O279" i="10"/>
  <c r="N279" i="10"/>
  <c r="M279" i="10"/>
  <c r="L279" i="10"/>
  <c r="K279" i="10"/>
  <c r="J279" i="10"/>
  <c r="I279" i="10"/>
  <c r="H279" i="10"/>
  <c r="R278" i="10"/>
  <c r="Q278" i="10"/>
  <c r="P278" i="10"/>
  <c r="O278" i="10"/>
  <c r="N278" i="10"/>
  <c r="M278" i="10"/>
  <c r="L278" i="10"/>
  <c r="K278" i="10"/>
  <c r="J278" i="10"/>
  <c r="I278" i="10"/>
  <c r="H278" i="10"/>
  <c r="R277" i="10"/>
  <c r="Q277" i="10"/>
  <c r="P277" i="10"/>
  <c r="O277" i="10"/>
  <c r="N277" i="10"/>
  <c r="M277" i="10"/>
  <c r="L277" i="10"/>
  <c r="K277" i="10"/>
  <c r="J277" i="10"/>
  <c r="I277" i="10"/>
  <c r="H277" i="10"/>
  <c r="D277" i="10"/>
  <c r="R276" i="10"/>
  <c r="Q276" i="10"/>
  <c r="P276" i="10"/>
  <c r="O276" i="10"/>
  <c r="N276" i="10"/>
  <c r="M276" i="10"/>
  <c r="L276" i="10"/>
  <c r="K276" i="10"/>
  <c r="J276" i="10"/>
  <c r="I276" i="10"/>
  <c r="H276" i="10"/>
  <c r="R275" i="10"/>
  <c r="Q275" i="10"/>
  <c r="P275" i="10"/>
  <c r="O275" i="10"/>
  <c r="N275" i="10"/>
  <c r="M275" i="10"/>
  <c r="L275" i="10"/>
  <c r="K275" i="10"/>
  <c r="J275" i="10"/>
  <c r="I275" i="10"/>
  <c r="H275" i="10"/>
  <c r="R274" i="10"/>
  <c r="Q274" i="10"/>
  <c r="P274" i="10"/>
  <c r="O274" i="10"/>
  <c r="N274" i="10"/>
  <c r="M274" i="10"/>
  <c r="L274" i="10"/>
  <c r="K274" i="10"/>
  <c r="J274" i="10"/>
  <c r="I274" i="10"/>
  <c r="H274" i="10"/>
  <c r="D274" i="10"/>
  <c r="R273" i="10"/>
  <c r="Q273" i="10"/>
  <c r="P273" i="10"/>
  <c r="O273" i="10"/>
  <c r="N273" i="10"/>
  <c r="M273" i="10"/>
  <c r="L273" i="10"/>
  <c r="K273" i="10"/>
  <c r="J273" i="10"/>
  <c r="I273" i="10"/>
  <c r="H273" i="10"/>
  <c r="R272" i="10"/>
  <c r="Q272" i="10"/>
  <c r="P272" i="10"/>
  <c r="O272" i="10"/>
  <c r="N272" i="10"/>
  <c r="M272" i="10"/>
  <c r="L272" i="10"/>
  <c r="K272" i="10"/>
  <c r="J272" i="10"/>
  <c r="I272" i="10"/>
  <c r="H272" i="10"/>
  <c r="R271" i="10"/>
  <c r="Q271" i="10"/>
  <c r="P271" i="10"/>
  <c r="O271" i="10"/>
  <c r="N271" i="10"/>
  <c r="M271" i="10"/>
  <c r="L271" i="10"/>
  <c r="K271" i="10"/>
  <c r="J271" i="10"/>
  <c r="I271" i="10"/>
  <c r="H271" i="10"/>
  <c r="D271" i="10"/>
  <c r="R270" i="10"/>
  <c r="Q270" i="10"/>
  <c r="P270" i="10"/>
  <c r="O270" i="10"/>
  <c r="N270" i="10"/>
  <c r="M270" i="10"/>
  <c r="L270" i="10"/>
  <c r="K270" i="10"/>
  <c r="J270" i="10"/>
  <c r="I270" i="10"/>
  <c r="H270" i="10"/>
  <c r="R269" i="10"/>
  <c r="Q269" i="10"/>
  <c r="P269" i="10"/>
  <c r="O269" i="10"/>
  <c r="N269" i="10"/>
  <c r="M269" i="10"/>
  <c r="L269" i="10"/>
  <c r="K269" i="10"/>
  <c r="J269" i="10"/>
  <c r="I269" i="10"/>
  <c r="H269" i="10"/>
  <c r="R268" i="10"/>
  <c r="Q268" i="10"/>
  <c r="P268" i="10"/>
  <c r="O268" i="10"/>
  <c r="N268" i="10"/>
  <c r="M268" i="10"/>
  <c r="L268" i="10"/>
  <c r="K268" i="10"/>
  <c r="J268" i="10"/>
  <c r="I268" i="10"/>
  <c r="H268" i="10"/>
  <c r="D268" i="10"/>
  <c r="R267" i="10"/>
  <c r="Q267" i="10"/>
  <c r="P267" i="10"/>
  <c r="O267" i="10"/>
  <c r="N267" i="10"/>
  <c r="M267" i="10"/>
  <c r="L267" i="10"/>
  <c r="K267" i="10"/>
  <c r="J267" i="10"/>
  <c r="I267" i="10"/>
  <c r="H267" i="10"/>
  <c r="R266" i="10"/>
  <c r="Q266" i="10"/>
  <c r="P266" i="10"/>
  <c r="O266" i="10"/>
  <c r="N266" i="10"/>
  <c r="M266" i="10"/>
  <c r="L266" i="10"/>
  <c r="K266" i="10"/>
  <c r="J266" i="10"/>
  <c r="I266" i="10"/>
  <c r="H266" i="10"/>
  <c r="R265" i="10"/>
  <c r="Q265" i="10"/>
  <c r="P265" i="10"/>
  <c r="O265" i="10"/>
  <c r="N265" i="10"/>
  <c r="M265" i="10"/>
  <c r="L265" i="10"/>
  <c r="K265" i="10"/>
  <c r="J265" i="10"/>
  <c r="I265" i="10"/>
  <c r="H265" i="10"/>
  <c r="D265" i="10"/>
  <c r="A265" i="10"/>
  <c r="R264" i="10"/>
  <c r="Q264" i="10"/>
  <c r="P264" i="10"/>
  <c r="O264" i="10"/>
  <c r="N264" i="10"/>
  <c r="M264" i="10"/>
  <c r="L264" i="10"/>
  <c r="K264" i="10"/>
  <c r="J264" i="10"/>
  <c r="I264" i="10"/>
  <c r="H264" i="10"/>
  <c r="R263" i="10"/>
  <c r="Q263" i="10"/>
  <c r="P263" i="10"/>
  <c r="O263" i="10"/>
  <c r="N263" i="10"/>
  <c r="M263" i="10"/>
  <c r="L263" i="10"/>
  <c r="K263" i="10"/>
  <c r="J263" i="10"/>
  <c r="I263" i="10"/>
  <c r="H263" i="10"/>
  <c r="R262" i="10"/>
  <c r="Q262" i="10"/>
  <c r="P262" i="10"/>
  <c r="O262" i="10"/>
  <c r="N262" i="10"/>
  <c r="M262" i="10"/>
  <c r="L262" i="10"/>
  <c r="K262" i="10"/>
  <c r="J262" i="10"/>
  <c r="I262" i="10"/>
  <c r="H262" i="10"/>
  <c r="D262" i="10"/>
  <c r="R261" i="10"/>
  <c r="Q261" i="10"/>
  <c r="P261" i="10"/>
  <c r="O261" i="10"/>
  <c r="N261" i="10"/>
  <c r="M261" i="10"/>
  <c r="L261" i="10"/>
  <c r="K261" i="10"/>
  <c r="J261" i="10"/>
  <c r="I261" i="10"/>
  <c r="H261" i="10"/>
  <c r="R260" i="10"/>
  <c r="Q260" i="10"/>
  <c r="P260" i="10"/>
  <c r="O260" i="10"/>
  <c r="N260" i="10"/>
  <c r="M260" i="10"/>
  <c r="L260" i="10"/>
  <c r="K260" i="10"/>
  <c r="J260" i="10"/>
  <c r="I260" i="10"/>
  <c r="H260" i="10"/>
  <c r="R259" i="10"/>
  <c r="Q259" i="10"/>
  <c r="P259" i="10"/>
  <c r="O259" i="10"/>
  <c r="N259" i="10"/>
  <c r="M259" i="10"/>
  <c r="L259" i="10"/>
  <c r="K259" i="10"/>
  <c r="J259" i="10"/>
  <c r="I259" i="10"/>
  <c r="H259" i="10"/>
  <c r="D259" i="10"/>
  <c r="R258" i="10"/>
  <c r="Q258" i="10"/>
  <c r="P258" i="10"/>
  <c r="O258" i="10"/>
  <c r="N258" i="10"/>
  <c r="M258" i="10"/>
  <c r="L258" i="10"/>
  <c r="K258" i="10"/>
  <c r="J258" i="10"/>
  <c r="I258" i="10"/>
  <c r="H258" i="10"/>
  <c r="R257" i="10"/>
  <c r="Q257" i="10"/>
  <c r="P257" i="10"/>
  <c r="O257" i="10"/>
  <c r="N257" i="10"/>
  <c r="M257" i="10"/>
  <c r="L257" i="10"/>
  <c r="K257" i="10"/>
  <c r="J257" i="10"/>
  <c r="I257" i="10"/>
  <c r="H257" i="10"/>
  <c r="R256" i="10"/>
  <c r="Q256" i="10"/>
  <c r="P256" i="10"/>
  <c r="O256" i="10"/>
  <c r="N256" i="10"/>
  <c r="M256" i="10"/>
  <c r="L256" i="10"/>
  <c r="K256" i="10"/>
  <c r="J256" i="10"/>
  <c r="I256" i="10"/>
  <c r="H256" i="10"/>
  <c r="D256" i="10"/>
  <c r="R255" i="10"/>
  <c r="Q255" i="10"/>
  <c r="P255" i="10"/>
  <c r="O255" i="10"/>
  <c r="N255" i="10"/>
  <c r="M255" i="10"/>
  <c r="L255" i="10"/>
  <c r="K255" i="10"/>
  <c r="J255" i="10"/>
  <c r="I255" i="10"/>
  <c r="H255" i="10"/>
  <c r="R254" i="10"/>
  <c r="Q254" i="10"/>
  <c r="P254" i="10"/>
  <c r="O254" i="10"/>
  <c r="N254" i="10"/>
  <c r="M254" i="10"/>
  <c r="L254" i="10"/>
  <c r="K254" i="10"/>
  <c r="J254" i="10"/>
  <c r="I254" i="10"/>
  <c r="H254" i="10"/>
  <c r="R253" i="10"/>
  <c r="Q253" i="10"/>
  <c r="P253" i="10"/>
  <c r="O253" i="10"/>
  <c r="N253" i="10"/>
  <c r="M253" i="10"/>
  <c r="L253" i="10"/>
  <c r="K253" i="10"/>
  <c r="J253" i="10"/>
  <c r="I253" i="10"/>
  <c r="H253" i="10"/>
  <c r="D253" i="10"/>
  <c r="R252" i="10"/>
  <c r="Q252" i="10"/>
  <c r="P252" i="10"/>
  <c r="O252" i="10"/>
  <c r="N252" i="10"/>
  <c r="M252" i="10"/>
  <c r="L252" i="10"/>
  <c r="K252" i="10"/>
  <c r="J252" i="10"/>
  <c r="I252" i="10"/>
  <c r="H252" i="10"/>
  <c r="R251" i="10"/>
  <c r="Q251" i="10"/>
  <c r="P251" i="10"/>
  <c r="O251" i="10"/>
  <c r="N251" i="10"/>
  <c r="M251" i="10"/>
  <c r="L251" i="10"/>
  <c r="K251" i="10"/>
  <c r="J251" i="10"/>
  <c r="I251" i="10"/>
  <c r="H251" i="10"/>
  <c r="R250" i="10"/>
  <c r="Q250" i="10"/>
  <c r="P250" i="10"/>
  <c r="O250" i="10"/>
  <c r="N250" i="10"/>
  <c r="M250" i="10"/>
  <c r="L250" i="10"/>
  <c r="K250" i="10"/>
  <c r="J250" i="10"/>
  <c r="I250" i="10"/>
  <c r="H250" i="10"/>
  <c r="D250" i="10"/>
  <c r="A250" i="10"/>
  <c r="R249" i="10"/>
  <c r="Q249" i="10"/>
  <c r="P249" i="10"/>
  <c r="O249" i="10"/>
  <c r="N249" i="10"/>
  <c r="M249" i="10"/>
  <c r="L249" i="10"/>
  <c r="K249" i="10"/>
  <c r="J249" i="10"/>
  <c r="I249" i="10"/>
  <c r="H249" i="10"/>
  <c r="R248" i="10"/>
  <c r="Q248" i="10"/>
  <c r="P248" i="10"/>
  <c r="O248" i="10"/>
  <c r="N248" i="10"/>
  <c r="M248" i="10"/>
  <c r="L248" i="10"/>
  <c r="K248" i="10"/>
  <c r="J248" i="10"/>
  <c r="I248" i="10"/>
  <c r="H248" i="10"/>
  <c r="R247" i="10"/>
  <c r="Q247" i="10"/>
  <c r="P247" i="10"/>
  <c r="O247" i="10"/>
  <c r="N247" i="10"/>
  <c r="M247" i="10"/>
  <c r="L247" i="10"/>
  <c r="K247" i="10"/>
  <c r="J247" i="10"/>
  <c r="I247" i="10"/>
  <c r="H247" i="10"/>
  <c r="D247" i="10"/>
  <c r="R246" i="10"/>
  <c r="Q246" i="10"/>
  <c r="P246" i="10"/>
  <c r="O246" i="10"/>
  <c r="N246" i="10"/>
  <c r="M246" i="10"/>
  <c r="L246" i="10"/>
  <c r="K246" i="10"/>
  <c r="J246" i="10"/>
  <c r="I246" i="10"/>
  <c r="H246" i="10"/>
  <c r="R245" i="10"/>
  <c r="Q245" i="10"/>
  <c r="P245" i="10"/>
  <c r="O245" i="10"/>
  <c r="N245" i="10"/>
  <c r="M245" i="10"/>
  <c r="L245" i="10"/>
  <c r="K245" i="10"/>
  <c r="J245" i="10"/>
  <c r="I245" i="10"/>
  <c r="H245" i="10"/>
  <c r="R244" i="10"/>
  <c r="Q244" i="10"/>
  <c r="P244" i="10"/>
  <c r="O244" i="10"/>
  <c r="N244" i="10"/>
  <c r="M244" i="10"/>
  <c r="L244" i="10"/>
  <c r="K244" i="10"/>
  <c r="J244" i="10"/>
  <c r="I244" i="10"/>
  <c r="H244" i="10"/>
  <c r="D244" i="10"/>
  <c r="R243" i="10"/>
  <c r="Q243" i="10"/>
  <c r="P243" i="10"/>
  <c r="O243" i="10"/>
  <c r="N243" i="10"/>
  <c r="M243" i="10"/>
  <c r="L243" i="10"/>
  <c r="K243" i="10"/>
  <c r="J243" i="10"/>
  <c r="I243" i="10"/>
  <c r="H243" i="10"/>
  <c r="R242" i="10"/>
  <c r="Q242" i="10"/>
  <c r="P242" i="10"/>
  <c r="O242" i="10"/>
  <c r="N242" i="10"/>
  <c r="M242" i="10"/>
  <c r="L242" i="10"/>
  <c r="K242" i="10"/>
  <c r="J242" i="10"/>
  <c r="I242" i="10"/>
  <c r="H242" i="10"/>
  <c r="R241" i="10"/>
  <c r="Q241" i="10"/>
  <c r="P241" i="10"/>
  <c r="O241" i="10"/>
  <c r="N241" i="10"/>
  <c r="M241" i="10"/>
  <c r="L241" i="10"/>
  <c r="K241" i="10"/>
  <c r="J241" i="10"/>
  <c r="I241" i="10"/>
  <c r="H241" i="10"/>
  <c r="D241" i="10"/>
  <c r="R240" i="10"/>
  <c r="Q240" i="10"/>
  <c r="P240" i="10"/>
  <c r="O240" i="10"/>
  <c r="N240" i="10"/>
  <c r="M240" i="10"/>
  <c r="L240" i="10"/>
  <c r="K240" i="10"/>
  <c r="J240" i="10"/>
  <c r="I240" i="10"/>
  <c r="H240" i="10"/>
  <c r="R239" i="10"/>
  <c r="Q239" i="10"/>
  <c r="P239" i="10"/>
  <c r="O239" i="10"/>
  <c r="N239" i="10"/>
  <c r="M239" i="10"/>
  <c r="L239" i="10"/>
  <c r="K239" i="10"/>
  <c r="J239" i="10"/>
  <c r="I239" i="10"/>
  <c r="H239" i="10"/>
  <c r="R238" i="10"/>
  <c r="Q238" i="10"/>
  <c r="P238" i="10"/>
  <c r="O238" i="10"/>
  <c r="N238" i="10"/>
  <c r="M238" i="10"/>
  <c r="L238" i="10"/>
  <c r="K238" i="10"/>
  <c r="J238" i="10"/>
  <c r="I238" i="10"/>
  <c r="H238" i="10"/>
  <c r="D238" i="10"/>
  <c r="R237" i="10"/>
  <c r="Q237" i="10"/>
  <c r="P237" i="10"/>
  <c r="O237" i="10"/>
  <c r="N237" i="10"/>
  <c r="M237" i="10"/>
  <c r="L237" i="10"/>
  <c r="K237" i="10"/>
  <c r="J237" i="10"/>
  <c r="I237" i="10"/>
  <c r="H237" i="10"/>
  <c r="R236" i="10"/>
  <c r="Q236" i="10"/>
  <c r="P236" i="10"/>
  <c r="O236" i="10"/>
  <c r="N236" i="10"/>
  <c r="M236" i="10"/>
  <c r="L236" i="10"/>
  <c r="K236" i="10"/>
  <c r="J236" i="10"/>
  <c r="I236" i="10"/>
  <c r="H236" i="10"/>
  <c r="R235" i="10"/>
  <c r="Q235" i="10"/>
  <c r="P235" i="10"/>
  <c r="O235" i="10"/>
  <c r="N235" i="10"/>
  <c r="M235" i="10"/>
  <c r="L235" i="10"/>
  <c r="K235" i="10"/>
  <c r="J235" i="10"/>
  <c r="I235" i="10"/>
  <c r="H235" i="10"/>
  <c r="D235" i="10"/>
  <c r="A235" i="10"/>
  <c r="R234" i="10"/>
  <c r="Q234" i="10"/>
  <c r="P234" i="10"/>
  <c r="O234" i="10"/>
  <c r="N234" i="10"/>
  <c r="M234" i="10"/>
  <c r="L234" i="10"/>
  <c r="K234" i="10"/>
  <c r="J234" i="10"/>
  <c r="I234" i="10"/>
  <c r="H234" i="10"/>
  <c r="R233" i="10"/>
  <c r="Q233" i="10"/>
  <c r="P233" i="10"/>
  <c r="O233" i="10"/>
  <c r="N233" i="10"/>
  <c r="M233" i="10"/>
  <c r="L233" i="10"/>
  <c r="K233" i="10"/>
  <c r="J233" i="10"/>
  <c r="I233" i="10"/>
  <c r="H233" i="10"/>
  <c r="R232" i="10"/>
  <c r="Q232" i="10"/>
  <c r="P232" i="10"/>
  <c r="O232" i="10"/>
  <c r="N232" i="10"/>
  <c r="M232" i="10"/>
  <c r="L232" i="10"/>
  <c r="K232" i="10"/>
  <c r="J232" i="10"/>
  <c r="I232" i="10"/>
  <c r="H232" i="10"/>
  <c r="D232" i="10"/>
  <c r="R231" i="10"/>
  <c r="Q231" i="10"/>
  <c r="P231" i="10"/>
  <c r="O231" i="10"/>
  <c r="N231" i="10"/>
  <c r="M231" i="10"/>
  <c r="L231" i="10"/>
  <c r="K231" i="10"/>
  <c r="J231" i="10"/>
  <c r="I231" i="10"/>
  <c r="H231" i="10"/>
  <c r="R230" i="10"/>
  <c r="Q230" i="10"/>
  <c r="P230" i="10"/>
  <c r="O230" i="10"/>
  <c r="N230" i="10"/>
  <c r="M230" i="10"/>
  <c r="L230" i="10"/>
  <c r="K230" i="10"/>
  <c r="J230" i="10"/>
  <c r="I230" i="10"/>
  <c r="H230" i="10"/>
  <c r="R229" i="10"/>
  <c r="Q229" i="10"/>
  <c r="P229" i="10"/>
  <c r="O229" i="10"/>
  <c r="N229" i="10"/>
  <c r="M229" i="10"/>
  <c r="L229" i="10"/>
  <c r="K229" i="10"/>
  <c r="J229" i="10"/>
  <c r="I229" i="10"/>
  <c r="H229" i="10"/>
  <c r="D229" i="10"/>
  <c r="R228" i="10"/>
  <c r="Q228" i="10"/>
  <c r="P228" i="10"/>
  <c r="O228" i="10"/>
  <c r="N228" i="10"/>
  <c r="M228" i="10"/>
  <c r="L228" i="10"/>
  <c r="K228" i="10"/>
  <c r="J228" i="10"/>
  <c r="I228" i="10"/>
  <c r="H228" i="10"/>
  <c r="R227" i="10"/>
  <c r="Q227" i="10"/>
  <c r="P227" i="10"/>
  <c r="O227" i="10"/>
  <c r="N227" i="10"/>
  <c r="M227" i="10"/>
  <c r="L227" i="10"/>
  <c r="K227" i="10"/>
  <c r="J227" i="10"/>
  <c r="I227" i="10"/>
  <c r="H227" i="10"/>
  <c r="R226" i="10"/>
  <c r="Q226" i="10"/>
  <c r="P226" i="10"/>
  <c r="O226" i="10"/>
  <c r="N226" i="10"/>
  <c r="M226" i="10"/>
  <c r="L226" i="10"/>
  <c r="K226" i="10"/>
  <c r="J226" i="10"/>
  <c r="I226" i="10"/>
  <c r="H226" i="10"/>
  <c r="D226" i="10"/>
  <c r="R225" i="10"/>
  <c r="Q225" i="10"/>
  <c r="P225" i="10"/>
  <c r="O225" i="10"/>
  <c r="N225" i="10"/>
  <c r="M225" i="10"/>
  <c r="L225" i="10"/>
  <c r="K225" i="10"/>
  <c r="J225" i="10"/>
  <c r="I225" i="10"/>
  <c r="H225" i="10"/>
  <c r="R224" i="10"/>
  <c r="Q224" i="10"/>
  <c r="P224" i="10"/>
  <c r="O224" i="10"/>
  <c r="N224" i="10"/>
  <c r="M224" i="10"/>
  <c r="L224" i="10"/>
  <c r="K224" i="10"/>
  <c r="J224" i="10"/>
  <c r="I224" i="10"/>
  <c r="H224" i="10"/>
  <c r="R223" i="10"/>
  <c r="Q223" i="10"/>
  <c r="P223" i="10"/>
  <c r="O223" i="10"/>
  <c r="N223" i="10"/>
  <c r="M223" i="10"/>
  <c r="L223" i="10"/>
  <c r="K223" i="10"/>
  <c r="J223" i="10"/>
  <c r="I223" i="10"/>
  <c r="H223" i="10"/>
  <c r="D223" i="10"/>
  <c r="R222" i="10"/>
  <c r="Q222" i="10"/>
  <c r="P222" i="10"/>
  <c r="O222" i="10"/>
  <c r="N222" i="10"/>
  <c r="M222" i="10"/>
  <c r="L222" i="10"/>
  <c r="K222" i="10"/>
  <c r="J222" i="10"/>
  <c r="I222" i="10"/>
  <c r="H222" i="10"/>
  <c r="R221" i="10"/>
  <c r="Q221" i="10"/>
  <c r="P221" i="10"/>
  <c r="O221" i="10"/>
  <c r="N221" i="10"/>
  <c r="M221" i="10"/>
  <c r="L221" i="10"/>
  <c r="K221" i="10"/>
  <c r="J221" i="10"/>
  <c r="I221" i="10"/>
  <c r="H221" i="10"/>
  <c r="R220" i="10"/>
  <c r="Q220" i="10"/>
  <c r="P220" i="10"/>
  <c r="O220" i="10"/>
  <c r="N220" i="10"/>
  <c r="M220" i="10"/>
  <c r="L220" i="10"/>
  <c r="K220" i="10"/>
  <c r="J220" i="10"/>
  <c r="I220" i="10"/>
  <c r="H220" i="10"/>
  <c r="D220" i="10"/>
  <c r="A220" i="10"/>
  <c r="R219" i="10"/>
  <c r="Q219" i="10"/>
  <c r="P219" i="10"/>
  <c r="O219" i="10"/>
  <c r="N219" i="10"/>
  <c r="M219" i="10"/>
  <c r="L219" i="10"/>
  <c r="K219" i="10"/>
  <c r="J219" i="10"/>
  <c r="I219" i="10"/>
  <c r="H219" i="10"/>
  <c r="R218" i="10"/>
  <c r="Q218" i="10"/>
  <c r="P218" i="10"/>
  <c r="O218" i="10"/>
  <c r="N218" i="10"/>
  <c r="M218" i="10"/>
  <c r="L218" i="10"/>
  <c r="K218" i="10"/>
  <c r="J218" i="10"/>
  <c r="I218" i="10"/>
  <c r="H218" i="10"/>
  <c r="R217" i="10"/>
  <c r="Q217" i="10"/>
  <c r="P217" i="10"/>
  <c r="O217" i="10"/>
  <c r="N217" i="10"/>
  <c r="M217" i="10"/>
  <c r="L217" i="10"/>
  <c r="K217" i="10"/>
  <c r="J217" i="10"/>
  <c r="I217" i="10"/>
  <c r="H217" i="10"/>
  <c r="D217" i="10"/>
  <c r="R216" i="10"/>
  <c r="Q216" i="10"/>
  <c r="P216" i="10"/>
  <c r="O216" i="10"/>
  <c r="N216" i="10"/>
  <c r="M216" i="10"/>
  <c r="L216" i="10"/>
  <c r="K216" i="10"/>
  <c r="J216" i="10"/>
  <c r="I216" i="10"/>
  <c r="H216" i="10"/>
  <c r="R215" i="10"/>
  <c r="Q215" i="10"/>
  <c r="P215" i="10"/>
  <c r="O215" i="10"/>
  <c r="N215" i="10"/>
  <c r="M215" i="10"/>
  <c r="L215" i="10"/>
  <c r="K215" i="10"/>
  <c r="J215" i="10"/>
  <c r="I215" i="10"/>
  <c r="H215" i="10"/>
  <c r="R214" i="10"/>
  <c r="Q214" i="10"/>
  <c r="P214" i="10"/>
  <c r="O214" i="10"/>
  <c r="N214" i="10"/>
  <c r="M214" i="10"/>
  <c r="L214" i="10"/>
  <c r="K214" i="10"/>
  <c r="J214" i="10"/>
  <c r="I214" i="10"/>
  <c r="H214" i="10"/>
  <c r="D214" i="10"/>
  <c r="R213" i="10"/>
  <c r="Q213" i="10"/>
  <c r="P213" i="10"/>
  <c r="O213" i="10"/>
  <c r="N213" i="10"/>
  <c r="M213" i="10"/>
  <c r="L213" i="10"/>
  <c r="K213" i="10"/>
  <c r="J213" i="10"/>
  <c r="I213" i="10"/>
  <c r="H213" i="10"/>
  <c r="R212" i="10"/>
  <c r="Q212" i="10"/>
  <c r="P212" i="10"/>
  <c r="O212" i="10"/>
  <c r="N212" i="10"/>
  <c r="M212" i="10"/>
  <c r="L212" i="10"/>
  <c r="K212" i="10"/>
  <c r="J212" i="10"/>
  <c r="I212" i="10"/>
  <c r="H212" i="10"/>
  <c r="R211" i="10"/>
  <c r="Q211" i="10"/>
  <c r="P211" i="10"/>
  <c r="O211" i="10"/>
  <c r="N211" i="10"/>
  <c r="M211" i="10"/>
  <c r="L211" i="10"/>
  <c r="K211" i="10"/>
  <c r="J211" i="10"/>
  <c r="I211" i="10"/>
  <c r="H211" i="10"/>
  <c r="D211" i="10"/>
  <c r="R210" i="10"/>
  <c r="Q210" i="10"/>
  <c r="P210" i="10"/>
  <c r="O210" i="10"/>
  <c r="N210" i="10"/>
  <c r="M210" i="10"/>
  <c r="L210" i="10"/>
  <c r="K210" i="10"/>
  <c r="J210" i="10"/>
  <c r="I210" i="10"/>
  <c r="H210" i="10"/>
  <c r="R209" i="10"/>
  <c r="Q209" i="10"/>
  <c r="P209" i="10"/>
  <c r="O209" i="10"/>
  <c r="N209" i="10"/>
  <c r="M209" i="10"/>
  <c r="L209" i="10"/>
  <c r="K209" i="10"/>
  <c r="J209" i="10"/>
  <c r="I209" i="10"/>
  <c r="H209" i="10"/>
  <c r="R208" i="10"/>
  <c r="Q208" i="10"/>
  <c r="P208" i="10"/>
  <c r="O208" i="10"/>
  <c r="N208" i="10"/>
  <c r="M208" i="10"/>
  <c r="L208" i="10"/>
  <c r="K208" i="10"/>
  <c r="J208" i="10"/>
  <c r="I208" i="10"/>
  <c r="H208" i="10"/>
  <c r="D208" i="10"/>
  <c r="R207" i="10"/>
  <c r="Q207" i="10"/>
  <c r="P207" i="10"/>
  <c r="O207" i="10"/>
  <c r="N207" i="10"/>
  <c r="M207" i="10"/>
  <c r="L207" i="10"/>
  <c r="K207" i="10"/>
  <c r="J207" i="10"/>
  <c r="I207" i="10"/>
  <c r="H207" i="10"/>
  <c r="R206" i="10"/>
  <c r="Q206" i="10"/>
  <c r="P206" i="10"/>
  <c r="O206" i="10"/>
  <c r="N206" i="10"/>
  <c r="M206" i="10"/>
  <c r="L206" i="10"/>
  <c r="K206" i="10"/>
  <c r="J206" i="10"/>
  <c r="I206" i="10"/>
  <c r="H206" i="10"/>
  <c r="R205" i="10"/>
  <c r="Q205" i="10"/>
  <c r="P205" i="10"/>
  <c r="O205" i="10"/>
  <c r="N205" i="10"/>
  <c r="M205" i="10"/>
  <c r="L205" i="10"/>
  <c r="K205" i="10"/>
  <c r="J205" i="10"/>
  <c r="I205" i="10"/>
  <c r="H205" i="10"/>
  <c r="D205" i="10"/>
  <c r="A205" i="10"/>
  <c r="R204" i="10"/>
  <c r="Q204" i="10"/>
  <c r="P204" i="10"/>
  <c r="O204" i="10"/>
  <c r="N204" i="10"/>
  <c r="M204" i="10"/>
  <c r="L204" i="10"/>
  <c r="K204" i="10"/>
  <c r="J204" i="10"/>
  <c r="I204" i="10"/>
  <c r="H204" i="10"/>
  <c r="R203" i="10"/>
  <c r="Q203" i="10"/>
  <c r="P203" i="10"/>
  <c r="O203" i="10"/>
  <c r="N203" i="10"/>
  <c r="M203" i="10"/>
  <c r="L203" i="10"/>
  <c r="K203" i="10"/>
  <c r="J203" i="10"/>
  <c r="I203" i="10"/>
  <c r="H203" i="10"/>
  <c r="R202" i="10"/>
  <c r="Q202" i="10"/>
  <c r="P202" i="10"/>
  <c r="O202" i="10"/>
  <c r="N202" i="10"/>
  <c r="M202" i="10"/>
  <c r="L202" i="10"/>
  <c r="K202" i="10"/>
  <c r="J202" i="10"/>
  <c r="I202" i="10"/>
  <c r="H202" i="10"/>
  <c r="D202" i="10"/>
  <c r="R201" i="10"/>
  <c r="Q201" i="10"/>
  <c r="P201" i="10"/>
  <c r="O201" i="10"/>
  <c r="N201" i="10"/>
  <c r="M201" i="10"/>
  <c r="L201" i="10"/>
  <c r="K201" i="10"/>
  <c r="J201" i="10"/>
  <c r="I201" i="10"/>
  <c r="H201" i="10"/>
  <c r="R200" i="10"/>
  <c r="Q200" i="10"/>
  <c r="P200" i="10"/>
  <c r="O200" i="10"/>
  <c r="N200" i="10"/>
  <c r="M200" i="10"/>
  <c r="L200" i="10"/>
  <c r="K200" i="10"/>
  <c r="J200" i="10"/>
  <c r="I200" i="10"/>
  <c r="H200" i="10"/>
  <c r="R199" i="10"/>
  <c r="Q199" i="10"/>
  <c r="P199" i="10"/>
  <c r="O199" i="10"/>
  <c r="N199" i="10"/>
  <c r="M199" i="10"/>
  <c r="L199" i="10"/>
  <c r="K199" i="10"/>
  <c r="J199" i="10"/>
  <c r="I199" i="10"/>
  <c r="H199" i="10"/>
  <c r="D199" i="10"/>
  <c r="R198" i="10"/>
  <c r="Q198" i="10"/>
  <c r="P198" i="10"/>
  <c r="O198" i="10"/>
  <c r="N198" i="10"/>
  <c r="M198" i="10"/>
  <c r="L198" i="10"/>
  <c r="K198" i="10"/>
  <c r="J198" i="10"/>
  <c r="I198" i="10"/>
  <c r="H198" i="10"/>
  <c r="R197" i="10"/>
  <c r="Q197" i="10"/>
  <c r="P197" i="10"/>
  <c r="O197" i="10"/>
  <c r="N197" i="10"/>
  <c r="M197" i="10"/>
  <c r="L197" i="10"/>
  <c r="K197" i="10"/>
  <c r="J197" i="10"/>
  <c r="I197" i="10"/>
  <c r="H197" i="10"/>
  <c r="R196" i="10"/>
  <c r="Q196" i="10"/>
  <c r="P196" i="10"/>
  <c r="O196" i="10"/>
  <c r="N196" i="10"/>
  <c r="M196" i="10"/>
  <c r="L196" i="10"/>
  <c r="K196" i="10"/>
  <c r="J196" i="10"/>
  <c r="I196" i="10"/>
  <c r="H196" i="10"/>
  <c r="D196" i="10"/>
  <c r="R195" i="10"/>
  <c r="Q195" i="10"/>
  <c r="P195" i="10"/>
  <c r="O195" i="10"/>
  <c r="N195" i="10"/>
  <c r="M195" i="10"/>
  <c r="L195" i="10"/>
  <c r="K195" i="10"/>
  <c r="J195" i="10"/>
  <c r="I195" i="10"/>
  <c r="H195" i="10"/>
  <c r="R194" i="10"/>
  <c r="Q194" i="10"/>
  <c r="P194" i="10"/>
  <c r="O194" i="10"/>
  <c r="N194" i="10"/>
  <c r="M194" i="10"/>
  <c r="L194" i="10"/>
  <c r="K194" i="10"/>
  <c r="J194" i="10"/>
  <c r="I194" i="10"/>
  <c r="H194" i="10"/>
  <c r="R193" i="10"/>
  <c r="Q193" i="10"/>
  <c r="P193" i="10"/>
  <c r="O193" i="10"/>
  <c r="N193" i="10"/>
  <c r="M193" i="10"/>
  <c r="L193" i="10"/>
  <c r="K193" i="10"/>
  <c r="J193" i="10"/>
  <c r="I193" i="10"/>
  <c r="H193" i="10"/>
  <c r="D193" i="10"/>
  <c r="R192" i="10"/>
  <c r="Q192" i="10"/>
  <c r="P192" i="10"/>
  <c r="O192" i="10"/>
  <c r="N192" i="10"/>
  <c r="M192" i="10"/>
  <c r="L192" i="10"/>
  <c r="K192" i="10"/>
  <c r="J192" i="10"/>
  <c r="I192" i="10"/>
  <c r="H192" i="10"/>
  <c r="R191" i="10"/>
  <c r="Q191" i="10"/>
  <c r="P191" i="10"/>
  <c r="O191" i="10"/>
  <c r="N191" i="10"/>
  <c r="M191" i="10"/>
  <c r="L191" i="10"/>
  <c r="K191" i="10"/>
  <c r="J191" i="10"/>
  <c r="I191" i="10"/>
  <c r="H191" i="10"/>
  <c r="R190" i="10"/>
  <c r="Q190" i="10"/>
  <c r="P190" i="10"/>
  <c r="O190" i="10"/>
  <c r="N190" i="10"/>
  <c r="M190" i="10"/>
  <c r="L190" i="10"/>
  <c r="K190" i="10"/>
  <c r="J190" i="10"/>
  <c r="I190" i="10"/>
  <c r="H190" i="10"/>
  <c r="D190" i="10"/>
  <c r="A190" i="10"/>
  <c r="R189" i="10"/>
  <c r="Q189" i="10"/>
  <c r="P189" i="10"/>
  <c r="O189" i="10"/>
  <c r="N189" i="10"/>
  <c r="M189" i="10"/>
  <c r="L189" i="10"/>
  <c r="K189" i="10"/>
  <c r="J189" i="10"/>
  <c r="I189" i="10"/>
  <c r="H189" i="10"/>
  <c r="R188" i="10"/>
  <c r="Q188" i="10"/>
  <c r="P188" i="10"/>
  <c r="O188" i="10"/>
  <c r="N188" i="10"/>
  <c r="M188" i="10"/>
  <c r="L188" i="10"/>
  <c r="K188" i="10"/>
  <c r="J188" i="10"/>
  <c r="I188" i="10"/>
  <c r="H188" i="10"/>
  <c r="R187" i="10"/>
  <c r="Q187" i="10"/>
  <c r="P187" i="10"/>
  <c r="O187" i="10"/>
  <c r="N187" i="10"/>
  <c r="M187" i="10"/>
  <c r="L187" i="10"/>
  <c r="K187" i="10"/>
  <c r="J187" i="10"/>
  <c r="I187" i="10"/>
  <c r="H187" i="10"/>
  <c r="D187" i="10"/>
  <c r="R186" i="10"/>
  <c r="Q186" i="10"/>
  <c r="P186" i="10"/>
  <c r="O186" i="10"/>
  <c r="N186" i="10"/>
  <c r="M186" i="10"/>
  <c r="L186" i="10"/>
  <c r="K186" i="10"/>
  <c r="J186" i="10"/>
  <c r="I186" i="10"/>
  <c r="H186" i="10"/>
  <c r="R185" i="10"/>
  <c r="Q185" i="10"/>
  <c r="P185" i="10"/>
  <c r="O185" i="10"/>
  <c r="N185" i="10"/>
  <c r="M185" i="10"/>
  <c r="L185" i="10"/>
  <c r="K185" i="10"/>
  <c r="J185" i="10"/>
  <c r="I185" i="10"/>
  <c r="H185" i="10"/>
  <c r="R184" i="10"/>
  <c r="Q184" i="10"/>
  <c r="P184" i="10"/>
  <c r="O184" i="10"/>
  <c r="N184" i="10"/>
  <c r="M184" i="10"/>
  <c r="L184" i="10"/>
  <c r="K184" i="10"/>
  <c r="J184" i="10"/>
  <c r="I184" i="10"/>
  <c r="H184" i="10"/>
  <c r="D184" i="10"/>
  <c r="R183" i="10"/>
  <c r="Q183" i="10"/>
  <c r="P183" i="10"/>
  <c r="O183" i="10"/>
  <c r="N183" i="10"/>
  <c r="M183" i="10"/>
  <c r="L183" i="10"/>
  <c r="K183" i="10"/>
  <c r="J183" i="10"/>
  <c r="I183" i="10"/>
  <c r="H183" i="10"/>
  <c r="R182" i="10"/>
  <c r="Q182" i="10"/>
  <c r="P182" i="10"/>
  <c r="O182" i="10"/>
  <c r="N182" i="10"/>
  <c r="M182" i="10"/>
  <c r="L182" i="10"/>
  <c r="K182" i="10"/>
  <c r="J182" i="10"/>
  <c r="I182" i="10"/>
  <c r="H182" i="10"/>
  <c r="R181" i="10"/>
  <c r="Q181" i="10"/>
  <c r="P181" i="10"/>
  <c r="O181" i="10"/>
  <c r="N181" i="10"/>
  <c r="M181" i="10"/>
  <c r="L181" i="10"/>
  <c r="K181" i="10"/>
  <c r="J181" i="10"/>
  <c r="I181" i="10"/>
  <c r="H181" i="10"/>
  <c r="D181" i="10"/>
  <c r="R180" i="10"/>
  <c r="Q180" i="10"/>
  <c r="P180" i="10"/>
  <c r="O180" i="10"/>
  <c r="N180" i="10"/>
  <c r="M180" i="10"/>
  <c r="L180" i="10"/>
  <c r="K180" i="10"/>
  <c r="J180" i="10"/>
  <c r="I180" i="10"/>
  <c r="H180" i="10"/>
  <c r="R179" i="10"/>
  <c r="Q179" i="10"/>
  <c r="P179" i="10"/>
  <c r="O179" i="10"/>
  <c r="N179" i="10"/>
  <c r="M179" i="10"/>
  <c r="L179" i="10"/>
  <c r="K179" i="10"/>
  <c r="J179" i="10"/>
  <c r="I179" i="10"/>
  <c r="H179" i="10"/>
  <c r="R178" i="10"/>
  <c r="Q178" i="10"/>
  <c r="P178" i="10"/>
  <c r="O178" i="10"/>
  <c r="N178" i="10"/>
  <c r="M178" i="10"/>
  <c r="L178" i="10"/>
  <c r="K178" i="10"/>
  <c r="J178" i="10"/>
  <c r="I178" i="10"/>
  <c r="H178" i="10"/>
  <c r="D178" i="10"/>
  <c r="R177" i="10"/>
  <c r="Q177" i="10"/>
  <c r="P177" i="10"/>
  <c r="O177" i="10"/>
  <c r="N177" i="10"/>
  <c r="M177" i="10"/>
  <c r="L177" i="10"/>
  <c r="K177" i="10"/>
  <c r="J177" i="10"/>
  <c r="I177" i="10"/>
  <c r="H177" i="10"/>
  <c r="R176" i="10"/>
  <c r="Q176" i="10"/>
  <c r="P176" i="10"/>
  <c r="O176" i="10"/>
  <c r="N176" i="10"/>
  <c r="M176" i="10"/>
  <c r="L176" i="10"/>
  <c r="K176" i="10"/>
  <c r="J176" i="10"/>
  <c r="I176" i="10"/>
  <c r="H176" i="10"/>
  <c r="R175" i="10"/>
  <c r="Q175" i="10"/>
  <c r="P175" i="10"/>
  <c r="O175" i="10"/>
  <c r="N175" i="10"/>
  <c r="M175" i="10"/>
  <c r="L175" i="10"/>
  <c r="K175" i="10"/>
  <c r="J175" i="10"/>
  <c r="I175" i="10"/>
  <c r="H175" i="10"/>
  <c r="D175" i="10"/>
  <c r="B175" i="10"/>
  <c r="A175" i="10"/>
  <c r="R174" i="10"/>
  <c r="Q174" i="10"/>
  <c r="P174" i="10"/>
  <c r="O174" i="10"/>
  <c r="N174" i="10"/>
  <c r="M174" i="10"/>
  <c r="L174" i="10"/>
  <c r="K174" i="10"/>
  <c r="J174" i="10"/>
  <c r="I174" i="10"/>
  <c r="H174" i="10"/>
  <c r="R173" i="10"/>
  <c r="Q173" i="10"/>
  <c r="P173" i="10"/>
  <c r="O173" i="10"/>
  <c r="N173" i="10"/>
  <c r="M173" i="10"/>
  <c r="L173" i="10"/>
  <c r="K173" i="10"/>
  <c r="J173" i="10"/>
  <c r="I173" i="10"/>
  <c r="H173" i="10"/>
  <c r="R172" i="10"/>
  <c r="Q172" i="10"/>
  <c r="P172" i="10"/>
  <c r="O172" i="10"/>
  <c r="N172" i="10"/>
  <c r="M172" i="10"/>
  <c r="L172" i="10"/>
  <c r="K172" i="10"/>
  <c r="J172" i="10"/>
  <c r="I172" i="10"/>
  <c r="H172" i="10"/>
  <c r="D172" i="10"/>
  <c r="R171" i="10"/>
  <c r="Q171" i="10"/>
  <c r="P171" i="10"/>
  <c r="O171" i="10"/>
  <c r="N171" i="10"/>
  <c r="M171" i="10"/>
  <c r="L171" i="10"/>
  <c r="K171" i="10"/>
  <c r="J171" i="10"/>
  <c r="I171" i="10"/>
  <c r="H171" i="10"/>
  <c r="R170" i="10"/>
  <c r="Q170" i="10"/>
  <c r="P170" i="10"/>
  <c r="O170" i="10"/>
  <c r="N170" i="10"/>
  <c r="M170" i="10"/>
  <c r="L170" i="10"/>
  <c r="K170" i="10"/>
  <c r="J170" i="10"/>
  <c r="I170" i="10"/>
  <c r="H170" i="10"/>
  <c r="R169" i="10"/>
  <c r="Q169" i="10"/>
  <c r="P169" i="10"/>
  <c r="O169" i="10"/>
  <c r="N169" i="10"/>
  <c r="M169" i="10"/>
  <c r="L169" i="10"/>
  <c r="K169" i="10"/>
  <c r="J169" i="10"/>
  <c r="I169" i="10"/>
  <c r="H169" i="10"/>
  <c r="D169" i="10"/>
  <c r="R168" i="10"/>
  <c r="Q168" i="10"/>
  <c r="P168" i="10"/>
  <c r="O168" i="10"/>
  <c r="N168" i="10"/>
  <c r="M168" i="10"/>
  <c r="L168" i="10"/>
  <c r="K168" i="10"/>
  <c r="J168" i="10"/>
  <c r="I168" i="10"/>
  <c r="H168" i="10"/>
  <c r="R167" i="10"/>
  <c r="Q167" i="10"/>
  <c r="P167" i="10"/>
  <c r="O167" i="10"/>
  <c r="N167" i="10"/>
  <c r="M167" i="10"/>
  <c r="L167" i="10"/>
  <c r="K167" i="10"/>
  <c r="J167" i="10"/>
  <c r="I167" i="10"/>
  <c r="H167" i="10"/>
  <c r="R166" i="10"/>
  <c r="Q166" i="10"/>
  <c r="P166" i="10"/>
  <c r="O166" i="10"/>
  <c r="N166" i="10"/>
  <c r="M166" i="10"/>
  <c r="L166" i="10"/>
  <c r="K166" i="10"/>
  <c r="J166" i="10"/>
  <c r="I166" i="10"/>
  <c r="H166" i="10"/>
  <c r="D166" i="10"/>
  <c r="R165" i="10"/>
  <c r="Q165" i="10"/>
  <c r="P165" i="10"/>
  <c r="O165" i="10"/>
  <c r="N165" i="10"/>
  <c r="M165" i="10"/>
  <c r="L165" i="10"/>
  <c r="K165" i="10"/>
  <c r="J165" i="10"/>
  <c r="I165" i="10"/>
  <c r="H165" i="10"/>
  <c r="R164" i="10"/>
  <c r="Q164" i="10"/>
  <c r="P164" i="10"/>
  <c r="O164" i="10"/>
  <c r="N164" i="10"/>
  <c r="M164" i="10"/>
  <c r="L164" i="10"/>
  <c r="K164" i="10"/>
  <c r="J164" i="10"/>
  <c r="I164" i="10"/>
  <c r="H164" i="10"/>
  <c r="R163" i="10"/>
  <c r="Q163" i="10"/>
  <c r="P163" i="10"/>
  <c r="O163" i="10"/>
  <c r="N163" i="10"/>
  <c r="M163" i="10"/>
  <c r="L163" i="10"/>
  <c r="K163" i="10"/>
  <c r="J163" i="10"/>
  <c r="I163" i="10"/>
  <c r="H163" i="10"/>
  <c r="D163" i="10"/>
  <c r="R162" i="10"/>
  <c r="Q162" i="10"/>
  <c r="P162" i="10"/>
  <c r="O162" i="10"/>
  <c r="N162" i="10"/>
  <c r="M162" i="10"/>
  <c r="L162" i="10"/>
  <c r="K162" i="10"/>
  <c r="J162" i="10"/>
  <c r="I162" i="10"/>
  <c r="H162" i="10"/>
  <c r="R161" i="10"/>
  <c r="Q161" i="10"/>
  <c r="P161" i="10"/>
  <c r="O161" i="10"/>
  <c r="N161" i="10"/>
  <c r="M161" i="10"/>
  <c r="L161" i="10"/>
  <c r="K161" i="10"/>
  <c r="J161" i="10"/>
  <c r="I161" i="10"/>
  <c r="H161" i="10"/>
  <c r="R160" i="10"/>
  <c r="Q160" i="10"/>
  <c r="P160" i="10"/>
  <c r="O160" i="10"/>
  <c r="N160" i="10"/>
  <c r="M160" i="10"/>
  <c r="L160" i="10"/>
  <c r="K160" i="10"/>
  <c r="J160" i="10"/>
  <c r="I160" i="10"/>
  <c r="H160" i="10"/>
  <c r="D160" i="10"/>
  <c r="B160" i="10"/>
  <c r="A160" i="10"/>
  <c r="R159" i="10"/>
  <c r="Q159" i="10"/>
  <c r="P159" i="10"/>
  <c r="O159" i="10"/>
  <c r="N159" i="10"/>
  <c r="M159" i="10"/>
  <c r="L159" i="10"/>
  <c r="K159" i="10"/>
  <c r="J159" i="10"/>
  <c r="I159" i="10"/>
  <c r="H159" i="10"/>
  <c r="R158" i="10"/>
  <c r="Q158" i="10"/>
  <c r="P158" i="10"/>
  <c r="O158" i="10"/>
  <c r="N158" i="10"/>
  <c r="M158" i="10"/>
  <c r="L158" i="10"/>
  <c r="K158" i="10"/>
  <c r="J158" i="10"/>
  <c r="I158" i="10"/>
  <c r="H158" i="10"/>
  <c r="R157" i="10"/>
  <c r="Q157" i="10"/>
  <c r="P157" i="10"/>
  <c r="O157" i="10"/>
  <c r="N157" i="10"/>
  <c r="M157" i="10"/>
  <c r="L157" i="10"/>
  <c r="K157" i="10"/>
  <c r="J157" i="10"/>
  <c r="I157" i="10"/>
  <c r="H157" i="10"/>
  <c r="D157" i="10"/>
  <c r="R156" i="10"/>
  <c r="Q156" i="10"/>
  <c r="P156" i="10"/>
  <c r="O156" i="10"/>
  <c r="N156" i="10"/>
  <c r="M156" i="10"/>
  <c r="L156" i="10"/>
  <c r="K156" i="10"/>
  <c r="J156" i="10"/>
  <c r="I156" i="10"/>
  <c r="H156" i="10"/>
  <c r="R155" i="10"/>
  <c r="Q155" i="10"/>
  <c r="P155" i="10"/>
  <c r="O155" i="10"/>
  <c r="N155" i="10"/>
  <c r="M155" i="10"/>
  <c r="L155" i="10"/>
  <c r="K155" i="10"/>
  <c r="J155" i="10"/>
  <c r="I155" i="10"/>
  <c r="H155" i="10"/>
  <c r="R154" i="10"/>
  <c r="Q154" i="10"/>
  <c r="P154" i="10"/>
  <c r="O154" i="10"/>
  <c r="N154" i="10"/>
  <c r="M154" i="10"/>
  <c r="L154" i="10"/>
  <c r="K154" i="10"/>
  <c r="J154" i="10"/>
  <c r="I154" i="10"/>
  <c r="H154" i="10"/>
  <c r="D154" i="10"/>
  <c r="R153" i="10"/>
  <c r="Q153" i="10"/>
  <c r="P153" i="10"/>
  <c r="O153" i="10"/>
  <c r="N153" i="10"/>
  <c r="M153" i="10"/>
  <c r="L153" i="10"/>
  <c r="K153" i="10"/>
  <c r="J153" i="10"/>
  <c r="I153" i="10"/>
  <c r="H153" i="10"/>
  <c r="R152" i="10"/>
  <c r="Q152" i="10"/>
  <c r="P152" i="10"/>
  <c r="O152" i="10"/>
  <c r="N152" i="10"/>
  <c r="M152" i="10"/>
  <c r="L152" i="10"/>
  <c r="K152" i="10"/>
  <c r="J152" i="10"/>
  <c r="I152" i="10"/>
  <c r="H152" i="10"/>
  <c r="R151" i="10"/>
  <c r="Q151" i="10"/>
  <c r="P151" i="10"/>
  <c r="O151" i="10"/>
  <c r="N151" i="10"/>
  <c r="M151" i="10"/>
  <c r="L151" i="10"/>
  <c r="K151" i="10"/>
  <c r="J151" i="10"/>
  <c r="I151" i="10"/>
  <c r="H151" i="10"/>
  <c r="D151" i="10"/>
  <c r="R150" i="10"/>
  <c r="Q150" i="10"/>
  <c r="P150" i="10"/>
  <c r="O150" i="10"/>
  <c r="N150" i="10"/>
  <c r="M150" i="10"/>
  <c r="L150" i="10"/>
  <c r="K150" i="10"/>
  <c r="J150" i="10"/>
  <c r="I150" i="10"/>
  <c r="H150" i="10"/>
  <c r="R149" i="10"/>
  <c r="Q149" i="10"/>
  <c r="P149" i="10"/>
  <c r="O149" i="10"/>
  <c r="N149" i="10"/>
  <c r="M149" i="10"/>
  <c r="L149" i="10"/>
  <c r="K149" i="10"/>
  <c r="J149" i="10"/>
  <c r="I149" i="10"/>
  <c r="H149" i="10"/>
  <c r="R148" i="10"/>
  <c r="Q148" i="10"/>
  <c r="P148" i="10"/>
  <c r="O148" i="10"/>
  <c r="N148" i="10"/>
  <c r="M148" i="10"/>
  <c r="L148" i="10"/>
  <c r="K148" i="10"/>
  <c r="J148" i="10"/>
  <c r="I148" i="10"/>
  <c r="H148" i="10"/>
  <c r="D148" i="10"/>
  <c r="R147" i="10"/>
  <c r="Q147" i="10"/>
  <c r="P147" i="10"/>
  <c r="O147" i="10"/>
  <c r="N147" i="10"/>
  <c r="M147" i="10"/>
  <c r="L147" i="10"/>
  <c r="K147" i="10"/>
  <c r="J147" i="10"/>
  <c r="I147" i="10"/>
  <c r="H147" i="10"/>
  <c r="R146" i="10"/>
  <c r="Q146" i="10"/>
  <c r="P146" i="10"/>
  <c r="O146" i="10"/>
  <c r="N146" i="10"/>
  <c r="M146" i="10"/>
  <c r="L146" i="10"/>
  <c r="K146" i="10"/>
  <c r="J146" i="10"/>
  <c r="I146" i="10"/>
  <c r="H146" i="10"/>
  <c r="R145" i="10"/>
  <c r="Q145" i="10"/>
  <c r="P145" i="10"/>
  <c r="O145" i="10"/>
  <c r="N145" i="10"/>
  <c r="M145" i="10"/>
  <c r="L145" i="10"/>
  <c r="K145" i="10"/>
  <c r="J145" i="10"/>
  <c r="I145" i="10"/>
  <c r="H145" i="10"/>
  <c r="D145" i="10"/>
  <c r="B145" i="10"/>
  <c r="A145" i="10"/>
  <c r="R144" i="10"/>
  <c r="Q144" i="10"/>
  <c r="P144" i="10"/>
  <c r="O144" i="10"/>
  <c r="N144" i="10"/>
  <c r="M144" i="10"/>
  <c r="L144" i="10"/>
  <c r="K144" i="10"/>
  <c r="J144" i="10"/>
  <c r="I144" i="10"/>
  <c r="H144" i="10"/>
  <c r="R143" i="10"/>
  <c r="Q143" i="10"/>
  <c r="P143" i="10"/>
  <c r="O143" i="10"/>
  <c r="N143" i="10"/>
  <c r="M143" i="10"/>
  <c r="L143" i="10"/>
  <c r="K143" i="10"/>
  <c r="J143" i="10"/>
  <c r="I143" i="10"/>
  <c r="H143" i="10"/>
  <c r="R142" i="10"/>
  <c r="Q142" i="10"/>
  <c r="P142" i="10"/>
  <c r="O142" i="10"/>
  <c r="N142" i="10"/>
  <c r="M142" i="10"/>
  <c r="L142" i="10"/>
  <c r="K142" i="10"/>
  <c r="J142" i="10"/>
  <c r="I142" i="10"/>
  <c r="H142" i="10"/>
  <c r="D142" i="10"/>
  <c r="R141" i="10"/>
  <c r="Q141" i="10"/>
  <c r="P141" i="10"/>
  <c r="O141" i="10"/>
  <c r="N141" i="10"/>
  <c r="M141" i="10"/>
  <c r="L141" i="10"/>
  <c r="K141" i="10"/>
  <c r="J141" i="10"/>
  <c r="I141" i="10"/>
  <c r="H141" i="10"/>
  <c r="R140" i="10"/>
  <c r="Q140" i="10"/>
  <c r="P140" i="10"/>
  <c r="O140" i="10"/>
  <c r="N140" i="10"/>
  <c r="M140" i="10"/>
  <c r="L140" i="10"/>
  <c r="K140" i="10"/>
  <c r="J140" i="10"/>
  <c r="I140" i="10"/>
  <c r="H140" i="10"/>
  <c r="R139" i="10"/>
  <c r="Q139" i="10"/>
  <c r="P139" i="10"/>
  <c r="O139" i="10"/>
  <c r="N139" i="10"/>
  <c r="M139" i="10"/>
  <c r="L139" i="10"/>
  <c r="K139" i="10"/>
  <c r="J139" i="10"/>
  <c r="I139" i="10"/>
  <c r="H139" i="10"/>
  <c r="D139" i="10"/>
  <c r="R138" i="10"/>
  <c r="Q138" i="10"/>
  <c r="P138" i="10"/>
  <c r="O138" i="10"/>
  <c r="N138" i="10"/>
  <c r="M138" i="10"/>
  <c r="L138" i="10"/>
  <c r="K138" i="10"/>
  <c r="J138" i="10"/>
  <c r="I138" i="10"/>
  <c r="H138" i="10"/>
  <c r="R137" i="10"/>
  <c r="Q137" i="10"/>
  <c r="P137" i="10"/>
  <c r="O137" i="10"/>
  <c r="N137" i="10"/>
  <c r="M137" i="10"/>
  <c r="L137" i="10"/>
  <c r="K137" i="10"/>
  <c r="J137" i="10"/>
  <c r="I137" i="10"/>
  <c r="H137" i="10"/>
  <c r="R136" i="10"/>
  <c r="Q136" i="10"/>
  <c r="P136" i="10"/>
  <c r="O136" i="10"/>
  <c r="N136" i="10"/>
  <c r="M136" i="10"/>
  <c r="L136" i="10"/>
  <c r="K136" i="10"/>
  <c r="J136" i="10"/>
  <c r="I136" i="10"/>
  <c r="H136" i="10"/>
  <c r="D136" i="10"/>
  <c r="R135" i="10"/>
  <c r="Q135" i="10"/>
  <c r="P135" i="10"/>
  <c r="O135" i="10"/>
  <c r="N135" i="10"/>
  <c r="M135" i="10"/>
  <c r="L135" i="10"/>
  <c r="K135" i="10"/>
  <c r="J135" i="10"/>
  <c r="I135" i="10"/>
  <c r="H135" i="10"/>
  <c r="R134" i="10"/>
  <c r="Q134" i="10"/>
  <c r="P134" i="10"/>
  <c r="O134" i="10"/>
  <c r="N134" i="10"/>
  <c r="M134" i="10"/>
  <c r="L134" i="10"/>
  <c r="K134" i="10"/>
  <c r="J134" i="10"/>
  <c r="I134" i="10"/>
  <c r="H134" i="10"/>
  <c r="R133" i="10"/>
  <c r="Q133" i="10"/>
  <c r="P133" i="10"/>
  <c r="O133" i="10"/>
  <c r="N133" i="10"/>
  <c r="M133" i="10"/>
  <c r="L133" i="10"/>
  <c r="K133" i="10"/>
  <c r="J133" i="10"/>
  <c r="I133" i="10"/>
  <c r="H133" i="10"/>
  <c r="D133" i="10"/>
  <c r="R132" i="10"/>
  <c r="Q132" i="10"/>
  <c r="P132" i="10"/>
  <c r="O132" i="10"/>
  <c r="N132" i="10"/>
  <c r="M132" i="10"/>
  <c r="L132" i="10"/>
  <c r="K132" i="10"/>
  <c r="J132" i="10"/>
  <c r="I132" i="10"/>
  <c r="H132" i="10"/>
  <c r="R131" i="10"/>
  <c r="Q131" i="10"/>
  <c r="P131" i="10"/>
  <c r="O131" i="10"/>
  <c r="N131" i="10"/>
  <c r="M131" i="10"/>
  <c r="L131" i="10"/>
  <c r="K131" i="10"/>
  <c r="J131" i="10"/>
  <c r="I131" i="10"/>
  <c r="H131" i="10"/>
  <c r="R130" i="10"/>
  <c r="Q130" i="10"/>
  <c r="P130" i="10"/>
  <c r="O130" i="10"/>
  <c r="N130" i="10"/>
  <c r="M130" i="10"/>
  <c r="L130" i="10"/>
  <c r="K130" i="10"/>
  <c r="J130" i="10"/>
  <c r="I130" i="10"/>
  <c r="H130" i="10"/>
  <c r="D130" i="10"/>
  <c r="B130" i="10"/>
  <c r="A130" i="10"/>
  <c r="R129" i="10"/>
  <c r="Q129" i="10"/>
  <c r="P129" i="10"/>
  <c r="O129" i="10"/>
  <c r="N129" i="10"/>
  <c r="M129" i="10"/>
  <c r="L129" i="10"/>
  <c r="K129" i="10"/>
  <c r="J129" i="10"/>
  <c r="I129" i="10"/>
  <c r="H129" i="10"/>
  <c r="R128" i="10"/>
  <c r="Q128" i="10"/>
  <c r="P128" i="10"/>
  <c r="O128" i="10"/>
  <c r="N128" i="10"/>
  <c r="M128" i="10"/>
  <c r="L128" i="10"/>
  <c r="K128" i="10"/>
  <c r="J128" i="10"/>
  <c r="I128" i="10"/>
  <c r="H128" i="10"/>
  <c r="R127" i="10"/>
  <c r="Q127" i="10"/>
  <c r="P127" i="10"/>
  <c r="O127" i="10"/>
  <c r="N127" i="10"/>
  <c r="M127" i="10"/>
  <c r="L127" i="10"/>
  <c r="K127" i="10"/>
  <c r="J127" i="10"/>
  <c r="I127" i="10"/>
  <c r="H127" i="10"/>
  <c r="D127" i="10"/>
  <c r="R126" i="10"/>
  <c r="Q126" i="10"/>
  <c r="P126" i="10"/>
  <c r="O126" i="10"/>
  <c r="N126" i="10"/>
  <c r="M126" i="10"/>
  <c r="L126" i="10"/>
  <c r="K126" i="10"/>
  <c r="J126" i="10"/>
  <c r="I126" i="10"/>
  <c r="H126" i="10"/>
  <c r="R125" i="10"/>
  <c r="Q125" i="10"/>
  <c r="P125" i="10"/>
  <c r="O125" i="10"/>
  <c r="N125" i="10"/>
  <c r="M125" i="10"/>
  <c r="L125" i="10"/>
  <c r="K125" i="10"/>
  <c r="J125" i="10"/>
  <c r="I125" i="10"/>
  <c r="H125" i="10"/>
  <c r="R124" i="10"/>
  <c r="Q124" i="10"/>
  <c r="P124" i="10"/>
  <c r="O124" i="10"/>
  <c r="N124" i="10"/>
  <c r="M124" i="10"/>
  <c r="L124" i="10"/>
  <c r="K124" i="10"/>
  <c r="J124" i="10"/>
  <c r="I124" i="10"/>
  <c r="H124" i="10"/>
  <c r="D124" i="10"/>
  <c r="R123" i="10"/>
  <c r="Q123" i="10"/>
  <c r="P123" i="10"/>
  <c r="O123" i="10"/>
  <c r="N123" i="10"/>
  <c r="M123" i="10"/>
  <c r="L123" i="10"/>
  <c r="K123" i="10"/>
  <c r="J123" i="10"/>
  <c r="I123" i="10"/>
  <c r="H123" i="10"/>
  <c r="R122" i="10"/>
  <c r="Q122" i="10"/>
  <c r="P122" i="10"/>
  <c r="O122" i="10"/>
  <c r="N122" i="10"/>
  <c r="M122" i="10"/>
  <c r="L122" i="10"/>
  <c r="K122" i="10"/>
  <c r="J122" i="10"/>
  <c r="I122" i="10"/>
  <c r="H122" i="10"/>
  <c r="R121" i="10"/>
  <c r="Q121" i="10"/>
  <c r="P121" i="10"/>
  <c r="O121" i="10"/>
  <c r="N121" i="10"/>
  <c r="M121" i="10"/>
  <c r="L121" i="10"/>
  <c r="K121" i="10"/>
  <c r="J121" i="10"/>
  <c r="I121" i="10"/>
  <c r="H121" i="10"/>
  <c r="D121" i="10"/>
  <c r="R120" i="10"/>
  <c r="Q120" i="10"/>
  <c r="P120" i="10"/>
  <c r="O120" i="10"/>
  <c r="N120" i="10"/>
  <c r="M120" i="10"/>
  <c r="L120" i="10"/>
  <c r="K120" i="10"/>
  <c r="J120" i="10"/>
  <c r="I120" i="10"/>
  <c r="H120" i="10"/>
  <c r="R119" i="10"/>
  <c r="Q119" i="10"/>
  <c r="P119" i="10"/>
  <c r="O119" i="10"/>
  <c r="N119" i="10"/>
  <c r="M119" i="10"/>
  <c r="L119" i="10"/>
  <c r="K119" i="10"/>
  <c r="J119" i="10"/>
  <c r="I119" i="10"/>
  <c r="H119" i="10"/>
  <c r="R118" i="10"/>
  <c r="Q118" i="10"/>
  <c r="P118" i="10"/>
  <c r="O118" i="10"/>
  <c r="N118" i="10"/>
  <c r="M118" i="10"/>
  <c r="L118" i="10"/>
  <c r="K118" i="10"/>
  <c r="J118" i="10"/>
  <c r="I118" i="10"/>
  <c r="H118" i="10"/>
  <c r="D118" i="10"/>
  <c r="R117" i="10"/>
  <c r="Q117" i="10"/>
  <c r="P117" i="10"/>
  <c r="O117" i="10"/>
  <c r="N117" i="10"/>
  <c r="M117" i="10"/>
  <c r="L117" i="10"/>
  <c r="K117" i="10"/>
  <c r="J117" i="10"/>
  <c r="I117" i="10"/>
  <c r="H117" i="10"/>
  <c r="R116" i="10"/>
  <c r="Q116" i="10"/>
  <c r="P116" i="10"/>
  <c r="O116" i="10"/>
  <c r="N116" i="10"/>
  <c r="M116" i="10"/>
  <c r="L116" i="10"/>
  <c r="K116" i="10"/>
  <c r="J116" i="10"/>
  <c r="I116" i="10"/>
  <c r="H116" i="10"/>
  <c r="R115" i="10"/>
  <c r="Q115" i="10"/>
  <c r="P115" i="10"/>
  <c r="O115" i="10"/>
  <c r="N115" i="10"/>
  <c r="M115" i="10"/>
  <c r="L115" i="10"/>
  <c r="K115" i="10"/>
  <c r="J115" i="10"/>
  <c r="I115" i="10"/>
  <c r="H115" i="10"/>
  <c r="D115" i="10"/>
  <c r="B115" i="10"/>
  <c r="A115" i="10"/>
  <c r="R114" i="10"/>
  <c r="Q114" i="10"/>
  <c r="P114" i="10"/>
  <c r="O114" i="10"/>
  <c r="N114" i="10"/>
  <c r="M114" i="10"/>
  <c r="L114" i="10"/>
  <c r="K114" i="10"/>
  <c r="J114" i="10"/>
  <c r="I114" i="10"/>
  <c r="H114" i="10"/>
  <c r="R113" i="10"/>
  <c r="Q113" i="10"/>
  <c r="P113" i="10"/>
  <c r="O113" i="10"/>
  <c r="N113" i="10"/>
  <c r="M113" i="10"/>
  <c r="L113" i="10"/>
  <c r="K113" i="10"/>
  <c r="J113" i="10"/>
  <c r="I113" i="10"/>
  <c r="H113" i="10"/>
  <c r="R112" i="10"/>
  <c r="Q112" i="10"/>
  <c r="P112" i="10"/>
  <c r="O112" i="10"/>
  <c r="N112" i="10"/>
  <c r="M112" i="10"/>
  <c r="L112" i="10"/>
  <c r="K112" i="10"/>
  <c r="J112" i="10"/>
  <c r="I112" i="10"/>
  <c r="H112" i="10"/>
  <c r="D112" i="10"/>
  <c r="R111" i="10"/>
  <c r="Q111" i="10"/>
  <c r="P111" i="10"/>
  <c r="O111" i="10"/>
  <c r="N111" i="10"/>
  <c r="M111" i="10"/>
  <c r="L111" i="10"/>
  <c r="K111" i="10"/>
  <c r="J111" i="10"/>
  <c r="I111" i="10"/>
  <c r="H111" i="10"/>
  <c r="R110" i="10"/>
  <c r="Q110" i="10"/>
  <c r="P110" i="10"/>
  <c r="O110" i="10"/>
  <c r="N110" i="10"/>
  <c r="M110" i="10"/>
  <c r="L110" i="10"/>
  <c r="K110" i="10"/>
  <c r="J110" i="10"/>
  <c r="I110" i="10"/>
  <c r="H110" i="10"/>
  <c r="R109" i="10"/>
  <c r="Q109" i="10"/>
  <c r="P109" i="10"/>
  <c r="O109" i="10"/>
  <c r="N109" i="10"/>
  <c r="M109" i="10"/>
  <c r="L109" i="10"/>
  <c r="K109" i="10"/>
  <c r="J109" i="10"/>
  <c r="I109" i="10"/>
  <c r="H109" i="10"/>
  <c r="D109" i="10"/>
  <c r="R108" i="10"/>
  <c r="Q108" i="10"/>
  <c r="P108" i="10"/>
  <c r="O108" i="10"/>
  <c r="N108" i="10"/>
  <c r="M108" i="10"/>
  <c r="L108" i="10"/>
  <c r="K108" i="10"/>
  <c r="J108" i="10"/>
  <c r="I108" i="10"/>
  <c r="H108" i="10"/>
  <c r="R107" i="10"/>
  <c r="Q107" i="10"/>
  <c r="P107" i="10"/>
  <c r="O107" i="10"/>
  <c r="N107" i="10"/>
  <c r="M107" i="10"/>
  <c r="L107" i="10"/>
  <c r="K107" i="10"/>
  <c r="J107" i="10"/>
  <c r="I107" i="10"/>
  <c r="H107" i="10"/>
  <c r="R106" i="10"/>
  <c r="Q106" i="10"/>
  <c r="P106" i="10"/>
  <c r="O106" i="10"/>
  <c r="N106" i="10"/>
  <c r="M106" i="10"/>
  <c r="L106" i="10"/>
  <c r="K106" i="10"/>
  <c r="J106" i="10"/>
  <c r="I106" i="10"/>
  <c r="H106" i="10"/>
  <c r="D106" i="10"/>
  <c r="R105" i="10"/>
  <c r="Q105" i="10"/>
  <c r="P105" i="10"/>
  <c r="O105" i="10"/>
  <c r="N105" i="10"/>
  <c r="M105" i="10"/>
  <c r="L105" i="10"/>
  <c r="K105" i="10"/>
  <c r="J105" i="10"/>
  <c r="I105" i="10"/>
  <c r="H105" i="10"/>
  <c r="R104" i="10"/>
  <c r="Q104" i="10"/>
  <c r="P104" i="10"/>
  <c r="O104" i="10"/>
  <c r="N104" i="10"/>
  <c r="M104" i="10"/>
  <c r="L104" i="10"/>
  <c r="K104" i="10"/>
  <c r="J104" i="10"/>
  <c r="I104" i="10"/>
  <c r="H104" i="10"/>
  <c r="R103" i="10"/>
  <c r="Q103" i="10"/>
  <c r="P103" i="10"/>
  <c r="O103" i="10"/>
  <c r="N103" i="10"/>
  <c r="M103" i="10"/>
  <c r="L103" i="10"/>
  <c r="K103" i="10"/>
  <c r="J103" i="10"/>
  <c r="I103" i="10"/>
  <c r="H103" i="10"/>
  <c r="D103" i="10"/>
  <c r="R102" i="10"/>
  <c r="Q102" i="10"/>
  <c r="P102" i="10"/>
  <c r="O102" i="10"/>
  <c r="N102" i="10"/>
  <c r="M102" i="10"/>
  <c r="L102" i="10"/>
  <c r="K102" i="10"/>
  <c r="J102" i="10"/>
  <c r="I102" i="10"/>
  <c r="H102" i="10"/>
  <c r="R101" i="10"/>
  <c r="Q101" i="10"/>
  <c r="P101" i="10"/>
  <c r="O101" i="10"/>
  <c r="N101" i="10"/>
  <c r="M101" i="10"/>
  <c r="L101" i="10"/>
  <c r="K101" i="10"/>
  <c r="J101" i="10"/>
  <c r="I101" i="10"/>
  <c r="H101" i="10"/>
  <c r="R100" i="10"/>
  <c r="Q100" i="10"/>
  <c r="P100" i="10"/>
  <c r="O100" i="10"/>
  <c r="N100" i="10"/>
  <c r="M100" i="10"/>
  <c r="L100" i="10"/>
  <c r="K100" i="10"/>
  <c r="J100" i="10"/>
  <c r="I100" i="10"/>
  <c r="H100" i="10"/>
  <c r="D100" i="10"/>
  <c r="B100" i="10"/>
  <c r="A100" i="10"/>
  <c r="R99" i="10"/>
  <c r="Q99" i="10"/>
  <c r="P99" i="10"/>
  <c r="O99" i="10"/>
  <c r="N99" i="10"/>
  <c r="M99" i="10"/>
  <c r="L99" i="10"/>
  <c r="K99" i="10"/>
  <c r="J99" i="10"/>
  <c r="I99" i="10"/>
  <c r="H99" i="10"/>
  <c r="R98" i="10"/>
  <c r="Q98" i="10"/>
  <c r="P98" i="10"/>
  <c r="O98" i="10"/>
  <c r="N98" i="10"/>
  <c r="M98" i="10"/>
  <c r="L98" i="10"/>
  <c r="K98" i="10"/>
  <c r="J98" i="10"/>
  <c r="I98" i="10"/>
  <c r="H98" i="10"/>
  <c r="R97" i="10"/>
  <c r="Q97" i="10"/>
  <c r="P97" i="10"/>
  <c r="O97" i="10"/>
  <c r="N97" i="10"/>
  <c r="M97" i="10"/>
  <c r="L97" i="10"/>
  <c r="K97" i="10"/>
  <c r="J97" i="10"/>
  <c r="I97" i="10"/>
  <c r="H97" i="10"/>
  <c r="D97" i="10"/>
  <c r="R96" i="10"/>
  <c r="Q96" i="10"/>
  <c r="P96" i="10"/>
  <c r="O96" i="10"/>
  <c r="N96" i="10"/>
  <c r="M96" i="10"/>
  <c r="L96" i="10"/>
  <c r="K96" i="10"/>
  <c r="J96" i="10"/>
  <c r="I96" i="10"/>
  <c r="H96" i="10"/>
  <c r="R95" i="10"/>
  <c r="Q95" i="10"/>
  <c r="P95" i="10"/>
  <c r="O95" i="10"/>
  <c r="N95" i="10"/>
  <c r="M95" i="10"/>
  <c r="L95" i="10"/>
  <c r="K95" i="10"/>
  <c r="J95" i="10"/>
  <c r="I95" i="10"/>
  <c r="H95" i="10"/>
  <c r="R94" i="10"/>
  <c r="Q94" i="10"/>
  <c r="P94" i="10"/>
  <c r="O94" i="10"/>
  <c r="N94" i="10"/>
  <c r="M94" i="10"/>
  <c r="L94" i="10"/>
  <c r="K94" i="10"/>
  <c r="J94" i="10"/>
  <c r="I94" i="10"/>
  <c r="H94" i="10"/>
  <c r="D94" i="10"/>
  <c r="R93" i="10"/>
  <c r="Q93" i="10"/>
  <c r="P93" i="10"/>
  <c r="O93" i="10"/>
  <c r="N93" i="10"/>
  <c r="M93" i="10"/>
  <c r="L93" i="10"/>
  <c r="K93" i="10"/>
  <c r="J93" i="10"/>
  <c r="I93" i="10"/>
  <c r="H93" i="10"/>
  <c r="R92" i="10"/>
  <c r="Q92" i="10"/>
  <c r="P92" i="10"/>
  <c r="O92" i="10"/>
  <c r="N92" i="10"/>
  <c r="M92" i="10"/>
  <c r="L92" i="10"/>
  <c r="K92" i="10"/>
  <c r="J92" i="10"/>
  <c r="I92" i="10"/>
  <c r="H92" i="10"/>
  <c r="R91" i="10"/>
  <c r="Q91" i="10"/>
  <c r="P91" i="10"/>
  <c r="O91" i="10"/>
  <c r="N91" i="10"/>
  <c r="M91" i="10"/>
  <c r="L91" i="10"/>
  <c r="K91" i="10"/>
  <c r="J91" i="10"/>
  <c r="I91" i="10"/>
  <c r="H91" i="10"/>
  <c r="D91" i="10"/>
  <c r="R90" i="10"/>
  <c r="Q90" i="10"/>
  <c r="P90" i="10"/>
  <c r="O90" i="10"/>
  <c r="N90" i="10"/>
  <c r="M90" i="10"/>
  <c r="L90" i="10"/>
  <c r="K90" i="10"/>
  <c r="J90" i="10"/>
  <c r="I90" i="10"/>
  <c r="H90" i="10"/>
  <c r="R89" i="10"/>
  <c r="Q89" i="10"/>
  <c r="P89" i="10"/>
  <c r="O89" i="10"/>
  <c r="N89" i="10"/>
  <c r="M89" i="10"/>
  <c r="L89" i="10"/>
  <c r="K89" i="10"/>
  <c r="J89" i="10"/>
  <c r="I89" i="10"/>
  <c r="H89" i="10"/>
  <c r="R88" i="10"/>
  <c r="Q88" i="10"/>
  <c r="P88" i="10"/>
  <c r="O88" i="10"/>
  <c r="N88" i="10"/>
  <c r="M88" i="10"/>
  <c r="L88" i="10"/>
  <c r="K88" i="10"/>
  <c r="J88" i="10"/>
  <c r="I88" i="10"/>
  <c r="H88" i="10"/>
  <c r="D88" i="10"/>
  <c r="R87" i="10"/>
  <c r="Q87" i="10"/>
  <c r="P87" i="10"/>
  <c r="O87" i="10"/>
  <c r="N87" i="10"/>
  <c r="M87" i="10"/>
  <c r="L87" i="10"/>
  <c r="K87" i="10"/>
  <c r="J87" i="10"/>
  <c r="I87" i="10"/>
  <c r="H87" i="10"/>
  <c r="R86" i="10"/>
  <c r="Q86" i="10"/>
  <c r="P86" i="10"/>
  <c r="O86" i="10"/>
  <c r="N86" i="10"/>
  <c r="M86" i="10"/>
  <c r="L86" i="10"/>
  <c r="K86" i="10"/>
  <c r="J86" i="10"/>
  <c r="I86" i="10"/>
  <c r="H86" i="10"/>
  <c r="R85" i="10"/>
  <c r="Q85" i="10"/>
  <c r="P85" i="10"/>
  <c r="O85" i="10"/>
  <c r="N85" i="10"/>
  <c r="M85" i="10"/>
  <c r="L85" i="10"/>
  <c r="K85" i="10"/>
  <c r="J85" i="10"/>
  <c r="I85" i="10"/>
  <c r="H85" i="10"/>
  <c r="D85" i="10"/>
  <c r="B85" i="10"/>
  <c r="A85" i="10"/>
  <c r="R84" i="10"/>
  <c r="Q84" i="10"/>
  <c r="P84" i="10"/>
  <c r="O84" i="10"/>
  <c r="N84" i="10"/>
  <c r="M84" i="10"/>
  <c r="L84" i="10"/>
  <c r="K84" i="10"/>
  <c r="J84" i="10"/>
  <c r="I84" i="10"/>
  <c r="H84" i="10"/>
  <c r="R83" i="10"/>
  <c r="Q83" i="10"/>
  <c r="P83" i="10"/>
  <c r="O83" i="10"/>
  <c r="N83" i="10"/>
  <c r="M83" i="10"/>
  <c r="L83" i="10"/>
  <c r="K83" i="10"/>
  <c r="J83" i="10"/>
  <c r="I83" i="10"/>
  <c r="H83" i="10"/>
  <c r="R82" i="10"/>
  <c r="Q82" i="10"/>
  <c r="P82" i="10"/>
  <c r="O82" i="10"/>
  <c r="N82" i="10"/>
  <c r="M82" i="10"/>
  <c r="L82" i="10"/>
  <c r="K82" i="10"/>
  <c r="J82" i="10"/>
  <c r="I82" i="10"/>
  <c r="H82" i="10"/>
  <c r="D82" i="10"/>
  <c r="R81" i="10"/>
  <c r="Q81" i="10"/>
  <c r="P81" i="10"/>
  <c r="O81" i="10"/>
  <c r="N81" i="10"/>
  <c r="M81" i="10"/>
  <c r="L81" i="10"/>
  <c r="K81" i="10"/>
  <c r="J81" i="10"/>
  <c r="I81" i="10"/>
  <c r="H81" i="10"/>
  <c r="R80" i="10"/>
  <c r="Q80" i="10"/>
  <c r="P80" i="10"/>
  <c r="O80" i="10"/>
  <c r="N80" i="10"/>
  <c r="M80" i="10"/>
  <c r="L80" i="10"/>
  <c r="K80" i="10"/>
  <c r="J80" i="10"/>
  <c r="I80" i="10"/>
  <c r="H80" i="10"/>
  <c r="R79" i="10"/>
  <c r="Q79" i="10"/>
  <c r="P79" i="10"/>
  <c r="O79" i="10"/>
  <c r="N79" i="10"/>
  <c r="M79" i="10"/>
  <c r="L79" i="10"/>
  <c r="K79" i="10"/>
  <c r="J79" i="10"/>
  <c r="I79" i="10"/>
  <c r="H79" i="10"/>
  <c r="D79" i="10"/>
  <c r="R78" i="10"/>
  <c r="Q78" i="10"/>
  <c r="P78" i="10"/>
  <c r="O78" i="10"/>
  <c r="N78" i="10"/>
  <c r="M78" i="10"/>
  <c r="L78" i="10"/>
  <c r="K78" i="10"/>
  <c r="J78" i="10"/>
  <c r="I78" i="10"/>
  <c r="H78" i="10"/>
  <c r="R77" i="10"/>
  <c r="Q77" i="10"/>
  <c r="P77" i="10"/>
  <c r="O77" i="10"/>
  <c r="N77" i="10"/>
  <c r="M77" i="10"/>
  <c r="L77" i="10"/>
  <c r="K77" i="10"/>
  <c r="J77" i="10"/>
  <c r="I77" i="10"/>
  <c r="H77" i="10"/>
  <c r="R76" i="10"/>
  <c r="Q76" i="10"/>
  <c r="P76" i="10"/>
  <c r="O76" i="10"/>
  <c r="N76" i="10"/>
  <c r="M76" i="10"/>
  <c r="L76" i="10"/>
  <c r="K76" i="10"/>
  <c r="J76" i="10"/>
  <c r="I76" i="10"/>
  <c r="H76" i="10"/>
  <c r="D76" i="10"/>
  <c r="R75" i="10"/>
  <c r="Q75" i="10"/>
  <c r="P75" i="10"/>
  <c r="O75" i="10"/>
  <c r="N75" i="10"/>
  <c r="M75" i="10"/>
  <c r="L75" i="10"/>
  <c r="K75" i="10"/>
  <c r="J75" i="10"/>
  <c r="I75" i="10"/>
  <c r="H75" i="10"/>
  <c r="R74" i="10"/>
  <c r="Q74" i="10"/>
  <c r="P74" i="10"/>
  <c r="O74" i="10"/>
  <c r="N74" i="10"/>
  <c r="M74" i="10"/>
  <c r="L74" i="10"/>
  <c r="K74" i="10"/>
  <c r="J74" i="10"/>
  <c r="I74" i="10"/>
  <c r="H74" i="10"/>
  <c r="R73" i="10"/>
  <c r="Q73" i="10"/>
  <c r="P73" i="10"/>
  <c r="O73" i="10"/>
  <c r="N73" i="10"/>
  <c r="M73" i="10"/>
  <c r="L73" i="10"/>
  <c r="K73" i="10"/>
  <c r="J73" i="10"/>
  <c r="I73" i="10"/>
  <c r="H73" i="10"/>
  <c r="D73" i="10"/>
  <c r="R72" i="10"/>
  <c r="Q72" i="10"/>
  <c r="P72" i="10"/>
  <c r="O72" i="10"/>
  <c r="N72" i="10"/>
  <c r="M72" i="10"/>
  <c r="L72" i="10"/>
  <c r="K72" i="10"/>
  <c r="J72" i="10"/>
  <c r="I72" i="10"/>
  <c r="H72" i="10"/>
  <c r="R71" i="10"/>
  <c r="Q71" i="10"/>
  <c r="P71" i="10"/>
  <c r="O71" i="10"/>
  <c r="N71" i="10"/>
  <c r="M71" i="10"/>
  <c r="L71" i="10"/>
  <c r="K71" i="10"/>
  <c r="J71" i="10"/>
  <c r="I71" i="10"/>
  <c r="H71" i="10"/>
  <c r="R70" i="10"/>
  <c r="Q70" i="10"/>
  <c r="P70" i="10"/>
  <c r="O70" i="10"/>
  <c r="N70" i="10"/>
  <c r="M70" i="10"/>
  <c r="L70" i="10"/>
  <c r="K70" i="10"/>
  <c r="J70" i="10"/>
  <c r="I70" i="10"/>
  <c r="H70" i="10"/>
  <c r="D70" i="10"/>
  <c r="B70" i="10"/>
  <c r="A70" i="10"/>
  <c r="R69" i="10"/>
  <c r="Q69" i="10"/>
  <c r="P69" i="10"/>
  <c r="O69" i="10"/>
  <c r="N69" i="10"/>
  <c r="M69" i="10"/>
  <c r="L69" i="10"/>
  <c r="K69" i="10"/>
  <c r="J69" i="10"/>
  <c r="I69" i="10"/>
  <c r="H69" i="10"/>
  <c r="R68" i="10"/>
  <c r="Q68" i="10"/>
  <c r="P68" i="10"/>
  <c r="O68" i="10"/>
  <c r="N68" i="10"/>
  <c r="M68" i="10"/>
  <c r="L68" i="10"/>
  <c r="K68" i="10"/>
  <c r="J68" i="10"/>
  <c r="I68" i="10"/>
  <c r="H68" i="10"/>
  <c r="R67" i="10"/>
  <c r="Q67" i="10"/>
  <c r="P67" i="10"/>
  <c r="O67" i="10"/>
  <c r="N67" i="10"/>
  <c r="M67" i="10"/>
  <c r="L67" i="10"/>
  <c r="K67" i="10"/>
  <c r="J67" i="10"/>
  <c r="I67" i="10"/>
  <c r="H67" i="10"/>
  <c r="D67" i="10"/>
  <c r="R66" i="10"/>
  <c r="Q66" i="10"/>
  <c r="P66" i="10"/>
  <c r="O66" i="10"/>
  <c r="N66" i="10"/>
  <c r="M66" i="10"/>
  <c r="L66" i="10"/>
  <c r="K66" i="10"/>
  <c r="J66" i="10"/>
  <c r="I66" i="10"/>
  <c r="H66" i="10"/>
  <c r="R65" i="10"/>
  <c r="Q65" i="10"/>
  <c r="P65" i="10"/>
  <c r="O65" i="10"/>
  <c r="N65" i="10"/>
  <c r="M65" i="10"/>
  <c r="L65" i="10"/>
  <c r="K65" i="10"/>
  <c r="J65" i="10"/>
  <c r="I65" i="10"/>
  <c r="H65" i="10"/>
  <c r="R64" i="10"/>
  <c r="Q64" i="10"/>
  <c r="P64" i="10"/>
  <c r="O64" i="10"/>
  <c r="N64" i="10"/>
  <c r="M64" i="10"/>
  <c r="L64" i="10"/>
  <c r="K64" i="10"/>
  <c r="J64" i="10"/>
  <c r="I64" i="10"/>
  <c r="H64" i="10"/>
  <c r="D64" i="10"/>
  <c r="R63" i="10"/>
  <c r="Q63" i="10"/>
  <c r="P63" i="10"/>
  <c r="O63" i="10"/>
  <c r="N63" i="10"/>
  <c r="M63" i="10"/>
  <c r="L63" i="10"/>
  <c r="K63" i="10"/>
  <c r="J63" i="10"/>
  <c r="I63" i="10"/>
  <c r="H63" i="10"/>
  <c r="R62" i="10"/>
  <c r="Q62" i="10"/>
  <c r="P62" i="10"/>
  <c r="O62" i="10"/>
  <c r="N62" i="10"/>
  <c r="M62" i="10"/>
  <c r="L62" i="10"/>
  <c r="K62" i="10"/>
  <c r="J62" i="10"/>
  <c r="I62" i="10"/>
  <c r="H62" i="10"/>
  <c r="R61" i="10"/>
  <c r="Q61" i="10"/>
  <c r="P61" i="10"/>
  <c r="O61" i="10"/>
  <c r="N61" i="10"/>
  <c r="M61" i="10"/>
  <c r="L61" i="10"/>
  <c r="K61" i="10"/>
  <c r="J61" i="10"/>
  <c r="I61" i="10"/>
  <c r="H61" i="10"/>
  <c r="D61" i="10"/>
  <c r="R60" i="10"/>
  <c r="Q60" i="10"/>
  <c r="P60" i="10"/>
  <c r="O60" i="10"/>
  <c r="N60" i="10"/>
  <c r="M60" i="10"/>
  <c r="L60" i="10"/>
  <c r="K60" i="10"/>
  <c r="J60" i="10"/>
  <c r="I60" i="10"/>
  <c r="H60" i="10"/>
  <c r="R59" i="10"/>
  <c r="Q59" i="10"/>
  <c r="P59" i="10"/>
  <c r="O59" i="10"/>
  <c r="N59" i="10"/>
  <c r="M59" i="10"/>
  <c r="L59" i="10"/>
  <c r="K59" i="10"/>
  <c r="J59" i="10"/>
  <c r="I59" i="10"/>
  <c r="H59" i="10"/>
  <c r="R58" i="10"/>
  <c r="Q58" i="10"/>
  <c r="P58" i="10"/>
  <c r="O58" i="10"/>
  <c r="N58" i="10"/>
  <c r="M58" i="10"/>
  <c r="L58" i="10"/>
  <c r="K58" i="10"/>
  <c r="J58" i="10"/>
  <c r="I58" i="10"/>
  <c r="H58" i="10"/>
  <c r="D58" i="10"/>
  <c r="R57" i="10"/>
  <c r="Q57" i="10"/>
  <c r="P57" i="10"/>
  <c r="O57" i="10"/>
  <c r="N57" i="10"/>
  <c r="M57" i="10"/>
  <c r="L57" i="10"/>
  <c r="K57" i="10"/>
  <c r="J57" i="10"/>
  <c r="I57" i="10"/>
  <c r="H57" i="10"/>
  <c r="R56" i="10"/>
  <c r="Q56" i="10"/>
  <c r="P56" i="10"/>
  <c r="O56" i="10"/>
  <c r="N56" i="10"/>
  <c r="M56" i="10"/>
  <c r="L56" i="10"/>
  <c r="K56" i="10"/>
  <c r="J56" i="10"/>
  <c r="I56" i="10"/>
  <c r="H56" i="10"/>
  <c r="R55" i="10"/>
  <c r="Q55" i="10"/>
  <c r="P55" i="10"/>
  <c r="O55" i="10"/>
  <c r="N55" i="10"/>
  <c r="M55" i="10"/>
  <c r="L55" i="10"/>
  <c r="K55" i="10"/>
  <c r="J55" i="10"/>
  <c r="I55" i="10"/>
  <c r="H55" i="10"/>
  <c r="D55" i="10"/>
  <c r="B55" i="10"/>
  <c r="A55" i="10"/>
  <c r="R54" i="10"/>
  <c r="Q54" i="10"/>
  <c r="P54" i="10"/>
  <c r="O54" i="10"/>
  <c r="N54" i="10"/>
  <c r="M54" i="10"/>
  <c r="L54" i="10"/>
  <c r="K54" i="10"/>
  <c r="J54" i="10"/>
  <c r="I54" i="10"/>
  <c r="H54" i="10"/>
  <c r="R53" i="10"/>
  <c r="Q53" i="10"/>
  <c r="P53" i="10"/>
  <c r="O53" i="10"/>
  <c r="N53" i="10"/>
  <c r="M53" i="10"/>
  <c r="L53" i="10"/>
  <c r="K53" i="10"/>
  <c r="J53" i="10"/>
  <c r="I53" i="10"/>
  <c r="H53" i="10"/>
  <c r="R52" i="10"/>
  <c r="Q52" i="10"/>
  <c r="P52" i="10"/>
  <c r="O52" i="10"/>
  <c r="N52" i="10"/>
  <c r="M52" i="10"/>
  <c r="L52" i="10"/>
  <c r="K52" i="10"/>
  <c r="J52" i="10"/>
  <c r="I52" i="10"/>
  <c r="H52" i="10"/>
  <c r="D52" i="10"/>
  <c r="R51" i="10"/>
  <c r="Q51" i="10"/>
  <c r="P51" i="10"/>
  <c r="O51" i="10"/>
  <c r="N51" i="10"/>
  <c r="M51" i="10"/>
  <c r="L51" i="10"/>
  <c r="K51" i="10"/>
  <c r="J51" i="10"/>
  <c r="I51" i="10"/>
  <c r="H51" i="10"/>
  <c r="R50" i="10"/>
  <c r="Q50" i="10"/>
  <c r="P50" i="10"/>
  <c r="O50" i="10"/>
  <c r="N50" i="10"/>
  <c r="M50" i="10"/>
  <c r="L50" i="10"/>
  <c r="K50" i="10"/>
  <c r="J50" i="10"/>
  <c r="I50" i="10"/>
  <c r="H50" i="10"/>
  <c r="R49" i="10"/>
  <c r="Q49" i="10"/>
  <c r="P49" i="10"/>
  <c r="O49" i="10"/>
  <c r="N49" i="10"/>
  <c r="M49" i="10"/>
  <c r="L49" i="10"/>
  <c r="K49" i="10"/>
  <c r="J49" i="10"/>
  <c r="I49" i="10"/>
  <c r="H49" i="10"/>
  <c r="D49" i="10"/>
  <c r="R48" i="10"/>
  <c r="Q48" i="10"/>
  <c r="P48" i="10"/>
  <c r="O48" i="10"/>
  <c r="N48" i="10"/>
  <c r="M48" i="10"/>
  <c r="L48" i="10"/>
  <c r="K48" i="10"/>
  <c r="J48" i="10"/>
  <c r="I48" i="10"/>
  <c r="H48" i="10"/>
  <c r="R47" i="10"/>
  <c r="Q47" i="10"/>
  <c r="P47" i="10"/>
  <c r="O47" i="10"/>
  <c r="N47" i="10"/>
  <c r="M47" i="10"/>
  <c r="L47" i="10"/>
  <c r="K47" i="10"/>
  <c r="J47" i="10"/>
  <c r="I47" i="10"/>
  <c r="H47" i="10"/>
  <c r="R46" i="10"/>
  <c r="Q46" i="10"/>
  <c r="P46" i="10"/>
  <c r="O46" i="10"/>
  <c r="N46" i="10"/>
  <c r="M46" i="10"/>
  <c r="L46" i="10"/>
  <c r="K46" i="10"/>
  <c r="J46" i="10"/>
  <c r="I46" i="10"/>
  <c r="H46" i="10"/>
  <c r="D46" i="10"/>
  <c r="R45" i="10"/>
  <c r="Q45" i="10"/>
  <c r="P45" i="10"/>
  <c r="O45" i="10"/>
  <c r="N45" i="10"/>
  <c r="M45" i="10"/>
  <c r="L45" i="10"/>
  <c r="K45" i="10"/>
  <c r="J45" i="10"/>
  <c r="I45" i="10"/>
  <c r="H45" i="10"/>
  <c r="R44" i="10"/>
  <c r="Q44" i="10"/>
  <c r="P44" i="10"/>
  <c r="O44" i="10"/>
  <c r="N44" i="10"/>
  <c r="M44" i="10"/>
  <c r="L44" i="10"/>
  <c r="K44" i="10"/>
  <c r="J44" i="10"/>
  <c r="I44" i="10"/>
  <c r="H44" i="10"/>
  <c r="R43" i="10"/>
  <c r="Q43" i="10"/>
  <c r="P43" i="10"/>
  <c r="O43" i="10"/>
  <c r="N43" i="10"/>
  <c r="M43" i="10"/>
  <c r="L43" i="10"/>
  <c r="K43" i="10"/>
  <c r="J43" i="10"/>
  <c r="I43" i="10"/>
  <c r="H43" i="10"/>
  <c r="D43" i="10"/>
  <c r="R42" i="10"/>
  <c r="Q42" i="10"/>
  <c r="P42" i="10"/>
  <c r="O42" i="10"/>
  <c r="N42" i="10"/>
  <c r="M42" i="10"/>
  <c r="L42" i="10"/>
  <c r="K42" i="10"/>
  <c r="J42" i="10"/>
  <c r="I42" i="10"/>
  <c r="H42" i="10"/>
  <c r="R41" i="10"/>
  <c r="Q41" i="10"/>
  <c r="P41" i="10"/>
  <c r="O41" i="10"/>
  <c r="N41" i="10"/>
  <c r="M41" i="10"/>
  <c r="L41" i="10"/>
  <c r="K41" i="10"/>
  <c r="J41" i="10"/>
  <c r="I41" i="10"/>
  <c r="H41" i="10"/>
  <c r="R40" i="10"/>
  <c r="Q40" i="10"/>
  <c r="P40" i="10"/>
  <c r="O40" i="10"/>
  <c r="N40" i="10"/>
  <c r="M40" i="10"/>
  <c r="L40" i="10"/>
  <c r="K40" i="10"/>
  <c r="J40" i="10"/>
  <c r="I40" i="10"/>
  <c r="H40" i="10"/>
  <c r="D40" i="10"/>
  <c r="B40" i="10"/>
  <c r="A40" i="10"/>
  <c r="R39" i="10"/>
  <c r="Q39" i="10"/>
  <c r="P39" i="10"/>
  <c r="O39" i="10"/>
  <c r="N39" i="10"/>
  <c r="M39" i="10"/>
  <c r="L39" i="10"/>
  <c r="K39" i="10"/>
  <c r="J39" i="10"/>
  <c r="I39" i="10"/>
  <c r="H39" i="10"/>
  <c r="R38" i="10"/>
  <c r="Q38" i="10"/>
  <c r="P38" i="10"/>
  <c r="O38" i="10"/>
  <c r="N38" i="10"/>
  <c r="M38" i="10"/>
  <c r="L38" i="10"/>
  <c r="K38" i="10"/>
  <c r="J38" i="10"/>
  <c r="I38" i="10"/>
  <c r="H38" i="10"/>
  <c r="R37" i="10"/>
  <c r="Q37" i="10"/>
  <c r="P37" i="10"/>
  <c r="O37" i="10"/>
  <c r="N37" i="10"/>
  <c r="M37" i="10"/>
  <c r="L37" i="10"/>
  <c r="K37" i="10"/>
  <c r="J37" i="10"/>
  <c r="I37" i="10"/>
  <c r="H37" i="10"/>
  <c r="D37" i="10"/>
  <c r="R36" i="10"/>
  <c r="Q36" i="10"/>
  <c r="P36" i="10"/>
  <c r="O36" i="10"/>
  <c r="N36" i="10"/>
  <c r="M36" i="10"/>
  <c r="L36" i="10"/>
  <c r="K36" i="10"/>
  <c r="J36" i="10"/>
  <c r="I36" i="10"/>
  <c r="H36" i="10"/>
  <c r="R35" i="10"/>
  <c r="Q35" i="10"/>
  <c r="P35" i="10"/>
  <c r="O35" i="10"/>
  <c r="N35" i="10"/>
  <c r="M35" i="10"/>
  <c r="L35" i="10"/>
  <c r="K35" i="10"/>
  <c r="J35" i="10"/>
  <c r="I35" i="10"/>
  <c r="H35" i="10"/>
  <c r="R34" i="10"/>
  <c r="Q34" i="10"/>
  <c r="P34" i="10"/>
  <c r="O34" i="10"/>
  <c r="N34" i="10"/>
  <c r="M34" i="10"/>
  <c r="L34" i="10"/>
  <c r="K34" i="10"/>
  <c r="J34" i="10"/>
  <c r="I34" i="10"/>
  <c r="H34" i="10"/>
  <c r="D34" i="10"/>
  <c r="R33" i="10"/>
  <c r="Q33" i="10"/>
  <c r="P33" i="10"/>
  <c r="O33" i="10"/>
  <c r="N33" i="10"/>
  <c r="M33" i="10"/>
  <c r="L33" i="10"/>
  <c r="K33" i="10"/>
  <c r="J33" i="10"/>
  <c r="I33" i="10"/>
  <c r="H33" i="10"/>
  <c r="R32" i="10"/>
  <c r="Q32" i="10"/>
  <c r="P32" i="10"/>
  <c r="O32" i="10"/>
  <c r="N32" i="10"/>
  <c r="M32" i="10"/>
  <c r="L32" i="10"/>
  <c r="K32" i="10"/>
  <c r="J32" i="10"/>
  <c r="I32" i="10"/>
  <c r="H32" i="10"/>
  <c r="R31" i="10"/>
  <c r="Q31" i="10"/>
  <c r="P31" i="10"/>
  <c r="O31" i="10"/>
  <c r="N31" i="10"/>
  <c r="M31" i="10"/>
  <c r="L31" i="10"/>
  <c r="K31" i="10"/>
  <c r="J31" i="10"/>
  <c r="I31" i="10"/>
  <c r="H31" i="10"/>
  <c r="D31" i="10"/>
  <c r="R30" i="10"/>
  <c r="Q30" i="10"/>
  <c r="P30" i="10"/>
  <c r="O30" i="10"/>
  <c r="N30" i="10"/>
  <c r="M30" i="10"/>
  <c r="L30" i="10"/>
  <c r="K30" i="10"/>
  <c r="J30" i="10"/>
  <c r="I30" i="10"/>
  <c r="H30" i="10"/>
  <c r="R29" i="10"/>
  <c r="Q29" i="10"/>
  <c r="P29" i="10"/>
  <c r="O29" i="10"/>
  <c r="N29" i="10"/>
  <c r="M29" i="10"/>
  <c r="L29" i="10"/>
  <c r="K29" i="10"/>
  <c r="J29" i="10"/>
  <c r="I29" i="10"/>
  <c r="H29" i="10"/>
  <c r="R28" i="10"/>
  <c r="Q28" i="10"/>
  <c r="P28" i="10"/>
  <c r="O28" i="10"/>
  <c r="N28" i="10"/>
  <c r="M28" i="10"/>
  <c r="L28" i="10"/>
  <c r="K28" i="10"/>
  <c r="J28" i="10"/>
  <c r="I28" i="10"/>
  <c r="H28" i="10"/>
  <c r="D28" i="10"/>
  <c r="R27" i="10"/>
  <c r="Q27" i="10"/>
  <c r="P27" i="10"/>
  <c r="O27" i="10"/>
  <c r="N27" i="10"/>
  <c r="M27" i="10"/>
  <c r="L27" i="10"/>
  <c r="K27" i="10"/>
  <c r="J27" i="10"/>
  <c r="I27" i="10"/>
  <c r="H27" i="10"/>
  <c r="R26" i="10"/>
  <c r="Q26" i="10"/>
  <c r="P26" i="10"/>
  <c r="O26" i="10"/>
  <c r="N26" i="10"/>
  <c r="M26" i="10"/>
  <c r="L26" i="10"/>
  <c r="K26" i="10"/>
  <c r="J26" i="10"/>
  <c r="I26" i="10"/>
  <c r="H26" i="10"/>
  <c r="R25" i="10"/>
  <c r="Q25" i="10"/>
  <c r="P25" i="10"/>
  <c r="O25" i="10"/>
  <c r="N25" i="10"/>
  <c r="M25" i="10"/>
  <c r="L25" i="10"/>
  <c r="K25" i="10"/>
  <c r="J25" i="10"/>
  <c r="I25" i="10"/>
  <c r="H25" i="10"/>
  <c r="D25" i="10"/>
  <c r="B25" i="10"/>
  <c r="A25" i="10"/>
  <c r="R24" i="10"/>
  <c r="Q24" i="10"/>
  <c r="P24" i="10"/>
  <c r="O24" i="10"/>
  <c r="N24" i="10"/>
  <c r="M24" i="10"/>
  <c r="L24" i="10"/>
  <c r="K24" i="10"/>
  <c r="J24" i="10"/>
  <c r="I24" i="10"/>
  <c r="H24" i="10"/>
  <c r="R23" i="10"/>
  <c r="Q23" i="10"/>
  <c r="P23" i="10"/>
  <c r="O23" i="10"/>
  <c r="N23" i="10"/>
  <c r="M23" i="10"/>
  <c r="L23" i="10"/>
  <c r="K23" i="10"/>
  <c r="J23" i="10"/>
  <c r="I23" i="10"/>
  <c r="H23" i="10"/>
  <c r="R22" i="10"/>
  <c r="Q22" i="10"/>
  <c r="P22" i="10"/>
  <c r="O22" i="10"/>
  <c r="N22" i="10"/>
  <c r="M22" i="10"/>
  <c r="L22" i="10"/>
  <c r="K22" i="10"/>
  <c r="J22" i="10"/>
  <c r="I22" i="10"/>
  <c r="H22" i="10"/>
  <c r="D22" i="10"/>
  <c r="R21" i="10"/>
  <c r="Q21" i="10"/>
  <c r="P21" i="10"/>
  <c r="O21" i="10"/>
  <c r="N21" i="10"/>
  <c r="M21" i="10"/>
  <c r="L21" i="10"/>
  <c r="K21" i="10"/>
  <c r="J21" i="10"/>
  <c r="I21" i="10"/>
  <c r="H21" i="10"/>
  <c r="R20" i="10"/>
  <c r="Q20" i="10"/>
  <c r="P20" i="10"/>
  <c r="O20" i="10"/>
  <c r="N20" i="10"/>
  <c r="M20" i="10"/>
  <c r="L20" i="10"/>
  <c r="K20" i="10"/>
  <c r="J20" i="10"/>
  <c r="I20" i="10"/>
  <c r="H20" i="10"/>
  <c r="R19" i="10"/>
  <c r="Q19" i="10"/>
  <c r="P19" i="10"/>
  <c r="O19" i="10"/>
  <c r="N19" i="10"/>
  <c r="M19" i="10"/>
  <c r="L19" i="10"/>
  <c r="K19" i="10"/>
  <c r="J19" i="10"/>
  <c r="I19" i="10"/>
  <c r="H19" i="10"/>
  <c r="D19" i="10"/>
  <c r="R18" i="10"/>
  <c r="Q18" i="10"/>
  <c r="P18" i="10"/>
  <c r="O18" i="10"/>
  <c r="N18" i="10"/>
  <c r="M18" i="10"/>
  <c r="L18" i="10"/>
  <c r="K18" i="10"/>
  <c r="J18" i="10"/>
  <c r="I18" i="10"/>
  <c r="H18" i="10"/>
  <c r="R17" i="10"/>
  <c r="Q17" i="10"/>
  <c r="P17" i="10"/>
  <c r="O17" i="10"/>
  <c r="N17" i="10"/>
  <c r="M17" i="10"/>
  <c r="L17" i="10"/>
  <c r="K17" i="10"/>
  <c r="J17" i="10"/>
  <c r="I17" i="10"/>
  <c r="H17" i="10"/>
  <c r="R16" i="10"/>
  <c r="Q16" i="10"/>
  <c r="P16" i="10"/>
  <c r="O16" i="10"/>
  <c r="N16" i="10"/>
  <c r="M16" i="10"/>
  <c r="L16" i="10"/>
  <c r="K16" i="10"/>
  <c r="J16" i="10"/>
  <c r="I16" i="10"/>
  <c r="H16" i="10"/>
  <c r="D16" i="10"/>
  <c r="R15" i="10"/>
  <c r="Q15" i="10"/>
  <c r="P15" i="10"/>
  <c r="O15" i="10"/>
  <c r="N15" i="10"/>
  <c r="M15" i="10"/>
  <c r="L15" i="10"/>
  <c r="K15" i="10"/>
  <c r="J15" i="10"/>
  <c r="I15" i="10"/>
  <c r="H15" i="10"/>
  <c r="R14" i="10"/>
  <c r="Q14" i="10"/>
  <c r="P14" i="10"/>
  <c r="O14" i="10"/>
  <c r="N14" i="10"/>
  <c r="M14" i="10"/>
  <c r="L14" i="10"/>
  <c r="K14" i="10"/>
  <c r="J14" i="10"/>
  <c r="I14" i="10"/>
  <c r="H14" i="10"/>
  <c r="R13" i="10"/>
  <c r="Q13" i="10"/>
  <c r="P13" i="10"/>
  <c r="O13" i="10"/>
  <c r="N13" i="10"/>
  <c r="M13" i="10"/>
  <c r="L13" i="10"/>
  <c r="K13" i="10"/>
  <c r="J13" i="10"/>
  <c r="I13" i="10"/>
  <c r="H13" i="10"/>
  <c r="D13" i="10"/>
  <c r="R12" i="10"/>
  <c r="Q12" i="10"/>
  <c r="P12" i="10"/>
  <c r="O12" i="10"/>
  <c r="N12" i="10"/>
  <c r="M12" i="10"/>
  <c r="L12" i="10"/>
  <c r="K12" i="10"/>
  <c r="J12" i="10"/>
  <c r="I12" i="10"/>
  <c r="H12" i="10"/>
  <c r="D12" i="10"/>
  <c r="B12" i="10"/>
  <c r="A12" i="10"/>
  <c r="B6" i="10"/>
  <c r="B6" i="11" s="1"/>
  <c r="B5" i="10"/>
  <c r="B5" i="11" s="1"/>
  <c r="I311" i="9"/>
  <c r="I310" i="9"/>
  <c r="I309" i="9"/>
  <c r="G309" i="9"/>
  <c r="I308" i="9"/>
  <c r="I307" i="9"/>
  <c r="I306" i="9"/>
  <c r="G306" i="9"/>
  <c r="I305" i="9"/>
  <c r="I304" i="9"/>
  <c r="I303" i="9"/>
  <c r="G303" i="9"/>
  <c r="I302" i="9"/>
  <c r="I301" i="9"/>
  <c r="I300" i="9"/>
  <c r="G300" i="9"/>
  <c r="I299" i="9"/>
  <c r="I298" i="9"/>
  <c r="I297" i="9"/>
  <c r="G297" i="9"/>
  <c r="A297" i="9"/>
  <c r="I296" i="9"/>
  <c r="I295" i="9"/>
  <c r="I294" i="9"/>
  <c r="G294" i="9"/>
  <c r="I293" i="9"/>
  <c r="I292" i="9"/>
  <c r="I291" i="9"/>
  <c r="G291" i="9"/>
  <c r="I290" i="9"/>
  <c r="I289" i="9"/>
  <c r="I288" i="9"/>
  <c r="G288" i="9"/>
  <c r="I287" i="9"/>
  <c r="I286" i="9"/>
  <c r="I285" i="9"/>
  <c r="G285" i="9"/>
  <c r="I284" i="9"/>
  <c r="I283" i="9"/>
  <c r="I282" i="9"/>
  <c r="G282" i="9"/>
  <c r="A282" i="9"/>
  <c r="I281" i="9"/>
  <c r="I280" i="9"/>
  <c r="I279" i="9"/>
  <c r="G279" i="9"/>
  <c r="I278" i="9"/>
  <c r="I277" i="9"/>
  <c r="I276" i="9"/>
  <c r="G276" i="9"/>
  <c r="I275" i="9"/>
  <c r="I274" i="9"/>
  <c r="I273" i="9"/>
  <c r="G273" i="9"/>
  <c r="I272" i="9"/>
  <c r="I271" i="9"/>
  <c r="I270" i="9"/>
  <c r="G270" i="9"/>
  <c r="I269" i="9"/>
  <c r="I268" i="9"/>
  <c r="I267" i="9"/>
  <c r="G267" i="9"/>
  <c r="A267" i="9"/>
  <c r="I266" i="9"/>
  <c r="I265" i="9"/>
  <c r="I264" i="9"/>
  <c r="G264" i="9"/>
  <c r="I263" i="9"/>
  <c r="I262" i="9"/>
  <c r="I261" i="9"/>
  <c r="G261" i="9"/>
  <c r="I260" i="9"/>
  <c r="I259" i="9"/>
  <c r="I258" i="9"/>
  <c r="G258" i="9"/>
  <c r="I257" i="9"/>
  <c r="I256" i="9"/>
  <c r="I255" i="9"/>
  <c r="G255" i="9"/>
  <c r="I254" i="9"/>
  <c r="I253" i="9"/>
  <c r="I252" i="9"/>
  <c r="G252" i="9"/>
  <c r="A252" i="9"/>
  <c r="I251" i="9"/>
  <c r="I250" i="9"/>
  <c r="I249" i="9"/>
  <c r="G249" i="9"/>
  <c r="I248" i="9"/>
  <c r="I247" i="9"/>
  <c r="I246" i="9"/>
  <c r="G246" i="9"/>
  <c r="I245" i="9"/>
  <c r="I244" i="9"/>
  <c r="I243" i="9"/>
  <c r="G243" i="9"/>
  <c r="I242" i="9"/>
  <c r="I241" i="9"/>
  <c r="I240" i="9"/>
  <c r="G240" i="9"/>
  <c r="I239" i="9"/>
  <c r="I238" i="9"/>
  <c r="I237" i="9"/>
  <c r="G237" i="9"/>
  <c r="A237" i="9"/>
  <c r="I236" i="9"/>
  <c r="I235" i="9"/>
  <c r="I234" i="9"/>
  <c r="G234" i="9"/>
  <c r="I233" i="9"/>
  <c r="I232" i="9"/>
  <c r="I231" i="9"/>
  <c r="G231" i="9"/>
  <c r="I230" i="9"/>
  <c r="I229" i="9"/>
  <c r="I228" i="9"/>
  <c r="G228" i="9"/>
  <c r="I227" i="9"/>
  <c r="I226" i="9"/>
  <c r="I225" i="9"/>
  <c r="G225" i="9"/>
  <c r="I224" i="9"/>
  <c r="I223" i="9"/>
  <c r="I222" i="9"/>
  <c r="G222" i="9"/>
  <c r="A222" i="9"/>
  <c r="I221" i="9"/>
  <c r="I220" i="9"/>
  <c r="I219" i="9"/>
  <c r="G219" i="9"/>
  <c r="I218" i="9"/>
  <c r="I217" i="9"/>
  <c r="I216" i="9"/>
  <c r="G216" i="9"/>
  <c r="I215" i="9"/>
  <c r="I214" i="9"/>
  <c r="I213" i="9"/>
  <c r="G213" i="9"/>
  <c r="I212" i="9"/>
  <c r="I211" i="9"/>
  <c r="I210" i="9"/>
  <c r="G210" i="9"/>
  <c r="I209" i="9"/>
  <c r="I208" i="9"/>
  <c r="I207" i="9"/>
  <c r="G207" i="9"/>
  <c r="A207" i="9"/>
  <c r="I206" i="9"/>
  <c r="I205" i="9"/>
  <c r="I204" i="9"/>
  <c r="G204" i="9"/>
  <c r="I203" i="9"/>
  <c r="I202" i="9"/>
  <c r="I201" i="9"/>
  <c r="G201" i="9"/>
  <c r="I200" i="9"/>
  <c r="I199" i="9"/>
  <c r="I198" i="9"/>
  <c r="G198" i="9"/>
  <c r="I197" i="9"/>
  <c r="I196" i="9"/>
  <c r="I195" i="9"/>
  <c r="G195" i="9"/>
  <c r="I194" i="9"/>
  <c r="I193" i="9"/>
  <c r="I192" i="9"/>
  <c r="G192" i="9"/>
  <c r="A192" i="9"/>
  <c r="I191" i="9"/>
  <c r="I190" i="9"/>
  <c r="I189" i="9"/>
  <c r="G189" i="9"/>
  <c r="I188" i="9"/>
  <c r="I187" i="9"/>
  <c r="I186" i="9"/>
  <c r="G186" i="9"/>
  <c r="I185" i="9"/>
  <c r="I184" i="9"/>
  <c r="I183" i="9"/>
  <c r="G183" i="9"/>
  <c r="I182" i="9"/>
  <c r="I181" i="9"/>
  <c r="I180" i="9"/>
  <c r="G180" i="9"/>
  <c r="I179" i="9"/>
  <c r="I178" i="9"/>
  <c r="I177" i="9"/>
  <c r="G177" i="9"/>
  <c r="B177" i="9"/>
  <c r="A177" i="9"/>
  <c r="I176" i="9"/>
  <c r="I175" i="9"/>
  <c r="I174" i="9"/>
  <c r="G174" i="9"/>
  <c r="I173" i="9"/>
  <c r="I172" i="9"/>
  <c r="I171" i="9"/>
  <c r="G171" i="9"/>
  <c r="I170" i="9"/>
  <c r="I169" i="9"/>
  <c r="I168" i="9"/>
  <c r="G168" i="9"/>
  <c r="I167" i="9"/>
  <c r="I166" i="9"/>
  <c r="I165" i="9"/>
  <c r="G165" i="9"/>
  <c r="I164" i="9"/>
  <c r="I163" i="9"/>
  <c r="I162" i="9"/>
  <c r="G162" i="9"/>
  <c r="B162" i="9"/>
  <c r="A162" i="9"/>
  <c r="I161" i="9"/>
  <c r="I160" i="9"/>
  <c r="I159" i="9"/>
  <c r="G159" i="9"/>
  <c r="I158" i="9"/>
  <c r="I157" i="9"/>
  <c r="I156" i="9"/>
  <c r="G156" i="9"/>
  <c r="I155" i="9"/>
  <c r="I154" i="9"/>
  <c r="I153" i="9"/>
  <c r="G153" i="9"/>
  <c r="I152" i="9"/>
  <c r="I151" i="9"/>
  <c r="I150" i="9"/>
  <c r="G150" i="9"/>
  <c r="I149" i="9"/>
  <c r="I148" i="9"/>
  <c r="I147" i="9"/>
  <c r="G147" i="9"/>
  <c r="B147" i="9"/>
  <c r="A147" i="9"/>
  <c r="I146" i="9"/>
  <c r="I145" i="9"/>
  <c r="I144" i="9"/>
  <c r="G144" i="9"/>
  <c r="I143" i="9"/>
  <c r="I142" i="9"/>
  <c r="I141" i="9"/>
  <c r="G141" i="9"/>
  <c r="I140" i="9"/>
  <c r="I139" i="9"/>
  <c r="I138" i="9"/>
  <c r="G138" i="9"/>
  <c r="I137" i="9"/>
  <c r="I136" i="9"/>
  <c r="I135" i="9"/>
  <c r="G135" i="9"/>
  <c r="I134" i="9"/>
  <c r="I133" i="9"/>
  <c r="I132" i="9"/>
  <c r="G132" i="9"/>
  <c r="B132" i="9"/>
  <c r="A132" i="9"/>
  <c r="I131" i="9"/>
  <c r="I130" i="9"/>
  <c r="I129" i="9"/>
  <c r="G129" i="9"/>
  <c r="I128" i="9"/>
  <c r="I127" i="9"/>
  <c r="I126" i="9"/>
  <c r="G126" i="9"/>
  <c r="I125" i="9"/>
  <c r="I124" i="9"/>
  <c r="I123" i="9"/>
  <c r="G123" i="9"/>
  <c r="I122" i="9"/>
  <c r="I121" i="9"/>
  <c r="I120" i="9"/>
  <c r="G120" i="9"/>
  <c r="I119" i="9"/>
  <c r="I118" i="9"/>
  <c r="I117" i="9"/>
  <c r="G117" i="9"/>
  <c r="B117" i="9"/>
  <c r="A117" i="9"/>
  <c r="I116" i="9"/>
  <c r="I115" i="9"/>
  <c r="I114" i="9"/>
  <c r="G114" i="9"/>
  <c r="I113" i="9"/>
  <c r="I112" i="9"/>
  <c r="I111" i="9"/>
  <c r="G111" i="9"/>
  <c r="I110" i="9"/>
  <c r="I109" i="9"/>
  <c r="I108" i="9"/>
  <c r="G108" i="9"/>
  <c r="I107" i="9"/>
  <c r="I106" i="9"/>
  <c r="I105" i="9"/>
  <c r="G105" i="9"/>
  <c r="I104" i="9"/>
  <c r="I103" i="9"/>
  <c r="I102" i="9"/>
  <c r="G102" i="9"/>
  <c r="B102" i="9"/>
  <c r="A102" i="9"/>
  <c r="I101" i="9"/>
  <c r="I100" i="9"/>
  <c r="I99" i="9"/>
  <c r="G99" i="9"/>
  <c r="I98" i="9"/>
  <c r="I97" i="9"/>
  <c r="I96" i="9"/>
  <c r="G96" i="9"/>
  <c r="I95" i="9"/>
  <c r="I94" i="9"/>
  <c r="I93" i="9"/>
  <c r="G93" i="9"/>
  <c r="I92" i="9"/>
  <c r="I91" i="9"/>
  <c r="I90" i="9"/>
  <c r="G90" i="9"/>
  <c r="I89" i="9"/>
  <c r="I88" i="9"/>
  <c r="I87" i="9"/>
  <c r="G87" i="9"/>
  <c r="B87" i="9"/>
  <c r="A87" i="9"/>
  <c r="I86" i="9"/>
  <c r="I85" i="9"/>
  <c r="I84" i="9"/>
  <c r="G84" i="9"/>
  <c r="I83" i="9"/>
  <c r="I82" i="9"/>
  <c r="I81" i="9"/>
  <c r="G81" i="9"/>
  <c r="I80" i="9"/>
  <c r="I79" i="9"/>
  <c r="I78" i="9"/>
  <c r="G78" i="9"/>
  <c r="I77" i="9"/>
  <c r="I76" i="9"/>
  <c r="I75" i="9"/>
  <c r="G75" i="9"/>
  <c r="I74" i="9"/>
  <c r="I73" i="9"/>
  <c r="I72" i="9"/>
  <c r="G72" i="9"/>
  <c r="B72" i="9"/>
  <c r="A72" i="9"/>
  <c r="I71" i="9"/>
  <c r="I70" i="9"/>
  <c r="I69" i="9"/>
  <c r="G69" i="9"/>
  <c r="I68" i="9"/>
  <c r="I67" i="9"/>
  <c r="I66" i="9"/>
  <c r="G66" i="9"/>
  <c r="I65" i="9"/>
  <c r="I64" i="9"/>
  <c r="I63" i="9"/>
  <c r="G63" i="9"/>
  <c r="I62" i="9"/>
  <c r="I61" i="9"/>
  <c r="I60" i="9"/>
  <c r="G60" i="9"/>
  <c r="I59" i="9"/>
  <c r="I58" i="9"/>
  <c r="I57" i="9"/>
  <c r="G57" i="9"/>
  <c r="B57" i="9"/>
  <c r="A57" i="9"/>
  <c r="I56" i="9"/>
  <c r="I55" i="9"/>
  <c r="I54" i="9"/>
  <c r="G54" i="9"/>
  <c r="I53" i="9"/>
  <c r="I52" i="9"/>
  <c r="I51" i="9"/>
  <c r="G51" i="9"/>
  <c r="I50" i="9"/>
  <c r="I49" i="9"/>
  <c r="I48" i="9"/>
  <c r="G48" i="9"/>
  <c r="I47" i="9"/>
  <c r="I46" i="9"/>
  <c r="I45" i="9"/>
  <c r="G45" i="9"/>
  <c r="I44" i="9"/>
  <c r="I43" i="9"/>
  <c r="I42" i="9"/>
  <c r="G42" i="9"/>
  <c r="B42" i="9"/>
  <c r="A42" i="9"/>
  <c r="I41" i="9"/>
  <c r="I40" i="9"/>
  <c r="I39" i="9"/>
  <c r="G39" i="9"/>
  <c r="I38" i="9"/>
  <c r="I37" i="9"/>
  <c r="I36" i="9"/>
  <c r="G36" i="9"/>
  <c r="I35" i="9"/>
  <c r="I34" i="9"/>
  <c r="I33" i="9"/>
  <c r="G33" i="9"/>
  <c r="I32" i="9"/>
  <c r="I31" i="9"/>
  <c r="I30" i="9"/>
  <c r="G30" i="9"/>
  <c r="I29" i="9"/>
  <c r="I28" i="9"/>
  <c r="I27" i="9"/>
  <c r="G27" i="9"/>
  <c r="B27" i="9"/>
  <c r="A27" i="9"/>
  <c r="I26" i="9"/>
  <c r="I25" i="9"/>
  <c r="I24" i="9"/>
  <c r="G24" i="9"/>
  <c r="I23" i="9"/>
  <c r="I22" i="9"/>
  <c r="I21" i="9"/>
  <c r="G21" i="9"/>
  <c r="I20" i="9"/>
  <c r="I19" i="9"/>
  <c r="I18" i="9"/>
  <c r="G18" i="9"/>
  <c r="I17" i="9"/>
  <c r="I16" i="9"/>
  <c r="I15" i="9"/>
  <c r="G15" i="9"/>
  <c r="I14" i="9"/>
  <c r="I13" i="9"/>
  <c r="I12" i="9"/>
  <c r="G12" i="9"/>
  <c r="B12" i="9"/>
  <c r="A12" i="9"/>
  <c r="B6" i="9"/>
  <c r="A31" i="8"/>
  <c r="A30" i="8"/>
  <c r="A29" i="8"/>
  <c r="A28" i="8"/>
  <c r="A27" i="8"/>
  <c r="A26" i="8"/>
  <c r="A25" i="8"/>
  <c r="A24" i="8"/>
  <c r="B23" i="8"/>
  <c r="A23" i="8"/>
  <c r="B22" i="8"/>
  <c r="A22" i="8"/>
  <c r="B21" i="8"/>
  <c r="A21" i="8"/>
  <c r="B20" i="8"/>
  <c r="A20" i="8"/>
  <c r="B19" i="8"/>
  <c r="A19" i="8"/>
  <c r="B18" i="8"/>
  <c r="A18" i="8"/>
  <c r="B17" i="8"/>
  <c r="A17" i="8"/>
  <c r="B16" i="8"/>
  <c r="A16" i="8"/>
  <c r="B15" i="8"/>
  <c r="A15" i="8"/>
  <c r="B14" i="8"/>
  <c r="A14" i="8"/>
  <c r="B13" i="8"/>
  <c r="A13" i="8"/>
  <c r="B12" i="8"/>
  <c r="A12" i="8"/>
  <c r="B6" i="8"/>
  <c r="B5" i="8"/>
  <c r="B5" i="9" s="1"/>
  <c r="A31" i="7"/>
  <c r="A30" i="7"/>
  <c r="A29" i="7"/>
  <c r="A28" i="7"/>
  <c r="A27" i="7"/>
  <c r="A26" i="7"/>
  <c r="A25" i="7"/>
  <c r="A24" i="7"/>
  <c r="B23" i="7"/>
  <c r="A23" i="7"/>
  <c r="B22" i="7"/>
  <c r="A22" i="7"/>
  <c r="B21" i="7"/>
  <c r="A21" i="7"/>
  <c r="B20" i="7"/>
  <c r="A20" i="7"/>
  <c r="B19" i="7"/>
  <c r="A19" i="7"/>
  <c r="B18" i="7"/>
  <c r="A18" i="7"/>
  <c r="B17" i="7"/>
  <c r="A17" i="7"/>
  <c r="B16" i="7"/>
  <c r="A16" i="7"/>
  <c r="B15" i="7"/>
  <c r="A15" i="7"/>
  <c r="B14" i="7"/>
  <c r="A14" i="7"/>
  <c r="B13" i="7"/>
  <c r="A13" i="7"/>
  <c r="B12" i="7"/>
  <c r="A12" i="7"/>
  <c r="B6" i="7"/>
  <c r="B5" i="7"/>
  <c r="AA311" i="6" a="1"/>
  <c r="AA311" i="6" s="1"/>
  <c r="W311" i="6" a="1"/>
  <c r="W311" i="6" s="1"/>
  <c r="U311" i="6" a="1"/>
  <c r="U311" i="6" s="1"/>
  <c r="S311" i="6" a="1"/>
  <c r="S311" i="6" s="1"/>
  <c r="Q311" i="6" a="1"/>
  <c r="Q311" i="6" s="1"/>
  <c r="O311" i="6" a="1"/>
  <c r="O311" i="6" s="1"/>
  <c r="M311" i="6" a="1"/>
  <c r="M311" i="6" s="1"/>
  <c r="K311" i="6" a="1"/>
  <c r="K311" i="6" s="1"/>
  <c r="AA310" i="6" a="1"/>
  <c r="AA310" i="6" s="1"/>
  <c r="W310" i="6" a="1"/>
  <c r="W310" i="6" s="1"/>
  <c r="U310" i="6" a="1"/>
  <c r="U310" i="6" s="1"/>
  <c r="S310" i="6" a="1"/>
  <c r="S310" i="6" s="1"/>
  <c r="Q310" i="6" a="1"/>
  <c r="Q310" i="6" s="1"/>
  <c r="O310" i="6" a="1"/>
  <c r="O310" i="6" s="1"/>
  <c r="M310" i="6" a="1"/>
  <c r="M310" i="6" s="1"/>
  <c r="K310" i="6" a="1"/>
  <c r="K310" i="6" s="1"/>
  <c r="AA309" i="6" a="1"/>
  <c r="AA309" i="6" s="1"/>
  <c r="W309" i="6" a="1"/>
  <c r="W309" i="6" s="1"/>
  <c r="U309" i="6" a="1"/>
  <c r="U309" i="6" s="1"/>
  <c r="S309" i="6" a="1"/>
  <c r="S309" i="6" s="1"/>
  <c r="Q309" i="6" a="1"/>
  <c r="Q309" i="6" s="1"/>
  <c r="O309" i="6" a="1"/>
  <c r="O309" i="6" s="1"/>
  <c r="M309" i="6" a="1"/>
  <c r="M309" i="6" s="1"/>
  <c r="K309" i="6" a="1"/>
  <c r="K309" i="6" s="1"/>
  <c r="AA308" i="6" a="1"/>
  <c r="AA308" i="6" s="1"/>
  <c r="W308" i="6" a="1"/>
  <c r="W308" i="6" s="1"/>
  <c r="U308" i="6" a="1"/>
  <c r="U308" i="6" s="1"/>
  <c r="S308" i="6" a="1"/>
  <c r="S308" i="6" s="1"/>
  <c r="Q308" i="6" a="1"/>
  <c r="Q308" i="6" s="1"/>
  <c r="O308" i="6" a="1"/>
  <c r="O308" i="6" s="1"/>
  <c r="M308" i="6" a="1"/>
  <c r="M308" i="6" s="1"/>
  <c r="K308" i="6" a="1"/>
  <c r="K308" i="6" s="1"/>
  <c r="AA307" i="6" a="1"/>
  <c r="AA307" i="6" s="1"/>
  <c r="W307" i="6" a="1"/>
  <c r="W307" i="6" s="1"/>
  <c r="U307" i="6" a="1"/>
  <c r="U307" i="6" s="1"/>
  <c r="S307" i="6" a="1"/>
  <c r="S307" i="6" s="1"/>
  <c r="Q307" i="6" a="1"/>
  <c r="Q307" i="6" s="1"/>
  <c r="O307" i="6" a="1"/>
  <c r="O307" i="6" s="1"/>
  <c r="M307" i="6" a="1"/>
  <c r="M307" i="6" s="1"/>
  <c r="K307" i="6" a="1"/>
  <c r="K307" i="6" s="1"/>
  <c r="AA306" i="6" a="1"/>
  <c r="AA306" i="6" s="1"/>
  <c r="W306" i="6" a="1"/>
  <c r="W306" i="6" s="1"/>
  <c r="U306" i="6" a="1"/>
  <c r="U306" i="6" s="1"/>
  <c r="S306" i="6" a="1"/>
  <c r="S306" i="6" s="1"/>
  <c r="Q306" i="6" a="1"/>
  <c r="Q306" i="6" s="1"/>
  <c r="O306" i="6" a="1"/>
  <c r="O306" i="6" s="1"/>
  <c r="M306" i="6" a="1"/>
  <c r="M306" i="6" s="1"/>
  <c r="K306" i="6" a="1"/>
  <c r="K306" i="6" s="1"/>
  <c r="AA305" i="6" a="1"/>
  <c r="AA305" i="6" s="1"/>
  <c r="W305" i="6" a="1"/>
  <c r="W305" i="6" s="1"/>
  <c r="U305" i="6" a="1"/>
  <c r="U305" i="6" s="1"/>
  <c r="S305" i="6" a="1"/>
  <c r="S305" i="6" s="1"/>
  <c r="Q305" i="6" a="1"/>
  <c r="Q305" i="6" s="1"/>
  <c r="O305" i="6" a="1"/>
  <c r="O305" i="6" s="1"/>
  <c r="M305" i="6" a="1"/>
  <c r="M305" i="6" s="1"/>
  <c r="K305" i="6" a="1"/>
  <c r="K305" i="6" s="1"/>
  <c r="AA304" i="6" a="1"/>
  <c r="AA304" i="6" s="1"/>
  <c r="W304" i="6" a="1"/>
  <c r="W304" i="6" s="1"/>
  <c r="U304" i="6" a="1"/>
  <c r="U304" i="6" s="1"/>
  <c r="S304" i="6" a="1"/>
  <c r="S304" i="6" s="1"/>
  <c r="Q304" i="6" a="1"/>
  <c r="Q304" i="6" s="1"/>
  <c r="O304" i="6" a="1"/>
  <c r="O304" i="6" s="1"/>
  <c r="M304" i="6" a="1"/>
  <c r="M304" i="6" s="1"/>
  <c r="K304" i="6" a="1"/>
  <c r="K304" i="6" s="1"/>
  <c r="AA303" i="6" a="1"/>
  <c r="AA303" i="6" s="1"/>
  <c r="W303" i="6" a="1"/>
  <c r="W303" i="6" s="1"/>
  <c r="U303" i="6" a="1"/>
  <c r="U303" i="6" s="1"/>
  <c r="S303" i="6" a="1"/>
  <c r="S303" i="6" s="1"/>
  <c r="Q303" i="6" a="1"/>
  <c r="Q303" i="6" s="1"/>
  <c r="O303" i="6" a="1"/>
  <c r="O303" i="6" s="1"/>
  <c r="M303" i="6" a="1"/>
  <c r="M303" i="6" s="1"/>
  <c r="K303" i="6" a="1"/>
  <c r="K303" i="6" s="1"/>
  <c r="AA302" i="6" a="1"/>
  <c r="AA302" i="6" s="1"/>
  <c r="W302" i="6" a="1"/>
  <c r="W302" i="6" s="1"/>
  <c r="U302" i="6" a="1"/>
  <c r="U302" i="6" s="1"/>
  <c r="S302" i="6" a="1"/>
  <c r="S302" i="6" s="1"/>
  <c r="Q302" i="6" a="1"/>
  <c r="Q302" i="6" s="1"/>
  <c r="O302" i="6" a="1"/>
  <c r="O302" i="6" s="1"/>
  <c r="M302" i="6" a="1"/>
  <c r="M302" i="6" s="1"/>
  <c r="K302" i="6" a="1"/>
  <c r="K302" i="6" s="1"/>
  <c r="AA301" i="6" a="1"/>
  <c r="AA301" i="6" s="1"/>
  <c r="W301" i="6" a="1"/>
  <c r="W301" i="6" s="1"/>
  <c r="U301" i="6" a="1"/>
  <c r="U301" i="6" s="1"/>
  <c r="S301" i="6" a="1"/>
  <c r="S301" i="6" s="1"/>
  <c r="Q301" i="6" a="1"/>
  <c r="Q301" i="6" s="1"/>
  <c r="O301" i="6" a="1"/>
  <c r="O301" i="6" s="1"/>
  <c r="M301" i="6" a="1"/>
  <c r="M301" i="6" s="1"/>
  <c r="K301" i="6" a="1"/>
  <c r="K301" i="6" s="1"/>
  <c r="AA300" i="6" a="1"/>
  <c r="AA300" i="6" s="1"/>
  <c r="W300" i="6" a="1"/>
  <c r="W300" i="6" s="1"/>
  <c r="U300" i="6" a="1"/>
  <c r="U300" i="6" s="1"/>
  <c r="S300" i="6" a="1"/>
  <c r="S300" i="6" s="1"/>
  <c r="Q300" i="6" a="1"/>
  <c r="Q300" i="6" s="1"/>
  <c r="O300" i="6" a="1"/>
  <c r="O300" i="6" s="1"/>
  <c r="M300" i="6" a="1"/>
  <c r="M300" i="6" s="1"/>
  <c r="K300" i="6" a="1"/>
  <c r="K300" i="6" s="1"/>
  <c r="AA299" i="6" a="1"/>
  <c r="AA299" i="6" s="1"/>
  <c r="W299" i="6" a="1"/>
  <c r="W299" i="6" s="1"/>
  <c r="U299" i="6" a="1"/>
  <c r="U299" i="6" s="1"/>
  <c r="S299" i="6" a="1"/>
  <c r="S299" i="6" s="1"/>
  <c r="Q299" i="6" a="1"/>
  <c r="Q299" i="6" s="1"/>
  <c r="O299" i="6" a="1"/>
  <c r="O299" i="6" s="1"/>
  <c r="M299" i="6" a="1"/>
  <c r="M299" i="6" s="1"/>
  <c r="K299" i="6" a="1"/>
  <c r="K299" i="6" s="1"/>
  <c r="AA298" i="6" a="1"/>
  <c r="AA298" i="6" s="1"/>
  <c r="W298" i="6" a="1"/>
  <c r="W298" i="6" s="1"/>
  <c r="U298" i="6" a="1"/>
  <c r="U298" i="6" s="1"/>
  <c r="S298" i="6" a="1"/>
  <c r="S298" i="6" s="1"/>
  <c r="Q298" i="6" a="1"/>
  <c r="Q298" i="6" s="1"/>
  <c r="O298" i="6" a="1"/>
  <c r="O298" i="6" s="1"/>
  <c r="M298" i="6" a="1"/>
  <c r="M298" i="6" s="1"/>
  <c r="K298" i="6" a="1"/>
  <c r="K298" i="6" s="1"/>
  <c r="AA297" i="6" a="1"/>
  <c r="AA297" i="6" s="1"/>
  <c r="W297" i="6" a="1"/>
  <c r="W297" i="6" s="1"/>
  <c r="U297" i="6" a="1"/>
  <c r="U297" i="6" s="1"/>
  <c r="S297" i="6" a="1"/>
  <c r="S297" i="6" s="1"/>
  <c r="Q297" i="6" a="1"/>
  <c r="Q297" i="6" s="1"/>
  <c r="O297" i="6" a="1"/>
  <c r="O297" i="6" s="1"/>
  <c r="M297" i="6" a="1"/>
  <c r="M297" i="6" s="1"/>
  <c r="K297" i="6" a="1"/>
  <c r="K297" i="6" s="1"/>
  <c r="A297" i="6"/>
  <c r="AA296" i="6" a="1"/>
  <c r="AA296" i="6" s="1"/>
  <c r="W296" i="6" a="1"/>
  <c r="W296" i="6" s="1"/>
  <c r="U296" i="6" a="1"/>
  <c r="U296" i="6" s="1"/>
  <c r="S296" i="6" a="1"/>
  <c r="S296" i="6" s="1"/>
  <c r="Q296" i="6" a="1"/>
  <c r="Q296" i="6" s="1"/>
  <c r="O296" i="6" a="1"/>
  <c r="O296" i="6" s="1"/>
  <c r="M296" i="6" a="1"/>
  <c r="M296" i="6" s="1"/>
  <c r="K296" i="6" a="1"/>
  <c r="K296" i="6" s="1"/>
  <c r="AA295" i="6" a="1"/>
  <c r="AA295" i="6" s="1"/>
  <c r="W295" i="6" a="1"/>
  <c r="W295" i="6" s="1"/>
  <c r="U295" i="6" a="1"/>
  <c r="U295" i="6" s="1"/>
  <c r="S295" i="6" a="1"/>
  <c r="S295" i="6" s="1"/>
  <c r="Q295" i="6" a="1"/>
  <c r="Q295" i="6" s="1"/>
  <c r="O295" i="6" a="1"/>
  <c r="O295" i="6" s="1"/>
  <c r="M295" i="6" a="1"/>
  <c r="M295" i="6" s="1"/>
  <c r="K295" i="6" a="1"/>
  <c r="K295" i="6" s="1"/>
  <c r="AA294" i="6" a="1"/>
  <c r="AA294" i="6" s="1"/>
  <c r="W294" i="6" a="1"/>
  <c r="W294" i="6" s="1"/>
  <c r="U294" i="6" a="1"/>
  <c r="U294" i="6" s="1"/>
  <c r="S294" i="6" a="1"/>
  <c r="S294" i="6" s="1"/>
  <c r="Q294" i="6" a="1"/>
  <c r="Q294" i="6" s="1"/>
  <c r="O294" i="6" a="1"/>
  <c r="O294" i="6" s="1"/>
  <c r="M294" i="6" a="1"/>
  <c r="M294" i="6" s="1"/>
  <c r="K294" i="6" a="1"/>
  <c r="K294" i="6" s="1"/>
  <c r="AA293" i="6" a="1"/>
  <c r="AA293" i="6" s="1"/>
  <c r="W293" i="6" a="1"/>
  <c r="W293" i="6" s="1"/>
  <c r="U293" i="6" a="1"/>
  <c r="U293" i="6" s="1"/>
  <c r="S293" i="6" a="1"/>
  <c r="S293" i="6" s="1"/>
  <c r="Q293" i="6" a="1"/>
  <c r="Q293" i="6" s="1"/>
  <c r="O293" i="6" a="1"/>
  <c r="O293" i="6" s="1"/>
  <c r="M293" i="6" a="1"/>
  <c r="M293" i="6" s="1"/>
  <c r="K293" i="6" a="1"/>
  <c r="K293" i="6" s="1"/>
  <c r="AA292" i="6" a="1"/>
  <c r="AA292" i="6" s="1"/>
  <c r="W292" i="6" a="1"/>
  <c r="W292" i="6" s="1"/>
  <c r="U292" i="6" a="1"/>
  <c r="U292" i="6" s="1"/>
  <c r="S292" i="6" a="1"/>
  <c r="S292" i="6" s="1"/>
  <c r="Q292" i="6" a="1"/>
  <c r="Q292" i="6" s="1"/>
  <c r="O292" i="6" a="1"/>
  <c r="O292" i="6" s="1"/>
  <c r="M292" i="6" a="1"/>
  <c r="M292" i="6" s="1"/>
  <c r="K292" i="6" a="1"/>
  <c r="K292" i="6" s="1"/>
  <c r="AA291" i="6" a="1"/>
  <c r="AA291" i="6" s="1"/>
  <c r="W291" i="6" a="1"/>
  <c r="W291" i="6" s="1"/>
  <c r="U291" i="6" a="1"/>
  <c r="U291" i="6" s="1"/>
  <c r="S291" i="6" a="1"/>
  <c r="S291" i="6" s="1"/>
  <c r="Q291" i="6" a="1"/>
  <c r="Q291" i="6" s="1"/>
  <c r="O291" i="6" a="1"/>
  <c r="O291" i="6" s="1"/>
  <c r="M291" i="6" a="1"/>
  <c r="M291" i="6" s="1"/>
  <c r="K291" i="6" a="1"/>
  <c r="K291" i="6" s="1"/>
  <c r="AA290" i="6" a="1"/>
  <c r="AA290" i="6" s="1"/>
  <c r="W290" i="6" a="1"/>
  <c r="W290" i="6" s="1"/>
  <c r="U290" i="6" a="1"/>
  <c r="U290" i="6" s="1"/>
  <c r="S290" i="6" a="1"/>
  <c r="S290" i="6" s="1"/>
  <c r="Q290" i="6" a="1"/>
  <c r="Q290" i="6" s="1"/>
  <c r="O290" i="6" a="1"/>
  <c r="O290" i="6" s="1"/>
  <c r="M290" i="6" a="1"/>
  <c r="M290" i="6" s="1"/>
  <c r="K290" i="6" a="1"/>
  <c r="K290" i="6" s="1"/>
  <c r="AA289" i="6" a="1"/>
  <c r="AA289" i="6" s="1"/>
  <c r="W289" i="6" a="1"/>
  <c r="W289" i="6" s="1"/>
  <c r="U289" i="6" a="1"/>
  <c r="U289" i="6" s="1"/>
  <c r="S289" i="6" a="1"/>
  <c r="S289" i="6" s="1"/>
  <c r="Q289" i="6" a="1"/>
  <c r="Q289" i="6" s="1"/>
  <c r="O289" i="6" a="1"/>
  <c r="O289" i="6" s="1"/>
  <c r="M289" i="6" a="1"/>
  <c r="M289" i="6" s="1"/>
  <c r="K289" i="6" a="1"/>
  <c r="K289" i="6" s="1"/>
  <c r="AA288" i="6" a="1"/>
  <c r="AA288" i="6" s="1"/>
  <c r="W288" i="6" a="1"/>
  <c r="W288" i="6" s="1"/>
  <c r="U288" i="6" a="1"/>
  <c r="U288" i="6" s="1"/>
  <c r="S288" i="6" a="1"/>
  <c r="S288" i="6" s="1"/>
  <c r="Q288" i="6" a="1"/>
  <c r="Q288" i="6" s="1"/>
  <c r="O288" i="6" a="1"/>
  <c r="O288" i="6" s="1"/>
  <c r="M288" i="6" a="1"/>
  <c r="M288" i="6" s="1"/>
  <c r="K288" i="6" a="1"/>
  <c r="K288" i="6" s="1"/>
  <c r="AA287" i="6" a="1"/>
  <c r="AA287" i="6" s="1"/>
  <c r="W287" i="6" a="1"/>
  <c r="W287" i="6" s="1"/>
  <c r="U287" i="6" a="1"/>
  <c r="U287" i="6" s="1"/>
  <c r="S287" i="6" a="1"/>
  <c r="S287" i="6" s="1"/>
  <c r="Q287" i="6" a="1"/>
  <c r="Q287" i="6" s="1"/>
  <c r="O287" i="6" a="1"/>
  <c r="O287" i="6" s="1"/>
  <c r="M287" i="6" a="1"/>
  <c r="M287" i="6" s="1"/>
  <c r="K287" i="6" a="1"/>
  <c r="K287" i="6" s="1"/>
  <c r="AA286" i="6" a="1"/>
  <c r="AA286" i="6" s="1"/>
  <c r="W286" i="6" a="1"/>
  <c r="W286" i="6" s="1"/>
  <c r="U286" i="6" a="1"/>
  <c r="U286" i="6" s="1"/>
  <c r="S286" i="6" a="1"/>
  <c r="S286" i="6" s="1"/>
  <c r="Q286" i="6" a="1"/>
  <c r="Q286" i="6" s="1"/>
  <c r="O286" i="6" a="1"/>
  <c r="O286" i="6" s="1"/>
  <c r="M286" i="6" a="1"/>
  <c r="M286" i="6" s="1"/>
  <c r="K286" i="6" a="1"/>
  <c r="K286" i="6" s="1"/>
  <c r="AA285" i="6" a="1"/>
  <c r="AA285" i="6" s="1"/>
  <c r="W285" i="6" a="1"/>
  <c r="W285" i="6" s="1"/>
  <c r="U285" i="6" a="1"/>
  <c r="U285" i="6" s="1"/>
  <c r="S285" i="6" a="1"/>
  <c r="S285" i="6" s="1"/>
  <c r="Q285" i="6" a="1"/>
  <c r="Q285" i="6" s="1"/>
  <c r="O285" i="6" a="1"/>
  <c r="O285" i="6" s="1"/>
  <c r="M285" i="6" a="1"/>
  <c r="M285" i="6" s="1"/>
  <c r="K285" i="6" a="1"/>
  <c r="K285" i="6" s="1"/>
  <c r="AA284" i="6" a="1"/>
  <c r="AA284" i="6" s="1"/>
  <c r="W284" i="6" a="1"/>
  <c r="W284" i="6" s="1"/>
  <c r="U284" i="6" a="1"/>
  <c r="U284" i="6" s="1"/>
  <c r="S284" i="6" a="1"/>
  <c r="S284" i="6" s="1"/>
  <c r="Q284" i="6" a="1"/>
  <c r="Q284" i="6" s="1"/>
  <c r="O284" i="6" a="1"/>
  <c r="O284" i="6" s="1"/>
  <c r="M284" i="6" a="1"/>
  <c r="M284" i="6" s="1"/>
  <c r="K284" i="6" a="1"/>
  <c r="K284" i="6" s="1"/>
  <c r="AA283" i="6" a="1"/>
  <c r="AA283" i="6" s="1"/>
  <c r="W283" i="6" a="1"/>
  <c r="W283" i="6" s="1"/>
  <c r="U283" i="6" a="1"/>
  <c r="U283" i="6" s="1"/>
  <c r="S283" i="6" a="1"/>
  <c r="S283" i="6" s="1"/>
  <c r="Q283" i="6" a="1"/>
  <c r="Q283" i="6" s="1"/>
  <c r="O283" i="6" a="1"/>
  <c r="O283" i="6" s="1"/>
  <c r="M283" i="6" a="1"/>
  <c r="M283" i="6" s="1"/>
  <c r="K283" i="6" a="1"/>
  <c r="K283" i="6" s="1"/>
  <c r="AA282" i="6" a="1"/>
  <c r="AA282" i="6" s="1"/>
  <c r="W282" i="6" a="1"/>
  <c r="W282" i="6" s="1"/>
  <c r="U282" i="6" a="1"/>
  <c r="U282" i="6" s="1"/>
  <c r="S282" i="6" a="1"/>
  <c r="S282" i="6" s="1"/>
  <c r="Q282" i="6" a="1"/>
  <c r="Q282" i="6" s="1"/>
  <c r="O282" i="6" a="1"/>
  <c r="O282" i="6" s="1"/>
  <c r="M282" i="6" a="1"/>
  <c r="M282" i="6" s="1"/>
  <c r="K282" i="6" a="1"/>
  <c r="K282" i="6" s="1"/>
  <c r="A282" i="6"/>
  <c r="AA281" i="6" a="1"/>
  <c r="AA281" i="6" s="1"/>
  <c r="W281" i="6" a="1"/>
  <c r="W281" i="6" s="1"/>
  <c r="U281" i="6" a="1"/>
  <c r="U281" i="6" s="1"/>
  <c r="S281" i="6" a="1"/>
  <c r="S281" i="6" s="1"/>
  <c r="Q281" i="6" a="1"/>
  <c r="Q281" i="6" s="1"/>
  <c r="O281" i="6" a="1"/>
  <c r="O281" i="6" s="1"/>
  <c r="M281" i="6" a="1"/>
  <c r="M281" i="6" s="1"/>
  <c r="K281" i="6" a="1"/>
  <c r="K281" i="6" s="1"/>
  <c r="AA280" i="6" a="1"/>
  <c r="AA280" i="6" s="1"/>
  <c r="W280" i="6" a="1"/>
  <c r="W280" i="6" s="1"/>
  <c r="U280" i="6" a="1"/>
  <c r="U280" i="6" s="1"/>
  <c r="S280" i="6" a="1"/>
  <c r="S280" i="6" s="1"/>
  <c r="Q280" i="6" a="1"/>
  <c r="Q280" i="6" s="1"/>
  <c r="O280" i="6" a="1"/>
  <c r="O280" i="6" s="1"/>
  <c r="M280" i="6" a="1"/>
  <c r="M280" i="6" s="1"/>
  <c r="K280" i="6" a="1"/>
  <c r="K280" i="6" s="1"/>
  <c r="AA279" i="6" a="1"/>
  <c r="AA279" i="6" s="1"/>
  <c r="W279" i="6" a="1"/>
  <c r="W279" i="6" s="1"/>
  <c r="U279" i="6" a="1"/>
  <c r="U279" i="6" s="1"/>
  <c r="S279" i="6" a="1"/>
  <c r="S279" i="6" s="1"/>
  <c r="Q279" i="6" a="1"/>
  <c r="Q279" i="6" s="1"/>
  <c r="O279" i="6" a="1"/>
  <c r="O279" i="6" s="1"/>
  <c r="M279" i="6" a="1"/>
  <c r="M279" i="6" s="1"/>
  <c r="K279" i="6" a="1"/>
  <c r="K279" i="6" s="1"/>
  <c r="AA278" i="6" a="1"/>
  <c r="AA278" i="6" s="1"/>
  <c r="W278" i="6" a="1"/>
  <c r="W278" i="6" s="1"/>
  <c r="U278" i="6" a="1"/>
  <c r="U278" i="6" s="1"/>
  <c r="S278" i="6" a="1"/>
  <c r="S278" i="6" s="1"/>
  <c r="Q278" i="6" a="1"/>
  <c r="Q278" i="6" s="1"/>
  <c r="O278" i="6" a="1"/>
  <c r="O278" i="6" s="1"/>
  <c r="M278" i="6" a="1"/>
  <c r="M278" i="6" s="1"/>
  <c r="K278" i="6" a="1"/>
  <c r="K278" i="6" s="1"/>
  <c r="AA277" i="6" a="1"/>
  <c r="AA277" i="6" s="1"/>
  <c r="W277" i="6" a="1"/>
  <c r="W277" i="6" s="1"/>
  <c r="U277" i="6" a="1"/>
  <c r="U277" i="6" s="1"/>
  <c r="S277" i="6" a="1"/>
  <c r="S277" i="6" s="1"/>
  <c r="Q277" i="6" a="1"/>
  <c r="Q277" i="6" s="1"/>
  <c r="O277" i="6" a="1"/>
  <c r="O277" i="6" s="1"/>
  <c r="M277" i="6" a="1"/>
  <c r="M277" i="6" s="1"/>
  <c r="K277" i="6" a="1"/>
  <c r="K277" i="6" s="1"/>
  <c r="AA276" i="6" a="1"/>
  <c r="AA276" i="6" s="1"/>
  <c r="W276" i="6" a="1"/>
  <c r="W276" i="6" s="1"/>
  <c r="U276" i="6" a="1"/>
  <c r="U276" i="6" s="1"/>
  <c r="S276" i="6" a="1"/>
  <c r="S276" i="6" s="1"/>
  <c r="Q276" i="6" a="1"/>
  <c r="Q276" i="6" s="1"/>
  <c r="O276" i="6" a="1"/>
  <c r="O276" i="6" s="1"/>
  <c r="M276" i="6" a="1"/>
  <c r="M276" i="6" s="1"/>
  <c r="K276" i="6" a="1"/>
  <c r="K276" i="6" s="1"/>
  <c r="AA275" i="6" a="1"/>
  <c r="AA275" i="6" s="1"/>
  <c r="W275" i="6" a="1"/>
  <c r="W275" i="6" s="1"/>
  <c r="U275" i="6" a="1"/>
  <c r="U275" i="6" s="1"/>
  <c r="S275" i="6" a="1"/>
  <c r="S275" i="6" s="1"/>
  <c r="Q275" i="6" a="1"/>
  <c r="Q275" i="6" s="1"/>
  <c r="O275" i="6" a="1"/>
  <c r="O275" i="6" s="1"/>
  <c r="M275" i="6" a="1"/>
  <c r="M275" i="6" s="1"/>
  <c r="K275" i="6" a="1"/>
  <c r="K275" i="6" s="1"/>
  <c r="AA274" i="6" a="1"/>
  <c r="AA274" i="6" s="1"/>
  <c r="W274" i="6" a="1"/>
  <c r="W274" i="6" s="1"/>
  <c r="U274" i="6" a="1"/>
  <c r="U274" i="6" s="1"/>
  <c r="S274" i="6" a="1"/>
  <c r="S274" i="6" s="1"/>
  <c r="Q274" i="6" a="1"/>
  <c r="Q274" i="6" s="1"/>
  <c r="O274" i="6" a="1"/>
  <c r="O274" i="6" s="1"/>
  <c r="M274" i="6" a="1"/>
  <c r="M274" i="6" s="1"/>
  <c r="K274" i="6" a="1"/>
  <c r="K274" i="6" s="1"/>
  <c r="AA273" i="6" a="1"/>
  <c r="AA273" i="6" s="1"/>
  <c r="W273" i="6" a="1"/>
  <c r="W273" i="6" s="1"/>
  <c r="U273" i="6" a="1"/>
  <c r="U273" i="6" s="1"/>
  <c r="S273" i="6" a="1"/>
  <c r="S273" i="6" s="1"/>
  <c r="Q273" i="6" a="1"/>
  <c r="Q273" i="6" s="1"/>
  <c r="O273" i="6" a="1"/>
  <c r="O273" i="6" s="1"/>
  <c r="M273" i="6" a="1"/>
  <c r="M273" i="6" s="1"/>
  <c r="K273" i="6" a="1"/>
  <c r="K273" i="6" s="1"/>
  <c r="AA272" i="6" a="1"/>
  <c r="AA272" i="6" s="1"/>
  <c r="W272" i="6" a="1"/>
  <c r="W272" i="6" s="1"/>
  <c r="U272" i="6" a="1"/>
  <c r="U272" i="6" s="1"/>
  <c r="S272" i="6" a="1"/>
  <c r="S272" i="6" s="1"/>
  <c r="Q272" i="6" a="1"/>
  <c r="Q272" i="6" s="1"/>
  <c r="O272" i="6" a="1"/>
  <c r="O272" i="6" s="1"/>
  <c r="M272" i="6" a="1"/>
  <c r="M272" i="6" s="1"/>
  <c r="K272" i="6" a="1"/>
  <c r="K272" i="6" s="1"/>
  <c r="AA271" i="6" a="1"/>
  <c r="AA271" i="6" s="1"/>
  <c r="W271" i="6" a="1"/>
  <c r="W271" i="6" s="1"/>
  <c r="U271" i="6" a="1"/>
  <c r="U271" i="6" s="1"/>
  <c r="S271" i="6" a="1"/>
  <c r="S271" i="6" s="1"/>
  <c r="Q271" i="6" a="1"/>
  <c r="Q271" i="6" s="1"/>
  <c r="O271" i="6" a="1"/>
  <c r="O271" i="6" s="1"/>
  <c r="M271" i="6" a="1"/>
  <c r="M271" i="6" s="1"/>
  <c r="K271" i="6" a="1"/>
  <c r="K271" i="6" s="1"/>
  <c r="AA270" i="6" a="1"/>
  <c r="AA270" i="6" s="1"/>
  <c r="W270" i="6" a="1"/>
  <c r="W270" i="6" s="1"/>
  <c r="U270" i="6" a="1"/>
  <c r="U270" i="6" s="1"/>
  <c r="S270" i="6" a="1"/>
  <c r="S270" i="6" s="1"/>
  <c r="Q270" i="6" a="1"/>
  <c r="Q270" i="6" s="1"/>
  <c r="O270" i="6" a="1"/>
  <c r="O270" i="6" s="1"/>
  <c r="M270" i="6" a="1"/>
  <c r="M270" i="6" s="1"/>
  <c r="K270" i="6" a="1"/>
  <c r="K270" i="6" s="1"/>
  <c r="AA269" i="6" a="1"/>
  <c r="AA269" i="6" s="1"/>
  <c r="W269" i="6" a="1"/>
  <c r="W269" i="6" s="1"/>
  <c r="U269" i="6" a="1"/>
  <c r="U269" i="6" s="1"/>
  <c r="S269" i="6" a="1"/>
  <c r="S269" i="6" s="1"/>
  <c r="Q269" i="6" a="1"/>
  <c r="Q269" i="6" s="1"/>
  <c r="O269" i="6" a="1"/>
  <c r="O269" i="6" s="1"/>
  <c r="M269" i="6" a="1"/>
  <c r="M269" i="6" s="1"/>
  <c r="K269" i="6" a="1"/>
  <c r="K269" i="6" s="1"/>
  <c r="AA268" i="6" a="1"/>
  <c r="AA268" i="6" s="1"/>
  <c r="W268" i="6" a="1"/>
  <c r="W268" i="6" s="1"/>
  <c r="U268" i="6" a="1"/>
  <c r="U268" i="6" s="1"/>
  <c r="S268" i="6" a="1"/>
  <c r="S268" i="6" s="1"/>
  <c r="Q268" i="6" a="1"/>
  <c r="Q268" i="6" s="1"/>
  <c r="O268" i="6" a="1"/>
  <c r="O268" i="6" s="1"/>
  <c r="M268" i="6" a="1"/>
  <c r="M268" i="6" s="1"/>
  <c r="K268" i="6" a="1"/>
  <c r="K268" i="6" s="1"/>
  <c r="AA267" i="6" a="1"/>
  <c r="AA267" i="6" s="1"/>
  <c r="W267" i="6" a="1"/>
  <c r="W267" i="6" s="1"/>
  <c r="U267" i="6" a="1"/>
  <c r="U267" i="6" s="1"/>
  <c r="S267" i="6" a="1"/>
  <c r="S267" i="6" s="1"/>
  <c r="Q267" i="6" a="1"/>
  <c r="Q267" i="6" s="1"/>
  <c r="O267" i="6" a="1"/>
  <c r="O267" i="6" s="1"/>
  <c r="M267" i="6" a="1"/>
  <c r="M267" i="6" s="1"/>
  <c r="K267" i="6" a="1"/>
  <c r="K267" i="6" s="1"/>
  <c r="A267" i="6"/>
  <c r="AA266" i="6" a="1"/>
  <c r="AA266" i="6" s="1"/>
  <c r="W266" i="6" a="1"/>
  <c r="W266" i="6" s="1"/>
  <c r="U266" i="6" a="1"/>
  <c r="U266" i="6" s="1"/>
  <c r="S266" i="6" a="1"/>
  <c r="S266" i="6" s="1"/>
  <c r="Q266" i="6" a="1"/>
  <c r="Q266" i="6" s="1"/>
  <c r="O266" i="6" a="1"/>
  <c r="O266" i="6" s="1"/>
  <c r="M266" i="6" a="1"/>
  <c r="M266" i="6" s="1"/>
  <c r="K266" i="6" a="1"/>
  <c r="K266" i="6" s="1"/>
  <c r="AA265" i="6" a="1"/>
  <c r="AA265" i="6" s="1"/>
  <c r="W265" i="6" a="1"/>
  <c r="W265" i="6" s="1"/>
  <c r="U265" i="6" a="1"/>
  <c r="U265" i="6" s="1"/>
  <c r="S265" i="6" a="1"/>
  <c r="S265" i="6" s="1"/>
  <c r="Q265" i="6" a="1"/>
  <c r="Q265" i="6" s="1"/>
  <c r="O265" i="6" a="1"/>
  <c r="O265" i="6" s="1"/>
  <c r="M265" i="6" a="1"/>
  <c r="M265" i="6" s="1"/>
  <c r="K265" i="6" a="1"/>
  <c r="K265" i="6" s="1"/>
  <c r="AA264" i="6" a="1"/>
  <c r="AA264" i="6" s="1"/>
  <c r="W264" i="6" a="1"/>
  <c r="W264" i="6" s="1"/>
  <c r="U264" i="6" a="1"/>
  <c r="U264" i="6" s="1"/>
  <c r="S264" i="6" a="1"/>
  <c r="S264" i="6" s="1"/>
  <c r="Q264" i="6" a="1"/>
  <c r="Q264" i="6" s="1"/>
  <c r="O264" i="6" a="1"/>
  <c r="O264" i="6" s="1"/>
  <c r="M264" i="6" a="1"/>
  <c r="M264" i="6" s="1"/>
  <c r="K264" i="6" a="1"/>
  <c r="K264" i="6" s="1"/>
  <c r="AA263" i="6" a="1"/>
  <c r="AA263" i="6" s="1"/>
  <c r="W263" i="6" a="1"/>
  <c r="W263" i="6" s="1"/>
  <c r="U263" i="6" a="1"/>
  <c r="U263" i="6" s="1"/>
  <c r="S263" i="6" a="1"/>
  <c r="S263" i="6" s="1"/>
  <c r="Q263" i="6" a="1"/>
  <c r="Q263" i="6" s="1"/>
  <c r="O263" i="6" a="1"/>
  <c r="O263" i="6" s="1"/>
  <c r="M263" i="6" a="1"/>
  <c r="M263" i="6" s="1"/>
  <c r="K263" i="6" a="1"/>
  <c r="K263" i="6" s="1"/>
  <c r="AA262" i="6" a="1"/>
  <c r="AA262" i="6" s="1"/>
  <c r="W262" i="6" a="1"/>
  <c r="W262" i="6" s="1"/>
  <c r="U262" i="6" a="1"/>
  <c r="U262" i="6" s="1"/>
  <c r="S262" i="6" a="1"/>
  <c r="S262" i="6" s="1"/>
  <c r="Q262" i="6" a="1"/>
  <c r="Q262" i="6" s="1"/>
  <c r="O262" i="6" a="1"/>
  <c r="O262" i="6" s="1"/>
  <c r="M262" i="6" a="1"/>
  <c r="M262" i="6" s="1"/>
  <c r="K262" i="6" a="1"/>
  <c r="K262" i="6" s="1"/>
  <c r="AA261" i="6" a="1"/>
  <c r="AA261" i="6" s="1"/>
  <c r="W261" i="6" a="1"/>
  <c r="W261" i="6" s="1"/>
  <c r="U261" i="6" a="1"/>
  <c r="U261" i="6" s="1"/>
  <c r="S261" i="6" a="1"/>
  <c r="S261" i="6" s="1"/>
  <c r="Q261" i="6" a="1"/>
  <c r="Q261" i="6" s="1"/>
  <c r="O261" i="6" a="1"/>
  <c r="O261" i="6" s="1"/>
  <c r="M261" i="6" a="1"/>
  <c r="M261" i="6" s="1"/>
  <c r="K261" i="6" a="1"/>
  <c r="K261" i="6" s="1"/>
  <c r="AA260" i="6" a="1"/>
  <c r="AA260" i="6" s="1"/>
  <c r="W260" i="6" a="1"/>
  <c r="W260" i="6" s="1"/>
  <c r="U260" i="6" a="1"/>
  <c r="U260" i="6" s="1"/>
  <c r="S260" i="6" a="1"/>
  <c r="S260" i="6" s="1"/>
  <c r="Q260" i="6" a="1"/>
  <c r="Q260" i="6" s="1"/>
  <c r="O260" i="6" a="1"/>
  <c r="O260" i="6" s="1"/>
  <c r="M260" i="6" a="1"/>
  <c r="M260" i="6" s="1"/>
  <c r="K260" i="6" a="1"/>
  <c r="K260" i="6" s="1"/>
  <c r="AA259" i="6" a="1"/>
  <c r="AA259" i="6" s="1"/>
  <c r="W259" i="6" a="1"/>
  <c r="W259" i="6" s="1"/>
  <c r="U259" i="6" a="1"/>
  <c r="U259" i="6" s="1"/>
  <c r="S259" i="6" a="1"/>
  <c r="S259" i="6" s="1"/>
  <c r="Q259" i="6" a="1"/>
  <c r="Q259" i="6" s="1"/>
  <c r="O259" i="6" a="1"/>
  <c r="O259" i="6" s="1"/>
  <c r="M259" i="6" a="1"/>
  <c r="M259" i="6" s="1"/>
  <c r="K259" i="6" a="1"/>
  <c r="K259" i="6" s="1"/>
  <c r="AA258" i="6" a="1"/>
  <c r="AA258" i="6" s="1"/>
  <c r="W258" i="6" a="1"/>
  <c r="W258" i="6" s="1"/>
  <c r="U258" i="6" a="1"/>
  <c r="U258" i="6" s="1"/>
  <c r="S258" i="6" a="1"/>
  <c r="S258" i="6" s="1"/>
  <c r="Q258" i="6" a="1"/>
  <c r="Q258" i="6" s="1"/>
  <c r="O258" i="6" a="1"/>
  <c r="O258" i="6" s="1"/>
  <c r="M258" i="6" a="1"/>
  <c r="M258" i="6" s="1"/>
  <c r="K258" i="6" a="1"/>
  <c r="K258" i="6" s="1"/>
  <c r="AA257" i="6" a="1"/>
  <c r="AA257" i="6" s="1"/>
  <c r="W257" i="6" a="1"/>
  <c r="W257" i="6" s="1"/>
  <c r="U257" i="6" a="1"/>
  <c r="U257" i="6" s="1"/>
  <c r="S257" i="6" a="1"/>
  <c r="S257" i="6" s="1"/>
  <c r="Q257" i="6" a="1"/>
  <c r="Q257" i="6" s="1"/>
  <c r="O257" i="6" a="1"/>
  <c r="O257" i="6" s="1"/>
  <c r="M257" i="6" a="1"/>
  <c r="M257" i="6" s="1"/>
  <c r="K257" i="6" a="1"/>
  <c r="K257" i="6" s="1"/>
  <c r="AA256" i="6" a="1"/>
  <c r="AA256" i="6" s="1"/>
  <c r="W256" i="6" a="1"/>
  <c r="W256" i="6" s="1"/>
  <c r="U256" i="6" a="1"/>
  <c r="U256" i="6" s="1"/>
  <c r="S256" i="6" a="1"/>
  <c r="S256" i="6" s="1"/>
  <c r="Q256" i="6" a="1"/>
  <c r="Q256" i="6" s="1"/>
  <c r="O256" i="6" a="1"/>
  <c r="O256" i="6" s="1"/>
  <c r="M256" i="6" a="1"/>
  <c r="M256" i="6" s="1"/>
  <c r="K256" i="6" a="1"/>
  <c r="K256" i="6" s="1"/>
  <c r="AA255" i="6" a="1"/>
  <c r="AA255" i="6" s="1"/>
  <c r="W255" i="6" a="1"/>
  <c r="W255" i="6" s="1"/>
  <c r="U255" i="6" a="1"/>
  <c r="U255" i="6" s="1"/>
  <c r="S255" i="6" a="1"/>
  <c r="S255" i="6" s="1"/>
  <c r="Q255" i="6" a="1"/>
  <c r="Q255" i="6" s="1"/>
  <c r="O255" i="6" a="1"/>
  <c r="O255" i="6" s="1"/>
  <c r="M255" i="6" a="1"/>
  <c r="M255" i="6" s="1"/>
  <c r="K255" i="6" a="1"/>
  <c r="K255" i="6" s="1"/>
  <c r="AA254" i="6" a="1"/>
  <c r="AA254" i="6" s="1"/>
  <c r="W254" i="6" a="1"/>
  <c r="W254" i="6" s="1"/>
  <c r="U254" i="6" a="1"/>
  <c r="U254" i="6" s="1"/>
  <c r="S254" i="6" a="1"/>
  <c r="S254" i="6" s="1"/>
  <c r="Q254" i="6" a="1"/>
  <c r="Q254" i="6" s="1"/>
  <c r="O254" i="6" a="1"/>
  <c r="O254" i="6" s="1"/>
  <c r="M254" i="6" a="1"/>
  <c r="M254" i="6" s="1"/>
  <c r="K254" i="6" a="1"/>
  <c r="K254" i="6" s="1"/>
  <c r="AA253" i="6" a="1"/>
  <c r="AA253" i="6" s="1"/>
  <c r="W253" i="6" a="1"/>
  <c r="W253" i="6" s="1"/>
  <c r="U253" i="6" a="1"/>
  <c r="U253" i="6" s="1"/>
  <c r="S253" i="6" a="1"/>
  <c r="S253" i="6" s="1"/>
  <c r="Q253" i="6" a="1"/>
  <c r="Q253" i="6" s="1"/>
  <c r="O253" i="6" a="1"/>
  <c r="O253" i="6" s="1"/>
  <c r="M253" i="6" a="1"/>
  <c r="M253" i="6" s="1"/>
  <c r="K253" i="6" a="1"/>
  <c r="K253" i="6" s="1"/>
  <c r="AA252" i="6" a="1"/>
  <c r="AA252" i="6" s="1"/>
  <c r="W252" i="6" a="1"/>
  <c r="W252" i="6" s="1"/>
  <c r="U252" i="6" a="1"/>
  <c r="U252" i="6" s="1"/>
  <c r="S252" i="6" a="1"/>
  <c r="S252" i="6" s="1"/>
  <c r="Q252" i="6" a="1"/>
  <c r="Q252" i="6" s="1"/>
  <c r="O252" i="6" a="1"/>
  <c r="O252" i="6" s="1"/>
  <c r="M252" i="6" a="1"/>
  <c r="M252" i="6" s="1"/>
  <c r="K252" i="6" a="1"/>
  <c r="K252" i="6" s="1"/>
  <c r="A252" i="6"/>
  <c r="AA251" i="6" a="1"/>
  <c r="AA251" i="6" s="1"/>
  <c r="W251" i="6" a="1"/>
  <c r="W251" i="6" s="1"/>
  <c r="U251" i="6" a="1"/>
  <c r="U251" i="6" s="1"/>
  <c r="S251" i="6" a="1"/>
  <c r="S251" i="6" s="1"/>
  <c r="Q251" i="6" a="1"/>
  <c r="Q251" i="6" s="1"/>
  <c r="O251" i="6" a="1"/>
  <c r="O251" i="6" s="1"/>
  <c r="M251" i="6" a="1"/>
  <c r="M251" i="6" s="1"/>
  <c r="K251" i="6" a="1"/>
  <c r="K251" i="6" s="1"/>
  <c r="AA250" i="6" a="1"/>
  <c r="AA250" i="6" s="1"/>
  <c r="W250" i="6" a="1"/>
  <c r="W250" i="6" s="1"/>
  <c r="U250" i="6" a="1"/>
  <c r="U250" i="6" s="1"/>
  <c r="S250" i="6" a="1"/>
  <c r="S250" i="6" s="1"/>
  <c r="Q250" i="6" a="1"/>
  <c r="Q250" i="6" s="1"/>
  <c r="O250" i="6" a="1"/>
  <c r="O250" i="6" s="1"/>
  <c r="M250" i="6" a="1"/>
  <c r="M250" i="6" s="1"/>
  <c r="K250" i="6" a="1"/>
  <c r="K250" i="6" s="1"/>
  <c r="AA249" i="6" a="1"/>
  <c r="AA249" i="6" s="1"/>
  <c r="W249" i="6" a="1"/>
  <c r="W249" i="6" s="1"/>
  <c r="U249" i="6" a="1"/>
  <c r="U249" i="6" s="1"/>
  <c r="S249" i="6" a="1"/>
  <c r="S249" i="6" s="1"/>
  <c r="Q249" i="6" a="1"/>
  <c r="Q249" i="6" s="1"/>
  <c r="O249" i="6" a="1"/>
  <c r="O249" i="6" s="1"/>
  <c r="M249" i="6" a="1"/>
  <c r="M249" i="6" s="1"/>
  <c r="K249" i="6" a="1"/>
  <c r="K249" i="6" s="1"/>
  <c r="AA248" i="6" a="1"/>
  <c r="AA248" i="6" s="1"/>
  <c r="W248" i="6" a="1"/>
  <c r="W248" i="6" s="1"/>
  <c r="U248" i="6" a="1"/>
  <c r="U248" i="6" s="1"/>
  <c r="S248" i="6" a="1"/>
  <c r="S248" i="6" s="1"/>
  <c r="Q248" i="6" a="1"/>
  <c r="Q248" i="6" s="1"/>
  <c r="O248" i="6" a="1"/>
  <c r="O248" i="6" s="1"/>
  <c r="M248" i="6" a="1"/>
  <c r="M248" i="6" s="1"/>
  <c r="K248" i="6" a="1"/>
  <c r="K248" i="6" s="1"/>
  <c r="AA247" i="6" a="1"/>
  <c r="AA247" i="6" s="1"/>
  <c r="W247" i="6" a="1"/>
  <c r="W247" i="6" s="1"/>
  <c r="U247" i="6" a="1"/>
  <c r="U247" i="6" s="1"/>
  <c r="S247" i="6" a="1"/>
  <c r="S247" i="6" s="1"/>
  <c r="Q247" i="6" a="1"/>
  <c r="Q247" i="6" s="1"/>
  <c r="O247" i="6" a="1"/>
  <c r="O247" i="6" s="1"/>
  <c r="M247" i="6" a="1"/>
  <c r="M247" i="6" s="1"/>
  <c r="K247" i="6" a="1"/>
  <c r="K247" i="6" s="1"/>
  <c r="AA246" i="6" a="1"/>
  <c r="AA246" i="6" s="1"/>
  <c r="W246" i="6" a="1"/>
  <c r="W246" i="6" s="1"/>
  <c r="U246" i="6" a="1"/>
  <c r="U246" i="6" s="1"/>
  <c r="S246" i="6" a="1"/>
  <c r="S246" i="6" s="1"/>
  <c r="Q246" i="6" a="1"/>
  <c r="Q246" i="6" s="1"/>
  <c r="O246" i="6" a="1"/>
  <c r="O246" i="6" s="1"/>
  <c r="M246" i="6" a="1"/>
  <c r="M246" i="6" s="1"/>
  <c r="K246" i="6" a="1"/>
  <c r="K246" i="6" s="1"/>
  <c r="AA245" i="6" a="1"/>
  <c r="AA245" i="6" s="1"/>
  <c r="W245" i="6" a="1"/>
  <c r="W245" i="6" s="1"/>
  <c r="U245" i="6" a="1"/>
  <c r="U245" i="6" s="1"/>
  <c r="S245" i="6" a="1"/>
  <c r="S245" i="6" s="1"/>
  <c r="Q245" i="6" a="1"/>
  <c r="Q245" i="6" s="1"/>
  <c r="O245" i="6" a="1"/>
  <c r="O245" i="6" s="1"/>
  <c r="M245" i="6" a="1"/>
  <c r="M245" i="6" s="1"/>
  <c r="K245" i="6" a="1"/>
  <c r="K245" i="6" s="1"/>
  <c r="AA244" i="6" a="1"/>
  <c r="AA244" i="6" s="1"/>
  <c r="W244" i="6" a="1"/>
  <c r="W244" i="6" s="1"/>
  <c r="U244" i="6" a="1"/>
  <c r="U244" i="6" s="1"/>
  <c r="S244" i="6" a="1"/>
  <c r="S244" i="6" s="1"/>
  <c r="Q244" i="6" a="1"/>
  <c r="Q244" i="6" s="1"/>
  <c r="O244" i="6" a="1"/>
  <c r="O244" i="6" s="1"/>
  <c r="M244" i="6" a="1"/>
  <c r="M244" i="6" s="1"/>
  <c r="K244" i="6" a="1"/>
  <c r="K244" i="6" s="1"/>
  <c r="AA243" i="6" a="1"/>
  <c r="AA243" i="6" s="1"/>
  <c r="W243" i="6" a="1"/>
  <c r="W243" i="6" s="1"/>
  <c r="U243" i="6" a="1"/>
  <c r="U243" i="6" s="1"/>
  <c r="S243" i="6" a="1"/>
  <c r="S243" i="6" s="1"/>
  <c r="Q243" i="6" a="1"/>
  <c r="Q243" i="6" s="1"/>
  <c r="O243" i="6" a="1"/>
  <c r="O243" i="6" s="1"/>
  <c r="M243" i="6" a="1"/>
  <c r="M243" i="6" s="1"/>
  <c r="K243" i="6" a="1"/>
  <c r="K243" i="6" s="1"/>
  <c r="AA242" i="6" a="1"/>
  <c r="AA242" i="6" s="1"/>
  <c r="W242" i="6" a="1"/>
  <c r="W242" i="6" s="1"/>
  <c r="U242" i="6" a="1"/>
  <c r="U242" i="6" s="1"/>
  <c r="S242" i="6" a="1"/>
  <c r="S242" i="6" s="1"/>
  <c r="Q242" i="6" a="1"/>
  <c r="Q242" i="6" s="1"/>
  <c r="O242" i="6" a="1"/>
  <c r="O242" i="6" s="1"/>
  <c r="M242" i="6" a="1"/>
  <c r="M242" i="6" s="1"/>
  <c r="K242" i="6" a="1"/>
  <c r="K242" i="6" s="1"/>
  <c r="AA241" i="6" a="1"/>
  <c r="AA241" i="6" s="1"/>
  <c r="W241" i="6" a="1"/>
  <c r="W241" i="6" s="1"/>
  <c r="U241" i="6" a="1"/>
  <c r="U241" i="6" s="1"/>
  <c r="S241" i="6" a="1"/>
  <c r="S241" i="6" s="1"/>
  <c r="Q241" i="6" a="1"/>
  <c r="Q241" i="6" s="1"/>
  <c r="O241" i="6" a="1"/>
  <c r="O241" i="6" s="1"/>
  <c r="M241" i="6" a="1"/>
  <c r="M241" i="6" s="1"/>
  <c r="K241" i="6" a="1"/>
  <c r="K241" i="6" s="1"/>
  <c r="AA240" i="6" a="1"/>
  <c r="AA240" i="6" s="1"/>
  <c r="W240" i="6" a="1"/>
  <c r="W240" i="6" s="1"/>
  <c r="U240" i="6" a="1"/>
  <c r="U240" i="6" s="1"/>
  <c r="S240" i="6" a="1"/>
  <c r="S240" i="6" s="1"/>
  <c r="Q240" i="6" a="1"/>
  <c r="Q240" i="6" s="1"/>
  <c r="O240" i="6" a="1"/>
  <c r="O240" i="6" s="1"/>
  <c r="M240" i="6" a="1"/>
  <c r="M240" i="6" s="1"/>
  <c r="K240" i="6" a="1"/>
  <c r="K240" i="6" s="1"/>
  <c r="AA239" i="6" a="1"/>
  <c r="AA239" i="6" s="1"/>
  <c r="W239" i="6" a="1"/>
  <c r="W239" i="6" s="1"/>
  <c r="U239" i="6" a="1"/>
  <c r="U239" i="6" s="1"/>
  <c r="S239" i="6" a="1"/>
  <c r="S239" i="6" s="1"/>
  <c r="Q239" i="6" a="1"/>
  <c r="Q239" i="6" s="1"/>
  <c r="O239" i="6" a="1"/>
  <c r="O239" i="6" s="1"/>
  <c r="M239" i="6" a="1"/>
  <c r="M239" i="6" s="1"/>
  <c r="K239" i="6" a="1"/>
  <c r="K239" i="6" s="1"/>
  <c r="AA238" i="6" a="1"/>
  <c r="AA238" i="6" s="1"/>
  <c r="W238" i="6" a="1"/>
  <c r="W238" i="6" s="1"/>
  <c r="U238" i="6" a="1"/>
  <c r="U238" i="6" s="1"/>
  <c r="S238" i="6" a="1"/>
  <c r="S238" i="6" s="1"/>
  <c r="Q238" i="6" a="1"/>
  <c r="Q238" i="6" s="1"/>
  <c r="O238" i="6" a="1"/>
  <c r="O238" i="6" s="1"/>
  <c r="M238" i="6" a="1"/>
  <c r="M238" i="6" s="1"/>
  <c r="K238" i="6" a="1"/>
  <c r="K238" i="6" s="1"/>
  <c r="AA237" i="6" a="1"/>
  <c r="AA237" i="6" s="1"/>
  <c r="W237" i="6" a="1"/>
  <c r="W237" i="6" s="1"/>
  <c r="U237" i="6" a="1"/>
  <c r="U237" i="6" s="1"/>
  <c r="S237" i="6" a="1"/>
  <c r="S237" i="6" s="1"/>
  <c r="Q237" i="6" a="1"/>
  <c r="Q237" i="6" s="1"/>
  <c r="O237" i="6" a="1"/>
  <c r="O237" i="6" s="1"/>
  <c r="M237" i="6" a="1"/>
  <c r="M237" i="6" s="1"/>
  <c r="K237" i="6" a="1"/>
  <c r="K237" i="6" s="1"/>
  <c r="A237" i="6"/>
  <c r="AA236" i="6" a="1"/>
  <c r="AA236" i="6" s="1"/>
  <c r="W236" i="6" a="1"/>
  <c r="W236" i="6" s="1"/>
  <c r="U236" i="6" a="1"/>
  <c r="U236" i="6" s="1"/>
  <c r="S236" i="6" a="1"/>
  <c r="S236" i="6" s="1"/>
  <c r="Q236" i="6" a="1"/>
  <c r="Q236" i="6" s="1"/>
  <c r="O236" i="6" a="1"/>
  <c r="O236" i="6" s="1"/>
  <c r="M236" i="6" a="1"/>
  <c r="M236" i="6" s="1"/>
  <c r="K236" i="6" a="1"/>
  <c r="K236" i="6" s="1"/>
  <c r="AA235" i="6" a="1"/>
  <c r="AA235" i="6" s="1"/>
  <c r="W235" i="6" a="1"/>
  <c r="W235" i="6" s="1"/>
  <c r="U235" i="6" a="1"/>
  <c r="U235" i="6" s="1"/>
  <c r="S235" i="6" a="1"/>
  <c r="S235" i="6" s="1"/>
  <c r="Q235" i="6" a="1"/>
  <c r="Q235" i="6" s="1"/>
  <c r="O235" i="6" a="1"/>
  <c r="O235" i="6" s="1"/>
  <c r="M235" i="6" a="1"/>
  <c r="M235" i="6" s="1"/>
  <c r="K235" i="6" a="1"/>
  <c r="K235" i="6" s="1"/>
  <c r="AA234" i="6" a="1"/>
  <c r="AA234" i="6" s="1"/>
  <c r="W234" i="6" a="1"/>
  <c r="W234" i="6" s="1"/>
  <c r="U234" i="6" a="1"/>
  <c r="U234" i="6" s="1"/>
  <c r="S234" i="6" a="1"/>
  <c r="S234" i="6" s="1"/>
  <c r="Q234" i="6" a="1"/>
  <c r="Q234" i="6" s="1"/>
  <c r="O234" i="6" a="1"/>
  <c r="O234" i="6" s="1"/>
  <c r="M234" i="6" a="1"/>
  <c r="M234" i="6" s="1"/>
  <c r="K234" i="6" a="1"/>
  <c r="K234" i="6" s="1"/>
  <c r="AA233" i="6" a="1"/>
  <c r="AA233" i="6" s="1"/>
  <c r="W233" i="6" a="1"/>
  <c r="W233" i="6" s="1"/>
  <c r="U233" i="6" a="1"/>
  <c r="U233" i="6" s="1"/>
  <c r="S233" i="6" a="1"/>
  <c r="S233" i="6" s="1"/>
  <c r="Q233" i="6" a="1"/>
  <c r="Q233" i="6" s="1"/>
  <c r="O233" i="6" a="1"/>
  <c r="O233" i="6" s="1"/>
  <c r="M233" i="6" a="1"/>
  <c r="M233" i="6" s="1"/>
  <c r="K233" i="6" a="1"/>
  <c r="K233" i="6" s="1"/>
  <c r="AA232" i="6" a="1"/>
  <c r="AA232" i="6" s="1"/>
  <c r="W232" i="6" a="1"/>
  <c r="W232" i="6" s="1"/>
  <c r="U232" i="6" a="1"/>
  <c r="U232" i="6" s="1"/>
  <c r="S232" i="6" a="1"/>
  <c r="S232" i="6" s="1"/>
  <c r="Q232" i="6" a="1"/>
  <c r="Q232" i="6" s="1"/>
  <c r="O232" i="6" a="1"/>
  <c r="O232" i="6" s="1"/>
  <c r="M232" i="6" a="1"/>
  <c r="M232" i="6" s="1"/>
  <c r="K232" i="6" a="1"/>
  <c r="K232" i="6" s="1"/>
  <c r="AA231" i="6" a="1"/>
  <c r="AA231" i="6" s="1"/>
  <c r="W231" i="6" a="1"/>
  <c r="W231" i="6" s="1"/>
  <c r="U231" i="6" a="1"/>
  <c r="U231" i="6" s="1"/>
  <c r="S231" i="6" a="1"/>
  <c r="S231" i="6" s="1"/>
  <c r="Q231" i="6" a="1"/>
  <c r="Q231" i="6" s="1"/>
  <c r="O231" i="6" a="1"/>
  <c r="O231" i="6" s="1"/>
  <c r="M231" i="6" a="1"/>
  <c r="M231" i="6" s="1"/>
  <c r="K231" i="6" a="1"/>
  <c r="K231" i="6" s="1"/>
  <c r="AA230" i="6" a="1"/>
  <c r="AA230" i="6" s="1"/>
  <c r="W230" i="6" a="1"/>
  <c r="W230" i="6" s="1"/>
  <c r="U230" i="6" a="1"/>
  <c r="U230" i="6" s="1"/>
  <c r="S230" i="6" a="1"/>
  <c r="S230" i="6" s="1"/>
  <c r="Q230" i="6" a="1"/>
  <c r="Q230" i="6" s="1"/>
  <c r="O230" i="6" a="1"/>
  <c r="O230" i="6" s="1"/>
  <c r="M230" i="6" a="1"/>
  <c r="M230" i="6" s="1"/>
  <c r="K230" i="6" a="1"/>
  <c r="K230" i="6" s="1"/>
  <c r="AA229" i="6" a="1"/>
  <c r="AA229" i="6" s="1"/>
  <c r="W229" i="6" a="1"/>
  <c r="W229" i="6" s="1"/>
  <c r="U229" i="6" a="1"/>
  <c r="U229" i="6" s="1"/>
  <c r="S229" i="6" a="1"/>
  <c r="S229" i="6" s="1"/>
  <c r="Q229" i="6" a="1"/>
  <c r="Q229" i="6" s="1"/>
  <c r="O229" i="6" a="1"/>
  <c r="O229" i="6" s="1"/>
  <c r="M229" i="6" a="1"/>
  <c r="M229" i="6" s="1"/>
  <c r="K229" i="6" a="1"/>
  <c r="K229" i="6" s="1"/>
  <c r="AA228" i="6" a="1"/>
  <c r="AA228" i="6" s="1"/>
  <c r="W228" i="6" a="1"/>
  <c r="W228" i="6" s="1"/>
  <c r="U228" i="6" a="1"/>
  <c r="U228" i="6" s="1"/>
  <c r="S228" i="6" a="1"/>
  <c r="S228" i="6" s="1"/>
  <c r="Q228" i="6" a="1"/>
  <c r="Q228" i="6" s="1"/>
  <c r="O228" i="6" a="1"/>
  <c r="O228" i="6" s="1"/>
  <c r="M228" i="6" a="1"/>
  <c r="M228" i="6" s="1"/>
  <c r="K228" i="6" a="1"/>
  <c r="K228" i="6" s="1"/>
  <c r="AA227" i="6" a="1"/>
  <c r="AA227" i="6" s="1"/>
  <c r="W227" i="6" a="1"/>
  <c r="W227" i="6" s="1"/>
  <c r="U227" i="6" a="1"/>
  <c r="U227" i="6" s="1"/>
  <c r="S227" i="6" a="1"/>
  <c r="S227" i="6" s="1"/>
  <c r="Q227" i="6" a="1"/>
  <c r="Q227" i="6" s="1"/>
  <c r="O227" i="6" a="1"/>
  <c r="O227" i="6" s="1"/>
  <c r="M227" i="6" a="1"/>
  <c r="M227" i="6" s="1"/>
  <c r="K227" i="6" a="1"/>
  <c r="K227" i="6" s="1"/>
  <c r="AA226" i="6" a="1"/>
  <c r="AA226" i="6" s="1"/>
  <c r="W226" i="6" a="1"/>
  <c r="W226" i="6" s="1"/>
  <c r="U226" i="6" a="1"/>
  <c r="U226" i="6" s="1"/>
  <c r="S226" i="6" a="1"/>
  <c r="S226" i="6" s="1"/>
  <c r="Q226" i="6" a="1"/>
  <c r="Q226" i="6" s="1"/>
  <c r="O226" i="6" a="1"/>
  <c r="O226" i="6" s="1"/>
  <c r="M226" i="6" a="1"/>
  <c r="M226" i="6" s="1"/>
  <c r="K226" i="6" a="1"/>
  <c r="K226" i="6" s="1"/>
  <c r="AA225" i="6" a="1"/>
  <c r="AA225" i="6" s="1"/>
  <c r="W225" i="6" a="1"/>
  <c r="W225" i="6" s="1"/>
  <c r="U225" i="6" a="1"/>
  <c r="U225" i="6" s="1"/>
  <c r="S225" i="6" a="1"/>
  <c r="S225" i="6" s="1"/>
  <c r="Q225" i="6" a="1"/>
  <c r="Q225" i="6" s="1"/>
  <c r="O225" i="6" a="1"/>
  <c r="O225" i="6" s="1"/>
  <c r="M225" i="6" a="1"/>
  <c r="M225" i="6" s="1"/>
  <c r="K225" i="6" a="1"/>
  <c r="K225" i="6" s="1"/>
  <c r="AA224" i="6" a="1"/>
  <c r="AA224" i="6" s="1"/>
  <c r="W224" i="6" a="1"/>
  <c r="W224" i="6" s="1"/>
  <c r="U224" i="6" a="1"/>
  <c r="U224" i="6" s="1"/>
  <c r="S224" i="6" a="1"/>
  <c r="S224" i="6" s="1"/>
  <c r="Q224" i="6" a="1"/>
  <c r="Q224" i="6" s="1"/>
  <c r="O224" i="6" a="1"/>
  <c r="O224" i="6" s="1"/>
  <c r="M224" i="6" a="1"/>
  <c r="M224" i="6" s="1"/>
  <c r="K224" i="6" a="1"/>
  <c r="K224" i="6" s="1"/>
  <c r="AA223" i="6" a="1"/>
  <c r="AA223" i="6" s="1"/>
  <c r="W223" i="6" a="1"/>
  <c r="W223" i="6" s="1"/>
  <c r="U223" i="6" a="1"/>
  <c r="U223" i="6" s="1"/>
  <c r="S223" i="6" a="1"/>
  <c r="S223" i="6" s="1"/>
  <c r="Q223" i="6" a="1"/>
  <c r="Q223" i="6" s="1"/>
  <c r="O223" i="6" a="1"/>
  <c r="O223" i="6" s="1"/>
  <c r="M223" i="6" a="1"/>
  <c r="M223" i="6" s="1"/>
  <c r="K223" i="6" a="1"/>
  <c r="K223" i="6" s="1"/>
  <c r="AA222" i="6" a="1"/>
  <c r="AA222" i="6" s="1"/>
  <c r="W222" i="6" a="1"/>
  <c r="W222" i="6" s="1"/>
  <c r="U222" i="6" a="1"/>
  <c r="U222" i="6" s="1"/>
  <c r="S222" i="6" a="1"/>
  <c r="S222" i="6" s="1"/>
  <c r="Q222" i="6" a="1"/>
  <c r="Q222" i="6" s="1"/>
  <c r="O222" i="6" a="1"/>
  <c r="O222" i="6" s="1"/>
  <c r="M222" i="6" a="1"/>
  <c r="M222" i="6" s="1"/>
  <c r="K222" i="6" a="1"/>
  <c r="K222" i="6" s="1"/>
  <c r="A222" i="6"/>
  <c r="AA221" i="6" a="1"/>
  <c r="AA221" i="6" s="1"/>
  <c r="W221" i="6" a="1"/>
  <c r="W221" i="6" s="1"/>
  <c r="U221" i="6" a="1"/>
  <c r="U221" i="6" s="1"/>
  <c r="S221" i="6" a="1"/>
  <c r="S221" i="6" s="1"/>
  <c r="Q221" i="6" a="1"/>
  <c r="Q221" i="6" s="1"/>
  <c r="O221" i="6" a="1"/>
  <c r="O221" i="6" s="1"/>
  <c r="M221" i="6" a="1"/>
  <c r="M221" i="6" s="1"/>
  <c r="K221" i="6" a="1"/>
  <c r="K221" i="6" s="1"/>
  <c r="AA220" i="6" a="1"/>
  <c r="AA220" i="6" s="1"/>
  <c r="W220" i="6" a="1"/>
  <c r="W220" i="6" s="1"/>
  <c r="U220" i="6" a="1"/>
  <c r="U220" i="6" s="1"/>
  <c r="S220" i="6" a="1"/>
  <c r="S220" i="6" s="1"/>
  <c r="Q220" i="6" a="1"/>
  <c r="Q220" i="6" s="1"/>
  <c r="O220" i="6" a="1"/>
  <c r="O220" i="6" s="1"/>
  <c r="M220" i="6" a="1"/>
  <c r="M220" i="6" s="1"/>
  <c r="K220" i="6" a="1"/>
  <c r="K220" i="6" s="1"/>
  <c r="AA219" i="6" a="1"/>
  <c r="AA219" i="6" s="1"/>
  <c r="W219" i="6" a="1"/>
  <c r="W219" i="6" s="1"/>
  <c r="U219" i="6" a="1"/>
  <c r="U219" i="6" s="1"/>
  <c r="S219" i="6" a="1"/>
  <c r="S219" i="6" s="1"/>
  <c r="Q219" i="6" a="1"/>
  <c r="Q219" i="6" s="1"/>
  <c r="O219" i="6" a="1"/>
  <c r="O219" i="6" s="1"/>
  <c r="M219" i="6" a="1"/>
  <c r="M219" i="6" s="1"/>
  <c r="K219" i="6" a="1"/>
  <c r="K219" i="6" s="1"/>
  <c r="AA218" i="6" a="1"/>
  <c r="AA218" i="6" s="1"/>
  <c r="W218" i="6" a="1"/>
  <c r="W218" i="6" s="1"/>
  <c r="U218" i="6" a="1"/>
  <c r="U218" i="6" s="1"/>
  <c r="S218" i="6" a="1"/>
  <c r="S218" i="6" s="1"/>
  <c r="Q218" i="6" a="1"/>
  <c r="Q218" i="6" s="1"/>
  <c r="O218" i="6" a="1"/>
  <c r="O218" i="6" s="1"/>
  <c r="M218" i="6" a="1"/>
  <c r="M218" i="6" s="1"/>
  <c r="K218" i="6" a="1"/>
  <c r="K218" i="6" s="1"/>
  <c r="AA217" i="6" a="1"/>
  <c r="AA217" i="6" s="1"/>
  <c r="W217" i="6" a="1"/>
  <c r="W217" i="6" s="1"/>
  <c r="U217" i="6" a="1"/>
  <c r="U217" i="6" s="1"/>
  <c r="S217" i="6" a="1"/>
  <c r="S217" i="6" s="1"/>
  <c r="Q217" i="6" a="1"/>
  <c r="Q217" i="6" s="1"/>
  <c r="O217" i="6" a="1"/>
  <c r="O217" i="6" s="1"/>
  <c r="M217" i="6" a="1"/>
  <c r="M217" i="6" s="1"/>
  <c r="K217" i="6" a="1"/>
  <c r="K217" i="6" s="1"/>
  <c r="AA216" i="6" a="1"/>
  <c r="AA216" i="6" s="1"/>
  <c r="W216" i="6" a="1"/>
  <c r="W216" i="6" s="1"/>
  <c r="U216" i="6" a="1"/>
  <c r="U216" i="6" s="1"/>
  <c r="S216" i="6" a="1"/>
  <c r="S216" i="6" s="1"/>
  <c r="Q216" i="6" a="1"/>
  <c r="Q216" i="6" s="1"/>
  <c r="O216" i="6" a="1"/>
  <c r="O216" i="6" s="1"/>
  <c r="M216" i="6" a="1"/>
  <c r="M216" i="6" s="1"/>
  <c r="K216" i="6" a="1"/>
  <c r="K216" i="6" s="1"/>
  <c r="AA215" i="6" a="1"/>
  <c r="AA215" i="6" s="1"/>
  <c r="W215" i="6" a="1"/>
  <c r="W215" i="6" s="1"/>
  <c r="U215" i="6" a="1"/>
  <c r="U215" i="6" s="1"/>
  <c r="S215" i="6" a="1"/>
  <c r="S215" i="6" s="1"/>
  <c r="Q215" i="6" a="1"/>
  <c r="Q215" i="6" s="1"/>
  <c r="O215" i="6" a="1"/>
  <c r="O215" i="6" s="1"/>
  <c r="M215" i="6" a="1"/>
  <c r="M215" i="6" s="1"/>
  <c r="K215" i="6" a="1"/>
  <c r="K215" i="6" s="1"/>
  <c r="AA214" i="6" a="1"/>
  <c r="AA214" i="6" s="1"/>
  <c r="W214" i="6" a="1"/>
  <c r="W214" i="6" s="1"/>
  <c r="U214" i="6" a="1"/>
  <c r="U214" i="6" s="1"/>
  <c r="S214" i="6" a="1"/>
  <c r="S214" i="6" s="1"/>
  <c r="Q214" i="6" a="1"/>
  <c r="Q214" i="6" s="1"/>
  <c r="O214" i="6" a="1"/>
  <c r="O214" i="6" s="1"/>
  <c r="M214" i="6" a="1"/>
  <c r="M214" i="6" s="1"/>
  <c r="K214" i="6" a="1"/>
  <c r="K214" i="6" s="1"/>
  <c r="AA213" i="6" a="1"/>
  <c r="AA213" i="6" s="1"/>
  <c r="W213" i="6" a="1"/>
  <c r="W213" i="6" s="1"/>
  <c r="U213" i="6" a="1"/>
  <c r="U213" i="6" s="1"/>
  <c r="S213" i="6" a="1"/>
  <c r="S213" i="6" s="1"/>
  <c r="Q213" i="6" a="1"/>
  <c r="Q213" i="6" s="1"/>
  <c r="O213" i="6" a="1"/>
  <c r="O213" i="6" s="1"/>
  <c r="M213" i="6" a="1"/>
  <c r="M213" i="6" s="1"/>
  <c r="K213" i="6" a="1"/>
  <c r="K213" i="6" s="1"/>
  <c r="AA212" i="6" a="1"/>
  <c r="AA212" i="6" s="1"/>
  <c r="W212" i="6" a="1"/>
  <c r="W212" i="6" s="1"/>
  <c r="U212" i="6" a="1"/>
  <c r="U212" i="6" s="1"/>
  <c r="S212" i="6" a="1"/>
  <c r="S212" i="6" s="1"/>
  <c r="Q212" i="6" a="1"/>
  <c r="Q212" i="6" s="1"/>
  <c r="O212" i="6" a="1"/>
  <c r="O212" i="6" s="1"/>
  <c r="M212" i="6" a="1"/>
  <c r="M212" i="6" s="1"/>
  <c r="K212" i="6" a="1"/>
  <c r="K212" i="6" s="1"/>
  <c r="AA211" i="6" a="1"/>
  <c r="AA211" i="6" s="1"/>
  <c r="W211" i="6" a="1"/>
  <c r="W211" i="6" s="1"/>
  <c r="U211" i="6" a="1"/>
  <c r="U211" i="6" s="1"/>
  <c r="S211" i="6" a="1"/>
  <c r="S211" i="6" s="1"/>
  <c r="Q211" i="6" a="1"/>
  <c r="Q211" i="6" s="1"/>
  <c r="O211" i="6" a="1"/>
  <c r="O211" i="6" s="1"/>
  <c r="M211" i="6" a="1"/>
  <c r="M211" i="6" s="1"/>
  <c r="K211" i="6" a="1"/>
  <c r="K211" i="6" s="1"/>
  <c r="AA210" i="6" a="1"/>
  <c r="AA210" i="6" s="1"/>
  <c r="W210" i="6" a="1"/>
  <c r="W210" i="6" s="1"/>
  <c r="U210" i="6" a="1"/>
  <c r="U210" i="6" s="1"/>
  <c r="S210" i="6" a="1"/>
  <c r="S210" i="6" s="1"/>
  <c r="Q210" i="6" a="1"/>
  <c r="Q210" i="6" s="1"/>
  <c r="O210" i="6" a="1"/>
  <c r="O210" i="6" s="1"/>
  <c r="M210" i="6" a="1"/>
  <c r="M210" i="6" s="1"/>
  <c r="K210" i="6" a="1"/>
  <c r="K210" i="6" s="1"/>
  <c r="AA209" i="6" a="1"/>
  <c r="AA209" i="6" s="1"/>
  <c r="W209" i="6" a="1"/>
  <c r="W209" i="6" s="1"/>
  <c r="U209" i="6" a="1"/>
  <c r="U209" i="6" s="1"/>
  <c r="S209" i="6" a="1"/>
  <c r="S209" i="6" s="1"/>
  <c r="Q209" i="6" a="1"/>
  <c r="Q209" i="6" s="1"/>
  <c r="O209" i="6" a="1"/>
  <c r="O209" i="6" s="1"/>
  <c r="M209" i="6" a="1"/>
  <c r="M209" i="6" s="1"/>
  <c r="K209" i="6" a="1"/>
  <c r="K209" i="6" s="1"/>
  <c r="AA208" i="6" a="1"/>
  <c r="AA208" i="6" s="1"/>
  <c r="W208" i="6" a="1"/>
  <c r="W208" i="6" s="1"/>
  <c r="U208" i="6" a="1"/>
  <c r="U208" i="6" s="1"/>
  <c r="S208" i="6" a="1"/>
  <c r="S208" i="6" s="1"/>
  <c r="Q208" i="6" a="1"/>
  <c r="Q208" i="6" s="1"/>
  <c r="O208" i="6" a="1"/>
  <c r="O208" i="6" s="1"/>
  <c r="M208" i="6" a="1"/>
  <c r="M208" i="6" s="1"/>
  <c r="K208" i="6" a="1"/>
  <c r="K208" i="6" s="1"/>
  <c r="AA207" i="6" a="1"/>
  <c r="AA207" i="6" s="1"/>
  <c r="W207" i="6" a="1"/>
  <c r="W207" i="6" s="1"/>
  <c r="U207" i="6" a="1"/>
  <c r="U207" i="6" s="1"/>
  <c r="S207" i="6" a="1"/>
  <c r="S207" i="6" s="1"/>
  <c r="Q207" i="6" a="1"/>
  <c r="Q207" i="6" s="1"/>
  <c r="O207" i="6" a="1"/>
  <c r="O207" i="6" s="1"/>
  <c r="M207" i="6" a="1"/>
  <c r="M207" i="6" s="1"/>
  <c r="K207" i="6" a="1"/>
  <c r="K207" i="6" s="1"/>
  <c r="A207" i="6"/>
  <c r="AA206" i="6" a="1"/>
  <c r="AA206" i="6" s="1"/>
  <c r="W206" i="6" a="1"/>
  <c r="W206" i="6" s="1"/>
  <c r="U206" i="6" a="1"/>
  <c r="U206" i="6" s="1"/>
  <c r="S206" i="6" a="1"/>
  <c r="S206" i="6" s="1"/>
  <c r="Q206" i="6" a="1"/>
  <c r="Q206" i="6" s="1"/>
  <c r="O206" i="6" a="1"/>
  <c r="O206" i="6" s="1"/>
  <c r="M206" i="6" a="1"/>
  <c r="M206" i="6" s="1"/>
  <c r="K206" i="6" a="1"/>
  <c r="K206" i="6" s="1"/>
  <c r="AA205" i="6" a="1"/>
  <c r="AA205" i="6" s="1"/>
  <c r="W205" i="6" a="1"/>
  <c r="W205" i="6" s="1"/>
  <c r="U205" i="6" a="1"/>
  <c r="U205" i="6" s="1"/>
  <c r="S205" i="6" a="1"/>
  <c r="S205" i="6" s="1"/>
  <c r="Q205" i="6" a="1"/>
  <c r="Q205" i="6" s="1"/>
  <c r="O205" i="6" a="1"/>
  <c r="O205" i="6" s="1"/>
  <c r="M205" i="6" a="1"/>
  <c r="M205" i="6" s="1"/>
  <c r="K205" i="6" a="1"/>
  <c r="K205" i="6" s="1"/>
  <c r="AA204" i="6" a="1"/>
  <c r="AA204" i="6" s="1"/>
  <c r="W204" i="6" a="1"/>
  <c r="W204" i="6" s="1"/>
  <c r="U204" i="6" a="1"/>
  <c r="U204" i="6" s="1"/>
  <c r="S204" i="6" a="1"/>
  <c r="S204" i="6" s="1"/>
  <c r="Q204" i="6" a="1"/>
  <c r="Q204" i="6" s="1"/>
  <c r="O204" i="6" a="1"/>
  <c r="O204" i="6" s="1"/>
  <c r="M204" i="6" a="1"/>
  <c r="M204" i="6" s="1"/>
  <c r="K204" i="6" a="1"/>
  <c r="K204" i="6" s="1"/>
  <c r="AA203" i="6" a="1"/>
  <c r="AA203" i="6" s="1"/>
  <c r="W203" i="6" a="1"/>
  <c r="W203" i="6" s="1"/>
  <c r="U203" i="6" a="1"/>
  <c r="U203" i="6" s="1"/>
  <c r="S203" i="6" a="1"/>
  <c r="S203" i="6" s="1"/>
  <c r="Q203" i="6" a="1"/>
  <c r="Q203" i="6" s="1"/>
  <c r="O203" i="6" a="1"/>
  <c r="O203" i="6" s="1"/>
  <c r="M203" i="6" a="1"/>
  <c r="M203" i="6" s="1"/>
  <c r="K203" i="6" a="1"/>
  <c r="K203" i="6" s="1"/>
  <c r="AA202" i="6" a="1"/>
  <c r="AA202" i="6" s="1"/>
  <c r="W202" i="6" a="1"/>
  <c r="W202" i="6" s="1"/>
  <c r="U202" i="6" a="1"/>
  <c r="U202" i="6" s="1"/>
  <c r="S202" i="6" a="1"/>
  <c r="S202" i="6" s="1"/>
  <c r="Q202" i="6" a="1"/>
  <c r="Q202" i="6" s="1"/>
  <c r="O202" i="6" a="1"/>
  <c r="O202" i="6" s="1"/>
  <c r="M202" i="6" a="1"/>
  <c r="M202" i="6" s="1"/>
  <c r="K202" i="6" a="1"/>
  <c r="K202" i="6" s="1"/>
  <c r="AA201" i="6" a="1"/>
  <c r="AA201" i="6" s="1"/>
  <c r="W201" i="6" a="1"/>
  <c r="W201" i="6" s="1"/>
  <c r="U201" i="6" a="1"/>
  <c r="U201" i="6" s="1"/>
  <c r="S201" i="6" a="1"/>
  <c r="S201" i="6" s="1"/>
  <c r="Q201" i="6" a="1"/>
  <c r="Q201" i="6" s="1"/>
  <c r="O201" i="6" a="1"/>
  <c r="O201" i="6" s="1"/>
  <c r="M201" i="6" a="1"/>
  <c r="M201" i="6" s="1"/>
  <c r="K201" i="6" a="1"/>
  <c r="K201" i="6" s="1"/>
  <c r="AA200" i="6" a="1"/>
  <c r="AA200" i="6" s="1"/>
  <c r="W200" i="6" a="1"/>
  <c r="W200" i="6" s="1"/>
  <c r="U200" i="6" a="1"/>
  <c r="U200" i="6" s="1"/>
  <c r="S200" i="6" a="1"/>
  <c r="S200" i="6" s="1"/>
  <c r="Q200" i="6" a="1"/>
  <c r="Q200" i="6" s="1"/>
  <c r="O200" i="6" a="1"/>
  <c r="O200" i="6" s="1"/>
  <c r="M200" i="6" a="1"/>
  <c r="M200" i="6" s="1"/>
  <c r="K200" i="6" a="1"/>
  <c r="K200" i="6" s="1"/>
  <c r="AA199" i="6" a="1"/>
  <c r="AA199" i="6" s="1"/>
  <c r="W199" i="6" a="1"/>
  <c r="W199" i="6" s="1"/>
  <c r="U199" i="6" a="1"/>
  <c r="U199" i="6" s="1"/>
  <c r="S199" i="6" a="1"/>
  <c r="S199" i="6" s="1"/>
  <c r="Q199" i="6" a="1"/>
  <c r="Q199" i="6" s="1"/>
  <c r="O199" i="6" a="1"/>
  <c r="O199" i="6" s="1"/>
  <c r="M199" i="6" a="1"/>
  <c r="M199" i="6" s="1"/>
  <c r="K199" i="6" a="1"/>
  <c r="K199" i="6" s="1"/>
  <c r="AA198" i="6" a="1"/>
  <c r="AA198" i="6" s="1"/>
  <c r="W198" i="6" a="1"/>
  <c r="W198" i="6" s="1"/>
  <c r="U198" i="6" a="1"/>
  <c r="U198" i="6" s="1"/>
  <c r="S198" i="6" a="1"/>
  <c r="S198" i="6" s="1"/>
  <c r="Q198" i="6" a="1"/>
  <c r="Q198" i="6" s="1"/>
  <c r="O198" i="6" a="1"/>
  <c r="O198" i="6" s="1"/>
  <c r="M198" i="6" a="1"/>
  <c r="M198" i="6" s="1"/>
  <c r="K198" i="6" a="1"/>
  <c r="K198" i="6" s="1"/>
  <c r="AA197" i="6" a="1"/>
  <c r="AA197" i="6" s="1"/>
  <c r="W197" i="6" a="1"/>
  <c r="W197" i="6" s="1"/>
  <c r="U197" i="6" a="1"/>
  <c r="U197" i="6" s="1"/>
  <c r="S197" i="6" a="1"/>
  <c r="S197" i="6" s="1"/>
  <c r="Q197" i="6" a="1"/>
  <c r="Q197" i="6" s="1"/>
  <c r="O197" i="6" a="1"/>
  <c r="O197" i="6" s="1"/>
  <c r="M197" i="6" a="1"/>
  <c r="M197" i="6" s="1"/>
  <c r="K197" i="6" a="1"/>
  <c r="K197" i="6" s="1"/>
  <c r="AA196" i="6" a="1"/>
  <c r="AA196" i="6" s="1"/>
  <c r="W196" i="6" a="1"/>
  <c r="W196" i="6" s="1"/>
  <c r="U196" i="6" a="1"/>
  <c r="U196" i="6" s="1"/>
  <c r="S196" i="6" a="1"/>
  <c r="S196" i="6" s="1"/>
  <c r="Q196" i="6" a="1"/>
  <c r="Q196" i="6" s="1"/>
  <c r="O196" i="6" a="1"/>
  <c r="O196" i="6" s="1"/>
  <c r="M196" i="6" a="1"/>
  <c r="M196" i="6" s="1"/>
  <c r="K196" i="6" a="1"/>
  <c r="K196" i="6" s="1"/>
  <c r="AA195" i="6" a="1"/>
  <c r="AA195" i="6" s="1"/>
  <c r="W195" i="6" a="1"/>
  <c r="W195" i="6" s="1"/>
  <c r="U195" i="6" a="1"/>
  <c r="U195" i="6" s="1"/>
  <c r="S195" i="6" a="1"/>
  <c r="S195" i="6" s="1"/>
  <c r="Q195" i="6" a="1"/>
  <c r="Q195" i="6" s="1"/>
  <c r="O195" i="6" a="1"/>
  <c r="O195" i="6" s="1"/>
  <c r="M195" i="6" a="1"/>
  <c r="M195" i="6" s="1"/>
  <c r="K195" i="6" a="1"/>
  <c r="K195" i="6" s="1"/>
  <c r="AA194" i="6" a="1"/>
  <c r="AA194" i="6" s="1"/>
  <c r="W194" i="6" a="1"/>
  <c r="W194" i="6" s="1"/>
  <c r="U194" i="6" a="1"/>
  <c r="U194" i="6" s="1"/>
  <c r="S194" i="6" a="1"/>
  <c r="S194" i="6" s="1"/>
  <c r="Q194" i="6" a="1"/>
  <c r="Q194" i="6" s="1"/>
  <c r="O194" i="6" a="1"/>
  <c r="O194" i="6" s="1"/>
  <c r="M194" i="6" a="1"/>
  <c r="M194" i="6" s="1"/>
  <c r="K194" i="6" a="1"/>
  <c r="K194" i="6" s="1"/>
  <c r="AA193" i="6" a="1"/>
  <c r="AA193" i="6" s="1"/>
  <c r="W193" i="6" a="1"/>
  <c r="W193" i="6" s="1"/>
  <c r="U193" i="6" a="1"/>
  <c r="U193" i="6" s="1"/>
  <c r="S193" i="6" a="1"/>
  <c r="S193" i="6" s="1"/>
  <c r="Q193" i="6" a="1"/>
  <c r="Q193" i="6" s="1"/>
  <c r="O193" i="6" a="1"/>
  <c r="O193" i="6" s="1"/>
  <c r="M193" i="6" a="1"/>
  <c r="M193" i="6" s="1"/>
  <c r="K193" i="6" a="1"/>
  <c r="K193" i="6" s="1"/>
  <c r="AA192" i="6" a="1"/>
  <c r="AA192" i="6" s="1"/>
  <c r="W192" i="6" a="1"/>
  <c r="W192" i="6" s="1"/>
  <c r="U192" i="6" a="1"/>
  <c r="U192" i="6" s="1"/>
  <c r="S192" i="6" a="1"/>
  <c r="S192" i="6" s="1"/>
  <c r="Q192" i="6" a="1"/>
  <c r="Q192" i="6" s="1"/>
  <c r="O192" i="6" a="1"/>
  <c r="O192" i="6" s="1"/>
  <c r="M192" i="6" a="1"/>
  <c r="M192" i="6" s="1"/>
  <c r="K192" i="6" a="1"/>
  <c r="K192" i="6" s="1"/>
  <c r="A192" i="6"/>
  <c r="AA191" i="6" a="1"/>
  <c r="AA191" i="6" s="1"/>
  <c r="W191" i="6" a="1"/>
  <c r="W191" i="6" s="1"/>
  <c r="U191" i="6" a="1"/>
  <c r="U191" i="6" s="1"/>
  <c r="S191" i="6" a="1"/>
  <c r="S191" i="6" s="1"/>
  <c r="Q191" i="6" a="1"/>
  <c r="Q191" i="6" s="1"/>
  <c r="O191" i="6" a="1"/>
  <c r="O191" i="6" s="1"/>
  <c r="M191" i="6" a="1"/>
  <c r="M191" i="6" s="1"/>
  <c r="K191" i="6" a="1"/>
  <c r="K191" i="6" s="1"/>
  <c r="AA190" i="6" a="1"/>
  <c r="AA190" i="6" s="1"/>
  <c r="W190" i="6" a="1"/>
  <c r="W190" i="6" s="1"/>
  <c r="U190" i="6" a="1"/>
  <c r="U190" i="6" s="1"/>
  <c r="S190" i="6" a="1"/>
  <c r="S190" i="6" s="1"/>
  <c r="Q190" i="6" a="1"/>
  <c r="Q190" i="6" s="1"/>
  <c r="O190" i="6" a="1"/>
  <c r="O190" i="6" s="1"/>
  <c r="M190" i="6" a="1"/>
  <c r="M190" i="6" s="1"/>
  <c r="K190" i="6" a="1"/>
  <c r="K190" i="6" s="1"/>
  <c r="AA189" i="6" a="1"/>
  <c r="AA189" i="6" s="1"/>
  <c r="W189" i="6" a="1"/>
  <c r="W189" i="6" s="1"/>
  <c r="U189" i="6" a="1"/>
  <c r="U189" i="6" s="1"/>
  <c r="S189" i="6" a="1"/>
  <c r="S189" i="6" s="1"/>
  <c r="Q189" i="6" a="1"/>
  <c r="Q189" i="6" s="1"/>
  <c r="O189" i="6" a="1"/>
  <c r="O189" i="6" s="1"/>
  <c r="M189" i="6" a="1"/>
  <c r="M189" i="6" s="1"/>
  <c r="K189" i="6" a="1"/>
  <c r="K189" i="6" s="1"/>
  <c r="AA188" i="6" a="1"/>
  <c r="AA188" i="6" s="1"/>
  <c r="W188" i="6" a="1"/>
  <c r="W188" i="6" s="1"/>
  <c r="U188" i="6" a="1"/>
  <c r="U188" i="6" s="1"/>
  <c r="S188" i="6" a="1"/>
  <c r="S188" i="6" s="1"/>
  <c r="Q188" i="6" a="1"/>
  <c r="Q188" i="6" s="1"/>
  <c r="O188" i="6" a="1"/>
  <c r="O188" i="6" s="1"/>
  <c r="M188" i="6" a="1"/>
  <c r="M188" i="6" s="1"/>
  <c r="K188" i="6" a="1"/>
  <c r="K188" i="6" s="1"/>
  <c r="AA187" i="6" a="1"/>
  <c r="AA187" i="6" s="1"/>
  <c r="W187" i="6" a="1"/>
  <c r="W187" i="6" s="1"/>
  <c r="U187" i="6" a="1"/>
  <c r="U187" i="6" s="1"/>
  <c r="S187" i="6" a="1"/>
  <c r="S187" i="6" s="1"/>
  <c r="Q187" i="6" a="1"/>
  <c r="Q187" i="6" s="1"/>
  <c r="O187" i="6" a="1"/>
  <c r="O187" i="6" s="1"/>
  <c r="M187" i="6" a="1"/>
  <c r="M187" i="6" s="1"/>
  <c r="K187" i="6" a="1"/>
  <c r="K187" i="6" s="1"/>
  <c r="AA186" i="6" a="1"/>
  <c r="AA186" i="6" s="1"/>
  <c r="W186" i="6" a="1"/>
  <c r="W186" i="6" s="1"/>
  <c r="U186" i="6" a="1"/>
  <c r="U186" i="6" s="1"/>
  <c r="S186" i="6" a="1"/>
  <c r="S186" i="6" s="1"/>
  <c r="Q186" i="6" a="1"/>
  <c r="Q186" i="6" s="1"/>
  <c r="O186" i="6" a="1"/>
  <c r="O186" i="6" s="1"/>
  <c r="M186" i="6" a="1"/>
  <c r="M186" i="6" s="1"/>
  <c r="K186" i="6" a="1"/>
  <c r="K186" i="6" s="1"/>
  <c r="AA185" i="6" a="1"/>
  <c r="AA185" i="6" s="1"/>
  <c r="W185" i="6" a="1"/>
  <c r="W185" i="6" s="1"/>
  <c r="U185" i="6" a="1"/>
  <c r="U185" i="6" s="1"/>
  <c r="S185" i="6" a="1"/>
  <c r="S185" i="6" s="1"/>
  <c r="Q185" i="6" a="1"/>
  <c r="Q185" i="6" s="1"/>
  <c r="O185" i="6" a="1"/>
  <c r="O185" i="6" s="1"/>
  <c r="M185" i="6" a="1"/>
  <c r="M185" i="6" s="1"/>
  <c r="K185" i="6" a="1"/>
  <c r="K185" i="6" s="1"/>
  <c r="AA184" i="6" a="1"/>
  <c r="AA184" i="6" s="1"/>
  <c r="W184" i="6" a="1"/>
  <c r="W184" i="6" s="1"/>
  <c r="U184" i="6" a="1"/>
  <c r="U184" i="6" s="1"/>
  <c r="S184" i="6" a="1"/>
  <c r="S184" i="6" s="1"/>
  <c r="Q184" i="6" a="1"/>
  <c r="Q184" i="6" s="1"/>
  <c r="O184" i="6" a="1"/>
  <c r="O184" i="6" s="1"/>
  <c r="M184" i="6" a="1"/>
  <c r="M184" i="6" s="1"/>
  <c r="K184" i="6" a="1"/>
  <c r="K184" i="6" s="1"/>
  <c r="AA183" i="6" a="1"/>
  <c r="AA183" i="6" s="1"/>
  <c r="W183" i="6" a="1"/>
  <c r="W183" i="6" s="1"/>
  <c r="U183" i="6" a="1"/>
  <c r="U183" i="6" s="1"/>
  <c r="S183" i="6" a="1"/>
  <c r="S183" i="6" s="1"/>
  <c r="Q183" i="6" a="1"/>
  <c r="Q183" i="6" s="1"/>
  <c r="O183" i="6" a="1"/>
  <c r="O183" i="6" s="1"/>
  <c r="M183" i="6" a="1"/>
  <c r="M183" i="6" s="1"/>
  <c r="K183" i="6" a="1"/>
  <c r="K183" i="6" s="1"/>
  <c r="AA182" i="6" a="1"/>
  <c r="AA182" i="6" s="1"/>
  <c r="W182" i="6" a="1"/>
  <c r="W182" i="6" s="1"/>
  <c r="U182" i="6" a="1"/>
  <c r="U182" i="6" s="1"/>
  <c r="S182" i="6" a="1"/>
  <c r="S182" i="6" s="1"/>
  <c r="Q182" i="6" a="1"/>
  <c r="Q182" i="6" s="1"/>
  <c r="O182" i="6" a="1"/>
  <c r="O182" i="6" s="1"/>
  <c r="M182" i="6" a="1"/>
  <c r="M182" i="6" s="1"/>
  <c r="K182" i="6" a="1"/>
  <c r="K182" i="6" s="1"/>
  <c r="AA181" i="6" a="1"/>
  <c r="AA181" i="6" s="1"/>
  <c r="W181" i="6" a="1"/>
  <c r="W181" i="6" s="1"/>
  <c r="U181" i="6" a="1"/>
  <c r="U181" i="6" s="1"/>
  <c r="S181" i="6" a="1"/>
  <c r="S181" i="6" s="1"/>
  <c r="Q181" i="6" a="1"/>
  <c r="Q181" i="6" s="1"/>
  <c r="O181" i="6" a="1"/>
  <c r="O181" i="6" s="1"/>
  <c r="M181" i="6" a="1"/>
  <c r="M181" i="6" s="1"/>
  <c r="K181" i="6" a="1"/>
  <c r="K181" i="6" s="1"/>
  <c r="AA180" i="6" a="1"/>
  <c r="AA180" i="6" s="1"/>
  <c r="W180" i="6" a="1"/>
  <c r="W180" i="6" s="1"/>
  <c r="U180" i="6" a="1"/>
  <c r="U180" i="6" s="1"/>
  <c r="S180" i="6" a="1"/>
  <c r="S180" i="6" s="1"/>
  <c r="Q180" i="6" a="1"/>
  <c r="Q180" i="6" s="1"/>
  <c r="O180" i="6" a="1"/>
  <c r="O180" i="6" s="1"/>
  <c r="M180" i="6" a="1"/>
  <c r="M180" i="6" s="1"/>
  <c r="K180" i="6" a="1"/>
  <c r="K180" i="6" s="1"/>
  <c r="AA179" i="6" a="1"/>
  <c r="AA179" i="6" s="1"/>
  <c r="W179" i="6" a="1"/>
  <c r="W179" i="6" s="1"/>
  <c r="U179" i="6" a="1"/>
  <c r="U179" i="6" s="1"/>
  <c r="S179" i="6" a="1"/>
  <c r="S179" i="6" s="1"/>
  <c r="Q179" i="6" a="1"/>
  <c r="Q179" i="6" s="1"/>
  <c r="O179" i="6" a="1"/>
  <c r="O179" i="6" s="1"/>
  <c r="M179" i="6" a="1"/>
  <c r="M179" i="6" s="1"/>
  <c r="K179" i="6" a="1"/>
  <c r="K179" i="6" s="1"/>
  <c r="AA178" i="6" a="1"/>
  <c r="AA178" i="6" s="1"/>
  <c r="W178" i="6" a="1"/>
  <c r="W178" i="6" s="1"/>
  <c r="U178" i="6" a="1"/>
  <c r="U178" i="6" s="1"/>
  <c r="S178" i="6" a="1"/>
  <c r="S178" i="6" s="1"/>
  <c r="Q178" i="6" a="1"/>
  <c r="Q178" i="6" s="1"/>
  <c r="O178" i="6" a="1"/>
  <c r="O178" i="6" s="1"/>
  <c r="M178" i="6" a="1"/>
  <c r="M178" i="6" s="1"/>
  <c r="K178" i="6" a="1"/>
  <c r="K178" i="6" s="1"/>
  <c r="AA177" i="6" a="1"/>
  <c r="AA177" i="6" s="1"/>
  <c r="W177" i="6" a="1"/>
  <c r="W177" i="6" s="1"/>
  <c r="U177" i="6" a="1"/>
  <c r="U177" i="6" s="1"/>
  <c r="S177" i="6" a="1"/>
  <c r="S177" i="6" s="1"/>
  <c r="Q177" i="6" a="1"/>
  <c r="Q177" i="6" s="1"/>
  <c r="O177" i="6" a="1"/>
  <c r="O177" i="6" s="1"/>
  <c r="M177" i="6" a="1"/>
  <c r="M177" i="6" s="1"/>
  <c r="K177" i="6" a="1"/>
  <c r="K177" i="6" s="1"/>
  <c r="B177" i="6"/>
  <c r="A177" i="6"/>
  <c r="AA176" i="6" a="1"/>
  <c r="AA176" i="6" s="1"/>
  <c r="W176" i="6" a="1"/>
  <c r="W176" i="6" s="1"/>
  <c r="U176" i="6" a="1"/>
  <c r="U176" i="6" s="1"/>
  <c r="S176" i="6" a="1"/>
  <c r="S176" i="6" s="1"/>
  <c r="Q176" i="6" a="1"/>
  <c r="Q176" i="6" s="1"/>
  <c r="O176" i="6" a="1"/>
  <c r="O176" i="6" s="1"/>
  <c r="M176" i="6" a="1"/>
  <c r="M176" i="6" s="1"/>
  <c r="K176" i="6" a="1"/>
  <c r="K176" i="6" s="1"/>
  <c r="AA175" i="6" a="1"/>
  <c r="AA175" i="6" s="1"/>
  <c r="W175" i="6" a="1"/>
  <c r="W175" i="6" s="1"/>
  <c r="U175" i="6" a="1"/>
  <c r="U175" i="6" s="1"/>
  <c r="S175" i="6" a="1"/>
  <c r="S175" i="6" s="1"/>
  <c r="Q175" i="6" a="1"/>
  <c r="Q175" i="6" s="1"/>
  <c r="O175" i="6" a="1"/>
  <c r="O175" i="6" s="1"/>
  <c r="M175" i="6" a="1"/>
  <c r="M175" i="6" s="1"/>
  <c r="K175" i="6" a="1"/>
  <c r="K175" i="6" s="1"/>
  <c r="AA174" i="6" a="1"/>
  <c r="AA174" i="6" s="1"/>
  <c r="W174" i="6" a="1"/>
  <c r="W174" i="6" s="1"/>
  <c r="U174" i="6" a="1"/>
  <c r="U174" i="6" s="1"/>
  <c r="S174" i="6" a="1"/>
  <c r="S174" i="6" s="1"/>
  <c r="Q174" i="6" a="1"/>
  <c r="Q174" i="6" s="1"/>
  <c r="O174" i="6" a="1"/>
  <c r="O174" i="6" s="1"/>
  <c r="M174" i="6" a="1"/>
  <c r="M174" i="6" s="1"/>
  <c r="K174" i="6" a="1"/>
  <c r="K174" i="6" s="1"/>
  <c r="AA173" i="6" a="1"/>
  <c r="AA173" i="6" s="1"/>
  <c r="W173" i="6" a="1"/>
  <c r="W173" i="6" s="1"/>
  <c r="U173" i="6" a="1"/>
  <c r="U173" i="6" s="1"/>
  <c r="S173" i="6" a="1"/>
  <c r="S173" i="6" s="1"/>
  <c r="Q173" i="6" a="1"/>
  <c r="Q173" i="6" s="1"/>
  <c r="O173" i="6" a="1"/>
  <c r="O173" i="6" s="1"/>
  <c r="M173" i="6" a="1"/>
  <c r="M173" i="6" s="1"/>
  <c r="K173" i="6" a="1"/>
  <c r="K173" i="6" s="1"/>
  <c r="AA172" i="6" a="1"/>
  <c r="AA172" i="6" s="1"/>
  <c r="W172" i="6" a="1"/>
  <c r="W172" i="6" s="1"/>
  <c r="U172" i="6" a="1"/>
  <c r="U172" i="6" s="1"/>
  <c r="S172" i="6" a="1"/>
  <c r="S172" i="6" s="1"/>
  <c r="Q172" i="6" a="1"/>
  <c r="Q172" i="6" s="1"/>
  <c r="O172" i="6" a="1"/>
  <c r="O172" i="6" s="1"/>
  <c r="M172" i="6" a="1"/>
  <c r="M172" i="6" s="1"/>
  <c r="K172" i="6" a="1"/>
  <c r="K172" i="6" s="1"/>
  <c r="AA171" i="6" a="1"/>
  <c r="AA171" i="6" s="1"/>
  <c r="W171" i="6" a="1"/>
  <c r="W171" i="6" s="1"/>
  <c r="U171" i="6" a="1"/>
  <c r="U171" i="6" s="1"/>
  <c r="S171" i="6" a="1"/>
  <c r="S171" i="6" s="1"/>
  <c r="Q171" i="6" a="1"/>
  <c r="Q171" i="6" s="1"/>
  <c r="O171" i="6" a="1"/>
  <c r="O171" i="6" s="1"/>
  <c r="M171" i="6" a="1"/>
  <c r="M171" i="6" s="1"/>
  <c r="K171" i="6" a="1"/>
  <c r="K171" i="6" s="1"/>
  <c r="AA170" i="6" a="1"/>
  <c r="AA170" i="6" s="1"/>
  <c r="W170" i="6" a="1"/>
  <c r="W170" i="6" s="1"/>
  <c r="U170" i="6" a="1"/>
  <c r="U170" i="6" s="1"/>
  <c r="S170" i="6" a="1"/>
  <c r="S170" i="6" s="1"/>
  <c r="Q170" i="6" a="1"/>
  <c r="Q170" i="6" s="1"/>
  <c r="O170" i="6" a="1"/>
  <c r="O170" i="6" s="1"/>
  <c r="M170" i="6" a="1"/>
  <c r="M170" i="6" s="1"/>
  <c r="K170" i="6" a="1"/>
  <c r="K170" i="6" s="1"/>
  <c r="AA169" i="6" a="1"/>
  <c r="AA169" i="6" s="1"/>
  <c r="W169" i="6" a="1"/>
  <c r="W169" i="6" s="1"/>
  <c r="U169" i="6" a="1"/>
  <c r="U169" i="6" s="1"/>
  <c r="S169" i="6" a="1"/>
  <c r="S169" i="6" s="1"/>
  <c r="Q169" i="6" a="1"/>
  <c r="Q169" i="6" s="1"/>
  <c r="O169" i="6" a="1"/>
  <c r="O169" i="6" s="1"/>
  <c r="M169" i="6" a="1"/>
  <c r="M169" i="6" s="1"/>
  <c r="K169" i="6" a="1"/>
  <c r="K169" i="6" s="1"/>
  <c r="AA168" i="6" a="1"/>
  <c r="AA168" i="6" s="1"/>
  <c r="W168" i="6" a="1"/>
  <c r="W168" i="6" s="1"/>
  <c r="U168" i="6" a="1"/>
  <c r="U168" i="6" s="1"/>
  <c r="S168" i="6" a="1"/>
  <c r="S168" i="6" s="1"/>
  <c r="Q168" i="6" a="1"/>
  <c r="Q168" i="6" s="1"/>
  <c r="O168" i="6" a="1"/>
  <c r="O168" i="6" s="1"/>
  <c r="M168" i="6" a="1"/>
  <c r="M168" i="6" s="1"/>
  <c r="K168" i="6" a="1"/>
  <c r="K168" i="6" s="1"/>
  <c r="AA167" i="6" a="1"/>
  <c r="AA167" i="6" s="1"/>
  <c r="W167" i="6" a="1"/>
  <c r="W167" i="6" s="1"/>
  <c r="U167" i="6" a="1"/>
  <c r="U167" i="6" s="1"/>
  <c r="S167" i="6" a="1"/>
  <c r="S167" i="6" s="1"/>
  <c r="Q167" i="6" a="1"/>
  <c r="Q167" i="6" s="1"/>
  <c r="O167" i="6" a="1"/>
  <c r="O167" i="6" s="1"/>
  <c r="M167" i="6" a="1"/>
  <c r="M167" i="6" s="1"/>
  <c r="K167" i="6" a="1"/>
  <c r="K167" i="6" s="1"/>
  <c r="AA166" i="6" a="1"/>
  <c r="AA166" i="6" s="1"/>
  <c r="W166" i="6" a="1"/>
  <c r="W166" i="6" s="1"/>
  <c r="U166" i="6" a="1"/>
  <c r="U166" i="6" s="1"/>
  <c r="S166" i="6" a="1"/>
  <c r="S166" i="6" s="1"/>
  <c r="Q166" i="6" a="1"/>
  <c r="Q166" i="6" s="1"/>
  <c r="O166" i="6" a="1"/>
  <c r="O166" i="6" s="1"/>
  <c r="M166" i="6" a="1"/>
  <c r="M166" i="6" s="1"/>
  <c r="K166" i="6" a="1"/>
  <c r="K166" i="6" s="1"/>
  <c r="AA165" i="6" a="1"/>
  <c r="AA165" i="6" s="1"/>
  <c r="W165" i="6" a="1"/>
  <c r="W165" i="6" s="1"/>
  <c r="U165" i="6" a="1"/>
  <c r="U165" i="6" s="1"/>
  <c r="S165" i="6" a="1"/>
  <c r="S165" i="6" s="1"/>
  <c r="Q165" i="6" a="1"/>
  <c r="Q165" i="6" s="1"/>
  <c r="O165" i="6" a="1"/>
  <c r="O165" i="6" s="1"/>
  <c r="M165" i="6" a="1"/>
  <c r="M165" i="6" s="1"/>
  <c r="K165" i="6" a="1"/>
  <c r="K165" i="6" s="1"/>
  <c r="AA164" i="6" a="1"/>
  <c r="AA164" i="6" s="1"/>
  <c r="W164" i="6" a="1"/>
  <c r="W164" i="6" s="1"/>
  <c r="U164" i="6" a="1"/>
  <c r="U164" i="6" s="1"/>
  <c r="S164" i="6" a="1"/>
  <c r="S164" i="6" s="1"/>
  <c r="Q164" i="6" a="1"/>
  <c r="Q164" i="6" s="1"/>
  <c r="O164" i="6" a="1"/>
  <c r="O164" i="6" s="1"/>
  <c r="M164" i="6" a="1"/>
  <c r="M164" i="6" s="1"/>
  <c r="K164" i="6" a="1"/>
  <c r="K164" i="6" s="1"/>
  <c r="AA163" i="6" a="1"/>
  <c r="AA163" i="6" s="1"/>
  <c r="W163" i="6" a="1"/>
  <c r="W163" i="6" s="1"/>
  <c r="U163" i="6" a="1"/>
  <c r="U163" i="6" s="1"/>
  <c r="S163" i="6" a="1"/>
  <c r="S163" i="6" s="1"/>
  <c r="Q163" i="6" a="1"/>
  <c r="Q163" i="6" s="1"/>
  <c r="O163" i="6" a="1"/>
  <c r="O163" i="6" s="1"/>
  <c r="M163" i="6" a="1"/>
  <c r="M163" i="6" s="1"/>
  <c r="K163" i="6" a="1"/>
  <c r="K163" i="6" s="1"/>
  <c r="AA162" i="6" a="1"/>
  <c r="AA162" i="6" s="1"/>
  <c r="W162" i="6" a="1"/>
  <c r="W162" i="6" s="1"/>
  <c r="U162" i="6" a="1"/>
  <c r="U162" i="6" s="1"/>
  <c r="S162" i="6" a="1"/>
  <c r="S162" i="6" s="1"/>
  <c r="Q162" i="6" a="1"/>
  <c r="Q162" i="6" s="1"/>
  <c r="O162" i="6" a="1"/>
  <c r="O162" i="6" s="1"/>
  <c r="M162" i="6" a="1"/>
  <c r="M162" i="6" s="1"/>
  <c r="K162" i="6" a="1"/>
  <c r="K162" i="6" s="1"/>
  <c r="B162" i="6"/>
  <c r="A162" i="6"/>
  <c r="AA161" i="6" a="1"/>
  <c r="AA161" i="6" s="1"/>
  <c r="W161" i="6" a="1"/>
  <c r="W161" i="6" s="1"/>
  <c r="U161" i="6" a="1"/>
  <c r="U161" i="6" s="1"/>
  <c r="S161" i="6" a="1"/>
  <c r="S161" i="6" s="1"/>
  <c r="Q161" i="6" a="1"/>
  <c r="Q161" i="6" s="1"/>
  <c r="O161" i="6" a="1"/>
  <c r="O161" i="6" s="1"/>
  <c r="M161" i="6" a="1"/>
  <c r="M161" i="6" s="1"/>
  <c r="K161" i="6" a="1"/>
  <c r="K161" i="6" s="1"/>
  <c r="AA160" i="6" a="1"/>
  <c r="AA160" i="6" s="1"/>
  <c r="W160" i="6" a="1"/>
  <c r="W160" i="6" s="1"/>
  <c r="U160" i="6" a="1"/>
  <c r="U160" i="6" s="1"/>
  <c r="S160" i="6" a="1"/>
  <c r="S160" i="6" s="1"/>
  <c r="Q160" i="6" a="1"/>
  <c r="Q160" i="6" s="1"/>
  <c r="O160" i="6" a="1"/>
  <c r="O160" i="6" s="1"/>
  <c r="M160" i="6" a="1"/>
  <c r="M160" i="6" s="1"/>
  <c r="K160" i="6" a="1"/>
  <c r="K160" i="6" s="1"/>
  <c r="AA159" i="6" a="1"/>
  <c r="AA159" i="6" s="1"/>
  <c r="W159" i="6" a="1"/>
  <c r="W159" i="6" s="1"/>
  <c r="U159" i="6" a="1"/>
  <c r="U159" i="6" s="1"/>
  <c r="S159" i="6" a="1"/>
  <c r="S159" i="6" s="1"/>
  <c r="Q159" i="6" a="1"/>
  <c r="Q159" i="6" s="1"/>
  <c r="O159" i="6" a="1"/>
  <c r="O159" i="6" s="1"/>
  <c r="M159" i="6" a="1"/>
  <c r="M159" i="6" s="1"/>
  <c r="K159" i="6" a="1"/>
  <c r="K159" i="6" s="1"/>
  <c r="AA158" i="6" a="1"/>
  <c r="AA158" i="6" s="1"/>
  <c r="W158" i="6" a="1"/>
  <c r="W158" i="6" s="1"/>
  <c r="U158" i="6" a="1"/>
  <c r="U158" i="6" s="1"/>
  <c r="S158" i="6" a="1"/>
  <c r="S158" i="6" s="1"/>
  <c r="Q158" i="6" a="1"/>
  <c r="Q158" i="6" s="1"/>
  <c r="O158" i="6" a="1"/>
  <c r="O158" i="6" s="1"/>
  <c r="M158" i="6" a="1"/>
  <c r="M158" i="6" s="1"/>
  <c r="K158" i="6" a="1"/>
  <c r="K158" i="6" s="1"/>
  <c r="AA157" i="6" a="1"/>
  <c r="AA157" i="6" s="1"/>
  <c r="W157" i="6" a="1"/>
  <c r="W157" i="6" s="1"/>
  <c r="U157" i="6" a="1"/>
  <c r="U157" i="6" s="1"/>
  <c r="S157" i="6" a="1"/>
  <c r="S157" i="6" s="1"/>
  <c r="Q157" i="6" a="1"/>
  <c r="Q157" i="6" s="1"/>
  <c r="O157" i="6" a="1"/>
  <c r="O157" i="6" s="1"/>
  <c r="M157" i="6" a="1"/>
  <c r="M157" i="6" s="1"/>
  <c r="K157" i="6" a="1"/>
  <c r="K157" i="6" s="1"/>
  <c r="AA156" i="6" a="1"/>
  <c r="AA156" i="6" s="1"/>
  <c r="W156" i="6" a="1"/>
  <c r="W156" i="6" s="1"/>
  <c r="U156" i="6" a="1"/>
  <c r="U156" i="6" s="1"/>
  <c r="S156" i="6" a="1"/>
  <c r="S156" i="6" s="1"/>
  <c r="Q156" i="6" a="1"/>
  <c r="Q156" i="6" s="1"/>
  <c r="O156" i="6" a="1"/>
  <c r="O156" i="6" s="1"/>
  <c r="M156" i="6" a="1"/>
  <c r="M156" i="6" s="1"/>
  <c r="K156" i="6" a="1"/>
  <c r="K156" i="6" s="1"/>
  <c r="AA155" i="6" a="1"/>
  <c r="AA155" i="6" s="1"/>
  <c r="W155" i="6" a="1"/>
  <c r="W155" i="6" s="1"/>
  <c r="U155" i="6" a="1"/>
  <c r="U155" i="6" s="1"/>
  <c r="S155" i="6" a="1"/>
  <c r="S155" i="6" s="1"/>
  <c r="Q155" i="6" a="1"/>
  <c r="Q155" i="6" s="1"/>
  <c r="O155" i="6" a="1"/>
  <c r="O155" i="6" s="1"/>
  <c r="M155" i="6" a="1"/>
  <c r="M155" i="6" s="1"/>
  <c r="K155" i="6" a="1"/>
  <c r="K155" i="6" s="1"/>
  <c r="AA154" i="6" a="1"/>
  <c r="AA154" i="6" s="1"/>
  <c r="W154" i="6" a="1"/>
  <c r="W154" i="6" s="1"/>
  <c r="U154" i="6" a="1"/>
  <c r="U154" i="6" s="1"/>
  <c r="S154" i="6" a="1"/>
  <c r="S154" i="6" s="1"/>
  <c r="Q154" i="6" a="1"/>
  <c r="Q154" i="6" s="1"/>
  <c r="O154" i="6" a="1"/>
  <c r="O154" i="6" s="1"/>
  <c r="M154" i="6" a="1"/>
  <c r="M154" i="6" s="1"/>
  <c r="K154" i="6" a="1"/>
  <c r="K154" i="6" s="1"/>
  <c r="AA153" i="6" a="1"/>
  <c r="AA153" i="6" s="1"/>
  <c r="W153" i="6" a="1"/>
  <c r="W153" i="6" s="1"/>
  <c r="U153" i="6" a="1"/>
  <c r="U153" i="6" s="1"/>
  <c r="S153" i="6" a="1"/>
  <c r="S153" i="6" s="1"/>
  <c r="Q153" i="6" a="1"/>
  <c r="Q153" i="6" s="1"/>
  <c r="O153" i="6" a="1"/>
  <c r="O153" i="6" s="1"/>
  <c r="M153" i="6" a="1"/>
  <c r="M153" i="6" s="1"/>
  <c r="K153" i="6" a="1"/>
  <c r="K153" i="6" s="1"/>
  <c r="AA152" i="6" a="1"/>
  <c r="AA152" i="6" s="1"/>
  <c r="W152" i="6" a="1"/>
  <c r="W152" i="6" s="1"/>
  <c r="U152" i="6" a="1"/>
  <c r="U152" i="6" s="1"/>
  <c r="S152" i="6" a="1"/>
  <c r="S152" i="6" s="1"/>
  <c r="Q152" i="6" a="1"/>
  <c r="Q152" i="6" s="1"/>
  <c r="O152" i="6" a="1"/>
  <c r="O152" i="6" s="1"/>
  <c r="M152" i="6" a="1"/>
  <c r="M152" i="6" s="1"/>
  <c r="K152" i="6" a="1"/>
  <c r="K152" i="6" s="1"/>
  <c r="AA151" i="6" a="1"/>
  <c r="AA151" i="6" s="1"/>
  <c r="W151" i="6" a="1"/>
  <c r="W151" i="6" s="1"/>
  <c r="U151" i="6" a="1"/>
  <c r="U151" i="6" s="1"/>
  <c r="S151" i="6" a="1"/>
  <c r="S151" i="6" s="1"/>
  <c r="Q151" i="6" a="1"/>
  <c r="Q151" i="6" s="1"/>
  <c r="O151" i="6" a="1"/>
  <c r="O151" i="6" s="1"/>
  <c r="M151" i="6" a="1"/>
  <c r="M151" i="6" s="1"/>
  <c r="K151" i="6" a="1"/>
  <c r="K151" i="6" s="1"/>
  <c r="AA150" i="6" a="1"/>
  <c r="AA150" i="6" s="1"/>
  <c r="W150" i="6" a="1"/>
  <c r="W150" i="6" s="1"/>
  <c r="U150" i="6" a="1"/>
  <c r="U150" i="6" s="1"/>
  <c r="S150" i="6" a="1"/>
  <c r="S150" i="6" s="1"/>
  <c r="Q150" i="6" a="1"/>
  <c r="Q150" i="6" s="1"/>
  <c r="O150" i="6" a="1"/>
  <c r="O150" i="6" s="1"/>
  <c r="M150" i="6" a="1"/>
  <c r="M150" i="6" s="1"/>
  <c r="K150" i="6" a="1"/>
  <c r="K150" i="6" s="1"/>
  <c r="AA149" i="6" a="1"/>
  <c r="AA149" i="6" s="1"/>
  <c r="W149" i="6" a="1"/>
  <c r="W149" i="6" s="1"/>
  <c r="U149" i="6" a="1"/>
  <c r="U149" i="6" s="1"/>
  <c r="S149" i="6" a="1"/>
  <c r="S149" i="6" s="1"/>
  <c r="Q149" i="6" a="1"/>
  <c r="Q149" i="6" s="1"/>
  <c r="O149" i="6" a="1"/>
  <c r="O149" i="6" s="1"/>
  <c r="M149" i="6" a="1"/>
  <c r="M149" i="6" s="1"/>
  <c r="K149" i="6" a="1"/>
  <c r="K149" i="6" s="1"/>
  <c r="AA148" i="6" a="1"/>
  <c r="AA148" i="6" s="1"/>
  <c r="W148" i="6" a="1"/>
  <c r="W148" i="6" s="1"/>
  <c r="U148" i="6" a="1"/>
  <c r="U148" i="6" s="1"/>
  <c r="S148" i="6" a="1"/>
  <c r="S148" i="6" s="1"/>
  <c r="Q148" i="6" a="1"/>
  <c r="Q148" i="6" s="1"/>
  <c r="O148" i="6" a="1"/>
  <c r="O148" i="6" s="1"/>
  <c r="M148" i="6" a="1"/>
  <c r="M148" i="6" s="1"/>
  <c r="K148" i="6" a="1"/>
  <c r="K148" i="6" s="1"/>
  <c r="AA147" i="6" a="1"/>
  <c r="AA147" i="6" s="1"/>
  <c r="W147" i="6" a="1"/>
  <c r="W147" i="6" s="1"/>
  <c r="U147" i="6" a="1"/>
  <c r="U147" i="6" s="1"/>
  <c r="S147" i="6" a="1"/>
  <c r="S147" i="6" s="1"/>
  <c r="Q147" i="6" a="1"/>
  <c r="Q147" i="6" s="1"/>
  <c r="O147" i="6" a="1"/>
  <c r="O147" i="6" s="1"/>
  <c r="M147" i="6" a="1"/>
  <c r="M147" i="6" s="1"/>
  <c r="K147" i="6" a="1"/>
  <c r="K147" i="6" s="1"/>
  <c r="B147" i="6"/>
  <c r="A147" i="6"/>
  <c r="AA146" i="6" a="1"/>
  <c r="AA146" i="6" s="1"/>
  <c r="W146" i="6" a="1"/>
  <c r="W146" i="6" s="1"/>
  <c r="U146" i="6" a="1"/>
  <c r="U146" i="6" s="1"/>
  <c r="S146" i="6" a="1"/>
  <c r="S146" i="6" s="1"/>
  <c r="Q146" i="6" a="1"/>
  <c r="Q146" i="6" s="1"/>
  <c r="O146" i="6" a="1"/>
  <c r="O146" i="6" s="1"/>
  <c r="M146" i="6" a="1"/>
  <c r="M146" i="6" s="1"/>
  <c r="K146" i="6" a="1"/>
  <c r="K146" i="6" s="1"/>
  <c r="AA145" i="6" a="1"/>
  <c r="AA145" i="6" s="1"/>
  <c r="W145" i="6" a="1"/>
  <c r="W145" i="6" s="1"/>
  <c r="U145" i="6" a="1"/>
  <c r="U145" i="6" s="1"/>
  <c r="S145" i="6" a="1"/>
  <c r="S145" i="6" s="1"/>
  <c r="Q145" i="6" a="1"/>
  <c r="Q145" i="6" s="1"/>
  <c r="O145" i="6" a="1"/>
  <c r="O145" i="6" s="1"/>
  <c r="M145" i="6" a="1"/>
  <c r="M145" i="6" s="1"/>
  <c r="K145" i="6" a="1"/>
  <c r="K145" i="6" s="1"/>
  <c r="AA144" i="6" a="1"/>
  <c r="AA144" i="6" s="1"/>
  <c r="W144" i="6" a="1"/>
  <c r="W144" i="6" s="1"/>
  <c r="U144" i="6" a="1"/>
  <c r="U144" i="6" s="1"/>
  <c r="S144" i="6" a="1"/>
  <c r="S144" i="6" s="1"/>
  <c r="Q144" i="6" a="1"/>
  <c r="Q144" i="6" s="1"/>
  <c r="O144" i="6" a="1"/>
  <c r="O144" i="6" s="1"/>
  <c r="M144" i="6" a="1"/>
  <c r="M144" i="6" s="1"/>
  <c r="K144" i="6" a="1"/>
  <c r="K144" i="6" s="1"/>
  <c r="AA143" i="6" a="1"/>
  <c r="AA143" i="6" s="1"/>
  <c r="W143" i="6" a="1"/>
  <c r="W143" i="6" s="1"/>
  <c r="U143" i="6" a="1"/>
  <c r="U143" i="6" s="1"/>
  <c r="S143" i="6" a="1"/>
  <c r="S143" i="6" s="1"/>
  <c r="Q143" i="6" a="1"/>
  <c r="Q143" i="6" s="1"/>
  <c r="O143" i="6" a="1"/>
  <c r="O143" i="6" s="1"/>
  <c r="M143" i="6" a="1"/>
  <c r="M143" i="6" s="1"/>
  <c r="K143" i="6" a="1"/>
  <c r="K143" i="6" s="1"/>
  <c r="AA142" i="6" a="1"/>
  <c r="AA142" i="6" s="1"/>
  <c r="W142" i="6" a="1"/>
  <c r="W142" i="6" s="1"/>
  <c r="U142" i="6" a="1"/>
  <c r="U142" i="6" s="1"/>
  <c r="S142" i="6" a="1"/>
  <c r="S142" i="6" s="1"/>
  <c r="Q142" i="6" a="1"/>
  <c r="Q142" i="6" s="1"/>
  <c r="O142" i="6" a="1"/>
  <c r="O142" i="6" s="1"/>
  <c r="M142" i="6" a="1"/>
  <c r="M142" i="6" s="1"/>
  <c r="K142" i="6" a="1"/>
  <c r="K142" i="6" s="1"/>
  <c r="AA141" i="6" a="1"/>
  <c r="AA141" i="6" s="1"/>
  <c r="W141" i="6" a="1"/>
  <c r="W141" i="6" s="1"/>
  <c r="U141" i="6" a="1"/>
  <c r="U141" i="6" s="1"/>
  <c r="S141" i="6" a="1"/>
  <c r="S141" i="6" s="1"/>
  <c r="Q141" i="6" a="1"/>
  <c r="Q141" i="6" s="1"/>
  <c r="O141" i="6" a="1"/>
  <c r="O141" i="6" s="1"/>
  <c r="M141" i="6" a="1"/>
  <c r="M141" i="6" s="1"/>
  <c r="K141" i="6" a="1"/>
  <c r="K141" i="6" s="1"/>
  <c r="AA140" i="6" a="1"/>
  <c r="AA140" i="6" s="1"/>
  <c r="W140" i="6" a="1"/>
  <c r="W140" i="6" s="1"/>
  <c r="U140" i="6" a="1"/>
  <c r="U140" i="6" s="1"/>
  <c r="S140" i="6" a="1"/>
  <c r="S140" i="6" s="1"/>
  <c r="Q140" i="6" a="1"/>
  <c r="Q140" i="6" s="1"/>
  <c r="O140" i="6" a="1"/>
  <c r="O140" i="6" s="1"/>
  <c r="M140" i="6" a="1"/>
  <c r="M140" i="6" s="1"/>
  <c r="K140" i="6" a="1"/>
  <c r="K140" i="6" s="1"/>
  <c r="AA139" i="6" a="1"/>
  <c r="AA139" i="6" s="1"/>
  <c r="W139" i="6" a="1"/>
  <c r="W139" i="6" s="1"/>
  <c r="U139" i="6" a="1"/>
  <c r="U139" i="6" s="1"/>
  <c r="S139" i="6" a="1"/>
  <c r="S139" i="6" s="1"/>
  <c r="Q139" i="6" a="1"/>
  <c r="Q139" i="6" s="1"/>
  <c r="O139" i="6" a="1"/>
  <c r="O139" i="6" s="1"/>
  <c r="M139" i="6" a="1"/>
  <c r="M139" i="6" s="1"/>
  <c r="K139" i="6" a="1"/>
  <c r="K139" i="6" s="1"/>
  <c r="AA138" i="6" a="1"/>
  <c r="AA138" i="6" s="1"/>
  <c r="W138" i="6" a="1"/>
  <c r="W138" i="6" s="1"/>
  <c r="U138" i="6" a="1"/>
  <c r="U138" i="6" s="1"/>
  <c r="S138" i="6" a="1"/>
  <c r="S138" i="6" s="1"/>
  <c r="Q138" i="6" a="1"/>
  <c r="Q138" i="6" s="1"/>
  <c r="O138" i="6" a="1"/>
  <c r="O138" i="6" s="1"/>
  <c r="M138" i="6" a="1"/>
  <c r="M138" i="6" s="1"/>
  <c r="K138" i="6" a="1"/>
  <c r="K138" i="6" s="1"/>
  <c r="AA137" i="6" a="1"/>
  <c r="AA137" i="6" s="1"/>
  <c r="W137" i="6" a="1"/>
  <c r="W137" i="6" s="1"/>
  <c r="U137" i="6" a="1"/>
  <c r="U137" i="6" s="1"/>
  <c r="S137" i="6" a="1"/>
  <c r="S137" i="6" s="1"/>
  <c r="Q137" i="6" a="1"/>
  <c r="Q137" i="6" s="1"/>
  <c r="O137" i="6" a="1"/>
  <c r="O137" i="6" s="1"/>
  <c r="M137" i="6" a="1"/>
  <c r="M137" i="6" s="1"/>
  <c r="K137" i="6" a="1"/>
  <c r="K137" i="6" s="1"/>
  <c r="AA136" i="6" a="1"/>
  <c r="AA136" i="6" s="1"/>
  <c r="W136" i="6" a="1"/>
  <c r="W136" i="6" s="1"/>
  <c r="U136" i="6" a="1"/>
  <c r="U136" i="6" s="1"/>
  <c r="S136" i="6" a="1"/>
  <c r="S136" i="6" s="1"/>
  <c r="Q136" i="6" a="1"/>
  <c r="Q136" i="6" s="1"/>
  <c r="O136" i="6" a="1"/>
  <c r="O136" i="6" s="1"/>
  <c r="M136" i="6" a="1"/>
  <c r="M136" i="6" s="1"/>
  <c r="K136" i="6" a="1"/>
  <c r="K136" i="6" s="1"/>
  <c r="AA135" i="6" a="1"/>
  <c r="AA135" i="6" s="1"/>
  <c r="W135" i="6" a="1"/>
  <c r="W135" i="6" s="1"/>
  <c r="U135" i="6" a="1"/>
  <c r="U135" i="6" s="1"/>
  <c r="S135" i="6" a="1"/>
  <c r="S135" i="6" s="1"/>
  <c r="Q135" i="6" a="1"/>
  <c r="Q135" i="6" s="1"/>
  <c r="O135" i="6" a="1"/>
  <c r="O135" i="6" s="1"/>
  <c r="M135" i="6" a="1"/>
  <c r="M135" i="6" s="1"/>
  <c r="K135" i="6" a="1"/>
  <c r="K135" i="6" s="1"/>
  <c r="AA134" i="6" a="1"/>
  <c r="AA134" i="6" s="1"/>
  <c r="W134" i="6" a="1"/>
  <c r="W134" i="6" s="1"/>
  <c r="U134" i="6" a="1"/>
  <c r="U134" i="6" s="1"/>
  <c r="S134" i="6" a="1"/>
  <c r="S134" i="6" s="1"/>
  <c r="Q134" i="6" a="1"/>
  <c r="Q134" i="6" s="1"/>
  <c r="O134" i="6" a="1"/>
  <c r="O134" i="6" s="1"/>
  <c r="M134" i="6" a="1"/>
  <c r="M134" i="6" s="1"/>
  <c r="K134" i="6" a="1"/>
  <c r="K134" i="6" s="1"/>
  <c r="AA133" i="6" a="1"/>
  <c r="AA133" i="6" s="1"/>
  <c r="W133" i="6" a="1"/>
  <c r="W133" i="6" s="1"/>
  <c r="U133" i="6" a="1"/>
  <c r="U133" i="6" s="1"/>
  <c r="S133" i="6" a="1"/>
  <c r="S133" i="6" s="1"/>
  <c r="Q133" i="6" a="1"/>
  <c r="Q133" i="6" s="1"/>
  <c r="O133" i="6" a="1"/>
  <c r="O133" i="6" s="1"/>
  <c r="M133" i="6" a="1"/>
  <c r="M133" i="6" s="1"/>
  <c r="K133" i="6" a="1"/>
  <c r="K133" i="6" s="1"/>
  <c r="AA132" i="6" a="1"/>
  <c r="AA132" i="6" s="1"/>
  <c r="W132" i="6" a="1"/>
  <c r="W132" i="6" s="1"/>
  <c r="U132" i="6" a="1"/>
  <c r="U132" i="6" s="1"/>
  <c r="S132" i="6" a="1"/>
  <c r="S132" i="6" s="1"/>
  <c r="Q132" i="6" a="1"/>
  <c r="Q132" i="6" s="1"/>
  <c r="O132" i="6" a="1"/>
  <c r="O132" i="6" s="1"/>
  <c r="M132" i="6" a="1"/>
  <c r="M132" i="6" s="1"/>
  <c r="K132" i="6" a="1"/>
  <c r="K132" i="6" s="1"/>
  <c r="B132" i="6"/>
  <c r="A132" i="6"/>
  <c r="AA131" i="6" a="1"/>
  <c r="AA131" i="6" s="1"/>
  <c r="W131" i="6" a="1"/>
  <c r="W131" i="6" s="1"/>
  <c r="U131" i="6" a="1"/>
  <c r="U131" i="6" s="1"/>
  <c r="S131" i="6" a="1"/>
  <c r="S131" i="6" s="1"/>
  <c r="Q131" i="6" a="1"/>
  <c r="Q131" i="6" s="1"/>
  <c r="O131" i="6" a="1"/>
  <c r="O131" i="6" s="1"/>
  <c r="M131" i="6" a="1"/>
  <c r="M131" i="6" s="1"/>
  <c r="K131" i="6" a="1"/>
  <c r="K131" i="6" s="1"/>
  <c r="AA130" i="6" a="1"/>
  <c r="AA130" i="6" s="1"/>
  <c r="W130" i="6" a="1"/>
  <c r="W130" i="6" s="1"/>
  <c r="U130" i="6" a="1"/>
  <c r="U130" i="6" s="1"/>
  <c r="S130" i="6" a="1"/>
  <c r="S130" i="6" s="1"/>
  <c r="Q130" i="6" a="1"/>
  <c r="Q130" i="6" s="1"/>
  <c r="O130" i="6" a="1"/>
  <c r="O130" i="6" s="1"/>
  <c r="M130" i="6" a="1"/>
  <c r="M130" i="6" s="1"/>
  <c r="K130" i="6" a="1"/>
  <c r="K130" i="6" s="1"/>
  <c r="AA129" i="6" a="1"/>
  <c r="AA129" i="6" s="1"/>
  <c r="W129" i="6" a="1"/>
  <c r="W129" i="6" s="1"/>
  <c r="U129" i="6" a="1"/>
  <c r="U129" i="6" s="1"/>
  <c r="S129" i="6" a="1"/>
  <c r="S129" i="6" s="1"/>
  <c r="Q129" i="6" a="1"/>
  <c r="Q129" i="6" s="1"/>
  <c r="O129" i="6" a="1"/>
  <c r="O129" i="6" s="1"/>
  <c r="M129" i="6" a="1"/>
  <c r="M129" i="6" s="1"/>
  <c r="K129" i="6" a="1"/>
  <c r="K129" i="6" s="1"/>
  <c r="AA128" i="6" a="1"/>
  <c r="AA128" i="6" s="1"/>
  <c r="W128" i="6" a="1"/>
  <c r="W128" i="6" s="1"/>
  <c r="U128" i="6" a="1"/>
  <c r="U128" i="6" s="1"/>
  <c r="S128" i="6" a="1"/>
  <c r="S128" i="6" s="1"/>
  <c r="Q128" i="6" a="1"/>
  <c r="Q128" i="6" s="1"/>
  <c r="O128" i="6" a="1"/>
  <c r="O128" i="6" s="1"/>
  <c r="M128" i="6" a="1"/>
  <c r="M128" i="6" s="1"/>
  <c r="K128" i="6" a="1"/>
  <c r="K128" i="6" s="1"/>
  <c r="AA127" i="6" a="1"/>
  <c r="AA127" i="6" s="1"/>
  <c r="W127" i="6" a="1"/>
  <c r="W127" i="6" s="1"/>
  <c r="U127" i="6" a="1"/>
  <c r="U127" i="6" s="1"/>
  <c r="S127" i="6" a="1"/>
  <c r="S127" i="6" s="1"/>
  <c r="Q127" i="6" a="1"/>
  <c r="Q127" i="6" s="1"/>
  <c r="O127" i="6" a="1"/>
  <c r="O127" i="6" s="1"/>
  <c r="M127" i="6" a="1"/>
  <c r="M127" i="6" s="1"/>
  <c r="K127" i="6" a="1"/>
  <c r="K127" i="6" s="1"/>
  <c r="AA126" i="6" a="1"/>
  <c r="AA126" i="6" s="1"/>
  <c r="W126" i="6" a="1"/>
  <c r="W126" i="6" s="1"/>
  <c r="U126" i="6" a="1"/>
  <c r="U126" i="6" s="1"/>
  <c r="S126" i="6" a="1"/>
  <c r="S126" i="6" s="1"/>
  <c r="Q126" i="6" a="1"/>
  <c r="Q126" i="6" s="1"/>
  <c r="O126" i="6" a="1"/>
  <c r="O126" i="6" s="1"/>
  <c r="M126" i="6" a="1"/>
  <c r="M126" i="6" s="1"/>
  <c r="K126" i="6" a="1"/>
  <c r="K126" i="6" s="1"/>
  <c r="AA125" i="6" a="1"/>
  <c r="AA125" i="6" s="1"/>
  <c r="W125" i="6" a="1"/>
  <c r="W125" i="6" s="1"/>
  <c r="U125" i="6" a="1"/>
  <c r="U125" i="6" s="1"/>
  <c r="S125" i="6" a="1"/>
  <c r="S125" i="6" s="1"/>
  <c r="Q125" i="6" a="1"/>
  <c r="Q125" i="6" s="1"/>
  <c r="O125" i="6" a="1"/>
  <c r="O125" i="6" s="1"/>
  <c r="M125" i="6" a="1"/>
  <c r="M125" i="6" s="1"/>
  <c r="K125" i="6" a="1"/>
  <c r="K125" i="6" s="1"/>
  <c r="AA124" i="6" a="1"/>
  <c r="AA124" i="6" s="1"/>
  <c r="W124" i="6" a="1"/>
  <c r="W124" i="6" s="1"/>
  <c r="U124" i="6" a="1"/>
  <c r="U124" i="6" s="1"/>
  <c r="S124" i="6" a="1"/>
  <c r="S124" i="6" s="1"/>
  <c r="Q124" i="6" a="1"/>
  <c r="Q124" i="6" s="1"/>
  <c r="O124" i="6" a="1"/>
  <c r="O124" i="6" s="1"/>
  <c r="M124" i="6" a="1"/>
  <c r="M124" i="6" s="1"/>
  <c r="K124" i="6" a="1"/>
  <c r="K124" i="6" s="1"/>
  <c r="AA123" i="6" a="1"/>
  <c r="AA123" i="6" s="1"/>
  <c r="W123" i="6" a="1"/>
  <c r="W123" i="6" s="1"/>
  <c r="U123" i="6" a="1"/>
  <c r="U123" i="6" s="1"/>
  <c r="S123" i="6" a="1"/>
  <c r="S123" i="6" s="1"/>
  <c r="Q123" i="6" a="1"/>
  <c r="Q123" i="6" s="1"/>
  <c r="O123" i="6" a="1"/>
  <c r="O123" i="6" s="1"/>
  <c r="M123" i="6" a="1"/>
  <c r="M123" i="6" s="1"/>
  <c r="K123" i="6" a="1"/>
  <c r="K123" i="6" s="1"/>
  <c r="AA122" i="6" a="1"/>
  <c r="AA122" i="6" s="1"/>
  <c r="W122" i="6" a="1"/>
  <c r="W122" i="6" s="1"/>
  <c r="U122" i="6" a="1"/>
  <c r="U122" i="6" s="1"/>
  <c r="S122" i="6" a="1"/>
  <c r="S122" i="6" s="1"/>
  <c r="Q122" i="6" a="1"/>
  <c r="Q122" i="6" s="1"/>
  <c r="O122" i="6" a="1"/>
  <c r="O122" i="6" s="1"/>
  <c r="M122" i="6" a="1"/>
  <c r="M122" i="6" s="1"/>
  <c r="K122" i="6" a="1"/>
  <c r="K122" i="6" s="1"/>
  <c r="AA121" i="6" a="1"/>
  <c r="AA121" i="6" s="1"/>
  <c r="W121" i="6" a="1"/>
  <c r="W121" i="6" s="1"/>
  <c r="U121" i="6" a="1"/>
  <c r="U121" i="6" s="1"/>
  <c r="S121" i="6" a="1"/>
  <c r="S121" i="6" s="1"/>
  <c r="Q121" i="6" a="1"/>
  <c r="Q121" i="6" s="1"/>
  <c r="O121" i="6" a="1"/>
  <c r="O121" i="6" s="1"/>
  <c r="M121" i="6" a="1"/>
  <c r="M121" i="6" s="1"/>
  <c r="K121" i="6" a="1"/>
  <c r="K121" i="6" s="1"/>
  <c r="AA120" i="6" a="1"/>
  <c r="AA120" i="6" s="1"/>
  <c r="W120" i="6" a="1"/>
  <c r="W120" i="6" s="1"/>
  <c r="U120" i="6" a="1"/>
  <c r="U120" i="6" s="1"/>
  <c r="S120" i="6" a="1"/>
  <c r="S120" i="6" s="1"/>
  <c r="Q120" i="6" a="1"/>
  <c r="Q120" i="6" s="1"/>
  <c r="O120" i="6" a="1"/>
  <c r="O120" i="6" s="1"/>
  <c r="M120" i="6" a="1"/>
  <c r="M120" i="6" s="1"/>
  <c r="K120" i="6" a="1"/>
  <c r="K120" i="6" s="1"/>
  <c r="AA119" i="6" a="1"/>
  <c r="AA119" i="6" s="1"/>
  <c r="W119" i="6" a="1"/>
  <c r="W119" i="6" s="1"/>
  <c r="U119" i="6" a="1"/>
  <c r="U119" i="6" s="1"/>
  <c r="S119" i="6" a="1"/>
  <c r="S119" i="6" s="1"/>
  <c r="Q119" i="6" a="1"/>
  <c r="Q119" i="6" s="1"/>
  <c r="O119" i="6" a="1"/>
  <c r="O119" i="6" s="1"/>
  <c r="M119" i="6" a="1"/>
  <c r="M119" i="6" s="1"/>
  <c r="K119" i="6" a="1"/>
  <c r="K119" i="6" s="1"/>
  <c r="AA118" i="6" a="1"/>
  <c r="AA118" i="6" s="1"/>
  <c r="W118" i="6" a="1"/>
  <c r="W118" i="6" s="1"/>
  <c r="U118" i="6" a="1"/>
  <c r="U118" i="6" s="1"/>
  <c r="S118" i="6" a="1"/>
  <c r="S118" i="6" s="1"/>
  <c r="Q118" i="6" a="1"/>
  <c r="Q118" i="6" s="1"/>
  <c r="O118" i="6" a="1"/>
  <c r="O118" i="6" s="1"/>
  <c r="M118" i="6" a="1"/>
  <c r="M118" i="6" s="1"/>
  <c r="K118" i="6" a="1"/>
  <c r="K118" i="6" s="1"/>
  <c r="AA117" i="6" a="1"/>
  <c r="AA117" i="6" s="1"/>
  <c r="W117" i="6" a="1"/>
  <c r="W117" i="6" s="1"/>
  <c r="U117" i="6" a="1"/>
  <c r="U117" i="6" s="1"/>
  <c r="S117" i="6" a="1"/>
  <c r="S117" i="6" s="1"/>
  <c r="Q117" i="6" a="1"/>
  <c r="Q117" i="6" s="1"/>
  <c r="O117" i="6" a="1"/>
  <c r="O117" i="6" s="1"/>
  <c r="M117" i="6" a="1"/>
  <c r="M117" i="6" s="1"/>
  <c r="K117" i="6" a="1"/>
  <c r="K117" i="6" s="1"/>
  <c r="B117" i="6"/>
  <c r="A117" i="6"/>
  <c r="AA116" i="6" a="1"/>
  <c r="AA116" i="6" s="1"/>
  <c r="W116" i="6" a="1"/>
  <c r="W116" i="6" s="1"/>
  <c r="U116" i="6" a="1"/>
  <c r="U116" i="6" s="1"/>
  <c r="S116" i="6" a="1"/>
  <c r="S116" i="6" s="1"/>
  <c r="Q116" i="6" a="1"/>
  <c r="Q116" i="6" s="1"/>
  <c r="O116" i="6" a="1"/>
  <c r="O116" i="6" s="1"/>
  <c r="M116" i="6" a="1"/>
  <c r="M116" i="6" s="1"/>
  <c r="K116" i="6" a="1"/>
  <c r="K116" i="6" s="1"/>
  <c r="AA115" i="6" a="1"/>
  <c r="AA115" i="6" s="1"/>
  <c r="W115" i="6" a="1"/>
  <c r="W115" i="6" s="1"/>
  <c r="U115" i="6" a="1"/>
  <c r="U115" i="6" s="1"/>
  <c r="S115" i="6" a="1"/>
  <c r="S115" i="6" s="1"/>
  <c r="Q115" i="6" a="1"/>
  <c r="Q115" i="6" s="1"/>
  <c r="O115" i="6" a="1"/>
  <c r="O115" i="6" s="1"/>
  <c r="M115" i="6" a="1"/>
  <c r="M115" i="6" s="1"/>
  <c r="K115" i="6" a="1"/>
  <c r="K115" i="6" s="1"/>
  <c r="AA114" i="6" a="1"/>
  <c r="AA114" i="6" s="1"/>
  <c r="W114" i="6" a="1"/>
  <c r="W114" i="6" s="1"/>
  <c r="U114" i="6" a="1"/>
  <c r="U114" i="6" s="1"/>
  <c r="S114" i="6" a="1"/>
  <c r="S114" i="6" s="1"/>
  <c r="Q114" i="6" a="1"/>
  <c r="Q114" i="6" s="1"/>
  <c r="O114" i="6" a="1"/>
  <c r="O114" i="6" s="1"/>
  <c r="M114" i="6" a="1"/>
  <c r="M114" i="6" s="1"/>
  <c r="K114" i="6" a="1"/>
  <c r="K114" i="6" s="1"/>
  <c r="AA113" i="6" a="1"/>
  <c r="AA113" i="6" s="1"/>
  <c r="W113" i="6" a="1"/>
  <c r="W113" i="6" s="1"/>
  <c r="U113" i="6" a="1"/>
  <c r="U113" i="6" s="1"/>
  <c r="S113" i="6" a="1"/>
  <c r="S113" i="6" s="1"/>
  <c r="Q113" i="6" a="1"/>
  <c r="Q113" i="6" s="1"/>
  <c r="O113" i="6" a="1"/>
  <c r="O113" i="6" s="1"/>
  <c r="M113" i="6" a="1"/>
  <c r="M113" i="6" s="1"/>
  <c r="K113" i="6" a="1"/>
  <c r="K113" i="6" s="1"/>
  <c r="AA112" i="6" a="1"/>
  <c r="AA112" i="6" s="1"/>
  <c r="W112" i="6" a="1"/>
  <c r="W112" i="6" s="1"/>
  <c r="U112" i="6" a="1"/>
  <c r="U112" i="6" s="1"/>
  <c r="S112" i="6" a="1"/>
  <c r="S112" i="6" s="1"/>
  <c r="Q112" i="6" a="1"/>
  <c r="Q112" i="6" s="1"/>
  <c r="O112" i="6" a="1"/>
  <c r="O112" i="6" s="1"/>
  <c r="M112" i="6" a="1"/>
  <c r="M112" i="6" s="1"/>
  <c r="K112" i="6" a="1"/>
  <c r="K112" i="6" s="1"/>
  <c r="AA111" i="6" a="1"/>
  <c r="AA111" i="6" s="1"/>
  <c r="W111" i="6" a="1"/>
  <c r="W111" i="6" s="1"/>
  <c r="U111" i="6" a="1"/>
  <c r="U111" i="6" s="1"/>
  <c r="S111" i="6" a="1"/>
  <c r="S111" i="6" s="1"/>
  <c r="Q111" i="6" a="1"/>
  <c r="Q111" i="6" s="1"/>
  <c r="O111" i="6" a="1"/>
  <c r="O111" i="6" s="1"/>
  <c r="M111" i="6" a="1"/>
  <c r="M111" i="6" s="1"/>
  <c r="K111" i="6" a="1"/>
  <c r="K111" i="6" s="1"/>
  <c r="AA110" i="6" a="1"/>
  <c r="AA110" i="6" s="1"/>
  <c r="W110" i="6" a="1"/>
  <c r="W110" i="6" s="1"/>
  <c r="U110" i="6" a="1"/>
  <c r="U110" i="6" s="1"/>
  <c r="S110" i="6" a="1"/>
  <c r="S110" i="6" s="1"/>
  <c r="Q110" i="6" a="1"/>
  <c r="Q110" i="6" s="1"/>
  <c r="O110" i="6" a="1"/>
  <c r="O110" i="6" s="1"/>
  <c r="M110" i="6" a="1"/>
  <c r="M110" i="6" s="1"/>
  <c r="K110" i="6" a="1"/>
  <c r="K110" i="6" s="1"/>
  <c r="AA109" i="6" a="1"/>
  <c r="AA109" i="6" s="1"/>
  <c r="W109" i="6" a="1"/>
  <c r="W109" i="6" s="1"/>
  <c r="U109" i="6" a="1"/>
  <c r="U109" i="6" s="1"/>
  <c r="S109" i="6" a="1"/>
  <c r="S109" i="6" s="1"/>
  <c r="Q109" i="6" a="1"/>
  <c r="Q109" i="6" s="1"/>
  <c r="O109" i="6" a="1"/>
  <c r="O109" i="6" s="1"/>
  <c r="M109" i="6" a="1"/>
  <c r="M109" i="6" s="1"/>
  <c r="K109" i="6" a="1"/>
  <c r="K109" i="6" s="1"/>
  <c r="AA108" i="6" a="1"/>
  <c r="AA108" i="6" s="1"/>
  <c r="W108" i="6" a="1"/>
  <c r="W108" i="6" s="1"/>
  <c r="U108" i="6" a="1"/>
  <c r="U108" i="6" s="1"/>
  <c r="S108" i="6" a="1"/>
  <c r="S108" i="6" s="1"/>
  <c r="Q108" i="6" a="1"/>
  <c r="Q108" i="6" s="1"/>
  <c r="O108" i="6" a="1"/>
  <c r="O108" i="6" s="1"/>
  <c r="M108" i="6" a="1"/>
  <c r="M108" i="6" s="1"/>
  <c r="K108" i="6" a="1"/>
  <c r="K108" i="6" s="1"/>
  <c r="AA107" i="6" a="1"/>
  <c r="AA107" i="6" s="1"/>
  <c r="W107" i="6" a="1"/>
  <c r="W107" i="6" s="1"/>
  <c r="U107" i="6" a="1"/>
  <c r="U107" i="6" s="1"/>
  <c r="S107" i="6" a="1"/>
  <c r="S107" i="6" s="1"/>
  <c r="Q107" i="6" a="1"/>
  <c r="Q107" i="6" s="1"/>
  <c r="O107" i="6" a="1"/>
  <c r="O107" i="6" s="1"/>
  <c r="M107" i="6" a="1"/>
  <c r="M107" i="6" s="1"/>
  <c r="K107" i="6" a="1"/>
  <c r="K107" i="6" s="1"/>
  <c r="AA106" i="6" a="1"/>
  <c r="AA106" i="6" s="1"/>
  <c r="W106" i="6" a="1"/>
  <c r="W106" i="6" s="1"/>
  <c r="U106" i="6" a="1"/>
  <c r="U106" i="6" s="1"/>
  <c r="S106" i="6" a="1"/>
  <c r="S106" i="6" s="1"/>
  <c r="Q106" i="6" a="1"/>
  <c r="Q106" i="6" s="1"/>
  <c r="O106" i="6" a="1"/>
  <c r="O106" i="6" s="1"/>
  <c r="M106" i="6" a="1"/>
  <c r="M106" i="6" s="1"/>
  <c r="K106" i="6" a="1"/>
  <c r="K106" i="6" s="1"/>
  <c r="AA105" i="6" a="1"/>
  <c r="AA105" i="6" s="1"/>
  <c r="W105" i="6" a="1"/>
  <c r="W105" i="6" s="1"/>
  <c r="U105" i="6" a="1"/>
  <c r="U105" i="6" s="1"/>
  <c r="S105" i="6" a="1"/>
  <c r="S105" i="6" s="1"/>
  <c r="Q105" i="6" a="1"/>
  <c r="Q105" i="6" s="1"/>
  <c r="O105" i="6" a="1"/>
  <c r="O105" i="6" s="1"/>
  <c r="M105" i="6" a="1"/>
  <c r="M105" i="6" s="1"/>
  <c r="K105" i="6" a="1"/>
  <c r="K105" i="6" s="1"/>
  <c r="AA104" i="6" a="1"/>
  <c r="AA104" i="6" s="1"/>
  <c r="W104" i="6" a="1"/>
  <c r="W104" i="6" s="1"/>
  <c r="U104" i="6" a="1"/>
  <c r="U104" i="6" s="1"/>
  <c r="S104" i="6" a="1"/>
  <c r="S104" i="6" s="1"/>
  <c r="Q104" i="6" a="1"/>
  <c r="Q104" i="6" s="1"/>
  <c r="O104" i="6" a="1"/>
  <c r="O104" i="6" s="1"/>
  <c r="M104" i="6" a="1"/>
  <c r="M104" i="6" s="1"/>
  <c r="K104" i="6" a="1"/>
  <c r="K104" i="6" s="1"/>
  <c r="AA103" i="6" a="1"/>
  <c r="AA103" i="6" s="1"/>
  <c r="W103" i="6" a="1"/>
  <c r="W103" i="6" s="1"/>
  <c r="U103" i="6" a="1"/>
  <c r="U103" i="6" s="1"/>
  <c r="S103" i="6" a="1"/>
  <c r="S103" i="6" s="1"/>
  <c r="Q103" i="6" a="1"/>
  <c r="Q103" i="6" s="1"/>
  <c r="O103" i="6" a="1"/>
  <c r="O103" i="6" s="1"/>
  <c r="M103" i="6" a="1"/>
  <c r="M103" i="6" s="1"/>
  <c r="K103" i="6" a="1"/>
  <c r="K103" i="6" s="1"/>
  <c r="AA102" i="6" a="1"/>
  <c r="AA102" i="6" s="1"/>
  <c r="W102" i="6" a="1"/>
  <c r="W102" i="6" s="1"/>
  <c r="U102" i="6" a="1"/>
  <c r="U102" i="6" s="1"/>
  <c r="S102" i="6" a="1"/>
  <c r="S102" i="6" s="1"/>
  <c r="Q102" i="6" a="1"/>
  <c r="Q102" i="6" s="1"/>
  <c r="O102" i="6" a="1"/>
  <c r="O102" i="6" s="1"/>
  <c r="M102" i="6" a="1"/>
  <c r="M102" i="6" s="1"/>
  <c r="K102" i="6" a="1"/>
  <c r="K102" i="6" s="1"/>
  <c r="B102" i="6"/>
  <c r="A102" i="6"/>
  <c r="AA101" i="6" a="1"/>
  <c r="AA101" i="6" s="1"/>
  <c r="W101" i="6" a="1"/>
  <c r="W101" i="6" s="1"/>
  <c r="U101" i="6" a="1"/>
  <c r="U101" i="6" s="1"/>
  <c r="S101" i="6" a="1"/>
  <c r="S101" i="6" s="1"/>
  <c r="Q101" i="6" a="1"/>
  <c r="Q101" i="6" s="1"/>
  <c r="O101" i="6" a="1"/>
  <c r="O101" i="6" s="1"/>
  <c r="M101" i="6" a="1"/>
  <c r="M101" i="6" s="1"/>
  <c r="K101" i="6" a="1"/>
  <c r="K101" i="6" s="1"/>
  <c r="AA100" i="6" a="1"/>
  <c r="AA100" i="6" s="1"/>
  <c r="W100" i="6" a="1"/>
  <c r="W100" i="6" s="1"/>
  <c r="U100" i="6" a="1"/>
  <c r="U100" i="6" s="1"/>
  <c r="S100" i="6" a="1"/>
  <c r="S100" i="6" s="1"/>
  <c r="Q100" i="6" a="1"/>
  <c r="Q100" i="6" s="1"/>
  <c r="O100" i="6" a="1"/>
  <c r="O100" i="6" s="1"/>
  <c r="M100" i="6" a="1"/>
  <c r="M100" i="6" s="1"/>
  <c r="K100" i="6" a="1"/>
  <c r="K100" i="6" s="1"/>
  <c r="AA99" i="6" a="1"/>
  <c r="AA99" i="6" s="1"/>
  <c r="W99" i="6" a="1"/>
  <c r="W99" i="6" s="1"/>
  <c r="U99" i="6" a="1"/>
  <c r="U99" i="6" s="1"/>
  <c r="S99" i="6" a="1"/>
  <c r="S99" i="6" s="1"/>
  <c r="Q99" i="6" a="1"/>
  <c r="Q99" i="6" s="1"/>
  <c r="O99" i="6" a="1"/>
  <c r="O99" i="6" s="1"/>
  <c r="M99" i="6" a="1"/>
  <c r="M99" i="6" s="1"/>
  <c r="K99" i="6" a="1"/>
  <c r="K99" i="6" s="1"/>
  <c r="AA98" i="6" a="1"/>
  <c r="AA98" i="6" s="1"/>
  <c r="W98" i="6" a="1"/>
  <c r="W98" i="6" s="1"/>
  <c r="U98" i="6" a="1"/>
  <c r="U98" i="6" s="1"/>
  <c r="S98" i="6" a="1"/>
  <c r="S98" i="6" s="1"/>
  <c r="Q98" i="6" a="1"/>
  <c r="Q98" i="6" s="1"/>
  <c r="O98" i="6" a="1"/>
  <c r="O98" i="6" s="1"/>
  <c r="M98" i="6" a="1"/>
  <c r="M98" i="6" s="1"/>
  <c r="K98" i="6" a="1"/>
  <c r="K98" i="6" s="1"/>
  <c r="AA97" i="6" a="1"/>
  <c r="AA97" i="6" s="1"/>
  <c r="W97" i="6" a="1"/>
  <c r="W97" i="6" s="1"/>
  <c r="U97" i="6" a="1"/>
  <c r="U97" i="6" s="1"/>
  <c r="S97" i="6" a="1"/>
  <c r="S97" i="6" s="1"/>
  <c r="Q97" i="6" a="1"/>
  <c r="Q97" i="6" s="1"/>
  <c r="O97" i="6" a="1"/>
  <c r="O97" i="6" s="1"/>
  <c r="M97" i="6" a="1"/>
  <c r="M97" i="6" s="1"/>
  <c r="K97" i="6" a="1"/>
  <c r="K97" i="6" s="1"/>
  <c r="AA96" i="6" a="1"/>
  <c r="AA96" i="6" s="1"/>
  <c r="W96" i="6" a="1"/>
  <c r="W96" i="6" s="1"/>
  <c r="U96" i="6" a="1"/>
  <c r="U96" i="6" s="1"/>
  <c r="S96" i="6" a="1"/>
  <c r="S96" i="6" s="1"/>
  <c r="Q96" i="6" a="1"/>
  <c r="Q96" i="6" s="1"/>
  <c r="O96" i="6" a="1"/>
  <c r="O96" i="6" s="1"/>
  <c r="M96" i="6" a="1"/>
  <c r="M96" i="6" s="1"/>
  <c r="K96" i="6" a="1"/>
  <c r="K96" i="6" s="1"/>
  <c r="AA95" i="6" a="1"/>
  <c r="AA95" i="6" s="1"/>
  <c r="W95" i="6" a="1"/>
  <c r="W95" i="6" s="1"/>
  <c r="U95" i="6" a="1"/>
  <c r="U95" i="6" s="1"/>
  <c r="S95" i="6" a="1"/>
  <c r="S95" i="6" s="1"/>
  <c r="Q95" i="6" a="1"/>
  <c r="Q95" i="6" s="1"/>
  <c r="O95" i="6" a="1"/>
  <c r="O95" i="6" s="1"/>
  <c r="M95" i="6" a="1"/>
  <c r="M95" i="6" s="1"/>
  <c r="K95" i="6" a="1"/>
  <c r="K95" i="6" s="1"/>
  <c r="AA94" i="6" a="1"/>
  <c r="AA94" i="6" s="1"/>
  <c r="W94" i="6" a="1"/>
  <c r="W94" i="6" s="1"/>
  <c r="U94" i="6" a="1"/>
  <c r="U94" i="6" s="1"/>
  <c r="S94" i="6" a="1"/>
  <c r="S94" i="6" s="1"/>
  <c r="Q94" i="6" a="1"/>
  <c r="Q94" i="6" s="1"/>
  <c r="O94" i="6" a="1"/>
  <c r="O94" i="6" s="1"/>
  <c r="M94" i="6" a="1"/>
  <c r="M94" i="6" s="1"/>
  <c r="K94" i="6" a="1"/>
  <c r="K94" i="6" s="1"/>
  <c r="AA93" i="6" a="1"/>
  <c r="AA93" i="6" s="1"/>
  <c r="W93" i="6" a="1"/>
  <c r="W93" i="6" s="1"/>
  <c r="U93" i="6" a="1"/>
  <c r="U93" i="6" s="1"/>
  <c r="S93" i="6" a="1"/>
  <c r="S93" i="6" s="1"/>
  <c r="Q93" i="6" a="1"/>
  <c r="Q93" i="6" s="1"/>
  <c r="O93" i="6" a="1"/>
  <c r="O93" i="6" s="1"/>
  <c r="M93" i="6" a="1"/>
  <c r="M93" i="6" s="1"/>
  <c r="K93" i="6" a="1"/>
  <c r="K93" i="6" s="1"/>
  <c r="AA92" i="6" a="1"/>
  <c r="AA92" i="6" s="1"/>
  <c r="W92" i="6" a="1"/>
  <c r="W92" i="6" s="1"/>
  <c r="U92" i="6" a="1"/>
  <c r="U92" i="6" s="1"/>
  <c r="S92" i="6" a="1"/>
  <c r="S92" i="6" s="1"/>
  <c r="Q92" i="6" a="1"/>
  <c r="Q92" i="6" s="1"/>
  <c r="O92" i="6" a="1"/>
  <c r="O92" i="6" s="1"/>
  <c r="M92" i="6" a="1"/>
  <c r="M92" i="6" s="1"/>
  <c r="K92" i="6" a="1"/>
  <c r="K92" i="6" s="1"/>
  <c r="AA91" i="6" a="1"/>
  <c r="AA91" i="6" s="1"/>
  <c r="W91" i="6" a="1"/>
  <c r="W91" i="6" s="1"/>
  <c r="U91" i="6" a="1"/>
  <c r="U91" i="6" s="1"/>
  <c r="S91" i="6" a="1"/>
  <c r="S91" i="6" s="1"/>
  <c r="Q91" i="6" a="1"/>
  <c r="Q91" i="6" s="1"/>
  <c r="O91" i="6" a="1"/>
  <c r="O91" i="6" s="1"/>
  <c r="M91" i="6" a="1"/>
  <c r="M91" i="6" s="1"/>
  <c r="K91" i="6" a="1"/>
  <c r="K91" i="6" s="1"/>
  <c r="AA90" i="6" a="1"/>
  <c r="AA90" i="6" s="1"/>
  <c r="W90" i="6" a="1"/>
  <c r="W90" i="6" s="1"/>
  <c r="U90" i="6" a="1"/>
  <c r="U90" i="6" s="1"/>
  <c r="S90" i="6" a="1"/>
  <c r="S90" i="6" s="1"/>
  <c r="Q90" i="6" a="1"/>
  <c r="Q90" i="6" s="1"/>
  <c r="O90" i="6" a="1"/>
  <c r="O90" i="6" s="1"/>
  <c r="M90" i="6" a="1"/>
  <c r="M90" i="6" s="1"/>
  <c r="K90" i="6" a="1"/>
  <c r="K90" i="6" s="1"/>
  <c r="AA89" i="6" a="1"/>
  <c r="AA89" i="6" s="1"/>
  <c r="W89" i="6" a="1"/>
  <c r="W89" i="6" s="1"/>
  <c r="U89" i="6" a="1"/>
  <c r="U89" i="6" s="1"/>
  <c r="S89" i="6" a="1"/>
  <c r="S89" i="6" s="1"/>
  <c r="Q89" i="6" a="1"/>
  <c r="Q89" i="6" s="1"/>
  <c r="O89" i="6" a="1"/>
  <c r="O89" i="6" s="1"/>
  <c r="M89" i="6" a="1"/>
  <c r="M89" i="6" s="1"/>
  <c r="K89" i="6" a="1"/>
  <c r="K89" i="6" s="1"/>
  <c r="AA88" i="6" a="1"/>
  <c r="AA88" i="6" s="1"/>
  <c r="W88" i="6" a="1"/>
  <c r="W88" i="6" s="1"/>
  <c r="U88" i="6" a="1"/>
  <c r="U88" i="6" s="1"/>
  <c r="S88" i="6" a="1"/>
  <c r="S88" i="6" s="1"/>
  <c r="Q88" i="6" a="1"/>
  <c r="Q88" i="6" s="1"/>
  <c r="O88" i="6" a="1"/>
  <c r="O88" i="6" s="1"/>
  <c r="M88" i="6" a="1"/>
  <c r="M88" i="6" s="1"/>
  <c r="K88" i="6" a="1"/>
  <c r="K88" i="6" s="1"/>
  <c r="AA87" i="6" a="1"/>
  <c r="AA87" i="6" s="1"/>
  <c r="W87" i="6" a="1"/>
  <c r="W87" i="6" s="1"/>
  <c r="U87" i="6" a="1"/>
  <c r="U87" i="6" s="1"/>
  <c r="S87" i="6" a="1"/>
  <c r="S87" i="6" s="1"/>
  <c r="Q87" i="6" a="1"/>
  <c r="Q87" i="6" s="1"/>
  <c r="O87" i="6" a="1"/>
  <c r="O87" i="6" s="1"/>
  <c r="M87" i="6" a="1"/>
  <c r="M87" i="6" s="1"/>
  <c r="K87" i="6" a="1"/>
  <c r="K87" i="6" s="1"/>
  <c r="B87" i="6"/>
  <c r="A87" i="6"/>
  <c r="AA86" i="6" a="1"/>
  <c r="AA86" i="6" s="1"/>
  <c r="W86" i="6" a="1"/>
  <c r="W86" i="6" s="1"/>
  <c r="U86" i="6" a="1"/>
  <c r="U86" i="6" s="1"/>
  <c r="S86" i="6" a="1"/>
  <c r="S86" i="6" s="1"/>
  <c r="Q86" i="6" a="1"/>
  <c r="Q86" i="6" s="1"/>
  <c r="O86" i="6" a="1"/>
  <c r="O86" i="6" s="1"/>
  <c r="M86" i="6" a="1"/>
  <c r="M86" i="6" s="1"/>
  <c r="K86" i="6" a="1"/>
  <c r="K86" i="6" s="1"/>
  <c r="AA85" i="6" a="1"/>
  <c r="AA85" i="6" s="1"/>
  <c r="W85" i="6" a="1"/>
  <c r="W85" i="6" s="1"/>
  <c r="U85" i="6" a="1"/>
  <c r="U85" i="6" s="1"/>
  <c r="S85" i="6" a="1"/>
  <c r="S85" i="6" s="1"/>
  <c r="Q85" i="6" a="1"/>
  <c r="Q85" i="6" s="1"/>
  <c r="O85" i="6" a="1"/>
  <c r="O85" i="6" s="1"/>
  <c r="M85" i="6" a="1"/>
  <c r="M85" i="6" s="1"/>
  <c r="K85" i="6" a="1"/>
  <c r="K85" i="6" s="1"/>
  <c r="AA84" i="6" a="1"/>
  <c r="AA84" i="6" s="1"/>
  <c r="W84" i="6" a="1"/>
  <c r="W84" i="6" s="1"/>
  <c r="U84" i="6" a="1"/>
  <c r="U84" i="6" s="1"/>
  <c r="S84" i="6" a="1"/>
  <c r="S84" i="6" s="1"/>
  <c r="Q84" i="6" a="1"/>
  <c r="Q84" i="6" s="1"/>
  <c r="O84" i="6" a="1"/>
  <c r="O84" i="6" s="1"/>
  <c r="M84" i="6" a="1"/>
  <c r="M84" i="6" s="1"/>
  <c r="K84" i="6" a="1"/>
  <c r="K84" i="6" s="1"/>
  <c r="AA83" i="6" a="1"/>
  <c r="AA83" i="6" s="1"/>
  <c r="W83" i="6" a="1"/>
  <c r="W83" i="6" s="1"/>
  <c r="U83" i="6" a="1"/>
  <c r="U83" i="6" s="1"/>
  <c r="S83" i="6" a="1"/>
  <c r="S83" i="6" s="1"/>
  <c r="Q83" i="6" a="1"/>
  <c r="Q83" i="6" s="1"/>
  <c r="O83" i="6" a="1"/>
  <c r="O83" i="6" s="1"/>
  <c r="M83" i="6" a="1"/>
  <c r="M83" i="6" s="1"/>
  <c r="K83" i="6" a="1"/>
  <c r="K83" i="6" s="1"/>
  <c r="AA82" i="6" a="1"/>
  <c r="AA82" i="6" s="1"/>
  <c r="W82" i="6" a="1"/>
  <c r="W82" i="6" s="1"/>
  <c r="U82" i="6" a="1"/>
  <c r="U82" i="6" s="1"/>
  <c r="S82" i="6" a="1"/>
  <c r="S82" i="6" s="1"/>
  <c r="Q82" i="6" a="1"/>
  <c r="Q82" i="6" s="1"/>
  <c r="O82" i="6" a="1"/>
  <c r="O82" i="6" s="1"/>
  <c r="M82" i="6" a="1"/>
  <c r="M82" i="6" s="1"/>
  <c r="K82" i="6" a="1"/>
  <c r="K82" i="6" s="1"/>
  <c r="AA81" i="6" a="1"/>
  <c r="AA81" i="6" s="1"/>
  <c r="W81" i="6" a="1"/>
  <c r="W81" i="6" s="1"/>
  <c r="U81" i="6" a="1"/>
  <c r="U81" i="6" s="1"/>
  <c r="S81" i="6" a="1"/>
  <c r="S81" i="6" s="1"/>
  <c r="Q81" i="6" a="1"/>
  <c r="Q81" i="6" s="1"/>
  <c r="O81" i="6" a="1"/>
  <c r="O81" i="6" s="1"/>
  <c r="M81" i="6" a="1"/>
  <c r="M81" i="6" s="1"/>
  <c r="K81" i="6" a="1"/>
  <c r="K81" i="6" s="1"/>
  <c r="AA80" i="6" a="1"/>
  <c r="AA80" i="6" s="1"/>
  <c r="W80" i="6" a="1"/>
  <c r="W80" i="6" s="1"/>
  <c r="U80" i="6" a="1"/>
  <c r="U80" i="6" s="1"/>
  <c r="S80" i="6" a="1"/>
  <c r="S80" i="6" s="1"/>
  <c r="Q80" i="6" a="1"/>
  <c r="Q80" i="6" s="1"/>
  <c r="O80" i="6" a="1"/>
  <c r="O80" i="6" s="1"/>
  <c r="M80" i="6" a="1"/>
  <c r="M80" i="6" s="1"/>
  <c r="K80" i="6" a="1"/>
  <c r="K80" i="6" s="1"/>
  <c r="AA79" i="6" a="1"/>
  <c r="AA79" i="6" s="1"/>
  <c r="W79" i="6" a="1"/>
  <c r="W79" i="6" s="1"/>
  <c r="U79" i="6" a="1"/>
  <c r="U79" i="6" s="1"/>
  <c r="S79" i="6" a="1"/>
  <c r="S79" i="6" s="1"/>
  <c r="Q79" i="6" a="1"/>
  <c r="Q79" i="6" s="1"/>
  <c r="O79" i="6" a="1"/>
  <c r="O79" i="6" s="1"/>
  <c r="M79" i="6" a="1"/>
  <c r="M79" i="6" s="1"/>
  <c r="K79" i="6" a="1"/>
  <c r="K79" i="6" s="1"/>
  <c r="AA78" i="6" a="1"/>
  <c r="AA78" i="6" s="1"/>
  <c r="W78" i="6" a="1"/>
  <c r="W78" i="6" s="1"/>
  <c r="U78" i="6" a="1"/>
  <c r="U78" i="6" s="1"/>
  <c r="S78" i="6" a="1"/>
  <c r="S78" i="6" s="1"/>
  <c r="Q78" i="6" a="1"/>
  <c r="Q78" i="6" s="1"/>
  <c r="O78" i="6" a="1"/>
  <c r="O78" i="6" s="1"/>
  <c r="M78" i="6" a="1"/>
  <c r="M78" i="6" s="1"/>
  <c r="K78" i="6" a="1"/>
  <c r="K78" i="6" s="1"/>
  <c r="AA77" i="6" a="1"/>
  <c r="AA77" i="6" s="1"/>
  <c r="W77" i="6" a="1"/>
  <c r="W77" i="6" s="1"/>
  <c r="U77" i="6" a="1"/>
  <c r="U77" i="6" s="1"/>
  <c r="S77" i="6" a="1"/>
  <c r="S77" i="6" s="1"/>
  <c r="Q77" i="6" a="1"/>
  <c r="Q77" i="6" s="1"/>
  <c r="O77" i="6" a="1"/>
  <c r="O77" i="6" s="1"/>
  <c r="M77" i="6" a="1"/>
  <c r="M77" i="6" s="1"/>
  <c r="K77" i="6" a="1"/>
  <c r="K77" i="6" s="1"/>
  <c r="AA76" i="6" a="1"/>
  <c r="AA76" i="6" s="1"/>
  <c r="W76" i="6" a="1"/>
  <c r="W76" i="6" s="1"/>
  <c r="U76" i="6" a="1"/>
  <c r="U76" i="6" s="1"/>
  <c r="S76" i="6" a="1"/>
  <c r="S76" i="6" s="1"/>
  <c r="Q76" i="6" a="1"/>
  <c r="Q76" i="6" s="1"/>
  <c r="O76" i="6" a="1"/>
  <c r="O76" i="6" s="1"/>
  <c r="M76" i="6" a="1"/>
  <c r="M76" i="6" s="1"/>
  <c r="K76" i="6" a="1"/>
  <c r="K76" i="6" s="1"/>
  <c r="AA75" i="6" a="1"/>
  <c r="AA75" i="6" s="1"/>
  <c r="W75" i="6" a="1"/>
  <c r="W75" i="6" s="1"/>
  <c r="U75" i="6" a="1"/>
  <c r="U75" i="6" s="1"/>
  <c r="S75" i="6" a="1"/>
  <c r="S75" i="6" s="1"/>
  <c r="Q75" i="6" a="1"/>
  <c r="Q75" i="6" s="1"/>
  <c r="O75" i="6" a="1"/>
  <c r="O75" i="6" s="1"/>
  <c r="M75" i="6" a="1"/>
  <c r="M75" i="6" s="1"/>
  <c r="K75" i="6" a="1"/>
  <c r="K75" i="6" s="1"/>
  <c r="AA74" i="6" a="1"/>
  <c r="AA74" i="6" s="1"/>
  <c r="W74" i="6" a="1"/>
  <c r="W74" i="6" s="1"/>
  <c r="U74" i="6" a="1"/>
  <c r="U74" i="6" s="1"/>
  <c r="S74" i="6" a="1"/>
  <c r="S74" i="6" s="1"/>
  <c r="Q74" i="6" a="1"/>
  <c r="Q74" i="6" s="1"/>
  <c r="O74" i="6" a="1"/>
  <c r="O74" i="6" s="1"/>
  <c r="M74" i="6" a="1"/>
  <c r="M74" i="6" s="1"/>
  <c r="K74" i="6" a="1"/>
  <c r="K74" i="6" s="1"/>
  <c r="AA73" i="6" a="1"/>
  <c r="AA73" i="6" s="1"/>
  <c r="W73" i="6" a="1"/>
  <c r="W73" i="6" s="1"/>
  <c r="U73" i="6" a="1"/>
  <c r="U73" i="6" s="1"/>
  <c r="S73" i="6" a="1"/>
  <c r="S73" i="6" s="1"/>
  <c r="Q73" i="6" a="1"/>
  <c r="Q73" i="6" s="1"/>
  <c r="O73" i="6" a="1"/>
  <c r="O73" i="6" s="1"/>
  <c r="M73" i="6" a="1"/>
  <c r="M73" i="6" s="1"/>
  <c r="K73" i="6" a="1"/>
  <c r="K73" i="6" s="1"/>
  <c r="AE72" i="6"/>
  <c r="AF72" i="6" s="1" a="1"/>
  <c r="AF72" i="6" s="1"/>
  <c r="AG72" i="6" s="1"/>
  <c r="AH72" i="6" s="1" a="1"/>
  <c r="AH72" i="6" s="1"/>
  <c r="B72" i="6"/>
  <c r="A72" i="6"/>
  <c r="AA71" i="6" a="1"/>
  <c r="AA71" i="6" s="1"/>
  <c r="W71" i="6" a="1"/>
  <c r="W71" i="6" s="1"/>
  <c r="U71" i="6" a="1"/>
  <c r="U71" i="6" s="1"/>
  <c r="S71" i="6" a="1"/>
  <c r="S71" i="6" s="1"/>
  <c r="Q71" i="6" a="1"/>
  <c r="Q71" i="6" s="1"/>
  <c r="O71" i="6" a="1"/>
  <c r="O71" i="6" s="1"/>
  <c r="M71" i="6" a="1"/>
  <c r="M71" i="6" s="1"/>
  <c r="K71" i="6" a="1"/>
  <c r="K71" i="6" s="1"/>
  <c r="AA70" i="6" a="1"/>
  <c r="AA70" i="6" s="1"/>
  <c r="W70" i="6" a="1"/>
  <c r="W70" i="6" s="1"/>
  <c r="U70" i="6" a="1"/>
  <c r="U70" i="6" s="1"/>
  <c r="S70" i="6" a="1"/>
  <c r="S70" i="6" s="1"/>
  <c r="Q70" i="6" a="1"/>
  <c r="Q70" i="6" s="1"/>
  <c r="O70" i="6" a="1"/>
  <c r="O70" i="6" s="1"/>
  <c r="M70" i="6" a="1"/>
  <c r="M70" i="6" s="1"/>
  <c r="K70" i="6" a="1"/>
  <c r="K70" i="6" s="1"/>
  <c r="AA69" i="6" a="1"/>
  <c r="AA69" i="6" s="1"/>
  <c r="W69" i="6" a="1"/>
  <c r="W69" i="6" s="1"/>
  <c r="U69" i="6" a="1"/>
  <c r="U69" i="6" s="1"/>
  <c r="S69" i="6" a="1"/>
  <c r="S69" i="6" s="1"/>
  <c r="Q69" i="6" a="1"/>
  <c r="Q69" i="6" s="1"/>
  <c r="O69" i="6" a="1"/>
  <c r="O69" i="6" s="1"/>
  <c r="M69" i="6" a="1"/>
  <c r="M69" i="6" s="1"/>
  <c r="K69" i="6" a="1"/>
  <c r="K69" i="6" s="1"/>
  <c r="AA68" i="6" a="1"/>
  <c r="AA68" i="6" s="1"/>
  <c r="W68" i="6" a="1"/>
  <c r="W68" i="6" s="1"/>
  <c r="U68" i="6" a="1"/>
  <c r="U68" i="6" s="1"/>
  <c r="S68" i="6" a="1"/>
  <c r="S68" i="6" s="1"/>
  <c r="Q68" i="6" a="1"/>
  <c r="Q68" i="6" s="1"/>
  <c r="O68" i="6" a="1"/>
  <c r="O68" i="6" s="1"/>
  <c r="M68" i="6" a="1"/>
  <c r="M68" i="6" s="1"/>
  <c r="K68" i="6" a="1"/>
  <c r="K68" i="6" s="1"/>
  <c r="AA67" i="6" a="1"/>
  <c r="AA67" i="6" s="1"/>
  <c r="W67" i="6" a="1"/>
  <c r="W67" i="6" s="1"/>
  <c r="U67" i="6" a="1"/>
  <c r="U67" i="6" s="1"/>
  <c r="S67" i="6" a="1"/>
  <c r="S67" i="6" s="1"/>
  <c r="Q67" i="6" a="1"/>
  <c r="Q67" i="6" s="1"/>
  <c r="O67" i="6" a="1"/>
  <c r="O67" i="6" s="1"/>
  <c r="M67" i="6" a="1"/>
  <c r="M67" i="6" s="1"/>
  <c r="K67" i="6" a="1"/>
  <c r="K67" i="6" s="1"/>
  <c r="AA66" i="6" a="1"/>
  <c r="AA66" i="6" s="1"/>
  <c r="W66" i="6" a="1"/>
  <c r="W66" i="6" s="1"/>
  <c r="U66" i="6" a="1"/>
  <c r="U66" i="6" s="1"/>
  <c r="S66" i="6" a="1"/>
  <c r="S66" i="6" s="1"/>
  <c r="Q66" i="6" a="1"/>
  <c r="Q66" i="6" s="1"/>
  <c r="O66" i="6" a="1"/>
  <c r="O66" i="6" s="1"/>
  <c r="M66" i="6" a="1"/>
  <c r="M66" i="6" s="1"/>
  <c r="K66" i="6" a="1"/>
  <c r="K66" i="6" s="1"/>
  <c r="AA65" i="6" a="1"/>
  <c r="AA65" i="6" s="1"/>
  <c r="W65" i="6" a="1"/>
  <c r="W65" i="6" s="1"/>
  <c r="U65" i="6" a="1"/>
  <c r="U65" i="6" s="1"/>
  <c r="S65" i="6" a="1"/>
  <c r="S65" i="6" s="1"/>
  <c r="Q65" i="6" a="1"/>
  <c r="Q65" i="6" s="1"/>
  <c r="O65" i="6" a="1"/>
  <c r="O65" i="6" s="1"/>
  <c r="M65" i="6" a="1"/>
  <c r="M65" i="6" s="1"/>
  <c r="K65" i="6" a="1"/>
  <c r="K65" i="6" s="1"/>
  <c r="AA64" i="6" a="1"/>
  <c r="AA64" i="6" s="1"/>
  <c r="W64" i="6" a="1"/>
  <c r="W64" i="6" s="1"/>
  <c r="U64" i="6" a="1"/>
  <c r="U64" i="6" s="1"/>
  <c r="S64" i="6" a="1"/>
  <c r="S64" i="6" s="1"/>
  <c r="Q64" i="6" a="1"/>
  <c r="Q64" i="6" s="1"/>
  <c r="O64" i="6" a="1"/>
  <c r="O64" i="6" s="1"/>
  <c r="M64" i="6" a="1"/>
  <c r="M64" i="6" s="1"/>
  <c r="K64" i="6" a="1"/>
  <c r="K64" i="6" s="1"/>
  <c r="AA63" i="6" a="1"/>
  <c r="AA63" i="6" s="1"/>
  <c r="W63" i="6" a="1"/>
  <c r="W63" i="6" s="1"/>
  <c r="U63" i="6" a="1"/>
  <c r="U63" i="6" s="1"/>
  <c r="S63" i="6" a="1"/>
  <c r="S63" i="6" s="1"/>
  <c r="Q63" i="6" a="1"/>
  <c r="Q63" i="6" s="1"/>
  <c r="O63" i="6" a="1"/>
  <c r="O63" i="6" s="1"/>
  <c r="M63" i="6" a="1"/>
  <c r="M63" i="6" s="1"/>
  <c r="K63" i="6" a="1"/>
  <c r="K63" i="6" s="1"/>
  <c r="AA62" i="6" a="1"/>
  <c r="AA62" i="6" s="1"/>
  <c r="W62" i="6" a="1"/>
  <c r="W62" i="6" s="1"/>
  <c r="U62" i="6" a="1"/>
  <c r="U62" i="6" s="1"/>
  <c r="S62" i="6" a="1"/>
  <c r="S62" i="6" s="1"/>
  <c r="Q62" i="6" a="1"/>
  <c r="Q62" i="6" s="1"/>
  <c r="O62" i="6" a="1"/>
  <c r="O62" i="6" s="1"/>
  <c r="M62" i="6" a="1"/>
  <c r="M62" i="6" s="1"/>
  <c r="K62" i="6" a="1"/>
  <c r="K62" i="6" s="1"/>
  <c r="AA61" i="6" a="1"/>
  <c r="AA61" i="6" s="1"/>
  <c r="W61" i="6" a="1"/>
  <c r="W61" i="6" s="1"/>
  <c r="U61" i="6" a="1"/>
  <c r="U61" i="6" s="1"/>
  <c r="S61" i="6" a="1"/>
  <c r="S61" i="6" s="1"/>
  <c r="Q61" i="6" a="1"/>
  <c r="Q61" i="6" s="1"/>
  <c r="O61" i="6" a="1"/>
  <c r="O61" i="6" s="1"/>
  <c r="M61" i="6" a="1"/>
  <c r="M61" i="6" s="1"/>
  <c r="K61" i="6" a="1"/>
  <c r="K61" i="6" s="1"/>
  <c r="AA60" i="6" a="1"/>
  <c r="AA60" i="6" s="1"/>
  <c r="W60" i="6" a="1"/>
  <c r="W60" i="6" s="1"/>
  <c r="U60" i="6" a="1"/>
  <c r="U60" i="6" s="1"/>
  <c r="S60" i="6" a="1"/>
  <c r="S60" i="6" s="1"/>
  <c r="Q60" i="6" a="1"/>
  <c r="Q60" i="6" s="1"/>
  <c r="O60" i="6" a="1"/>
  <c r="O60" i="6" s="1"/>
  <c r="M60" i="6" a="1"/>
  <c r="M60" i="6" s="1"/>
  <c r="K60" i="6" a="1"/>
  <c r="K60" i="6" s="1"/>
  <c r="AA59" i="6" a="1"/>
  <c r="AA59" i="6" s="1"/>
  <c r="W59" i="6" a="1"/>
  <c r="W59" i="6" s="1"/>
  <c r="U59" i="6" a="1"/>
  <c r="U59" i="6" s="1"/>
  <c r="S59" i="6" a="1"/>
  <c r="S59" i="6" s="1"/>
  <c r="Q59" i="6" a="1"/>
  <c r="Q59" i="6" s="1"/>
  <c r="O59" i="6" a="1"/>
  <c r="O59" i="6" s="1"/>
  <c r="M59" i="6" a="1"/>
  <c r="M59" i="6" s="1"/>
  <c r="K59" i="6" a="1"/>
  <c r="K59" i="6" s="1"/>
  <c r="AA58" i="6" a="1"/>
  <c r="AA58" i="6" s="1"/>
  <c r="W58" i="6" a="1"/>
  <c r="W58" i="6" s="1"/>
  <c r="U58" i="6" a="1"/>
  <c r="U58" i="6" s="1"/>
  <c r="S58" i="6" a="1"/>
  <c r="S58" i="6" s="1"/>
  <c r="Q58" i="6" a="1"/>
  <c r="Q58" i="6" s="1"/>
  <c r="O58" i="6" a="1"/>
  <c r="O58" i="6" s="1"/>
  <c r="M58" i="6" a="1"/>
  <c r="M58" i="6" s="1"/>
  <c r="K58" i="6" a="1"/>
  <c r="K58" i="6" s="1"/>
  <c r="AE57" i="6"/>
  <c r="AF57" i="6" s="1" a="1"/>
  <c r="AF57" i="6" s="1"/>
  <c r="AG57" i="6" s="1"/>
  <c r="AH57" i="6" s="1" a="1"/>
  <c r="AH57" i="6" s="1"/>
  <c r="B57" i="6"/>
  <c r="A57" i="6"/>
  <c r="AA56" i="6" a="1"/>
  <c r="AA56" i="6" s="1"/>
  <c r="W56" i="6" a="1"/>
  <c r="W56" i="6" s="1"/>
  <c r="U56" i="6" a="1"/>
  <c r="U56" i="6" s="1"/>
  <c r="S56" i="6" a="1"/>
  <c r="S56" i="6" s="1"/>
  <c r="Q56" i="6" a="1"/>
  <c r="Q56" i="6" s="1"/>
  <c r="O56" i="6" a="1"/>
  <c r="O56" i="6" s="1"/>
  <c r="M56" i="6" a="1"/>
  <c r="M56" i="6" s="1"/>
  <c r="K56" i="6" a="1"/>
  <c r="K56" i="6" s="1"/>
  <c r="AA55" i="6" a="1"/>
  <c r="AA55" i="6" s="1"/>
  <c r="W55" i="6" a="1"/>
  <c r="W55" i="6" s="1"/>
  <c r="U55" i="6" a="1"/>
  <c r="U55" i="6" s="1"/>
  <c r="S55" i="6" a="1"/>
  <c r="S55" i="6" s="1"/>
  <c r="Q55" i="6" a="1"/>
  <c r="Q55" i="6" s="1"/>
  <c r="O55" i="6" a="1"/>
  <c r="O55" i="6" s="1"/>
  <c r="M55" i="6" a="1"/>
  <c r="M55" i="6" s="1"/>
  <c r="K55" i="6" a="1"/>
  <c r="K55" i="6" s="1"/>
  <c r="AA54" i="6" a="1"/>
  <c r="AA54" i="6" s="1"/>
  <c r="W54" i="6" a="1"/>
  <c r="W54" i="6" s="1"/>
  <c r="U54" i="6" a="1"/>
  <c r="U54" i="6" s="1"/>
  <c r="S54" i="6" a="1"/>
  <c r="S54" i="6" s="1"/>
  <c r="Q54" i="6" a="1"/>
  <c r="Q54" i="6" s="1"/>
  <c r="O54" i="6" a="1"/>
  <c r="O54" i="6" s="1"/>
  <c r="M54" i="6" a="1"/>
  <c r="M54" i="6" s="1"/>
  <c r="K54" i="6" a="1"/>
  <c r="K54" i="6" s="1"/>
  <c r="AA53" i="6" a="1"/>
  <c r="AA53" i="6" s="1"/>
  <c r="W53" i="6" a="1"/>
  <c r="W53" i="6" s="1"/>
  <c r="U53" i="6" a="1"/>
  <c r="U53" i="6" s="1"/>
  <c r="S53" i="6" a="1"/>
  <c r="S53" i="6" s="1"/>
  <c r="Q53" i="6" a="1"/>
  <c r="Q53" i="6" s="1"/>
  <c r="O53" i="6" a="1"/>
  <c r="O53" i="6" s="1"/>
  <c r="M53" i="6" a="1"/>
  <c r="M53" i="6" s="1"/>
  <c r="K53" i="6" a="1"/>
  <c r="K53" i="6" s="1"/>
  <c r="AA52" i="6" a="1"/>
  <c r="AA52" i="6" s="1"/>
  <c r="W52" i="6" a="1"/>
  <c r="W52" i="6" s="1"/>
  <c r="U52" i="6" a="1"/>
  <c r="U52" i="6" s="1"/>
  <c r="S52" i="6" a="1"/>
  <c r="S52" i="6" s="1"/>
  <c r="Q52" i="6" a="1"/>
  <c r="Q52" i="6" s="1"/>
  <c r="O52" i="6" a="1"/>
  <c r="O52" i="6" s="1"/>
  <c r="M52" i="6" a="1"/>
  <c r="M52" i="6" s="1"/>
  <c r="K52" i="6" a="1"/>
  <c r="K52" i="6" s="1"/>
  <c r="AA51" i="6" a="1"/>
  <c r="AA51" i="6" s="1"/>
  <c r="W51" i="6" a="1"/>
  <c r="W51" i="6" s="1"/>
  <c r="U51" i="6" a="1"/>
  <c r="U51" i="6" s="1"/>
  <c r="S51" i="6" a="1"/>
  <c r="S51" i="6" s="1"/>
  <c r="Q51" i="6" a="1"/>
  <c r="Q51" i="6" s="1"/>
  <c r="O51" i="6" a="1"/>
  <c r="O51" i="6" s="1"/>
  <c r="M51" i="6" a="1"/>
  <c r="M51" i="6" s="1"/>
  <c r="K51" i="6" a="1"/>
  <c r="K51" i="6" s="1"/>
  <c r="AA50" i="6" a="1"/>
  <c r="AA50" i="6" s="1"/>
  <c r="W50" i="6" a="1"/>
  <c r="W50" i="6" s="1"/>
  <c r="U50" i="6" a="1"/>
  <c r="U50" i="6" s="1"/>
  <c r="S50" i="6" a="1"/>
  <c r="S50" i="6" s="1"/>
  <c r="Q50" i="6" a="1"/>
  <c r="Q50" i="6" s="1"/>
  <c r="O50" i="6" a="1"/>
  <c r="O50" i="6" s="1"/>
  <c r="M50" i="6" a="1"/>
  <c r="M50" i="6" s="1"/>
  <c r="K50" i="6" a="1"/>
  <c r="K50" i="6" s="1"/>
  <c r="AA49" i="6" a="1"/>
  <c r="AA49" i="6" s="1"/>
  <c r="W49" i="6" a="1"/>
  <c r="W49" i="6" s="1"/>
  <c r="U49" i="6" a="1"/>
  <c r="U49" i="6" s="1"/>
  <c r="S49" i="6" a="1"/>
  <c r="S49" i="6" s="1"/>
  <c r="Q49" i="6" a="1"/>
  <c r="Q49" i="6" s="1"/>
  <c r="O49" i="6" a="1"/>
  <c r="O49" i="6" s="1"/>
  <c r="M49" i="6" a="1"/>
  <c r="M49" i="6" s="1"/>
  <c r="K49" i="6" a="1"/>
  <c r="K49" i="6" s="1"/>
  <c r="AE42" i="6"/>
  <c r="AF42" i="6" s="1" a="1"/>
  <c r="AF42" i="6" s="1"/>
  <c r="AG42" i="6" s="1"/>
  <c r="AH42" i="6" s="1" a="1"/>
  <c r="AH42" i="6" s="1"/>
  <c r="B42" i="6"/>
  <c r="A42" i="6"/>
  <c r="AA41" i="6" a="1"/>
  <c r="AA41" i="6" s="1"/>
  <c r="W41" i="6" a="1"/>
  <c r="W41" i="6" s="1"/>
  <c r="U41" i="6" a="1"/>
  <c r="U41" i="6" s="1"/>
  <c r="S41" i="6" a="1"/>
  <c r="S41" i="6" s="1"/>
  <c r="Q41" i="6" a="1"/>
  <c r="Q41" i="6" s="1"/>
  <c r="O41" i="6" a="1"/>
  <c r="O41" i="6" s="1"/>
  <c r="M41" i="6" a="1"/>
  <c r="M41" i="6" s="1"/>
  <c r="K41" i="6" a="1"/>
  <c r="K41" i="6" s="1"/>
  <c r="AA40" i="6" a="1"/>
  <c r="AA40" i="6" s="1"/>
  <c r="W40" i="6" a="1"/>
  <c r="W40" i="6" s="1"/>
  <c r="U40" i="6" a="1"/>
  <c r="U40" i="6" s="1"/>
  <c r="S40" i="6" a="1"/>
  <c r="S40" i="6" s="1"/>
  <c r="Q40" i="6" a="1"/>
  <c r="Q40" i="6" s="1"/>
  <c r="O40" i="6" a="1"/>
  <c r="O40" i="6" s="1"/>
  <c r="M40" i="6" a="1"/>
  <c r="M40" i="6" s="1"/>
  <c r="K40" i="6" a="1"/>
  <c r="K40" i="6" s="1"/>
  <c r="AA39" i="6" a="1"/>
  <c r="AA39" i="6" s="1"/>
  <c r="W39" i="6" a="1"/>
  <c r="W39" i="6" s="1"/>
  <c r="U39" i="6" a="1"/>
  <c r="U39" i="6" s="1"/>
  <c r="S39" i="6" a="1"/>
  <c r="S39" i="6" s="1"/>
  <c r="Q39" i="6" a="1"/>
  <c r="Q39" i="6" s="1"/>
  <c r="O39" i="6" a="1"/>
  <c r="O39" i="6" s="1"/>
  <c r="M39" i="6" a="1"/>
  <c r="M39" i="6" s="1"/>
  <c r="K39" i="6" a="1"/>
  <c r="K39" i="6" s="1"/>
  <c r="AA38" i="6" a="1"/>
  <c r="AA38" i="6" s="1"/>
  <c r="W38" i="6" a="1"/>
  <c r="W38" i="6" s="1"/>
  <c r="U38" i="6" a="1"/>
  <c r="U38" i="6" s="1"/>
  <c r="S38" i="6" a="1"/>
  <c r="S38" i="6" s="1"/>
  <c r="Q38" i="6" a="1"/>
  <c r="Q38" i="6" s="1"/>
  <c r="O38" i="6" a="1"/>
  <c r="O38" i="6" s="1"/>
  <c r="M38" i="6" a="1"/>
  <c r="M38" i="6" s="1"/>
  <c r="K38" i="6" a="1"/>
  <c r="K38" i="6" s="1"/>
  <c r="AA37" i="6" a="1"/>
  <c r="AA37" i="6" s="1"/>
  <c r="W37" i="6" a="1"/>
  <c r="W37" i="6" s="1"/>
  <c r="U37" i="6" a="1"/>
  <c r="U37" i="6" s="1"/>
  <c r="S37" i="6" a="1"/>
  <c r="S37" i="6" s="1"/>
  <c r="Q37" i="6" a="1"/>
  <c r="Q37" i="6" s="1"/>
  <c r="O37" i="6" a="1"/>
  <c r="O37" i="6" s="1"/>
  <c r="M37" i="6" a="1"/>
  <c r="M37" i="6" s="1"/>
  <c r="K37" i="6" a="1"/>
  <c r="K37" i="6" s="1"/>
  <c r="AA36" i="6" a="1"/>
  <c r="AA36" i="6" s="1"/>
  <c r="W36" i="6" a="1"/>
  <c r="W36" i="6" s="1"/>
  <c r="U36" i="6" a="1"/>
  <c r="U36" i="6" s="1"/>
  <c r="S36" i="6" a="1"/>
  <c r="S36" i="6" s="1"/>
  <c r="Q36" i="6" a="1"/>
  <c r="Q36" i="6" s="1"/>
  <c r="O36" i="6" a="1"/>
  <c r="O36" i="6" s="1"/>
  <c r="M36" i="6" a="1"/>
  <c r="M36" i="6" s="1"/>
  <c r="K36" i="6" a="1"/>
  <c r="K36" i="6" s="1"/>
  <c r="AA35" i="6" a="1"/>
  <c r="AA35" i="6" s="1"/>
  <c r="W35" i="6" a="1"/>
  <c r="W35" i="6" s="1"/>
  <c r="U35" i="6" a="1"/>
  <c r="U35" i="6" s="1"/>
  <c r="S35" i="6" a="1"/>
  <c r="S35" i="6" s="1"/>
  <c r="Q35" i="6" a="1"/>
  <c r="Q35" i="6" s="1"/>
  <c r="O35" i="6" a="1"/>
  <c r="O35" i="6" s="1"/>
  <c r="M35" i="6" a="1"/>
  <c r="M35" i="6" s="1"/>
  <c r="K35" i="6" a="1"/>
  <c r="K35" i="6" s="1"/>
  <c r="AA34" i="6" a="1"/>
  <c r="AA34" i="6" s="1"/>
  <c r="W34" i="6" a="1"/>
  <c r="W34" i="6" s="1"/>
  <c r="U34" i="6" a="1"/>
  <c r="U34" i="6" s="1"/>
  <c r="S34" i="6" a="1"/>
  <c r="S34" i="6" s="1"/>
  <c r="Q34" i="6" a="1"/>
  <c r="Q34" i="6" s="1"/>
  <c r="O34" i="6" a="1"/>
  <c r="O34" i="6" s="1"/>
  <c r="M34" i="6" a="1"/>
  <c r="M34" i="6" s="1"/>
  <c r="K34" i="6" a="1"/>
  <c r="K34" i="6" s="1"/>
  <c r="AA33" i="6" a="1"/>
  <c r="AA33" i="6" s="1"/>
  <c r="W33" i="6" a="1"/>
  <c r="W33" i="6" s="1"/>
  <c r="U33" i="6" a="1"/>
  <c r="U33" i="6" s="1"/>
  <c r="S33" i="6" a="1"/>
  <c r="S33" i="6" s="1"/>
  <c r="Q33" i="6" a="1"/>
  <c r="Q33" i="6" s="1"/>
  <c r="O33" i="6" a="1"/>
  <c r="O33" i="6" s="1"/>
  <c r="M33" i="6" a="1"/>
  <c r="M33" i="6" s="1"/>
  <c r="K33" i="6" a="1"/>
  <c r="K33" i="6" s="1"/>
  <c r="AA32" i="6" a="1"/>
  <c r="AA32" i="6" s="1"/>
  <c r="W32" i="6" a="1"/>
  <c r="W32" i="6" s="1"/>
  <c r="U32" i="6" a="1"/>
  <c r="U32" i="6" s="1"/>
  <c r="S32" i="6" a="1"/>
  <c r="S32" i="6" s="1"/>
  <c r="Q32" i="6" a="1"/>
  <c r="Q32" i="6" s="1"/>
  <c r="O32" i="6" a="1"/>
  <c r="O32" i="6" s="1"/>
  <c r="M32" i="6" a="1"/>
  <c r="M32" i="6" s="1"/>
  <c r="K32" i="6" a="1"/>
  <c r="K32" i="6" s="1"/>
  <c r="AA31" i="6" a="1"/>
  <c r="AA31" i="6" s="1"/>
  <c r="W31" i="6" a="1"/>
  <c r="W31" i="6" s="1"/>
  <c r="U31" i="6" a="1"/>
  <c r="U31" i="6" s="1"/>
  <c r="S31" i="6" a="1"/>
  <c r="S31" i="6" s="1"/>
  <c r="Q31" i="6" a="1"/>
  <c r="Q31" i="6" s="1"/>
  <c r="O31" i="6" a="1"/>
  <c r="O31" i="6" s="1"/>
  <c r="M31" i="6" a="1"/>
  <c r="M31" i="6" s="1"/>
  <c r="K31" i="6" a="1"/>
  <c r="K31" i="6" s="1"/>
  <c r="AA30" i="6" a="1"/>
  <c r="AA30" i="6" s="1"/>
  <c r="W30" i="6" a="1"/>
  <c r="W30" i="6" s="1"/>
  <c r="U30" i="6" a="1"/>
  <c r="U30" i="6" s="1"/>
  <c r="S30" i="6" a="1"/>
  <c r="S30" i="6" s="1"/>
  <c r="Q30" i="6" a="1"/>
  <c r="Q30" i="6" s="1"/>
  <c r="O30" i="6" a="1"/>
  <c r="O30" i="6" s="1"/>
  <c r="M30" i="6" a="1"/>
  <c r="M30" i="6" s="1"/>
  <c r="K30" i="6" a="1"/>
  <c r="K30" i="6" s="1"/>
  <c r="AA29" i="6" a="1"/>
  <c r="AA29" i="6" s="1"/>
  <c r="W29" i="6" a="1"/>
  <c r="W29" i="6" s="1"/>
  <c r="U29" i="6" a="1"/>
  <c r="U29" i="6" s="1"/>
  <c r="S29" i="6" a="1"/>
  <c r="S29" i="6" s="1"/>
  <c r="Q29" i="6" a="1"/>
  <c r="Q29" i="6" s="1"/>
  <c r="O29" i="6" a="1"/>
  <c r="O29" i="6" s="1"/>
  <c r="M29" i="6" a="1"/>
  <c r="M29" i="6" s="1"/>
  <c r="K29" i="6" a="1"/>
  <c r="K29" i="6" s="1"/>
  <c r="AE27" i="6"/>
  <c r="AF27" i="6" s="1" a="1"/>
  <c r="AF27" i="6" s="1"/>
  <c r="AG27" i="6" s="1"/>
  <c r="AH27" i="6" s="1" a="1"/>
  <c r="AH27" i="6" s="1"/>
  <c r="AI27" i="6" s="1" a="1"/>
  <c r="AI27" i="6" s="1"/>
  <c r="D27" i="6"/>
  <c r="AJ27" i="6" s="1"/>
  <c r="D13" i="7" s="1"/>
  <c r="C27" i="6"/>
  <c r="B27" i="6"/>
  <c r="A27" i="6"/>
  <c r="AA26" i="6" a="1"/>
  <c r="AA26" i="6" s="1"/>
  <c r="W26" i="6" a="1"/>
  <c r="W26" i="6" s="1"/>
  <c r="U26" i="6" a="1"/>
  <c r="U26" i="6" s="1"/>
  <c r="S26" i="6" a="1"/>
  <c r="S26" i="6" s="1"/>
  <c r="Q26" i="6" a="1"/>
  <c r="Q26" i="6" s="1"/>
  <c r="O26" i="6" a="1"/>
  <c r="O26" i="6" s="1"/>
  <c r="M26" i="6" a="1"/>
  <c r="M26" i="6" s="1"/>
  <c r="K26" i="6" a="1"/>
  <c r="K26" i="6" s="1"/>
  <c r="AA25" i="6" a="1"/>
  <c r="AA25" i="6" s="1"/>
  <c r="W25" i="6" a="1"/>
  <c r="W25" i="6" s="1"/>
  <c r="U25" i="6" a="1"/>
  <c r="U25" i="6" s="1"/>
  <c r="S25" i="6" a="1"/>
  <c r="S25" i="6" s="1"/>
  <c r="Q25" i="6" a="1"/>
  <c r="Q25" i="6" s="1"/>
  <c r="O25" i="6" a="1"/>
  <c r="O25" i="6" s="1"/>
  <c r="M25" i="6" a="1"/>
  <c r="M25" i="6" s="1"/>
  <c r="K25" i="6" a="1"/>
  <c r="K25" i="6" s="1"/>
  <c r="AA24" i="6" a="1"/>
  <c r="AA24" i="6" s="1"/>
  <c r="W24" i="6" a="1"/>
  <c r="W24" i="6" s="1"/>
  <c r="U24" i="6" a="1"/>
  <c r="U24" i="6" s="1"/>
  <c r="S24" i="6" a="1"/>
  <c r="S24" i="6" s="1"/>
  <c r="Q24" i="6" a="1"/>
  <c r="Q24" i="6" s="1"/>
  <c r="O24" i="6" a="1"/>
  <c r="O24" i="6" s="1"/>
  <c r="M24" i="6" a="1"/>
  <c r="M24" i="6" s="1"/>
  <c r="K24" i="6" a="1"/>
  <c r="K24" i="6" s="1"/>
  <c r="AA23" i="6" a="1"/>
  <c r="AA23" i="6" s="1"/>
  <c r="W23" i="6" a="1"/>
  <c r="W23" i="6" s="1"/>
  <c r="U23" i="6" a="1"/>
  <c r="U23" i="6" s="1"/>
  <c r="S23" i="6" a="1"/>
  <c r="S23" i="6" s="1"/>
  <c r="Q23" i="6" a="1"/>
  <c r="Q23" i="6" s="1"/>
  <c r="O23" i="6" a="1"/>
  <c r="O23" i="6" s="1"/>
  <c r="M23" i="6" a="1"/>
  <c r="M23" i="6" s="1"/>
  <c r="K23" i="6" a="1"/>
  <c r="K23" i="6" s="1"/>
  <c r="AA22" i="6" a="1"/>
  <c r="AA22" i="6" s="1"/>
  <c r="W22" i="6" a="1"/>
  <c r="W22" i="6" s="1"/>
  <c r="U22" i="6" a="1"/>
  <c r="U22" i="6" s="1"/>
  <c r="S22" i="6" a="1"/>
  <c r="S22" i="6" s="1"/>
  <c r="Q22" i="6" a="1"/>
  <c r="Q22" i="6" s="1"/>
  <c r="O22" i="6" a="1"/>
  <c r="O22" i="6" s="1"/>
  <c r="M22" i="6" a="1"/>
  <c r="M22" i="6" s="1"/>
  <c r="K22" i="6" a="1"/>
  <c r="K22" i="6" s="1"/>
  <c r="AA21" i="6" a="1"/>
  <c r="AA21" i="6" s="1"/>
  <c r="W21" i="6" a="1"/>
  <c r="W21" i="6" s="1"/>
  <c r="U21" i="6" a="1"/>
  <c r="U21" i="6" s="1"/>
  <c r="S21" i="6" a="1"/>
  <c r="S21" i="6" s="1"/>
  <c r="Q21" i="6" a="1"/>
  <c r="Q21" i="6" s="1"/>
  <c r="O21" i="6" a="1"/>
  <c r="O21" i="6" s="1"/>
  <c r="M21" i="6" a="1"/>
  <c r="M21" i="6" s="1"/>
  <c r="K21" i="6" a="1"/>
  <c r="K21" i="6" s="1"/>
  <c r="AA20" i="6" a="1"/>
  <c r="AA20" i="6" s="1"/>
  <c r="W20" i="6" a="1"/>
  <c r="W20" i="6" s="1"/>
  <c r="U20" i="6" a="1"/>
  <c r="U20" i="6" s="1"/>
  <c r="S20" i="6" a="1"/>
  <c r="S20" i="6" s="1"/>
  <c r="Q20" i="6" a="1"/>
  <c r="Q20" i="6" s="1"/>
  <c r="O20" i="6" a="1"/>
  <c r="O20" i="6" s="1"/>
  <c r="M20" i="6" a="1"/>
  <c r="M20" i="6" s="1"/>
  <c r="K20" i="6" a="1"/>
  <c r="K20" i="6" s="1"/>
  <c r="AA19" i="6" a="1"/>
  <c r="AA19" i="6" s="1"/>
  <c r="W19" i="6" a="1"/>
  <c r="W19" i="6" s="1"/>
  <c r="U19" i="6" a="1"/>
  <c r="U19" i="6" s="1"/>
  <c r="S19" i="6" a="1"/>
  <c r="S19" i="6" s="1"/>
  <c r="Q19" i="6" a="1"/>
  <c r="Q19" i="6" s="1"/>
  <c r="O19" i="6" a="1"/>
  <c r="O19" i="6" s="1"/>
  <c r="M19" i="6" a="1"/>
  <c r="M19" i="6" s="1"/>
  <c r="K19" i="6" a="1"/>
  <c r="K19" i="6" s="1"/>
  <c r="AA18" i="6" a="1"/>
  <c r="AA18" i="6" s="1"/>
  <c r="W18" i="6" a="1"/>
  <c r="W18" i="6" s="1"/>
  <c r="U18" i="6" a="1"/>
  <c r="U18" i="6" s="1"/>
  <c r="S18" i="6" a="1"/>
  <c r="S18" i="6" s="1"/>
  <c r="Q18" i="6" a="1"/>
  <c r="Q18" i="6" s="1"/>
  <c r="O18" i="6" a="1"/>
  <c r="O18" i="6" s="1"/>
  <c r="M18" i="6" a="1"/>
  <c r="M18" i="6" s="1"/>
  <c r="K18" i="6" a="1"/>
  <c r="K18" i="6" s="1"/>
  <c r="AA17" i="6" a="1"/>
  <c r="AA17" i="6" s="1"/>
  <c r="W17" i="6" a="1"/>
  <c r="W17" i="6" s="1"/>
  <c r="U17" i="6" a="1"/>
  <c r="U17" i="6" s="1"/>
  <c r="S17" i="6" a="1"/>
  <c r="S17" i="6" s="1"/>
  <c r="B12" i="6"/>
  <c r="A12" i="6"/>
  <c r="B6" i="6"/>
  <c r="B5" i="6"/>
  <c r="A31" i="5"/>
  <c r="A30" i="5"/>
  <c r="A29" i="5"/>
  <c r="A28" i="5"/>
  <c r="B27" i="5"/>
  <c r="A27" i="5"/>
  <c r="A26" i="5"/>
  <c r="A25" i="5"/>
  <c r="B24" i="5"/>
  <c r="A24" i="5"/>
  <c r="B23" i="5"/>
  <c r="A23" i="5"/>
  <c r="B22" i="5"/>
  <c r="A22" i="5"/>
  <c r="B21" i="5"/>
  <c r="A21" i="5"/>
  <c r="B20" i="5"/>
  <c r="A20" i="5"/>
  <c r="B19" i="5"/>
  <c r="A19" i="5"/>
  <c r="B18" i="5"/>
  <c r="A18" i="5"/>
  <c r="C17" i="5"/>
  <c r="B17" i="5"/>
  <c r="A17" i="5"/>
  <c r="D16" i="5"/>
  <c r="C16" i="5"/>
  <c r="E16" i="5" s="1"/>
  <c r="B16" i="5"/>
  <c r="A16" i="5"/>
  <c r="D15" i="5"/>
  <c r="C15" i="5"/>
  <c r="B15" i="5"/>
  <c r="A15" i="5"/>
  <c r="D14" i="5"/>
  <c r="C14" i="5"/>
  <c r="B14" i="5"/>
  <c r="A14" i="5"/>
  <c r="E13" i="5"/>
  <c r="D13" i="5"/>
  <c r="C13" i="5"/>
  <c r="B13" i="5"/>
  <c r="A13" i="5"/>
  <c r="B12" i="5"/>
  <c r="A12" i="5"/>
  <c r="D33" i="4"/>
  <c r="C33" i="4" s="1" a="1"/>
  <c r="C33" i="4" s="1"/>
  <c r="D31" i="5" s="1"/>
  <c r="A33" i="4"/>
  <c r="D32" i="4"/>
  <c r="C32" i="4" s="1" a="1"/>
  <c r="C32" i="4" s="1"/>
  <c r="D30" i="5" s="1"/>
  <c r="A32" i="4"/>
  <c r="D31" i="4"/>
  <c r="C31" i="4" s="1" a="1"/>
  <c r="C31" i="4" s="1"/>
  <c r="D29" i="5" s="1"/>
  <c r="A31" i="4"/>
  <c r="D30" i="4"/>
  <c r="C30" i="4" a="1"/>
  <c r="C30" i="4" s="1"/>
  <c r="D28" i="5" s="1"/>
  <c r="A30" i="4"/>
  <c r="D29" i="4"/>
  <c r="C29" i="4" s="1" a="1"/>
  <c r="C29" i="4" s="1"/>
  <c r="D27" i="5" s="1"/>
  <c r="A29" i="4"/>
  <c r="D28" i="4"/>
  <c r="C28" i="4" s="1" a="1"/>
  <c r="C28" i="4" s="1"/>
  <c r="D26" i="5" s="1"/>
  <c r="B28" i="4"/>
  <c r="A28" i="4"/>
  <c r="D27" i="4"/>
  <c r="C27" i="4" a="1"/>
  <c r="C27" i="4" s="1"/>
  <c r="D25" i="5" s="1"/>
  <c r="A27" i="4"/>
  <c r="D26" i="4"/>
  <c r="C26" i="4" a="1"/>
  <c r="C26" i="4" s="1"/>
  <c r="D24" i="5" s="1"/>
  <c r="A26" i="4"/>
  <c r="D25" i="4"/>
  <c r="C25" i="4" s="1" a="1"/>
  <c r="C25" i="4" s="1"/>
  <c r="D23" i="5" s="1"/>
  <c r="B25" i="4"/>
  <c r="A25" i="4"/>
  <c r="D24" i="4"/>
  <c r="C24" i="4" s="1" a="1"/>
  <c r="C24" i="4" s="1"/>
  <c r="D22" i="5" s="1"/>
  <c r="B24" i="4"/>
  <c r="A24" i="4"/>
  <c r="D23" i="4"/>
  <c r="C23" i="4" a="1"/>
  <c r="C23" i="4" s="1"/>
  <c r="D21" i="5" s="1"/>
  <c r="B23" i="4"/>
  <c r="A23" i="4"/>
  <c r="D22" i="4"/>
  <c r="C22" i="4" s="1" a="1"/>
  <c r="C22" i="4" s="1"/>
  <c r="D20" i="5" s="1"/>
  <c r="B22" i="4"/>
  <c r="A22" i="4"/>
  <c r="D21" i="4"/>
  <c r="C21" i="4" a="1"/>
  <c r="C21" i="4" s="1"/>
  <c r="D19" i="5" s="1"/>
  <c r="B21" i="4"/>
  <c r="A21" i="4"/>
  <c r="D20" i="4"/>
  <c r="C20" i="4" s="1" a="1"/>
  <c r="C20" i="4" s="1"/>
  <c r="D18" i="5" s="1"/>
  <c r="B20" i="4"/>
  <c r="A20" i="4"/>
  <c r="D19" i="4"/>
  <c r="C19" i="4" s="1" a="1"/>
  <c r="C19" i="4" s="1"/>
  <c r="D17" i="5" s="1"/>
  <c r="B19" i="4"/>
  <c r="A19" i="4"/>
  <c r="B18" i="4"/>
  <c r="A18" i="4"/>
  <c r="B17" i="4"/>
  <c r="A17" i="4"/>
  <c r="B16" i="4"/>
  <c r="A16" i="4"/>
  <c r="B15" i="4"/>
  <c r="A15" i="4"/>
  <c r="D14" i="4"/>
  <c r="C14" i="4" s="1"/>
  <c r="D12" i="5" s="1"/>
  <c r="B14" i="4"/>
  <c r="A14" i="4"/>
  <c r="B8" i="4"/>
  <c r="B6" i="5" s="1"/>
  <c r="B7" i="4"/>
  <c r="B5" i="5" s="1"/>
  <c r="G31" i="3"/>
  <c r="F31" i="3" s="1" a="1"/>
  <c r="F31" i="3" s="1"/>
  <c r="D31" i="3" a="1"/>
  <c r="D31" i="3" s="1"/>
  <c r="A31" i="3"/>
  <c r="G30" i="3"/>
  <c r="F30" i="3" a="1"/>
  <c r="F30" i="3" s="1"/>
  <c r="D30" i="3" a="1"/>
  <c r="D30" i="3" s="1"/>
  <c r="A30" i="3"/>
  <c r="G29" i="3"/>
  <c r="F29" i="3" s="1" a="1"/>
  <c r="F29" i="3" s="1"/>
  <c r="D29" i="3" a="1"/>
  <c r="D29" i="3" s="1"/>
  <c r="A29" i="3"/>
  <c r="G28" i="3"/>
  <c r="F28" i="3" s="1" a="1"/>
  <c r="F28" i="3" s="1"/>
  <c r="D28" i="3" a="1"/>
  <c r="D28" i="3" s="1"/>
  <c r="B28" i="3"/>
  <c r="A28" i="3"/>
  <c r="G27" i="3"/>
  <c r="F27" i="3" s="1" a="1"/>
  <c r="F27" i="3" s="1"/>
  <c r="D27" i="3" a="1"/>
  <c r="D27" i="3" s="1"/>
  <c r="A27" i="3"/>
  <c r="G26" i="3"/>
  <c r="F26" i="3" a="1"/>
  <c r="F26" i="3" s="1"/>
  <c r="D26" i="3" a="1"/>
  <c r="D26" i="3" s="1"/>
  <c r="B26" i="3"/>
  <c r="A26" i="3"/>
  <c r="G25" i="3"/>
  <c r="F25" i="3" s="1" a="1"/>
  <c r="F25" i="3" s="1"/>
  <c r="D25" i="3" a="1"/>
  <c r="D25" i="3" s="1"/>
  <c r="A25" i="3"/>
  <c r="G24" i="3"/>
  <c r="F24" i="3" s="1" a="1"/>
  <c r="F24" i="3" s="1"/>
  <c r="D24" i="3" a="1"/>
  <c r="D24" i="3" s="1"/>
  <c r="B24" i="3"/>
  <c r="A24" i="3"/>
  <c r="G23" i="3"/>
  <c r="F23" i="3" s="1" a="1"/>
  <c r="F23" i="3" s="1"/>
  <c r="D23" i="3" a="1"/>
  <c r="D23" i="3" s="1"/>
  <c r="B23" i="3"/>
  <c r="A23" i="3"/>
  <c r="G22" i="3"/>
  <c r="F22" i="3" a="1"/>
  <c r="F22" i="3" s="1"/>
  <c r="D22" i="3" a="1"/>
  <c r="D22" i="3" s="1"/>
  <c r="B22" i="3"/>
  <c r="A22" i="3"/>
  <c r="G21" i="3"/>
  <c r="F21" i="3" s="1" a="1"/>
  <c r="F21" i="3" s="1"/>
  <c r="D21" i="3" a="1"/>
  <c r="D21" i="3" s="1"/>
  <c r="B21" i="3"/>
  <c r="A21" i="3"/>
  <c r="G20" i="3"/>
  <c r="F20" i="3" s="1" a="1"/>
  <c r="F20" i="3" s="1"/>
  <c r="D20" i="3" a="1"/>
  <c r="D20" i="3" s="1"/>
  <c r="B20" i="3"/>
  <c r="A20" i="3"/>
  <c r="G19" i="3"/>
  <c r="F19" i="3" s="1" a="1"/>
  <c r="F19" i="3" s="1"/>
  <c r="D19" i="3" a="1"/>
  <c r="D19" i="3" s="1"/>
  <c r="B19" i="3"/>
  <c r="A19" i="3"/>
  <c r="G18" i="3"/>
  <c r="F18" i="3" a="1"/>
  <c r="F18" i="3" s="1"/>
  <c r="D18" i="3" a="1"/>
  <c r="D18" i="3" s="1"/>
  <c r="B18" i="3"/>
  <c r="A18" i="3"/>
  <c r="D17" i="3" a="1"/>
  <c r="D17" i="3" s="1"/>
  <c r="B17" i="3"/>
  <c r="A17" i="3"/>
  <c r="B16" i="3"/>
  <c r="A16" i="3"/>
  <c r="B15" i="3"/>
  <c r="A15" i="3"/>
  <c r="B14" i="3"/>
  <c r="A14" i="3"/>
  <c r="B13" i="3"/>
  <c r="A13" i="3"/>
  <c r="F12" i="3" a="1"/>
  <c r="F12" i="3" s="1"/>
  <c r="D12" i="3"/>
  <c r="B12" i="3"/>
  <c r="A12" i="3"/>
  <c r="B6" i="3"/>
  <c r="B5" i="3"/>
  <c r="E30" i="2"/>
  <c r="E29" i="2"/>
  <c r="E28" i="2"/>
  <c r="B31" i="4" s="1"/>
  <c r="E27" i="2"/>
  <c r="B28" i="5" s="1"/>
  <c r="E26" i="2"/>
  <c r="B27" i="3" s="1"/>
  <c r="E25" i="2"/>
  <c r="E24" i="2"/>
  <c r="B25" i="5" s="1"/>
  <c r="E23" i="2"/>
  <c r="E21" i="3" l="1" a="1"/>
  <c r="E21" i="3" s="1"/>
  <c r="C21" i="5" s="1"/>
  <c r="C147" i="9" s="1"/>
  <c r="X154" i="6"/>
  <c r="Y154" i="6" s="1" a="1"/>
  <c r="Y154" i="6" s="1"/>
  <c r="X117" i="6"/>
  <c r="Y117" i="6" s="1" a="1"/>
  <c r="Y117" i="6" s="1"/>
  <c r="AB117" i="6" s="1" a="1"/>
  <c r="AB117" i="6" s="1"/>
  <c r="X120" i="6"/>
  <c r="Y120" i="6" s="1" a="1"/>
  <c r="Y120" i="6" s="1"/>
  <c r="X105" i="6"/>
  <c r="Y105" i="6" s="1" a="1"/>
  <c r="Y105" i="6" s="1"/>
  <c r="AB105" i="6" s="1" a="1"/>
  <c r="AB105" i="6" s="1"/>
  <c r="AC105" i="6" s="1" a="1"/>
  <c r="AC105" i="6" s="1"/>
  <c r="X191" i="6"/>
  <c r="Y191" i="6" s="1" a="1"/>
  <c r="Y191" i="6" s="1"/>
  <c r="X177" i="6"/>
  <c r="Y177" i="6" s="1" a="1"/>
  <c r="Y177" i="6" s="1"/>
  <c r="AB177" i="6" s="1" a="1"/>
  <c r="AB177" i="6" s="1"/>
  <c r="E28" i="3" a="1"/>
  <c r="E28" i="3" s="1"/>
  <c r="C28" i="5" s="1"/>
  <c r="C252" i="9" s="1"/>
  <c r="X267" i="6"/>
  <c r="Y267" i="6" s="1" a="1"/>
  <c r="Y267" i="6" s="1"/>
  <c r="AB267" i="6" s="1" a="1"/>
  <c r="AB267" i="6" s="1"/>
  <c r="X146" i="6"/>
  <c r="Y146" i="6" s="1" a="1"/>
  <c r="Y146" i="6" s="1"/>
  <c r="X214" i="6"/>
  <c r="Y214" i="6" s="1" a="1"/>
  <c r="Y214" i="6" s="1"/>
  <c r="AB214" i="6" s="1" a="1"/>
  <c r="AB214" i="6" s="1"/>
  <c r="X17" i="6"/>
  <c r="Y17" i="6" s="1" a="1"/>
  <c r="Y17" i="6" s="1"/>
  <c r="AB17" i="6" s="1" a="1"/>
  <c r="AB17" i="6" s="1"/>
  <c r="X206" i="6"/>
  <c r="Y206" i="6" s="1" a="1"/>
  <c r="Y206" i="6" s="1"/>
  <c r="AB206" i="6" s="1" a="1"/>
  <c r="AB206" i="6" s="1"/>
  <c r="AD206" i="6" s="1" a="1"/>
  <c r="AD206" i="6" s="1"/>
  <c r="E30" i="3" a="1"/>
  <c r="E30" i="3" s="1"/>
  <c r="C30" i="5" s="1"/>
  <c r="C30" i="8" s="1"/>
  <c r="X99" i="6"/>
  <c r="Y99" i="6" s="1" a="1"/>
  <c r="Y99" i="6" s="1"/>
  <c r="AB99" i="6" s="1" a="1"/>
  <c r="AB99" i="6" s="1"/>
  <c r="X225" i="6"/>
  <c r="Y225" i="6" s="1" a="1"/>
  <c r="Y225" i="6" s="1"/>
  <c r="AB225" i="6" s="1" a="1"/>
  <c r="AB225" i="6" s="1"/>
  <c r="E22" i="3" a="1"/>
  <c r="E22" i="3" s="1"/>
  <c r="C22" i="5" s="1"/>
  <c r="E22" i="5" s="1"/>
  <c r="X38" i="6"/>
  <c r="Y38" i="6" s="1" a="1"/>
  <c r="Y38" i="6" s="1"/>
  <c r="AB38" i="6" s="1" a="1"/>
  <c r="AB38" i="6" s="1"/>
  <c r="X284" i="6"/>
  <c r="Y284" i="6" s="1" a="1"/>
  <c r="Y284" i="6" s="1"/>
  <c r="AB284" i="6" s="1" a="1"/>
  <c r="AB284" i="6" s="1"/>
  <c r="AD284" i="6" s="1" a="1"/>
  <c r="AD284" i="6" s="1"/>
  <c r="X309" i="6"/>
  <c r="Y309" i="6" s="1" a="1"/>
  <c r="Y309" i="6" s="1"/>
  <c r="AB309" i="6" s="1" a="1"/>
  <c r="AB309" i="6" s="1"/>
  <c r="X274" i="6"/>
  <c r="Y274" i="6" s="1" a="1"/>
  <c r="Y274" i="6" s="1"/>
  <c r="AB274" i="6" s="1" a="1"/>
  <c r="AB274" i="6" s="1"/>
  <c r="E20" i="3" a="1"/>
  <c r="E20" i="3" s="1"/>
  <c r="C20" i="5" s="1"/>
  <c r="C20" i="8" s="1"/>
  <c r="X97" i="6"/>
  <c r="Y97" i="6" s="1" a="1"/>
  <c r="Y97" i="6" s="1"/>
  <c r="AB97" i="6" s="1" a="1"/>
  <c r="AB97" i="6" s="1"/>
  <c r="X209" i="6"/>
  <c r="Y209" i="6" s="1" a="1"/>
  <c r="Y209" i="6" s="1"/>
  <c r="AB209" i="6" s="1" a="1"/>
  <c r="AB209" i="6" s="1"/>
  <c r="X36" i="6"/>
  <c r="Y36" i="6" s="1" a="1"/>
  <c r="Y36" i="6" s="1"/>
  <c r="AB36" i="6" s="1" a="1"/>
  <c r="AB36" i="6" s="1"/>
  <c r="X78" i="6"/>
  <c r="Y78" i="6" s="1" a="1"/>
  <c r="Y78" i="6" s="1"/>
  <c r="AB78" i="6" s="1" a="1"/>
  <c r="AB78" i="6" s="1"/>
  <c r="X100" i="6"/>
  <c r="Y100" i="6" s="1" a="1"/>
  <c r="Y100" i="6" s="1"/>
  <c r="AB100" i="6" s="1" a="1"/>
  <c r="AB100" i="6" s="1"/>
  <c r="AC100" i="6" s="1" a="1"/>
  <c r="AC100" i="6" s="1"/>
  <c r="X224" i="6"/>
  <c r="Y224" i="6" s="1" a="1"/>
  <c r="Y224" i="6" s="1"/>
  <c r="AB224" i="6" s="1" a="1"/>
  <c r="AB224" i="6" s="1"/>
  <c r="X229" i="6"/>
  <c r="Y229" i="6" s="1" a="1"/>
  <c r="Y229" i="6" s="1"/>
  <c r="AB229" i="6" s="1" a="1"/>
  <c r="AB229" i="6" s="1"/>
  <c r="AC229" i="6" s="1" a="1"/>
  <c r="AC229" i="6" s="1"/>
  <c r="X77" i="6"/>
  <c r="Y77" i="6" s="1" a="1"/>
  <c r="Y77" i="6" s="1"/>
  <c r="X204" i="6"/>
  <c r="Y204" i="6" s="1" a="1"/>
  <c r="Y204" i="6" s="1"/>
  <c r="AB204" i="6" s="1" a="1"/>
  <c r="AB204" i="6" s="1"/>
  <c r="X261" i="6"/>
  <c r="Y261" i="6" s="1" a="1"/>
  <c r="Y261" i="6" s="1"/>
  <c r="X276" i="6"/>
  <c r="Y276" i="6" s="1" a="1"/>
  <c r="Y276" i="6" s="1"/>
  <c r="X124" i="6"/>
  <c r="Y124" i="6" s="1" a="1"/>
  <c r="Y124" i="6" s="1"/>
  <c r="X270" i="6"/>
  <c r="Y270" i="6" s="1" a="1"/>
  <c r="Y270" i="6" s="1"/>
  <c r="AB270" i="6" s="1" a="1"/>
  <c r="AB270" i="6" s="1"/>
  <c r="AD270" i="6" s="1" a="1"/>
  <c r="AD270" i="6" s="1"/>
  <c r="X18" i="6"/>
  <c r="Y18" i="6" s="1" a="1"/>
  <c r="Y18" i="6" s="1"/>
  <c r="AB18" i="6" s="1" a="1"/>
  <c r="AB18" i="6" s="1"/>
  <c r="X21" i="6"/>
  <c r="Y21" i="6" s="1" a="1"/>
  <c r="Y21" i="6" s="1"/>
  <c r="AB21" i="6" s="1" a="1"/>
  <c r="AB21" i="6" s="1"/>
  <c r="AD21" i="6" s="1" a="1"/>
  <c r="AD21" i="6" s="1"/>
  <c r="E26" i="3" a="1"/>
  <c r="E26" i="3" s="1"/>
  <c r="C26" i="5" s="1"/>
  <c r="C26" i="8" s="1"/>
  <c r="X113" i="6"/>
  <c r="Y113" i="6" s="1" a="1"/>
  <c r="Y113" i="6" s="1"/>
  <c r="AB113" i="6" s="1" a="1"/>
  <c r="AB113" i="6" s="1"/>
  <c r="X228" i="6"/>
  <c r="Y228" i="6" s="1" a="1"/>
  <c r="Y228" i="6" s="1"/>
  <c r="AB228" i="6" s="1" a="1"/>
  <c r="AB228" i="6" s="1"/>
  <c r="X19" i="6"/>
  <c r="Y19" i="6" s="1" a="1"/>
  <c r="Y19" i="6" s="1"/>
  <c r="AB19" i="6" s="1" a="1"/>
  <c r="AB19" i="6" s="1"/>
  <c r="X63" i="6"/>
  <c r="Y63" i="6" s="1" a="1"/>
  <c r="Y63" i="6" s="1"/>
  <c r="X66" i="6"/>
  <c r="Y66" i="6" s="1" a="1"/>
  <c r="Y66" i="6" s="1"/>
  <c r="AB66" i="6" s="1" a="1"/>
  <c r="AB66" i="6" s="1"/>
  <c r="X98" i="6"/>
  <c r="Y98" i="6" s="1" a="1"/>
  <c r="Y98" i="6" s="1"/>
  <c r="AB98" i="6" s="1" a="1"/>
  <c r="AB98" i="6" s="1"/>
  <c r="X150" i="6"/>
  <c r="Y150" i="6" s="1" a="1"/>
  <c r="Y150" i="6" s="1"/>
  <c r="AB150" i="6" s="1" a="1"/>
  <c r="AB150" i="6" s="1"/>
  <c r="X186" i="6"/>
  <c r="Y186" i="6" s="1" a="1"/>
  <c r="Y186" i="6" s="1"/>
  <c r="AB186" i="6" s="1" a="1"/>
  <c r="AB186" i="6" s="1"/>
  <c r="X275" i="6"/>
  <c r="Y275" i="6" s="1" a="1"/>
  <c r="Y275" i="6" s="1"/>
  <c r="AB275" i="6" s="1" a="1"/>
  <c r="AB275" i="6" s="1"/>
  <c r="AC275" i="6" s="1" a="1"/>
  <c r="AC275" i="6" s="1"/>
  <c r="E23" i="3" a="1"/>
  <c r="E23" i="3" s="1"/>
  <c r="C23" i="5" s="1"/>
  <c r="C177" i="6" s="1"/>
  <c r="X76" i="6"/>
  <c r="Y76" i="6" s="1" a="1"/>
  <c r="Y76" i="6" s="1"/>
  <c r="AB76" i="6" s="1" a="1"/>
  <c r="AB76" i="6" s="1"/>
  <c r="X123" i="6"/>
  <c r="Y123" i="6" s="1" a="1"/>
  <c r="Y123" i="6" s="1"/>
  <c r="AB123" i="6" s="1" a="1"/>
  <c r="AB123" i="6" s="1"/>
  <c r="X244" i="6"/>
  <c r="Y244" i="6" s="1" a="1"/>
  <c r="Y244" i="6" s="1"/>
  <c r="AB244" i="6" s="1" a="1"/>
  <c r="AB244" i="6" s="1"/>
  <c r="AC244" i="6" s="1" a="1"/>
  <c r="AC244" i="6" s="1"/>
  <c r="X304" i="6"/>
  <c r="Y304" i="6" s="1" a="1"/>
  <c r="Y304" i="6" s="1"/>
  <c r="AB304" i="6" s="1" a="1"/>
  <c r="AB304" i="6" s="1"/>
  <c r="AC304" i="6" s="1" a="1"/>
  <c r="AC304" i="6" s="1"/>
  <c r="E18" i="3" a="1"/>
  <c r="E18" i="3" s="1"/>
  <c r="C18" i="5" s="1"/>
  <c r="C102" i="9" s="1"/>
  <c r="X52" i="6"/>
  <c r="Y52" i="6" s="1" a="1"/>
  <c r="Y52" i="6" s="1"/>
  <c r="AB52" i="6" s="1" a="1"/>
  <c r="AB52" i="6" s="1"/>
  <c r="X56" i="6"/>
  <c r="Y56" i="6" s="1" a="1"/>
  <c r="Y56" i="6" s="1"/>
  <c r="AB56" i="6" s="1" a="1"/>
  <c r="AB56" i="6" s="1"/>
  <c r="X175" i="6"/>
  <c r="Y175" i="6" s="1" a="1"/>
  <c r="Y175" i="6" s="1"/>
  <c r="AB175" i="6" s="1" a="1"/>
  <c r="AB175" i="6" s="1"/>
  <c r="X253" i="6"/>
  <c r="Y253" i="6" s="1" a="1"/>
  <c r="Y253" i="6" s="1"/>
  <c r="AB253" i="6" s="1" a="1"/>
  <c r="AB253" i="6" s="1"/>
  <c r="X58" i="6"/>
  <c r="Y58" i="6" s="1" a="1"/>
  <c r="Y58" i="6" s="1"/>
  <c r="AB58" i="6" s="1" a="1"/>
  <c r="AB58" i="6" s="1"/>
  <c r="AD58" i="6" s="1" a="1"/>
  <c r="AD58" i="6" s="1"/>
  <c r="X141" i="6"/>
  <c r="Y141" i="6" s="1" a="1"/>
  <c r="Y141" i="6" s="1"/>
  <c r="AB141" i="6" s="1" a="1"/>
  <c r="AB141" i="6" s="1"/>
  <c r="X164" i="6"/>
  <c r="Y164" i="6" s="1" a="1"/>
  <c r="Y164" i="6" s="1"/>
  <c r="AB164" i="6" s="1" a="1"/>
  <c r="AB164" i="6" s="1"/>
  <c r="X49" i="6"/>
  <c r="Y49" i="6" s="1" a="1"/>
  <c r="Y49" i="6" s="1"/>
  <c r="AB49" i="6" s="1" a="1"/>
  <c r="AB49" i="6" s="1"/>
  <c r="AD49" i="6" s="1" a="1"/>
  <c r="AD49" i="6" s="1"/>
  <c r="AB261" i="6" a="1"/>
  <c r="AB261" i="6" s="1"/>
  <c r="AD261" i="6" s="1" a="1"/>
  <c r="AD261" i="6" s="1"/>
  <c r="X303" i="6"/>
  <c r="Y303" i="6" s="1" a="1"/>
  <c r="Y303" i="6" s="1"/>
  <c r="AB303" i="6" s="1" a="1"/>
  <c r="AB303" i="6" s="1"/>
  <c r="AC303" i="6" s="1" a="1"/>
  <c r="AC303" i="6" s="1"/>
  <c r="E12" i="3"/>
  <c r="C12" i="5" s="1"/>
  <c r="C12" i="8" s="1"/>
  <c r="X136" i="6"/>
  <c r="Y136" i="6" s="1" a="1"/>
  <c r="Y136" i="6" s="1"/>
  <c r="AB136" i="6" s="1" a="1"/>
  <c r="AB136" i="6" s="1"/>
  <c r="X155" i="6"/>
  <c r="Y155" i="6" s="1" a="1"/>
  <c r="Y155" i="6" s="1"/>
  <c r="AB155" i="6" s="1" a="1"/>
  <c r="AB155" i="6" s="1"/>
  <c r="X190" i="6"/>
  <c r="Y190" i="6" s="1" a="1"/>
  <c r="Y190" i="6" s="1"/>
  <c r="X243" i="6"/>
  <c r="Y243" i="6" s="1" a="1"/>
  <c r="Y243" i="6" s="1"/>
  <c r="AB243" i="6" s="1" a="1"/>
  <c r="AB243" i="6" s="1"/>
  <c r="X290" i="6"/>
  <c r="Y290" i="6" s="1" a="1"/>
  <c r="Y290" i="6" s="1"/>
  <c r="AB290" i="6" s="1" a="1"/>
  <c r="AB290" i="6" s="1"/>
  <c r="X115" i="6"/>
  <c r="Y115" i="6" s="1" a="1"/>
  <c r="Y115" i="6" s="1"/>
  <c r="AB115" i="6" s="1" a="1"/>
  <c r="AB115" i="6" s="1"/>
  <c r="X161" i="6"/>
  <c r="Y161" i="6" s="1" a="1"/>
  <c r="Y161" i="6" s="1"/>
  <c r="AB161" i="6" s="1" a="1"/>
  <c r="AB161" i="6" s="1"/>
  <c r="X189" i="6"/>
  <c r="Y189" i="6" s="1" a="1"/>
  <c r="Y189" i="6" s="1"/>
  <c r="AB189" i="6" s="1" a="1"/>
  <c r="AB189" i="6" s="1"/>
  <c r="X200" i="6"/>
  <c r="Y200" i="6" s="1" a="1"/>
  <c r="Y200" i="6" s="1"/>
  <c r="AB200" i="6" s="1" a="1"/>
  <c r="AB200" i="6" s="1"/>
  <c r="X199" i="6"/>
  <c r="Y199" i="6" s="1" a="1"/>
  <c r="Y199" i="6" s="1"/>
  <c r="AB199" i="6" s="1" a="1"/>
  <c r="AB199" i="6" s="1"/>
  <c r="X110" i="6"/>
  <c r="Y110" i="6" s="1" a="1"/>
  <c r="Y110" i="6" s="1"/>
  <c r="AB110" i="6" s="1" a="1"/>
  <c r="AB110" i="6" s="1"/>
  <c r="X157" i="6"/>
  <c r="Y157" i="6" s="1" a="1"/>
  <c r="Y157" i="6" s="1"/>
  <c r="AB157" i="6" s="1" a="1"/>
  <c r="AB157" i="6" s="1"/>
  <c r="AD157" i="6" s="1" a="1"/>
  <c r="AD157" i="6" s="1"/>
  <c r="X238" i="6"/>
  <c r="Y238" i="6" s="1" a="1"/>
  <c r="Y238" i="6" s="1"/>
  <c r="AB238" i="6" s="1" a="1"/>
  <c r="AB238" i="6" s="1"/>
  <c r="X262" i="6"/>
  <c r="Y262" i="6" s="1" a="1"/>
  <c r="Y262" i="6" s="1"/>
  <c r="AB262" i="6" s="1" a="1"/>
  <c r="AB262" i="6" s="1"/>
  <c r="X122" i="6"/>
  <c r="Y122" i="6" s="1" a="1"/>
  <c r="Y122" i="6" s="1"/>
  <c r="AB122" i="6" s="1" a="1"/>
  <c r="AB122" i="6" s="1"/>
  <c r="X128" i="6"/>
  <c r="Y128" i="6" s="1" a="1"/>
  <c r="Y128" i="6" s="1"/>
  <c r="AB128" i="6" s="1" a="1"/>
  <c r="AB128" i="6" s="1"/>
  <c r="X205" i="6"/>
  <c r="Y205" i="6" s="1" a="1"/>
  <c r="Y205" i="6" s="1"/>
  <c r="AB205" i="6" s="1" a="1"/>
  <c r="AB205" i="6" s="1"/>
  <c r="X235" i="6"/>
  <c r="Y235" i="6" s="1" a="1"/>
  <c r="Y235" i="6" s="1"/>
  <c r="AB235" i="6" s="1" a="1"/>
  <c r="AB235" i="6" s="1"/>
  <c r="X236" i="6"/>
  <c r="Y236" i="6" s="1" a="1"/>
  <c r="Y236" i="6" s="1"/>
  <c r="AB236" i="6" s="1" a="1"/>
  <c r="AB236" i="6" s="1"/>
  <c r="X252" i="6"/>
  <c r="Y252" i="6" s="1" a="1"/>
  <c r="Y252" i="6" s="1"/>
  <c r="AB252" i="6" s="1" a="1"/>
  <c r="AB252" i="6" s="1"/>
  <c r="X255" i="6"/>
  <c r="Y255" i="6" s="1" a="1"/>
  <c r="Y255" i="6" s="1"/>
  <c r="AB255" i="6" s="1" a="1"/>
  <c r="AB255" i="6" s="1"/>
  <c r="X281" i="6"/>
  <c r="Y281" i="6" s="1" a="1"/>
  <c r="Y281" i="6" s="1"/>
  <c r="X299" i="6"/>
  <c r="Y299" i="6" s="1" a="1"/>
  <c r="Y299" i="6" s="1"/>
  <c r="AB299" i="6" s="1" a="1"/>
  <c r="AB299" i="6" s="1"/>
  <c r="X302" i="6"/>
  <c r="Y302" i="6" s="1" a="1"/>
  <c r="Y302" i="6" s="1"/>
  <c r="AB302" i="6" s="1" a="1"/>
  <c r="AB302" i="6" s="1"/>
  <c r="AD302" i="6" s="1" a="1"/>
  <c r="AD302" i="6" s="1"/>
  <c r="X88" i="6"/>
  <c r="Y88" i="6" s="1" a="1"/>
  <c r="Y88" i="6" s="1"/>
  <c r="AB88" i="6" s="1" a="1"/>
  <c r="AB88" i="6" s="1"/>
  <c r="X116" i="6"/>
  <c r="Y116" i="6" s="1" a="1"/>
  <c r="Y116" i="6" s="1"/>
  <c r="AB116" i="6" s="1" a="1"/>
  <c r="AB116" i="6" s="1"/>
  <c r="AC116" i="6" s="1" a="1"/>
  <c r="AC116" i="6" s="1"/>
  <c r="X168" i="6"/>
  <c r="Y168" i="6" s="1" a="1"/>
  <c r="Y168" i="6" s="1"/>
  <c r="AB168" i="6" s="1" a="1"/>
  <c r="AB168" i="6" s="1"/>
  <c r="X211" i="6"/>
  <c r="Y211" i="6" s="1" a="1"/>
  <c r="Y211" i="6" s="1"/>
  <c r="AB211" i="6" s="1" a="1"/>
  <c r="AB211" i="6" s="1"/>
  <c r="X215" i="6"/>
  <c r="Y215" i="6" s="1" a="1"/>
  <c r="Y215" i="6" s="1"/>
  <c r="AB215" i="6" s="1" a="1"/>
  <c r="AB215" i="6" s="1"/>
  <c r="AD215" i="6" s="1" a="1"/>
  <c r="AD215" i="6" s="1"/>
  <c r="X167" i="6"/>
  <c r="Y167" i="6" s="1" a="1"/>
  <c r="Y167" i="6" s="1"/>
  <c r="AB167" i="6" s="1" a="1"/>
  <c r="AB167" i="6" s="1"/>
  <c r="AC167" i="6" s="1" a="1"/>
  <c r="AC167" i="6" s="1"/>
  <c r="X172" i="6"/>
  <c r="Y172" i="6" s="1" a="1"/>
  <c r="Y172" i="6" s="1"/>
  <c r="AB172" i="6" s="1" a="1"/>
  <c r="AB172" i="6" s="1"/>
  <c r="AD172" i="6" s="1" a="1"/>
  <c r="AD172" i="6" s="1"/>
  <c r="X210" i="6"/>
  <c r="Y210" i="6" s="1" a="1"/>
  <c r="Y210" i="6" s="1"/>
  <c r="AB210" i="6" s="1" a="1"/>
  <c r="AB210" i="6" s="1"/>
  <c r="X310" i="6"/>
  <c r="Y310" i="6" s="1" a="1"/>
  <c r="Y310" i="6" s="1"/>
  <c r="AB310" i="6" s="1" a="1"/>
  <c r="AB310" i="6" s="1"/>
  <c r="X145" i="6"/>
  <c r="Y145" i="6" s="1" a="1"/>
  <c r="Y145" i="6" s="1"/>
  <c r="AB145" i="6" s="1" a="1"/>
  <c r="AB145" i="6" s="1"/>
  <c r="X166" i="6"/>
  <c r="Y166" i="6" s="1" a="1"/>
  <c r="Y166" i="6" s="1"/>
  <c r="AB166" i="6" s="1" a="1"/>
  <c r="AB166" i="6" s="1"/>
  <c r="X171" i="6"/>
  <c r="Y171" i="6" s="1" a="1"/>
  <c r="Y171" i="6" s="1"/>
  <c r="AB171" i="6" s="1" a="1"/>
  <c r="AB171" i="6" s="1"/>
  <c r="AD171" i="6" s="1" a="1"/>
  <c r="AD171" i="6" s="1"/>
  <c r="X223" i="6"/>
  <c r="Y223" i="6" s="1" a="1"/>
  <c r="Y223" i="6" s="1"/>
  <c r="AB223" i="6" s="1" a="1"/>
  <c r="AB223" i="6" s="1"/>
  <c r="X308" i="6"/>
  <c r="Y308" i="6" s="1" a="1"/>
  <c r="Y308" i="6" s="1"/>
  <c r="AB308" i="6" s="1" a="1"/>
  <c r="AB308" i="6" s="1"/>
  <c r="AD308" i="6" s="1" a="1"/>
  <c r="AD308" i="6" s="1"/>
  <c r="D30" i="8"/>
  <c r="D282" i="6"/>
  <c r="AJ282" i="6" s="1"/>
  <c r="D30" i="7" s="1"/>
  <c r="D282" i="9"/>
  <c r="C222" i="9"/>
  <c r="C222" i="6"/>
  <c r="E26" i="5"/>
  <c r="D23" i="8"/>
  <c r="D177" i="9"/>
  <c r="D177" i="6"/>
  <c r="AJ177" i="6" s="1"/>
  <c r="D23" i="7" s="1"/>
  <c r="D29" i="8"/>
  <c r="D267" i="9"/>
  <c r="D267" i="6"/>
  <c r="AJ267" i="6" s="1"/>
  <c r="D29" i="7" s="1"/>
  <c r="D26" i="8"/>
  <c r="D222" i="9"/>
  <c r="D222" i="6"/>
  <c r="AJ222" i="6" s="1"/>
  <c r="D26" i="7" s="1"/>
  <c r="D17" i="8"/>
  <c r="D87" i="9"/>
  <c r="X25" i="6"/>
  <c r="Y25" i="6" s="1" a="1"/>
  <c r="Y25" i="6" s="1"/>
  <c r="AB25" i="6" s="1" a="1"/>
  <c r="AB25" i="6" s="1"/>
  <c r="X32" i="6"/>
  <c r="Y32" i="6" s="1" a="1"/>
  <c r="Y32" i="6" s="1"/>
  <c r="AB32" i="6" s="1" a="1"/>
  <c r="AB32" i="6" s="1"/>
  <c r="D12" i="8"/>
  <c r="D12" i="6"/>
  <c r="AJ12" i="6" s="1"/>
  <c r="D12" i="7" s="1"/>
  <c r="D21" i="8"/>
  <c r="D147" i="9"/>
  <c r="D147" i="6"/>
  <c r="AJ147" i="6" s="1"/>
  <c r="D21" i="7" s="1"/>
  <c r="X24" i="6"/>
  <c r="Y24" i="6" s="1" a="1"/>
  <c r="Y24" i="6" s="1"/>
  <c r="AB24" i="6" s="1" a="1"/>
  <c r="AB24" i="6" s="1"/>
  <c r="X33" i="6"/>
  <c r="Y33" i="6" s="1" a="1"/>
  <c r="Y33" i="6" s="1"/>
  <c r="AB33" i="6" s="1" a="1"/>
  <c r="AB33" i="6" s="1"/>
  <c r="X34" i="6"/>
  <c r="Y34" i="6" s="1" a="1"/>
  <c r="Y34" i="6" s="1"/>
  <c r="AB34" i="6" s="1" a="1"/>
  <c r="AB34" i="6" s="1"/>
  <c r="X39" i="6"/>
  <c r="Y39" i="6" s="1" a="1"/>
  <c r="Y39" i="6" s="1"/>
  <c r="AB39" i="6" s="1" a="1"/>
  <c r="AB39" i="6" s="1"/>
  <c r="X55" i="6"/>
  <c r="Y55" i="6" s="1" a="1"/>
  <c r="Y55" i="6" s="1"/>
  <c r="AB55" i="6" s="1" a="1"/>
  <c r="AB55" i="6" s="1"/>
  <c r="X64" i="6"/>
  <c r="Y64" i="6" s="1" a="1"/>
  <c r="Y64" i="6" s="1"/>
  <c r="AB64" i="6" s="1" a="1"/>
  <c r="AB64" i="6" s="1"/>
  <c r="X65" i="6"/>
  <c r="Y65" i="6" s="1" a="1"/>
  <c r="Y65" i="6" s="1"/>
  <c r="AB65" i="6" s="1" a="1"/>
  <c r="AB65" i="6" s="1"/>
  <c r="X79" i="6"/>
  <c r="Y79" i="6" s="1" a="1"/>
  <c r="Y79" i="6" s="1"/>
  <c r="AB79" i="6" s="1" a="1"/>
  <c r="AB79" i="6" s="1"/>
  <c r="D87" i="6"/>
  <c r="AJ87" i="6" s="1"/>
  <c r="D17" i="7" s="1"/>
  <c r="X94" i="6"/>
  <c r="Y94" i="6" s="1" a="1"/>
  <c r="Y94" i="6" s="1"/>
  <c r="AB94" i="6" s="1" a="1"/>
  <c r="AB94" i="6" s="1"/>
  <c r="C13" i="7"/>
  <c r="AK27" i="6"/>
  <c r="E13" i="7" s="1"/>
  <c r="X29" i="6"/>
  <c r="Y29" i="6" s="1" a="1"/>
  <c r="Y29" i="6" s="1"/>
  <c r="AB29" i="6" s="1" a="1"/>
  <c r="AB29" i="6" s="1"/>
  <c r="X35" i="6"/>
  <c r="Y35" i="6" s="1" a="1"/>
  <c r="Y35" i="6" s="1"/>
  <c r="AB35" i="6" s="1" a="1"/>
  <c r="AB35" i="6" s="1"/>
  <c r="D117" i="9"/>
  <c r="D19" i="8"/>
  <c r="D117" i="6"/>
  <c r="AJ117" i="6" s="1"/>
  <c r="D19" i="7" s="1"/>
  <c r="D162" i="9"/>
  <c r="D22" i="8"/>
  <c r="D162" i="6"/>
  <c r="AJ162" i="6" s="1"/>
  <c r="D22" i="7" s="1"/>
  <c r="X30" i="6"/>
  <c r="Y30" i="6" s="1" a="1"/>
  <c r="Y30" i="6" s="1"/>
  <c r="AB30" i="6" s="1" a="1"/>
  <c r="AB30" i="6" s="1"/>
  <c r="X37" i="6"/>
  <c r="Y37" i="6" s="1" a="1"/>
  <c r="Y37" i="6" s="1"/>
  <c r="AB37" i="6" s="1" a="1"/>
  <c r="AB37" i="6" s="1"/>
  <c r="AI57" i="6" a="1"/>
  <c r="AI57" i="6" s="1"/>
  <c r="E13" i="8"/>
  <c r="E27" i="9"/>
  <c r="E27" i="6"/>
  <c r="E19" i="3" a="1"/>
  <c r="E19" i="3" s="1"/>
  <c r="C19" i="5" s="1"/>
  <c r="E29" i="3" a="1"/>
  <c r="E29" i="3" s="1"/>
  <c r="C29" i="5" s="1"/>
  <c r="X26" i="6"/>
  <c r="Y26" i="6" s="1" a="1"/>
  <c r="Y26" i="6" s="1"/>
  <c r="AB26" i="6" s="1" a="1"/>
  <c r="AB26" i="6" s="1"/>
  <c r="X40" i="6"/>
  <c r="Y40" i="6" s="1" a="1"/>
  <c r="Y40" i="6" s="1"/>
  <c r="AB40" i="6" s="1" a="1"/>
  <c r="AB40" i="6" s="1"/>
  <c r="E24" i="3" a="1"/>
  <c r="E24" i="3" s="1"/>
  <c r="C24" i="5" s="1"/>
  <c r="D297" i="9"/>
  <c r="D31" i="8"/>
  <c r="D297" i="6"/>
  <c r="AJ297" i="6" s="1"/>
  <c r="D31" i="7" s="1"/>
  <c r="X106" i="6"/>
  <c r="Y106" i="6" s="1" a="1"/>
  <c r="Y106" i="6" s="1"/>
  <c r="AB106" i="6" s="1" a="1"/>
  <c r="AB106" i="6" s="1"/>
  <c r="C28" i="8"/>
  <c r="C252" i="6"/>
  <c r="E28" i="5"/>
  <c r="X22" i="6"/>
  <c r="Y22" i="6" s="1" a="1"/>
  <c r="Y22" i="6" s="1"/>
  <c r="AB22" i="6" s="1" a="1"/>
  <c r="AB22" i="6" s="1"/>
  <c r="C17" i="8"/>
  <c r="C87" i="9"/>
  <c r="E17" i="5"/>
  <c r="C87" i="6"/>
  <c r="E31" i="3" a="1"/>
  <c r="E31" i="3" s="1"/>
  <c r="C31" i="5" s="1"/>
  <c r="D27" i="8"/>
  <c r="D237" i="9"/>
  <c r="D237" i="6"/>
  <c r="AJ237" i="6" s="1"/>
  <c r="D27" i="7" s="1"/>
  <c r="X41" i="6"/>
  <c r="Y41" i="6" s="1" a="1"/>
  <c r="Y41" i="6" s="1"/>
  <c r="AB41" i="6" s="1" a="1"/>
  <c r="AB41" i="6" s="1"/>
  <c r="X54" i="6"/>
  <c r="Y54" i="6" s="1" a="1"/>
  <c r="Y54" i="6" s="1"/>
  <c r="AB54" i="6" s="1" a="1"/>
  <c r="AB54" i="6" s="1"/>
  <c r="E27" i="3" a="1"/>
  <c r="E27" i="3" s="1"/>
  <c r="C27" i="5" s="1"/>
  <c r="X53" i="6"/>
  <c r="Y53" i="6" s="1" a="1"/>
  <c r="Y53" i="6" s="1"/>
  <c r="AB53" i="6" s="1" a="1"/>
  <c r="AB53" i="6" s="1"/>
  <c r="X61" i="6"/>
  <c r="Y61" i="6" s="1" a="1"/>
  <c r="Y61" i="6" s="1"/>
  <c r="AB61" i="6" s="1" a="1"/>
  <c r="AB61" i="6" s="1"/>
  <c r="AB63" i="6" a="1"/>
  <c r="AB63" i="6" s="1"/>
  <c r="D18" i="8"/>
  <c r="D102" i="9"/>
  <c r="D102" i="6"/>
  <c r="AJ102" i="6" s="1"/>
  <c r="D18" i="7" s="1"/>
  <c r="B31" i="7"/>
  <c r="B297" i="9"/>
  <c r="B297" i="6"/>
  <c r="B295" i="10"/>
  <c r="B31" i="8"/>
  <c r="B31" i="3"/>
  <c r="B33" i="4"/>
  <c r="B31" i="5"/>
  <c r="D207" i="9"/>
  <c r="D25" i="8"/>
  <c r="D207" i="6"/>
  <c r="AJ207" i="6" s="1"/>
  <c r="D25" i="7" s="1"/>
  <c r="E21" i="5"/>
  <c r="D20" i="8"/>
  <c r="D132" i="9"/>
  <c r="D132" i="6"/>
  <c r="AJ132" i="6" s="1"/>
  <c r="D20" i="7" s="1"/>
  <c r="E25" i="3" a="1"/>
  <c r="E25" i="3" s="1"/>
  <c r="C25" i="5" s="1"/>
  <c r="D252" i="9"/>
  <c r="D28" i="8"/>
  <c r="D252" i="6"/>
  <c r="AJ252" i="6" s="1"/>
  <c r="D28" i="7" s="1"/>
  <c r="E16" i="8"/>
  <c r="E72" i="9"/>
  <c r="E72" i="6"/>
  <c r="D24" i="8"/>
  <c r="D192" i="9"/>
  <c r="D192" i="6"/>
  <c r="AJ192" i="6" s="1"/>
  <c r="D24" i="7" s="1"/>
  <c r="X20" i="6"/>
  <c r="Y20" i="6" s="1" a="1"/>
  <c r="Y20" i="6" s="1"/>
  <c r="AB20" i="6" s="1" a="1"/>
  <c r="AB20" i="6" s="1"/>
  <c r="X23" i="6"/>
  <c r="Y23" i="6" s="1" a="1"/>
  <c r="Y23" i="6" s="1"/>
  <c r="AB23" i="6" s="1" a="1"/>
  <c r="AB23" i="6" s="1"/>
  <c r="K27" i="9"/>
  <c r="F25" i="10"/>
  <c r="G13" i="8"/>
  <c r="X118" i="6"/>
  <c r="Y118" i="6" s="1" a="1"/>
  <c r="Y118" i="6" s="1"/>
  <c r="AB118" i="6" s="1" a="1"/>
  <c r="AB118" i="6" s="1"/>
  <c r="B280" i="10"/>
  <c r="B30" i="8"/>
  <c r="B282" i="9"/>
  <c r="B30" i="7"/>
  <c r="B282" i="6"/>
  <c r="B32" i="4"/>
  <c r="D27" i="9"/>
  <c r="D13" i="8"/>
  <c r="X51" i="6"/>
  <c r="Y51" i="6" s="1" a="1"/>
  <c r="Y51" i="6" s="1"/>
  <c r="AB51" i="6" s="1" a="1"/>
  <c r="AB51" i="6" s="1"/>
  <c r="X84" i="6"/>
  <c r="Y84" i="6" s="1" a="1"/>
  <c r="Y84" i="6" s="1"/>
  <c r="AB84" i="6" s="1" a="1"/>
  <c r="AB84" i="6" s="1"/>
  <c r="X85" i="6"/>
  <c r="Y85" i="6" s="1" a="1"/>
  <c r="Y85" i="6" s="1"/>
  <c r="AB85" i="6" s="1" a="1"/>
  <c r="AB85" i="6" s="1"/>
  <c r="X112" i="6"/>
  <c r="Y112" i="6" s="1" a="1"/>
  <c r="Y112" i="6" s="1"/>
  <c r="AB112" i="6" s="1" a="1"/>
  <c r="AB112" i="6" s="1"/>
  <c r="B25" i="3"/>
  <c r="B29" i="3"/>
  <c r="B30" i="4"/>
  <c r="B29" i="5"/>
  <c r="X31" i="6"/>
  <c r="Y31" i="6" s="1" a="1"/>
  <c r="Y31" i="6" s="1"/>
  <c r="AB31" i="6" s="1" a="1"/>
  <c r="AB31" i="6" s="1"/>
  <c r="X68" i="6"/>
  <c r="Y68" i="6" s="1" a="1"/>
  <c r="Y68" i="6" s="1"/>
  <c r="AB68" i="6" s="1" a="1"/>
  <c r="AB68" i="6" s="1"/>
  <c r="B24" i="8"/>
  <c r="B24" i="7"/>
  <c r="B190" i="10"/>
  <c r="B192" i="9"/>
  <c r="B192" i="6"/>
  <c r="B26" i="4"/>
  <c r="D72" i="9"/>
  <c r="D16" i="8"/>
  <c r="D72" i="6"/>
  <c r="AJ72" i="6" s="1"/>
  <c r="D16" i="7" s="1"/>
  <c r="X50" i="6"/>
  <c r="Y50" i="6" s="1" a="1"/>
  <c r="Y50" i="6" s="1"/>
  <c r="AB50" i="6" s="1" a="1"/>
  <c r="AB50" i="6" s="1"/>
  <c r="X67" i="6"/>
  <c r="Y67" i="6" s="1" a="1"/>
  <c r="Y67" i="6" s="1"/>
  <c r="AB67" i="6" s="1" a="1"/>
  <c r="AB67" i="6" s="1"/>
  <c r="C15" i="8"/>
  <c r="C57" i="9"/>
  <c r="C57" i="6"/>
  <c r="B30" i="5"/>
  <c r="X62" i="6"/>
  <c r="Y62" i="6" s="1" a="1"/>
  <c r="Y62" i="6" s="1"/>
  <c r="AB62" i="6" s="1" a="1"/>
  <c r="AB62" i="6" s="1"/>
  <c r="X75" i="6"/>
  <c r="Y75" i="6" s="1" a="1"/>
  <c r="Y75" i="6" s="1"/>
  <c r="AB75" i="6" s="1" a="1"/>
  <c r="AB75" i="6" s="1"/>
  <c r="X81" i="6"/>
  <c r="Y81" i="6" s="1" a="1"/>
  <c r="Y81" i="6" s="1"/>
  <c r="AB81" i="6" s="1" a="1"/>
  <c r="AB81" i="6" s="1"/>
  <c r="X91" i="6"/>
  <c r="Y91" i="6" s="1" a="1"/>
  <c r="Y91" i="6" s="1"/>
  <c r="AB91" i="6" s="1" a="1"/>
  <c r="AB91" i="6" s="1"/>
  <c r="X101" i="6"/>
  <c r="Y101" i="6" s="1" a="1"/>
  <c r="Y101" i="6" s="1"/>
  <c r="AB101" i="6" s="1" a="1"/>
  <c r="AB101" i="6" s="1"/>
  <c r="X152" i="6"/>
  <c r="Y152" i="6" s="1" a="1"/>
  <c r="Y152" i="6" s="1"/>
  <c r="AB152" i="6" s="1" a="1"/>
  <c r="AB152" i="6" s="1"/>
  <c r="X153" i="6"/>
  <c r="Y153" i="6" s="1" a="1"/>
  <c r="Y153" i="6" s="1"/>
  <c r="AB153" i="6" s="1" a="1"/>
  <c r="AB153" i="6" s="1"/>
  <c r="C72" i="9"/>
  <c r="C16" i="8"/>
  <c r="C72" i="6"/>
  <c r="AI72" i="6" s="1" a="1"/>
  <c r="AI72" i="6" s="1"/>
  <c r="B207" i="9"/>
  <c r="B25" i="7"/>
  <c r="B205" i="10"/>
  <c r="B25" i="8"/>
  <c r="B207" i="6"/>
  <c r="B26" i="7"/>
  <c r="B222" i="9"/>
  <c r="B220" i="10"/>
  <c r="B26" i="8"/>
  <c r="B222" i="6"/>
  <c r="D15" i="8"/>
  <c r="D57" i="9"/>
  <c r="D57" i="6"/>
  <c r="AJ57" i="6" s="1"/>
  <c r="D15" i="7" s="1"/>
  <c r="X59" i="6"/>
  <c r="Y59" i="6" s="1" a="1"/>
  <c r="Y59" i="6" s="1"/>
  <c r="AB59" i="6" s="1" a="1"/>
  <c r="AB59" i="6" s="1"/>
  <c r="X69" i="6"/>
  <c r="Y69" i="6" s="1" a="1"/>
  <c r="Y69" i="6" s="1"/>
  <c r="AB69" i="6" s="1" a="1"/>
  <c r="AB69" i="6" s="1"/>
  <c r="X96" i="6"/>
  <c r="Y96" i="6" s="1" a="1"/>
  <c r="Y96" i="6" s="1"/>
  <c r="AB96" i="6" s="1" a="1"/>
  <c r="AB96" i="6" s="1"/>
  <c r="AD116" i="6" a="1"/>
  <c r="AD116" i="6" s="1"/>
  <c r="B27" i="8"/>
  <c r="B237" i="9"/>
  <c r="B235" i="10"/>
  <c r="B27" i="7"/>
  <c r="B237" i="6"/>
  <c r="B29" i="4"/>
  <c r="C14" i="8"/>
  <c r="C42" i="9"/>
  <c r="C42" i="6"/>
  <c r="AI42" i="6" s="1" a="1"/>
  <c r="AI42" i="6" s="1"/>
  <c r="E15" i="5"/>
  <c r="X82" i="6"/>
  <c r="Y82" i="6" s="1" a="1"/>
  <c r="Y82" i="6" s="1"/>
  <c r="AB82" i="6" s="1" a="1"/>
  <c r="AB82" i="6" s="1"/>
  <c r="B250" i="10"/>
  <c r="B252" i="9"/>
  <c r="B28" i="7"/>
  <c r="B28" i="8"/>
  <c r="B252" i="6"/>
  <c r="D14" i="8"/>
  <c r="D42" i="9"/>
  <c r="D42" i="6"/>
  <c r="AJ42" i="6" s="1"/>
  <c r="D14" i="7" s="1"/>
  <c r="X60" i="6"/>
  <c r="Y60" i="6" s="1" a="1"/>
  <c r="Y60" i="6" s="1"/>
  <c r="AB60" i="6" s="1" a="1"/>
  <c r="AB60" i="6" s="1"/>
  <c r="X73" i="6"/>
  <c r="Y73" i="6" s="1" a="1"/>
  <c r="Y73" i="6" s="1"/>
  <c r="AB73" i="6" s="1" a="1"/>
  <c r="AB73" i="6" s="1"/>
  <c r="B265" i="10"/>
  <c r="B267" i="9"/>
  <c r="B29" i="7"/>
  <c r="B29" i="8"/>
  <c r="B267" i="6"/>
  <c r="B30" i="3"/>
  <c r="B27" i="4"/>
  <c r="C27" i="9"/>
  <c r="C13" i="8"/>
  <c r="E14" i="5"/>
  <c r="B26" i="5"/>
  <c r="X103" i="6"/>
  <c r="Y103" i="6" s="1" a="1"/>
  <c r="Y103" i="6" s="1"/>
  <c r="AB103" i="6" s="1" a="1"/>
  <c r="AB103" i="6" s="1"/>
  <c r="X71" i="6"/>
  <c r="Y71" i="6" s="1" a="1"/>
  <c r="Y71" i="6" s="1"/>
  <c r="AB71" i="6" s="1" a="1"/>
  <c r="AB71" i="6" s="1"/>
  <c r="X87" i="6"/>
  <c r="Y87" i="6" s="1" a="1"/>
  <c r="Y87" i="6" s="1"/>
  <c r="AB87" i="6" s="1" a="1"/>
  <c r="AB87" i="6" s="1"/>
  <c r="X89" i="6"/>
  <c r="Y89" i="6" s="1" a="1"/>
  <c r="Y89" i="6" s="1"/>
  <c r="AB89" i="6" s="1" a="1"/>
  <c r="AB89" i="6" s="1"/>
  <c r="X119" i="6"/>
  <c r="Y119" i="6" s="1" a="1"/>
  <c r="Y119" i="6" s="1"/>
  <c r="AB119" i="6" s="1" a="1"/>
  <c r="AB119" i="6" s="1"/>
  <c r="X129" i="6"/>
  <c r="Y129" i="6" s="1" a="1"/>
  <c r="Y129" i="6" s="1"/>
  <c r="AB129" i="6" s="1" a="1"/>
  <c r="AB129" i="6" s="1"/>
  <c r="X107" i="6"/>
  <c r="Y107" i="6" s="1" a="1"/>
  <c r="Y107" i="6" s="1"/>
  <c r="AB107" i="6" s="1" a="1"/>
  <c r="AB107" i="6" s="1"/>
  <c r="X114" i="6"/>
  <c r="Y114" i="6" s="1" a="1"/>
  <c r="Y114" i="6" s="1"/>
  <c r="AB114" i="6" s="1" a="1"/>
  <c r="AB114" i="6" s="1"/>
  <c r="AB120" i="6" a="1"/>
  <c r="AB120" i="6" s="1"/>
  <c r="X92" i="6"/>
  <c r="Y92" i="6" s="1" a="1"/>
  <c r="Y92" i="6" s="1"/>
  <c r="AB92" i="6" s="1" a="1"/>
  <c r="AB92" i="6" s="1"/>
  <c r="X95" i="6"/>
  <c r="Y95" i="6" s="1" a="1"/>
  <c r="Y95" i="6" s="1"/>
  <c r="AB95" i="6" s="1" a="1"/>
  <c r="AB95" i="6" s="1"/>
  <c r="X173" i="6"/>
  <c r="Y173" i="6" s="1" a="1"/>
  <c r="Y173" i="6" s="1"/>
  <c r="AB173" i="6" s="1" a="1"/>
  <c r="AB173" i="6" s="1"/>
  <c r="X104" i="6"/>
  <c r="Y104" i="6" s="1" a="1"/>
  <c r="Y104" i="6" s="1"/>
  <c r="AB104" i="6" s="1" a="1"/>
  <c r="AB104" i="6" s="1"/>
  <c r="X121" i="6"/>
  <c r="Y121" i="6" s="1" a="1"/>
  <c r="Y121" i="6" s="1"/>
  <c r="AB121" i="6" s="1" a="1"/>
  <c r="AB121" i="6" s="1"/>
  <c r="X74" i="6"/>
  <c r="Y74" i="6" s="1" a="1"/>
  <c r="Y74" i="6" s="1"/>
  <c r="AB74" i="6" s="1" a="1"/>
  <c r="AB74" i="6" s="1"/>
  <c r="AB77" i="6" a="1"/>
  <c r="AB77" i="6" s="1"/>
  <c r="X80" i="6"/>
  <c r="Y80" i="6" s="1" a="1"/>
  <c r="Y80" i="6" s="1"/>
  <c r="AB80" i="6" s="1" a="1"/>
  <c r="AB80" i="6" s="1"/>
  <c r="X102" i="6"/>
  <c r="Y102" i="6" s="1" a="1"/>
  <c r="Y102" i="6" s="1"/>
  <c r="AB102" i="6" s="1" a="1"/>
  <c r="AB102" i="6" s="1"/>
  <c r="X111" i="6"/>
  <c r="Y111" i="6" s="1" a="1"/>
  <c r="Y111" i="6" s="1"/>
  <c r="AB111" i="6" s="1" a="1"/>
  <c r="AB111" i="6" s="1"/>
  <c r="X126" i="6"/>
  <c r="Y126" i="6" s="1" a="1"/>
  <c r="Y126" i="6" s="1"/>
  <c r="AB126" i="6" s="1" a="1"/>
  <c r="AB126" i="6" s="1"/>
  <c r="AB191" i="6" a="1"/>
  <c r="AB191" i="6" s="1"/>
  <c r="X83" i="6"/>
  <c r="Y83" i="6" s="1" a="1"/>
  <c r="Y83" i="6" s="1"/>
  <c r="AB83" i="6" s="1" a="1"/>
  <c r="AB83" i="6" s="1"/>
  <c r="X90" i="6"/>
  <c r="Y90" i="6" s="1" a="1"/>
  <c r="Y90" i="6" s="1"/>
  <c r="AB90" i="6" s="1" a="1"/>
  <c r="AB90" i="6" s="1"/>
  <c r="X125" i="6"/>
  <c r="Y125" i="6" s="1" a="1"/>
  <c r="Y125" i="6" s="1"/>
  <c r="AB125" i="6" s="1" a="1"/>
  <c r="AB125" i="6" s="1"/>
  <c r="X143" i="6"/>
  <c r="Y143" i="6" s="1" a="1"/>
  <c r="Y143" i="6" s="1"/>
  <c r="AB143" i="6" s="1" a="1"/>
  <c r="AB143" i="6" s="1"/>
  <c r="X70" i="6"/>
  <c r="Y70" i="6" s="1" a="1"/>
  <c r="Y70" i="6" s="1"/>
  <c r="AB70" i="6" s="1" a="1"/>
  <c r="AB70" i="6" s="1"/>
  <c r="X86" i="6"/>
  <c r="Y86" i="6" s="1" a="1"/>
  <c r="Y86" i="6" s="1"/>
  <c r="AB86" i="6" s="1" a="1"/>
  <c r="AB86" i="6" s="1"/>
  <c r="X93" i="6"/>
  <c r="Y93" i="6" s="1" a="1"/>
  <c r="Y93" i="6" s="1"/>
  <c r="AB93" i="6" s="1" a="1"/>
  <c r="AB93" i="6" s="1"/>
  <c r="X130" i="6"/>
  <c r="Y130" i="6" s="1" a="1"/>
  <c r="Y130" i="6" s="1"/>
  <c r="AB130" i="6" s="1" a="1"/>
  <c r="AB130" i="6" s="1"/>
  <c r="X132" i="6"/>
  <c r="Y132" i="6" s="1" a="1"/>
  <c r="Y132" i="6" s="1"/>
  <c r="AB132" i="6" s="1" a="1"/>
  <c r="AB132" i="6" s="1"/>
  <c r="X133" i="6"/>
  <c r="Y133" i="6" s="1" a="1"/>
  <c r="Y133" i="6" s="1"/>
  <c r="AB133" i="6" s="1" a="1"/>
  <c r="AB133" i="6" s="1"/>
  <c r="X144" i="6"/>
  <c r="Y144" i="6" s="1" a="1"/>
  <c r="Y144" i="6" s="1"/>
  <c r="AB144" i="6" s="1" a="1"/>
  <c r="AB144" i="6" s="1"/>
  <c r="X134" i="6"/>
  <c r="Y134" i="6" s="1" a="1"/>
  <c r="Y134" i="6" s="1"/>
  <c r="AB134" i="6" s="1" a="1"/>
  <c r="AB134" i="6" s="1"/>
  <c r="X139" i="6"/>
  <c r="Y139" i="6" s="1" a="1"/>
  <c r="Y139" i="6" s="1"/>
  <c r="AB139" i="6" s="1" a="1"/>
  <c r="AB139" i="6" s="1"/>
  <c r="X188" i="6"/>
  <c r="Y188" i="6" s="1" a="1"/>
  <c r="Y188" i="6" s="1"/>
  <c r="AB188" i="6" s="1" a="1"/>
  <c r="AB188" i="6" s="1"/>
  <c r="AB190" i="6" a="1"/>
  <c r="AB190" i="6" s="1"/>
  <c r="AB124" i="6" a="1"/>
  <c r="AB124" i="6" s="1"/>
  <c r="X127" i="6"/>
  <c r="Y127" i="6" s="1" a="1"/>
  <c r="Y127" i="6" s="1"/>
  <c r="AB127" i="6" s="1" a="1"/>
  <c r="AB127" i="6" s="1"/>
  <c r="AB146" i="6" a="1"/>
  <c r="AB146" i="6" s="1"/>
  <c r="X109" i="6"/>
  <c r="Y109" i="6" s="1" a="1"/>
  <c r="Y109" i="6" s="1"/>
  <c r="AB109" i="6" s="1" a="1"/>
  <c r="AB109" i="6" s="1"/>
  <c r="X180" i="6"/>
  <c r="Y180" i="6" s="1" a="1"/>
  <c r="Y180" i="6" s="1"/>
  <c r="AB180" i="6" s="1" a="1"/>
  <c r="AB180" i="6" s="1"/>
  <c r="X181" i="6"/>
  <c r="Y181" i="6" s="1" a="1"/>
  <c r="Y181" i="6" s="1"/>
  <c r="AB181" i="6" s="1" a="1"/>
  <c r="AB181" i="6" s="1"/>
  <c r="X137" i="6"/>
  <c r="Y137" i="6" s="1" a="1"/>
  <c r="Y137" i="6" s="1"/>
  <c r="AB137" i="6" s="1" a="1"/>
  <c r="AB137" i="6" s="1"/>
  <c r="X142" i="6"/>
  <c r="Y142" i="6" s="1" a="1"/>
  <c r="Y142" i="6" s="1"/>
  <c r="AB142" i="6" s="1" a="1"/>
  <c r="AB142" i="6" s="1"/>
  <c r="X151" i="6"/>
  <c r="Y151" i="6" s="1" a="1"/>
  <c r="Y151" i="6" s="1"/>
  <c r="AB151" i="6" s="1" a="1"/>
  <c r="AB151" i="6" s="1"/>
  <c r="X169" i="6"/>
  <c r="Y169" i="6" s="1" a="1"/>
  <c r="Y169" i="6" s="1"/>
  <c r="AB169" i="6" s="1" a="1"/>
  <c r="AB169" i="6" s="1"/>
  <c r="X182" i="6"/>
  <c r="Y182" i="6" s="1" a="1"/>
  <c r="Y182" i="6" s="1"/>
  <c r="AB182" i="6" s="1" a="1"/>
  <c r="AB182" i="6" s="1"/>
  <c r="X193" i="6"/>
  <c r="Y193" i="6" s="1" a="1"/>
  <c r="Y193" i="6" s="1"/>
  <c r="AB193" i="6" s="1" a="1"/>
  <c r="AB193" i="6" s="1"/>
  <c r="X108" i="6"/>
  <c r="Y108" i="6" s="1" a="1"/>
  <c r="Y108" i="6" s="1"/>
  <c r="AB108" i="6" s="1" a="1"/>
  <c r="AB108" i="6" s="1"/>
  <c r="X184" i="6"/>
  <c r="Y184" i="6" s="1" a="1"/>
  <c r="Y184" i="6" s="1"/>
  <c r="AB184" i="6" s="1" a="1"/>
  <c r="AB184" i="6" s="1"/>
  <c r="X138" i="6"/>
  <c r="Y138" i="6" s="1" a="1"/>
  <c r="Y138" i="6" s="1"/>
  <c r="AB138" i="6" s="1" a="1"/>
  <c r="AB138" i="6" s="1"/>
  <c r="X162" i="6"/>
  <c r="Y162" i="6" s="1" a="1"/>
  <c r="Y162" i="6" s="1"/>
  <c r="AB162" i="6" s="1" a="1"/>
  <c r="AB162" i="6" s="1"/>
  <c r="X242" i="6"/>
  <c r="Y242" i="6" s="1" a="1"/>
  <c r="Y242" i="6" s="1"/>
  <c r="AB242" i="6" s="1" a="1"/>
  <c r="AB242" i="6" s="1"/>
  <c r="X159" i="6"/>
  <c r="Y159" i="6" s="1" a="1"/>
  <c r="Y159" i="6" s="1"/>
  <c r="AB159" i="6" s="1" a="1"/>
  <c r="AB159" i="6" s="1"/>
  <c r="X147" i="6"/>
  <c r="Y147" i="6" s="1" a="1"/>
  <c r="Y147" i="6" s="1"/>
  <c r="AB147" i="6" s="1" a="1"/>
  <c r="AB147" i="6" s="1"/>
  <c r="X148" i="6"/>
  <c r="Y148" i="6" s="1" a="1"/>
  <c r="Y148" i="6" s="1"/>
  <c r="AB148" i="6" s="1" a="1"/>
  <c r="AB148" i="6" s="1"/>
  <c r="AB154" i="6" a="1"/>
  <c r="AB154" i="6" s="1"/>
  <c r="X176" i="6"/>
  <c r="Y176" i="6" s="1" a="1"/>
  <c r="Y176" i="6" s="1"/>
  <c r="AB176" i="6" s="1" a="1"/>
  <c r="AB176" i="6" s="1"/>
  <c r="X135" i="6"/>
  <c r="Y135" i="6" s="1" a="1"/>
  <c r="Y135" i="6" s="1"/>
  <c r="AB135" i="6" s="1" a="1"/>
  <c r="AB135" i="6" s="1"/>
  <c r="X140" i="6"/>
  <c r="Y140" i="6" s="1" a="1"/>
  <c r="Y140" i="6" s="1"/>
  <c r="AB140" i="6" s="1" a="1"/>
  <c r="AB140" i="6" s="1"/>
  <c r="X156" i="6"/>
  <c r="Y156" i="6" s="1" a="1"/>
  <c r="Y156" i="6" s="1"/>
  <c r="AB156" i="6" s="1" a="1"/>
  <c r="AB156" i="6" s="1"/>
  <c r="X158" i="6"/>
  <c r="Y158" i="6" s="1" a="1"/>
  <c r="Y158" i="6" s="1"/>
  <c r="AB158" i="6" s="1" a="1"/>
  <c r="AB158" i="6" s="1"/>
  <c r="X160" i="6"/>
  <c r="Y160" i="6" s="1" a="1"/>
  <c r="Y160" i="6" s="1"/>
  <c r="AB160" i="6" s="1" a="1"/>
  <c r="AB160" i="6" s="1"/>
  <c r="X178" i="6"/>
  <c r="Y178" i="6" s="1" a="1"/>
  <c r="Y178" i="6" s="1"/>
  <c r="AB178" i="6" s="1" a="1"/>
  <c r="AB178" i="6" s="1"/>
  <c r="X131" i="6"/>
  <c r="Y131" i="6" s="1" a="1"/>
  <c r="Y131" i="6" s="1"/>
  <c r="AB131" i="6" s="1" a="1"/>
  <c r="AB131" i="6" s="1"/>
  <c r="X165" i="6"/>
  <c r="Y165" i="6" s="1" a="1"/>
  <c r="Y165" i="6" s="1"/>
  <c r="AB165" i="6" s="1" a="1"/>
  <c r="AB165" i="6" s="1"/>
  <c r="X183" i="6"/>
  <c r="Y183" i="6" s="1" a="1"/>
  <c r="Y183" i="6" s="1"/>
  <c r="AB183" i="6" s="1" a="1"/>
  <c r="AB183" i="6" s="1"/>
  <c r="X264" i="6"/>
  <c r="Y264" i="6" s="1" a="1"/>
  <c r="Y264" i="6" s="1"/>
  <c r="AB264" i="6" s="1" a="1"/>
  <c r="AB264" i="6" s="1"/>
  <c r="X149" i="6"/>
  <c r="Y149" i="6" s="1" a="1"/>
  <c r="Y149" i="6" s="1"/>
  <c r="AB149" i="6" s="1" a="1"/>
  <c r="AB149" i="6" s="1"/>
  <c r="X163" i="6"/>
  <c r="Y163" i="6" s="1" a="1"/>
  <c r="Y163" i="6" s="1"/>
  <c r="AB163" i="6" s="1" a="1"/>
  <c r="AB163" i="6" s="1"/>
  <c r="X170" i="6"/>
  <c r="Y170" i="6" s="1" a="1"/>
  <c r="Y170" i="6" s="1"/>
  <c r="AB170" i="6" s="1" a="1"/>
  <c r="AB170" i="6" s="1"/>
  <c r="X179" i="6"/>
  <c r="Y179" i="6" s="1" a="1"/>
  <c r="Y179" i="6" s="1"/>
  <c r="AB179" i="6" s="1" a="1"/>
  <c r="AB179" i="6" s="1"/>
  <c r="X174" i="6"/>
  <c r="Y174" i="6" s="1" a="1"/>
  <c r="Y174" i="6" s="1"/>
  <c r="AB174" i="6" s="1" a="1"/>
  <c r="AB174" i="6" s="1"/>
  <c r="X185" i="6"/>
  <c r="Y185" i="6" s="1" a="1"/>
  <c r="Y185" i="6" s="1"/>
  <c r="AB185" i="6" s="1" a="1"/>
  <c r="AB185" i="6" s="1"/>
  <c r="X195" i="6"/>
  <c r="Y195" i="6" s="1" a="1"/>
  <c r="Y195" i="6" s="1"/>
  <c r="AB195" i="6" s="1" a="1"/>
  <c r="AB195" i="6" s="1"/>
  <c r="X197" i="6"/>
  <c r="Y197" i="6" s="1" a="1"/>
  <c r="Y197" i="6" s="1"/>
  <c r="AB197" i="6" s="1" a="1"/>
  <c r="AB197" i="6" s="1"/>
  <c r="X232" i="6"/>
  <c r="Y232" i="6" s="1" a="1"/>
  <c r="Y232" i="6" s="1"/>
  <c r="AB232" i="6" s="1" a="1"/>
  <c r="AB232" i="6" s="1"/>
  <c r="X192" i="6"/>
  <c r="Y192" i="6" s="1" a="1"/>
  <c r="Y192" i="6" s="1"/>
  <c r="AB192" i="6" s="1" a="1"/>
  <c r="AB192" i="6" s="1"/>
  <c r="X217" i="6"/>
  <c r="Y217" i="6" s="1" a="1"/>
  <c r="Y217" i="6" s="1"/>
  <c r="AB217" i="6" s="1" a="1"/>
  <c r="AB217" i="6" s="1"/>
  <c r="X239" i="6"/>
  <c r="Y239" i="6" s="1" a="1"/>
  <c r="Y239" i="6" s="1"/>
  <c r="AB239" i="6" s="1" a="1"/>
  <c r="AB239" i="6" s="1"/>
  <c r="X196" i="6"/>
  <c r="Y196" i="6" s="1" a="1"/>
  <c r="Y196" i="6" s="1"/>
  <c r="AB196" i="6" s="1" a="1"/>
  <c r="AB196" i="6" s="1"/>
  <c r="X201" i="6"/>
  <c r="Y201" i="6" s="1" a="1"/>
  <c r="Y201" i="6" s="1"/>
  <c r="AB201" i="6" s="1" a="1"/>
  <c r="AB201" i="6" s="1"/>
  <c r="X202" i="6"/>
  <c r="Y202" i="6" s="1" a="1"/>
  <c r="Y202" i="6" s="1"/>
  <c r="AB202" i="6" s="1" a="1"/>
  <c r="AB202" i="6" s="1"/>
  <c r="X231" i="6"/>
  <c r="Y231" i="6" s="1" a="1"/>
  <c r="Y231" i="6" s="1"/>
  <c r="AB231" i="6" s="1" a="1"/>
  <c r="AB231" i="6" s="1"/>
  <c r="AC261" i="6" a="1"/>
  <c r="AC261" i="6" s="1"/>
  <c r="X212" i="6"/>
  <c r="Y212" i="6" s="1" a="1"/>
  <c r="Y212" i="6" s="1"/>
  <c r="AB212" i="6" s="1" a="1"/>
  <c r="AB212" i="6" s="1"/>
  <c r="X220" i="6"/>
  <c r="Y220" i="6" s="1" a="1"/>
  <c r="Y220" i="6" s="1"/>
  <c r="AB220" i="6" s="1" a="1"/>
  <c r="AB220" i="6" s="1"/>
  <c r="X194" i="6"/>
  <c r="Y194" i="6" s="1" a="1"/>
  <c r="Y194" i="6" s="1"/>
  <c r="AB194" i="6" s="1" a="1"/>
  <c r="AB194" i="6" s="1"/>
  <c r="X203" i="6"/>
  <c r="Y203" i="6" s="1" a="1"/>
  <c r="Y203" i="6" s="1"/>
  <c r="AB203" i="6" s="1" a="1"/>
  <c r="AB203" i="6" s="1"/>
  <c r="X221" i="6"/>
  <c r="Y221" i="6" s="1" a="1"/>
  <c r="Y221" i="6" s="1"/>
  <c r="AB221" i="6" s="1" a="1"/>
  <c r="AB221" i="6" s="1"/>
  <c r="X271" i="6"/>
  <c r="Y271" i="6" s="1" a="1"/>
  <c r="Y271" i="6" s="1"/>
  <c r="X198" i="6"/>
  <c r="Y198" i="6" s="1" a="1"/>
  <c r="Y198" i="6" s="1"/>
  <c r="AB198" i="6" s="1" a="1"/>
  <c r="AB198" i="6" s="1"/>
  <c r="X207" i="6"/>
  <c r="Y207" i="6" s="1" a="1"/>
  <c r="Y207" i="6" s="1"/>
  <c r="AB207" i="6" s="1" a="1"/>
  <c r="AB207" i="6" s="1"/>
  <c r="X213" i="6"/>
  <c r="Y213" i="6" s="1" a="1"/>
  <c r="Y213" i="6" s="1"/>
  <c r="AB213" i="6" s="1" a="1"/>
  <c r="AB213" i="6" s="1"/>
  <c r="X218" i="6"/>
  <c r="Y218" i="6" s="1" a="1"/>
  <c r="Y218" i="6" s="1"/>
  <c r="AB218" i="6" s="1" a="1"/>
  <c r="AB218" i="6" s="1"/>
  <c r="X187" i="6"/>
  <c r="Y187" i="6" s="1" a="1"/>
  <c r="Y187" i="6" s="1"/>
  <c r="AB187" i="6" s="1" a="1"/>
  <c r="AB187" i="6" s="1"/>
  <c r="X222" i="6"/>
  <c r="Y222" i="6" s="1" a="1"/>
  <c r="Y222" i="6" s="1"/>
  <c r="AB222" i="6" s="1" a="1"/>
  <c r="AB222" i="6" s="1"/>
  <c r="X227" i="6"/>
  <c r="Y227" i="6" s="1" a="1"/>
  <c r="Y227" i="6" s="1"/>
  <c r="AB227" i="6" s="1" a="1"/>
  <c r="AB227" i="6" s="1"/>
  <c r="X234" i="6"/>
  <c r="Y234" i="6" s="1" a="1"/>
  <c r="Y234" i="6" s="1"/>
  <c r="AB234" i="6" s="1" a="1"/>
  <c r="AB234" i="6" s="1"/>
  <c r="X247" i="6"/>
  <c r="Y247" i="6" s="1" a="1"/>
  <c r="Y247" i="6" s="1"/>
  <c r="AB247" i="6" s="1" a="1"/>
  <c r="AB247" i="6" s="1"/>
  <c r="X248" i="6"/>
  <c r="Y248" i="6" s="1" a="1"/>
  <c r="Y248" i="6" s="1"/>
  <c r="AB248" i="6" s="1" a="1"/>
  <c r="AB248" i="6" s="1"/>
  <c r="X269" i="6"/>
  <c r="Y269" i="6" s="1" a="1"/>
  <c r="Y269" i="6" s="1"/>
  <c r="AB269" i="6" s="1" a="1"/>
  <c r="AB269" i="6" s="1"/>
  <c r="X283" i="6"/>
  <c r="Y283" i="6" s="1" a="1"/>
  <c r="Y283" i="6" s="1"/>
  <c r="AB283" i="6" s="1" a="1"/>
  <c r="AB283" i="6" s="1"/>
  <c r="X216" i="6"/>
  <c r="Y216" i="6" s="1" a="1"/>
  <c r="Y216" i="6" s="1"/>
  <c r="AB216" i="6" s="1" a="1"/>
  <c r="AB216" i="6" s="1"/>
  <c r="X219" i="6"/>
  <c r="Y219" i="6" s="1" a="1"/>
  <c r="Y219" i="6" s="1"/>
  <c r="AB219" i="6" s="1" a="1"/>
  <c r="AB219" i="6" s="1"/>
  <c r="X240" i="6"/>
  <c r="Y240" i="6" s="1" a="1"/>
  <c r="Y240" i="6" s="1"/>
  <c r="AB240" i="6" s="1" a="1"/>
  <c r="AB240" i="6" s="1"/>
  <c r="X273" i="6"/>
  <c r="Y273" i="6" s="1" a="1"/>
  <c r="Y273" i="6" s="1"/>
  <c r="AB273" i="6" s="1" a="1"/>
  <c r="AB273" i="6" s="1"/>
  <c r="X278" i="6"/>
  <c r="Y278" i="6" s="1" a="1"/>
  <c r="Y278" i="6" s="1"/>
  <c r="AB278" i="6" s="1" a="1"/>
  <c r="AB278" i="6" s="1"/>
  <c r="X245" i="6"/>
  <c r="Y245" i="6" s="1" a="1"/>
  <c r="Y245" i="6" s="1"/>
  <c r="AB245" i="6" s="1" a="1"/>
  <c r="AB245" i="6" s="1"/>
  <c r="X260" i="6"/>
  <c r="Y260" i="6" s="1" a="1"/>
  <c r="Y260" i="6" s="1"/>
  <c r="AB260" i="6" s="1" a="1"/>
  <c r="AB260" i="6" s="1"/>
  <c r="X208" i="6"/>
  <c r="Y208" i="6" s="1" a="1"/>
  <c r="Y208" i="6" s="1"/>
  <c r="AB208" i="6" s="1" a="1"/>
  <c r="AB208" i="6" s="1"/>
  <c r="X226" i="6"/>
  <c r="Y226" i="6" s="1" a="1"/>
  <c r="Y226" i="6" s="1"/>
  <c r="AB226" i="6" s="1" a="1"/>
  <c r="AB226" i="6" s="1"/>
  <c r="X230" i="6"/>
  <c r="Y230" i="6" s="1" a="1"/>
  <c r="Y230" i="6" s="1"/>
  <c r="AB230" i="6" s="1" a="1"/>
  <c r="AB230" i="6" s="1"/>
  <c r="X233" i="6"/>
  <c r="Y233" i="6" s="1" a="1"/>
  <c r="Y233" i="6" s="1"/>
  <c r="AB233" i="6" s="1" a="1"/>
  <c r="AB233" i="6" s="1"/>
  <c r="X237" i="6"/>
  <c r="Y237" i="6" s="1" a="1"/>
  <c r="Y237" i="6" s="1"/>
  <c r="AB237" i="6" s="1" a="1"/>
  <c r="AB237" i="6" s="1"/>
  <c r="X241" i="6"/>
  <c r="Y241" i="6" s="1" a="1"/>
  <c r="Y241" i="6" s="1"/>
  <c r="AB241" i="6" s="1" a="1"/>
  <c r="AB241" i="6" s="1"/>
  <c r="X246" i="6"/>
  <c r="Y246" i="6" s="1" a="1"/>
  <c r="Y246" i="6" s="1"/>
  <c r="AB246" i="6" s="1" a="1"/>
  <c r="AB246" i="6" s="1"/>
  <c r="X251" i="6"/>
  <c r="Y251" i="6" s="1" a="1"/>
  <c r="Y251" i="6" s="1"/>
  <c r="AB251" i="6" s="1" a="1"/>
  <c r="AB251" i="6" s="1"/>
  <c r="X266" i="6"/>
  <c r="Y266" i="6" s="1" a="1"/>
  <c r="Y266" i="6" s="1"/>
  <c r="AB266" i="6" s="1" a="1"/>
  <c r="AB266" i="6" s="1"/>
  <c r="X250" i="6"/>
  <c r="Y250" i="6" s="1" a="1"/>
  <c r="Y250" i="6" s="1"/>
  <c r="AB250" i="6" s="1" a="1"/>
  <c r="AB250" i="6" s="1"/>
  <c r="X256" i="6"/>
  <c r="Y256" i="6" s="1" a="1"/>
  <c r="Y256" i="6" s="1"/>
  <c r="AB256" i="6" s="1" a="1"/>
  <c r="AB256" i="6" s="1"/>
  <c r="X257" i="6"/>
  <c r="Y257" i="6" s="1" a="1"/>
  <c r="Y257" i="6" s="1"/>
  <c r="AB257" i="6" s="1" a="1"/>
  <c r="AB257" i="6" s="1"/>
  <c r="X285" i="6"/>
  <c r="Y285" i="6" s="1" a="1"/>
  <c r="Y285" i="6" s="1"/>
  <c r="AB285" i="6" s="1" a="1"/>
  <c r="AB285" i="6" s="1"/>
  <c r="X286" i="6"/>
  <c r="Y286" i="6" s="1" a="1"/>
  <c r="Y286" i="6" s="1"/>
  <c r="AB286" i="6" s="1" a="1"/>
  <c r="AB286" i="6" s="1"/>
  <c r="X287" i="6"/>
  <c r="Y287" i="6" s="1" a="1"/>
  <c r="Y287" i="6" s="1"/>
  <c r="AB287" i="6" s="1" a="1"/>
  <c r="AB287" i="6" s="1"/>
  <c r="X263" i="6"/>
  <c r="Y263" i="6" s="1" a="1"/>
  <c r="Y263" i="6" s="1"/>
  <c r="AB263" i="6" s="1" a="1"/>
  <c r="AB263" i="6" s="1"/>
  <c r="AB276" i="6" a="1"/>
  <c r="AB276" i="6" s="1"/>
  <c r="X282" i="6"/>
  <c r="Y282" i="6" s="1" a="1"/>
  <c r="Y282" i="6" s="1"/>
  <c r="AB282" i="6" s="1" a="1"/>
  <c r="AB282" i="6" s="1"/>
  <c r="X293" i="6"/>
  <c r="Y293" i="6" s="1" a="1"/>
  <c r="Y293" i="6" s="1"/>
  <c r="AB293" i="6" s="1" a="1"/>
  <c r="AB293" i="6" s="1"/>
  <c r="X272" i="6"/>
  <c r="Y272" i="6" s="1" a="1"/>
  <c r="Y272" i="6" s="1"/>
  <c r="AB272" i="6" s="1" a="1"/>
  <c r="AB272" i="6" s="1"/>
  <c r="X306" i="6"/>
  <c r="Y306" i="6" s="1" a="1"/>
  <c r="Y306" i="6" s="1"/>
  <c r="AB306" i="6" s="1" a="1"/>
  <c r="AB306" i="6" s="1"/>
  <c r="X280" i="6"/>
  <c r="Y280" i="6" s="1" a="1"/>
  <c r="Y280" i="6" s="1"/>
  <c r="AB280" i="6" s="1" a="1"/>
  <c r="AB280" i="6" s="1"/>
  <c r="X265" i="6"/>
  <c r="Y265" i="6" s="1" a="1"/>
  <c r="Y265" i="6" s="1"/>
  <c r="AB265" i="6" s="1" a="1"/>
  <c r="AB265" i="6" s="1"/>
  <c r="X254" i="6"/>
  <c r="Y254" i="6" s="1" a="1"/>
  <c r="Y254" i="6" s="1"/>
  <c r="AB254" i="6" s="1" a="1"/>
  <c r="AB254" i="6" s="1"/>
  <c r="X296" i="6"/>
  <c r="Y296" i="6" s="1" a="1"/>
  <c r="Y296" i="6" s="1"/>
  <c r="AB296" i="6" s="1" a="1"/>
  <c r="AB296" i="6" s="1"/>
  <c r="X249" i="6"/>
  <c r="Y249" i="6" s="1" a="1"/>
  <c r="Y249" i="6" s="1"/>
  <c r="AB249" i="6" s="1" a="1"/>
  <c r="AB249" i="6" s="1"/>
  <c r="X258" i="6"/>
  <c r="Y258" i="6" s="1" a="1"/>
  <c r="Y258" i="6" s="1"/>
  <c r="AB258" i="6" s="1" a="1"/>
  <c r="AB258" i="6" s="1"/>
  <c r="X279" i="6"/>
  <c r="Y279" i="6" s="1" a="1"/>
  <c r="Y279" i="6" s="1"/>
  <c r="AB279" i="6" s="1" a="1"/>
  <c r="AB279" i="6" s="1"/>
  <c r="AB281" i="6" a="1"/>
  <c r="AB281" i="6" s="1"/>
  <c r="X297" i="6"/>
  <c r="Y297" i="6" s="1" a="1"/>
  <c r="Y297" i="6" s="1"/>
  <c r="AB297" i="6" s="1" a="1"/>
  <c r="AB297" i="6" s="1"/>
  <c r="X294" i="6"/>
  <c r="Y294" i="6" s="1" a="1"/>
  <c r="Y294" i="6" s="1"/>
  <c r="AB294" i="6" s="1" a="1"/>
  <c r="AB294" i="6" s="1"/>
  <c r="X259" i="6"/>
  <c r="Y259" i="6" s="1" a="1"/>
  <c r="Y259" i="6" s="1"/>
  <c r="AB259" i="6" s="1" a="1"/>
  <c r="AB259" i="6" s="1"/>
  <c r="X268" i="6"/>
  <c r="Y268" i="6" s="1" a="1"/>
  <c r="Y268" i="6" s="1"/>
  <c r="AB268" i="6" s="1" a="1"/>
  <c r="AB268" i="6" s="1"/>
  <c r="X277" i="6"/>
  <c r="Y277" i="6" s="1" a="1"/>
  <c r="Y277" i="6" s="1"/>
  <c r="AB277" i="6" s="1" a="1"/>
  <c r="AB277" i="6" s="1"/>
  <c r="X288" i="6"/>
  <c r="Y288" i="6" s="1" a="1"/>
  <c r="Y288" i="6" s="1"/>
  <c r="AB288" i="6" s="1" a="1"/>
  <c r="AB288" i="6" s="1"/>
  <c r="X301" i="6"/>
  <c r="Y301" i="6" s="1" a="1"/>
  <c r="Y301" i="6" s="1"/>
  <c r="AB301" i="6" s="1" a="1"/>
  <c r="AB301" i="6" s="1"/>
  <c r="X311" i="6"/>
  <c r="Y311" i="6" s="1" a="1"/>
  <c r="Y311" i="6" s="1"/>
  <c r="AB311" i="6" s="1" a="1"/>
  <c r="AB311" i="6" s="1"/>
  <c r="AB271" i="6" a="1"/>
  <c r="AB271" i="6" s="1"/>
  <c r="X289" i="6"/>
  <c r="Y289" i="6" s="1" a="1"/>
  <c r="Y289" i="6" s="1"/>
  <c r="AB289" i="6" s="1" a="1"/>
  <c r="AB289" i="6" s="1"/>
  <c r="X295" i="6"/>
  <c r="Y295" i="6" s="1" a="1"/>
  <c r="Y295" i="6" s="1"/>
  <c r="AB295" i="6" s="1" a="1"/>
  <c r="AB295" i="6" s="1"/>
  <c r="X298" i="6"/>
  <c r="Y298" i="6" s="1" a="1"/>
  <c r="Y298" i="6" s="1"/>
  <c r="AB298" i="6" s="1" a="1"/>
  <c r="AB298" i="6" s="1"/>
  <c r="X292" i="6"/>
  <c r="Y292" i="6" s="1" a="1"/>
  <c r="Y292" i="6" s="1"/>
  <c r="AB292" i="6" s="1" a="1"/>
  <c r="AB292" i="6" s="1"/>
  <c r="X300" i="6"/>
  <c r="Y300" i="6" s="1" a="1"/>
  <c r="Y300" i="6" s="1"/>
  <c r="AB300" i="6" s="1" a="1"/>
  <c r="AB300" i="6" s="1"/>
  <c r="X291" i="6"/>
  <c r="Y291" i="6" s="1" a="1"/>
  <c r="Y291" i="6" s="1"/>
  <c r="AB291" i="6" s="1" a="1"/>
  <c r="AB291" i="6" s="1"/>
  <c r="X305" i="6"/>
  <c r="Y305" i="6" s="1" a="1"/>
  <c r="Y305" i="6" s="1"/>
  <c r="AB305" i="6" s="1" a="1"/>
  <c r="AB305" i="6" s="1"/>
  <c r="X307" i="6"/>
  <c r="Y307" i="6" s="1" a="1"/>
  <c r="Y307" i="6" s="1"/>
  <c r="AB307" i="6" s="1" a="1"/>
  <c r="AB307" i="6" s="1"/>
  <c r="C282" i="9" l="1"/>
  <c r="C282" i="6"/>
  <c r="AD229" i="6" a="1"/>
  <c r="AD229" i="6" s="1"/>
  <c r="C147" i="6"/>
  <c r="C21" i="8"/>
  <c r="AC308" i="6" a="1"/>
  <c r="AC308" i="6" s="1"/>
  <c r="E30" i="5"/>
  <c r="C132" i="6"/>
  <c r="AC171" i="6" a="1"/>
  <c r="AC171" i="6" s="1"/>
  <c r="E12" i="5"/>
  <c r="AC302" i="6" a="1"/>
  <c r="AC302" i="6" s="1"/>
  <c r="C12" i="6"/>
  <c r="AC49" i="6" a="1"/>
  <c r="AC49" i="6" s="1"/>
  <c r="AD244" i="6" a="1"/>
  <c r="AD244" i="6" s="1"/>
  <c r="C162" i="6"/>
  <c r="C22" i="8"/>
  <c r="AC215" i="6" a="1"/>
  <c r="AC215" i="6" s="1"/>
  <c r="C162" i="9"/>
  <c r="C132" i="9"/>
  <c r="C177" i="9"/>
  <c r="C102" i="6"/>
  <c r="C23" i="8"/>
  <c r="AC58" i="6" a="1"/>
  <c r="AC58" i="6" s="1"/>
  <c r="E20" i="5"/>
  <c r="E132" i="9" s="1"/>
  <c r="AD303" i="6" a="1"/>
  <c r="AD303" i="6" s="1"/>
  <c r="E18" i="5"/>
  <c r="E18" i="8" s="1"/>
  <c r="C18" i="8"/>
  <c r="AD304" i="6" a="1"/>
  <c r="AD304" i="6" s="1"/>
  <c r="AD100" i="6" a="1"/>
  <c r="AD100" i="6" s="1"/>
  <c r="AD275" i="6" a="1"/>
  <c r="AD275" i="6" s="1"/>
  <c r="AC172" i="6" a="1"/>
  <c r="AC172" i="6" s="1"/>
  <c r="AD105" i="6" a="1"/>
  <c r="AD105" i="6" s="1"/>
  <c r="AC270" i="6" a="1"/>
  <c r="AC270" i="6" s="1"/>
  <c r="E23" i="5"/>
  <c r="E177" i="9" s="1"/>
  <c r="AD238" i="6" a="1"/>
  <c r="AD238" i="6" s="1"/>
  <c r="AC238" i="6" a="1"/>
  <c r="AC238" i="6" s="1"/>
  <c r="AD167" i="6" a="1"/>
  <c r="AD167" i="6" s="1"/>
  <c r="AC21" i="6" a="1"/>
  <c r="AC21" i="6" s="1"/>
  <c r="AC252" i="6" a="1"/>
  <c r="AC252" i="6" s="1"/>
  <c r="AE252" i="6" s="1"/>
  <c r="AF252" i="6" s="1" a="1"/>
  <c r="AF252" i="6" s="1"/>
  <c r="AG252" i="6" s="1"/>
  <c r="AH252" i="6" s="1" a="1"/>
  <c r="AH252" i="6" s="1"/>
  <c r="AI252" i="6" s="1" a="1"/>
  <c r="AI252" i="6" s="1"/>
  <c r="C28" i="7" s="1"/>
  <c r="AD252" i="6" a="1"/>
  <c r="AD252" i="6" s="1"/>
  <c r="AC235" i="6" a="1"/>
  <c r="AC235" i="6" s="1"/>
  <c r="AD235" i="6" a="1"/>
  <c r="AD235" i="6" s="1"/>
  <c r="AD88" i="6" a="1"/>
  <c r="AD88" i="6" s="1"/>
  <c r="AC88" i="6" a="1"/>
  <c r="AC88" i="6" s="1"/>
  <c r="AC206" i="6" a="1"/>
  <c r="AC206" i="6" s="1"/>
  <c r="AC157" i="6" a="1"/>
  <c r="AC157" i="6" s="1"/>
  <c r="AC284" i="6" a="1"/>
  <c r="AC284" i="6" s="1"/>
  <c r="AD204" i="6" a="1"/>
  <c r="AD204" i="6" s="1"/>
  <c r="AC204" i="6" a="1"/>
  <c r="AC204" i="6" s="1"/>
  <c r="AC168" i="6" a="1"/>
  <c r="AC168" i="6" s="1"/>
  <c r="AD168" i="6" a="1"/>
  <c r="AD168" i="6" s="1"/>
  <c r="J12" i="5"/>
  <c r="AD279" i="6" a="1"/>
  <c r="AD279" i="6" s="1"/>
  <c r="AC279" i="6" a="1"/>
  <c r="AC279" i="6" s="1"/>
  <c r="AC230" i="6" a="1"/>
  <c r="AC230" i="6" s="1"/>
  <c r="AD230" i="6" a="1"/>
  <c r="AD230" i="6" s="1"/>
  <c r="AD218" i="6" a="1"/>
  <c r="AD218" i="6" s="1"/>
  <c r="AC218" i="6" a="1"/>
  <c r="AC218" i="6" s="1"/>
  <c r="AD170" i="6" a="1"/>
  <c r="AD170" i="6" s="1"/>
  <c r="AC170" i="6" a="1"/>
  <c r="AC170" i="6" s="1"/>
  <c r="AD109" i="6" a="1"/>
  <c r="AD109" i="6" s="1"/>
  <c r="AC109" i="6" a="1"/>
  <c r="AC109" i="6" s="1"/>
  <c r="AC226" i="6" a="1"/>
  <c r="AC226" i="6" s="1"/>
  <c r="AD226" i="6" a="1"/>
  <c r="AD226" i="6" s="1"/>
  <c r="AD213" i="6" a="1"/>
  <c r="AD213" i="6" s="1"/>
  <c r="AC213" i="6" a="1"/>
  <c r="AC213" i="6" s="1"/>
  <c r="AC257" i="6" a="1"/>
  <c r="AC257" i="6" s="1"/>
  <c r="AD257" i="6" a="1"/>
  <c r="AD257" i="6" s="1"/>
  <c r="AD149" i="6" a="1"/>
  <c r="AD149" i="6" s="1"/>
  <c r="AC149" i="6" a="1"/>
  <c r="AC149" i="6" s="1"/>
  <c r="AD160" i="6" a="1"/>
  <c r="AD160" i="6" s="1"/>
  <c r="AC160" i="6" a="1"/>
  <c r="AC160" i="6" s="1"/>
  <c r="AC193" i="6" a="1"/>
  <c r="AC193" i="6" s="1"/>
  <c r="AD193" i="6" a="1"/>
  <c r="AD193" i="6" s="1"/>
  <c r="AC144" i="6" a="1"/>
  <c r="AC144" i="6" s="1"/>
  <c r="AD144" i="6" a="1"/>
  <c r="AD144" i="6" s="1"/>
  <c r="AD129" i="6" a="1"/>
  <c r="AD129" i="6" s="1"/>
  <c r="AC129" i="6" a="1"/>
  <c r="AC129" i="6" s="1"/>
  <c r="AC40" i="6" a="1"/>
  <c r="AC40" i="6" s="1"/>
  <c r="AD40" i="6" a="1"/>
  <c r="AD40" i="6" s="1"/>
  <c r="AD133" i="6" a="1"/>
  <c r="AD133" i="6" s="1"/>
  <c r="AC133" i="6" a="1"/>
  <c r="AC133" i="6" s="1"/>
  <c r="AD67" i="6" a="1"/>
  <c r="AD67" i="6" s="1"/>
  <c r="AC67" i="6" a="1"/>
  <c r="AC67" i="6" s="1"/>
  <c r="AD85" i="6" a="1"/>
  <c r="AD85" i="6" s="1"/>
  <c r="AC85" i="6" a="1"/>
  <c r="AC85" i="6" s="1"/>
  <c r="AD26" i="6" a="1"/>
  <c r="AD26" i="6" s="1"/>
  <c r="AC26" i="6" a="1"/>
  <c r="AC26" i="6" s="1"/>
  <c r="AC34" i="6" a="1"/>
  <c r="AC34" i="6" s="1"/>
  <c r="AD34" i="6" a="1"/>
  <c r="AD34" i="6" s="1"/>
  <c r="AD179" i="6" a="1"/>
  <c r="AD179" i="6" s="1"/>
  <c r="AC179" i="6" a="1"/>
  <c r="AC179" i="6" s="1"/>
  <c r="AC272" i="6" a="1"/>
  <c r="AC272" i="6" s="1"/>
  <c r="AD272" i="6" a="1"/>
  <c r="AD272" i="6" s="1"/>
  <c r="AD119" i="6" a="1"/>
  <c r="AD119" i="6" s="1"/>
  <c r="AC119" i="6" a="1"/>
  <c r="AC119" i="6" s="1"/>
  <c r="AC268" i="6" a="1"/>
  <c r="AC268" i="6" s="1"/>
  <c r="AD268" i="6" a="1"/>
  <c r="AD268" i="6" s="1"/>
  <c r="AD198" i="6" a="1"/>
  <c r="AD198" i="6" s="1"/>
  <c r="AC198" i="6" a="1"/>
  <c r="AC198" i="6" s="1"/>
  <c r="AD114" i="6" a="1"/>
  <c r="AD114" i="6" s="1"/>
  <c r="AC114" i="6" a="1"/>
  <c r="AC114" i="6" s="1"/>
  <c r="AD54" i="6" a="1"/>
  <c r="AD54" i="6" s="1"/>
  <c r="AC54" i="6" a="1"/>
  <c r="AC54" i="6" s="1"/>
  <c r="AD22" i="6" a="1"/>
  <c r="AD22" i="6" s="1"/>
  <c r="AC22" i="6" a="1"/>
  <c r="AC22" i="6" s="1"/>
  <c r="AD35" i="6" a="1"/>
  <c r="AD35" i="6" s="1"/>
  <c r="AC35" i="6" a="1"/>
  <c r="AC35" i="6" s="1"/>
  <c r="AD33" i="6" a="1"/>
  <c r="AD33" i="6" s="1"/>
  <c r="AC33" i="6" a="1"/>
  <c r="AC33" i="6" s="1"/>
  <c r="AD135" i="6" a="1"/>
  <c r="AD135" i="6" s="1"/>
  <c r="AC135" i="6" a="1"/>
  <c r="AC135" i="6" s="1"/>
  <c r="AD277" i="6" a="1"/>
  <c r="AD277" i="6" s="1"/>
  <c r="AC277" i="6" a="1"/>
  <c r="AC277" i="6" s="1"/>
  <c r="AD90" i="6" a="1"/>
  <c r="AD90" i="6" s="1"/>
  <c r="AC90" i="6" a="1"/>
  <c r="AC90" i="6" s="1"/>
  <c r="AD260" i="6" a="1"/>
  <c r="AD260" i="6" s="1"/>
  <c r="AC260" i="6" a="1"/>
  <c r="AC260" i="6" s="1"/>
  <c r="AD174" i="6" a="1"/>
  <c r="AD174" i="6" s="1"/>
  <c r="AC174" i="6" a="1"/>
  <c r="AC174" i="6" s="1"/>
  <c r="AC148" i="6" a="1"/>
  <c r="AC148" i="6" s="1"/>
  <c r="AD148" i="6" a="1"/>
  <c r="AD148" i="6" s="1"/>
  <c r="AC151" i="6" a="1"/>
  <c r="AC151" i="6" s="1"/>
  <c r="AD151" i="6" a="1"/>
  <c r="AD151" i="6" s="1"/>
  <c r="AD91" i="6" a="1"/>
  <c r="AD91" i="6" s="1"/>
  <c r="AC91" i="6" a="1"/>
  <c r="AC91" i="6" s="1"/>
  <c r="AC41" i="6" a="1"/>
  <c r="AC41" i="6" s="1"/>
  <c r="AD41" i="6" a="1"/>
  <c r="AD41" i="6" s="1"/>
  <c r="AD25" i="6" a="1"/>
  <c r="AD25" i="6" s="1"/>
  <c r="AC25" i="6" a="1"/>
  <c r="AC25" i="6" s="1"/>
  <c r="AD258" i="6" a="1"/>
  <c r="AD258" i="6" s="1"/>
  <c r="AC258" i="6" a="1"/>
  <c r="AC258" i="6" s="1"/>
  <c r="AD296" i="6" a="1"/>
  <c r="AD296" i="6" s="1"/>
  <c r="AC296" i="6" a="1"/>
  <c r="AC296" i="6" s="1"/>
  <c r="AD251" i="6" a="1"/>
  <c r="AD251" i="6" s="1"/>
  <c r="AC251" i="6" a="1"/>
  <c r="AC251" i="6" s="1"/>
  <c r="AD245" i="6" a="1"/>
  <c r="AD245" i="6" s="1"/>
  <c r="AC245" i="6" a="1"/>
  <c r="AC245" i="6" s="1"/>
  <c r="AD147" i="6" a="1"/>
  <c r="AD147" i="6" s="1"/>
  <c r="AC147" i="6" a="1"/>
  <c r="AC147" i="6" s="1"/>
  <c r="AE147" i="6" s="1"/>
  <c r="AF147" i="6" s="1" a="1"/>
  <c r="AF147" i="6" s="1"/>
  <c r="AG147" i="6" s="1"/>
  <c r="AH147" i="6" s="1" a="1"/>
  <c r="AH147" i="6" s="1"/>
  <c r="AI147" i="6" s="1" a="1"/>
  <c r="AI147" i="6" s="1"/>
  <c r="AD93" i="6" a="1"/>
  <c r="AD93" i="6" s="1"/>
  <c r="AC93" i="6" a="1"/>
  <c r="AC93" i="6" s="1"/>
  <c r="AC121" i="6" a="1"/>
  <c r="AC121" i="6" s="1"/>
  <c r="AD121" i="6" a="1"/>
  <c r="AD121" i="6" s="1"/>
  <c r="AD73" i="6" a="1"/>
  <c r="AD73" i="6" s="1"/>
  <c r="AC73" i="6" a="1"/>
  <c r="AC73" i="6" s="1"/>
  <c r="AC259" i="6" a="1"/>
  <c r="AC259" i="6" s="1"/>
  <c r="AD259" i="6" a="1"/>
  <c r="AD259" i="6" s="1"/>
  <c r="AC231" i="6" a="1"/>
  <c r="AC231" i="6" s="1"/>
  <c r="AD231" i="6" a="1"/>
  <c r="AD231" i="6" s="1"/>
  <c r="AD86" i="6" a="1"/>
  <c r="AD86" i="6" s="1"/>
  <c r="AC86" i="6" a="1"/>
  <c r="AC86" i="6" s="1"/>
  <c r="AC126" i="6" a="1"/>
  <c r="AC126" i="6" s="1"/>
  <c r="AD126" i="6" a="1"/>
  <c r="AD126" i="6" s="1"/>
  <c r="AD87" i="6" a="1"/>
  <c r="AD87" i="6" s="1"/>
  <c r="AC87" i="6" a="1"/>
  <c r="AC87" i="6" s="1"/>
  <c r="AE87" i="6" s="1"/>
  <c r="AF87" i="6" s="1" a="1"/>
  <c r="AF87" i="6" s="1"/>
  <c r="AG87" i="6" s="1"/>
  <c r="AH87" i="6" s="1" a="1"/>
  <c r="AH87" i="6" s="1"/>
  <c r="AI87" i="6" s="1" a="1"/>
  <c r="AI87" i="6" s="1"/>
  <c r="AD246" i="6" a="1"/>
  <c r="AD246" i="6" s="1"/>
  <c r="AC246" i="6" a="1"/>
  <c r="AC246" i="6" s="1"/>
  <c r="AD265" i="6" a="1"/>
  <c r="AD265" i="6" s="1"/>
  <c r="AC265" i="6" a="1"/>
  <c r="AC265" i="6" s="1"/>
  <c r="AC203" i="6" a="1"/>
  <c r="AC203" i="6" s="1"/>
  <c r="AD203" i="6" a="1"/>
  <c r="AD203" i="6" s="1"/>
  <c r="AD111" i="6" a="1"/>
  <c r="AD111" i="6" s="1"/>
  <c r="AC111" i="6" a="1"/>
  <c r="AC111" i="6" s="1"/>
  <c r="AD71" i="6" a="1"/>
  <c r="AD71" i="6" s="1"/>
  <c r="AC71" i="6" a="1"/>
  <c r="AC71" i="6" s="1"/>
  <c r="AC60" i="6" a="1"/>
  <c r="AC60" i="6" s="1"/>
  <c r="AD60" i="6" a="1"/>
  <c r="AD60" i="6" s="1"/>
  <c r="AD31" i="6" a="1"/>
  <c r="AD31" i="6" s="1"/>
  <c r="AC31" i="6" a="1"/>
  <c r="AC31" i="6" s="1"/>
  <c r="AD134" i="6" a="1"/>
  <c r="AD134" i="6" s="1"/>
  <c r="AC134" i="6" a="1"/>
  <c r="AC134" i="6" s="1"/>
  <c r="AD216" i="6" a="1"/>
  <c r="AD216" i="6" s="1"/>
  <c r="AC216" i="6" a="1"/>
  <c r="AC216" i="6" s="1"/>
  <c r="AC237" i="6" a="1"/>
  <c r="AC237" i="6" s="1"/>
  <c r="AE237" i="6" s="1"/>
  <c r="AF237" i="6" s="1" a="1"/>
  <c r="AF237" i="6" s="1"/>
  <c r="AG237" i="6" s="1"/>
  <c r="AH237" i="6" s="1" a="1"/>
  <c r="AH237" i="6" s="1"/>
  <c r="AD237" i="6" a="1"/>
  <c r="AD237" i="6" s="1"/>
  <c r="AD194" i="6" a="1"/>
  <c r="AD194" i="6" s="1"/>
  <c r="AC194" i="6" a="1"/>
  <c r="AC194" i="6" s="1"/>
  <c r="AD202" i="6" a="1"/>
  <c r="AD202" i="6" s="1"/>
  <c r="AC202" i="6" a="1"/>
  <c r="AC202" i="6" s="1"/>
  <c r="AD181" i="6" a="1"/>
  <c r="AD181" i="6" s="1"/>
  <c r="AC181" i="6" a="1"/>
  <c r="AC181" i="6" s="1"/>
  <c r="AD70" i="6" a="1"/>
  <c r="AD70" i="6" s="1"/>
  <c r="AC70" i="6" a="1"/>
  <c r="AC70" i="6" s="1"/>
  <c r="AD102" i="6" a="1"/>
  <c r="AD102" i="6" s="1"/>
  <c r="AC102" i="6" a="1"/>
  <c r="AC102" i="6" s="1"/>
  <c r="AE102" i="6" s="1"/>
  <c r="AF102" i="6" s="1" a="1"/>
  <c r="AF102" i="6" s="1"/>
  <c r="AG102" i="6" s="1"/>
  <c r="AH102" i="6" s="1" a="1"/>
  <c r="AH102" i="6" s="1"/>
  <c r="C16" i="7"/>
  <c r="AK72" i="6"/>
  <c r="E16" i="7" s="1"/>
  <c r="AD23" i="6" a="1"/>
  <c r="AD23" i="6" s="1"/>
  <c r="AC23" i="6" a="1"/>
  <c r="AC23" i="6" s="1"/>
  <c r="AC254" i="6" a="1"/>
  <c r="AC254" i="6" s="1"/>
  <c r="AD254" i="6" a="1"/>
  <c r="AD254" i="6" s="1"/>
  <c r="AD300" i="6" a="1"/>
  <c r="AD300" i="6" s="1"/>
  <c r="AC300" i="6" a="1"/>
  <c r="AC300" i="6" s="1"/>
  <c r="AC297" i="6" a="1"/>
  <c r="AC297" i="6" s="1"/>
  <c r="AE297" i="6" s="1"/>
  <c r="AF297" i="6" s="1" a="1"/>
  <c r="AF297" i="6" s="1"/>
  <c r="AG297" i="6" s="1"/>
  <c r="AH297" i="6" s="1" a="1"/>
  <c r="AH297" i="6" s="1"/>
  <c r="AD297" i="6" a="1"/>
  <c r="AD297" i="6" s="1"/>
  <c r="AD306" i="6" a="1"/>
  <c r="AD306" i="6" s="1"/>
  <c r="AC306" i="6" a="1"/>
  <c r="AC306" i="6" s="1"/>
  <c r="AC248" i="6" a="1"/>
  <c r="AC248" i="6" s="1"/>
  <c r="AD248" i="6" a="1"/>
  <c r="AD248" i="6" s="1"/>
  <c r="AD159" i="6" a="1"/>
  <c r="AD159" i="6" s="1"/>
  <c r="AC159" i="6" a="1"/>
  <c r="AC159" i="6" s="1"/>
  <c r="AC139" i="6" a="1"/>
  <c r="AC139" i="6" s="1"/>
  <c r="AD139" i="6" a="1"/>
  <c r="AD139" i="6" s="1"/>
  <c r="AC20" i="6" a="1"/>
  <c r="AC20" i="6" s="1"/>
  <c r="AD20" i="6" a="1"/>
  <c r="AD20" i="6" s="1"/>
  <c r="AD61" i="6" a="1"/>
  <c r="AD61" i="6" s="1"/>
  <c r="AC61" i="6" a="1"/>
  <c r="AC61" i="6" s="1"/>
  <c r="AC311" i="6" a="1"/>
  <c r="AC311" i="6" s="1"/>
  <c r="AD311" i="6" a="1"/>
  <c r="AD311" i="6" s="1"/>
  <c r="AD286" i="6" a="1"/>
  <c r="AD286" i="6" s="1"/>
  <c r="AC286" i="6" a="1"/>
  <c r="AC286" i="6" s="1"/>
  <c r="AD253" i="6" a="1"/>
  <c r="AD253" i="6" s="1"/>
  <c r="AC253" i="6" a="1"/>
  <c r="AC253" i="6" s="1"/>
  <c r="AC282" i="6" a="1"/>
  <c r="AC282" i="6" s="1"/>
  <c r="AE282" i="6" s="1"/>
  <c r="AF282" i="6" s="1" a="1"/>
  <c r="AF282" i="6" s="1"/>
  <c r="AG282" i="6" s="1"/>
  <c r="AH282" i="6" s="1" a="1"/>
  <c r="AH282" i="6" s="1"/>
  <c r="AI282" i="6" s="1" a="1"/>
  <c r="AI282" i="6" s="1"/>
  <c r="AD282" i="6" a="1"/>
  <c r="AD282" i="6" s="1"/>
  <c r="AC266" i="6" a="1"/>
  <c r="AC266" i="6" s="1"/>
  <c r="AD266" i="6" a="1"/>
  <c r="AD266" i="6" s="1"/>
  <c r="AD222" i="6" a="1"/>
  <c r="AD222" i="6" s="1"/>
  <c r="AC222" i="6" a="1"/>
  <c r="AC222" i="6" s="1"/>
  <c r="AE222" i="6" s="1"/>
  <c r="AF222" i="6" s="1" a="1"/>
  <c r="AF222" i="6" s="1"/>
  <c r="AG222" i="6" s="1"/>
  <c r="AH222" i="6" s="1" a="1"/>
  <c r="AH222" i="6" s="1"/>
  <c r="AI222" i="6" s="1" a="1"/>
  <c r="AI222" i="6" s="1"/>
  <c r="AD169" i="6" a="1"/>
  <c r="AD169" i="6" s="1"/>
  <c r="AC169" i="6" a="1"/>
  <c r="AC169" i="6" s="1"/>
  <c r="AD242" i="6" a="1"/>
  <c r="AD242" i="6" s="1"/>
  <c r="AC242" i="6" a="1"/>
  <c r="AC242" i="6" s="1"/>
  <c r="AC152" i="6" a="1"/>
  <c r="AC152" i="6" s="1"/>
  <c r="AD152" i="6" a="1"/>
  <c r="AD152" i="6" s="1"/>
  <c r="AD161" i="6" a="1"/>
  <c r="AD161" i="6" s="1"/>
  <c r="AC161" i="6" a="1"/>
  <c r="AC161" i="6" s="1"/>
  <c r="AD186" i="6" a="1"/>
  <c r="AD186" i="6" s="1"/>
  <c r="AC186" i="6" a="1"/>
  <c r="AC186" i="6" s="1"/>
  <c r="E42" i="9"/>
  <c r="E14" i="8"/>
  <c r="E42" i="6"/>
  <c r="AD92" i="6" a="1"/>
  <c r="AD92" i="6" s="1"/>
  <c r="AC92" i="6" a="1"/>
  <c r="AC92" i="6" s="1"/>
  <c r="AC96" i="6" a="1"/>
  <c r="AC96" i="6" s="1"/>
  <c r="AD96" i="6" a="1"/>
  <c r="AD96" i="6" s="1"/>
  <c r="AC50" i="6" a="1"/>
  <c r="AC50" i="6" s="1"/>
  <c r="AD50" i="6" a="1"/>
  <c r="AD50" i="6" s="1"/>
  <c r="AC68" i="6" a="1"/>
  <c r="AC68" i="6" s="1"/>
  <c r="AD68" i="6" a="1"/>
  <c r="AD68" i="6" s="1"/>
  <c r="C29" i="8"/>
  <c r="C267" i="9"/>
  <c r="C267" i="6"/>
  <c r="E29" i="5"/>
  <c r="AD51" i="6" a="1"/>
  <c r="AD51" i="6" s="1"/>
  <c r="AC51" i="6" a="1"/>
  <c r="AC51" i="6" s="1"/>
  <c r="L15" i="5"/>
  <c r="O15" i="8" s="1"/>
  <c r="AC283" i="6" a="1"/>
  <c r="AC283" i="6" s="1"/>
  <c r="AD283" i="6" a="1"/>
  <c r="AD283" i="6" s="1"/>
  <c r="AD183" i="6" a="1"/>
  <c r="AD183" i="6" s="1"/>
  <c r="AC183" i="6" a="1"/>
  <c r="AC183" i="6" s="1"/>
  <c r="AC153" i="6" a="1"/>
  <c r="AC153" i="6" s="1"/>
  <c r="AD153" i="6" a="1"/>
  <c r="AD153" i="6" s="1"/>
  <c r="AD62" i="6" a="1"/>
  <c r="AD62" i="6" s="1"/>
  <c r="AC62" i="6" a="1"/>
  <c r="AC62" i="6" s="1"/>
  <c r="E147" i="9"/>
  <c r="E21" i="8"/>
  <c r="E147" i="6"/>
  <c r="C117" i="9"/>
  <c r="C19" i="8"/>
  <c r="C117" i="6"/>
  <c r="E19" i="5"/>
  <c r="C15" i="7"/>
  <c r="AK57" i="6"/>
  <c r="E15" i="7" s="1"/>
  <c r="J14" i="5"/>
  <c r="M12" i="5"/>
  <c r="P12" i="8" s="1"/>
  <c r="AD273" i="6" a="1"/>
  <c r="AD273" i="6" s="1"/>
  <c r="AC273" i="6" a="1"/>
  <c r="AC273" i="6" s="1"/>
  <c r="AC247" i="6" a="1"/>
  <c r="AC247" i="6" s="1"/>
  <c r="AD247" i="6" a="1"/>
  <c r="AD247" i="6" s="1"/>
  <c r="AC290" i="6" a="1"/>
  <c r="AC290" i="6" s="1"/>
  <c r="AD290" i="6" a="1"/>
  <c r="AD290" i="6" s="1"/>
  <c r="AC276" i="6" a="1"/>
  <c r="AC276" i="6" s="1"/>
  <c r="AD276" i="6" a="1"/>
  <c r="AD276" i="6" s="1"/>
  <c r="AC239" i="6" a="1"/>
  <c r="AC239" i="6" s="1"/>
  <c r="AD239" i="6" a="1"/>
  <c r="AD239" i="6" s="1"/>
  <c r="AC243" i="6" a="1"/>
  <c r="AC243" i="6" s="1"/>
  <c r="AD243" i="6" a="1"/>
  <c r="AD243" i="6" s="1"/>
  <c r="AD184" i="6" a="1"/>
  <c r="AD184" i="6" s="1"/>
  <c r="AC184" i="6" a="1"/>
  <c r="AC184" i="6" s="1"/>
  <c r="AC236" i="6" a="1"/>
  <c r="AC236" i="6" s="1"/>
  <c r="AD236" i="6" a="1"/>
  <c r="AD236" i="6" s="1"/>
  <c r="AC132" i="6" a="1"/>
  <c r="AC132" i="6" s="1"/>
  <c r="AE132" i="6" s="1"/>
  <c r="AF132" i="6" s="1" a="1"/>
  <c r="AF132" i="6" s="1"/>
  <c r="AG132" i="6" s="1"/>
  <c r="AH132" i="6" s="1" a="1"/>
  <c r="AH132" i="6" s="1"/>
  <c r="AI132" i="6" s="1" a="1"/>
  <c r="AI132" i="6" s="1"/>
  <c r="AD132" i="6" a="1"/>
  <c r="AD132" i="6" s="1"/>
  <c r="AD165" i="6" a="1"/>
  <c r="AD165" i="6" s="1"/>
  <c r="AC165" i="6" a="1"/>
  <c r="AC165" i="6" s="1"/>
  <c r="AC209" i="6" a="1"/>
  <c r="AC209" i="6" s="1"/>
  <c r="AD209" i="6" a="1"/>
  <c r="AD209" i="6" s="1"/>
  <c r="AC103" i="6" a="1"/>
  <c r="AC103" i="6" s="1"/>
  <c r="AD103" i="6" a="1"/>
  <c r="AD103" i="6" s="1"/>
  <c r="AC115" i="6" a="1"/>
  <c r="AC115" i="6" s="1"/>
  <c r="AD115" i="6" a="1"/>
  <c r="AD115" i="6" s="1"/>
  <c r="AC191" i="6" a="1"/>
  <c r="AC191" i="6" s="1"/>
  <c r="AD191" i="6" a="1"/>
  <c r="AD191" i="6" s="1"/>
  <c r="AD136" i="6" a="1"/>
  <c r="AD136" i="6" s="1"/>
  <c r="AC136" i="6" a="1"/>
  <c r="AC136" i="6" s="1"/>
  <c r="AD59" i="6" a="1"/>
  <c r="AD59" i="6" s="1"/>
  <c r="AC59" i="6" a="1"/>
  <c r="AC59" i="6" s="1"/>
  <c r="K207" i="9"/>
  <c r="F205" i="10"/>
  <c r="G25" i="8"/>
  <c r="C24" i="8"/>
  <c r="C192" i="9"/>
  <c r="C192" i="6"/>
  <c r="E24" i="5"/>
  <c r="AD38" i="6" a="1"/>
  <c r="AD38" i="6" s="1"/>
  <c r="AC38" i="6" a="1"/>
  <c r="AC38" i="6" s="1"/>
  <c r="I14" i="5"/>
  <c r="I16" i="5"/>
  <c r="E222" i="9"/>
  <c r="E26" i="8"/>
  <c r="E222" i="6"/>
  <c r="AD241" i="6" a="1"/>
  <c r="AD241" i="6" s="1"/>
  <c r="AC241" i="6" a="1"/>
  <c r="AC241" i="6" s="1"/>
  <c r="AD37" i="6" a="1"/>
  <c r="AD37" i="6" s="1"/>
  <c r="AC37" i="6" a="1"/>
  <c r="AC37" i="6" s="1"/>
  <c r="AD131" i="6" a="1"/>
  <c r="AD131" i="6" s="1"/>
  <c r="AC131" i="6" a="1"/>
  <c r="AC131" i="6" s="1"/>
  <c r="AD117" i="6" a="1"/>
  <c r="AD117" i="6" s="1"/>
  <c r="AC117" i="6" a="1"/>
  <c r="AC117" i="6" s="1"/>
  <c r="AE117" i="6" s="1"/>
  <c r="AF117" i="6" s="1" a="1"/>
  <c r="AF117" i="6" s="1"/>
  <c r="AG117" i="6" s="1"/>
  <c r="AH117" i="6" s="1" a="1"/>
  <c r="AH117" i="6" s="1"/>
  <c r="AC164" i="6" a="1"/>
  <c r="AC164" i="6" s="1"/>
  <c r="AD164" i="6" a="1"/>
  <c r="AD164" i="6" s="1"/>
  <c r="F40" i="10"/>
  <c r="K42" i="9"/>
  <c r="G14" i="8"/>
  <c r="AC30" i="6" a="1"/>
  <c r="AC30" i="6" s="1"/>
  <c r="AD30" i="6" a="1"/>
  <c r="AD30" i="6" s="1"/>
  <c r="F55" i="10"/>
  <c r="G15" i="8"/>
  <c r="K57" i="9"/>
  <c r="E282" i="9"/>
  <c r="E30" i="8"/>
  <c r="E282" i="6"/>
  <c r="E28" i="8"/>
  <c r="E252" i="9"/>
  <c r="E252" i="6"/>
  <c r="F13" i="8"/>
  <c r="J27" i="9"/>
  <c r="E25" i="10"/>
  <c r="F145" i="10"/>
  <c r="G21" i="8"/>
  <c r="K147" i="9"/>
  <c r="M16" i="5"/>
  <c r="P16" i="8" s="1"/>
  <c r="J16" i="5"/>
  <c r="AD232" i="6" a="1"/>
  <c r="AD232" i="6" s="1"/>
  <c r="AC232" i="6" a="1"/>
  <c r="AC232" i="6" s="1"/>
  <c r="AC108" i="6" a="1"/>
  <c r="AC108" i="6" s="1"/>
  <c r="AD108" i="6" a="1"/>
  <c r="AD108" i="6" s="1"/>
  <c r="AD155" i="6" a="1"/>
  <c r="AD155" i="6" s="1"/>
  <c r="AC155" i="6" a="1"/>
  <c r="AC155" i="6" s="1"/>
  <c r="K252" i="9"/>
  <c r="F250" i="10"/>
  <c r="G28" i="8"/>
  <c r="AD291" i="6" a="1"/>
  <c r="AD291" i="6" s="1"/>
  <c r="AC291" i="6" a="1"/>
  <c r="AC291" i="6" s="1"/>
  <c r="AC197" i="6" a="1"/>
  <c r="AC197" i="6" s="1"/>
  <c r="AD197" i="6" a="1"/>
  <c r="AD197" i="6" s="1"/>
  <c r="AD158" i="6" a="1"/>
  <c r="AD158" i="6" s="1"/>
  <c r="AC158" i="6" a="1"/>
  <c r="AC158" i="6" s="1"/>
  <c r="AD52" i="6" a="1"/>
  <c r="AD52" i="6" s="1"/>
  <c r="AC52" i="6" a="1"/>
  <c r="AC52" i="6" s="1"/>
  <c r="K267" i="9"/>
  <c r="G29" i="8"/>
  <c r="F265" i="10"/>
  <c r="AD267" i="6" a="1"/>
  <c r="AD267" i="6" s="1"/>
  <c r="AC267" i="6" a="1"/>
  <c r="AC267" i="6" s="1"/>
  <c r="AE267" i="6" s="1"/>
  <c r="AF267" i="6" s="1" a="1"/>
  <c r="AF267" i="6" s="1"/>
  <c r="AG267" i="6" s="1"/>
  <c r="AH267" i="6" s="1" a="1"/>
  <c r="AH267" i="6" s="1"/>
  <c r="AD278" i="6" a="1"/>
  <c r="AD278" i="6" s="1"/>
  <c r="AC278" i="6" a="1"/>
  <c r="AC278" i="6" s="1"/>
  <c r="AD176" i="6" a="1"/>
  <c r="AD176" i="6" s="1"/>
  <c r="AC176" i="6" a="1"/>
  <c r="AC176" i="6" s="1"/>
  <c r="AD143" i="6" a="1"/>
  <c r="AD143" i="6" s="1"/>
  <c r="AC143" i="6" a="1"/>
  <c r="AC143" i="6" s="1"/>
  <c r="AD146" i="6" a="1"/>
  <c r="AD146" i="6" s="1"/>
  <c r="AC146" i="6" a="1"/>
  <c r="AC146" i="6" s="1"/>
  <c r="AD256" i="6" a="1"/>
  <c r="AD256" i="6" s="1"/>
  <c r="AC256" i="6" a="1"/>
  <c r="AC256" i="6" s="1"/>
  <c r="AD287" i="6" a="1"/>
  <c r="AD287" i="6" s="1"/>
  <c r="AC287" i="6" a="1"/>
  <c r="AC287" i="6" s="1"/>
  <c r="AC223" i="6" a="1"/>
  <c r="AC223" i="6" s="1"/>
  <c r="AD223" i="6" a="1"/>
  <c r="AD223" i="6" s="1"/>
  <c r="AD199" i="6" a="1"/>
  <c r="AD199" i="6" s="1"/>
  <c r="AC199" i="6" a="1"/>
  <c r="AC199" i="6" s="1"/>
  <c r="AD156" i="6" a="1"/>
  <c r="AD156" i="6" s="1"/>
  <c r="AC156" i="6" a="1"/>
  <c r="AC156" i="6" s="1"/>
  <c r="AD141" i="6" a="1"/>
  <c r="AD141" i="6" s="1"/>
  <c r="AC141" i="6" a="1"/>
  <c r="AC141" i="6" s="1"/>
  <c r="AD128" i="6" a="1"/>
  <c r="AD128" i="6" s="1"/>
  <c r="AC128" i="6" a="1"/>
  <c r="AC128" i="6" s="1"/>
  <c r="AD107" i="6" a="1"/>
  <c r="AD107" i="6" s="1"/>
  <c r="AC107" i="6" a="1"/>
  <c r="AC107" i="6" s="1"/>
  <c r="E57" i="9"/>
  <c r="E15" i="8"/>
  <c r="E57" i="6"/>
  <c r="AD36" i="6" a="1"/>
  <c r="AD36" i="6" s="1"/>
  <c r="AC36" i="6" a="1"/>
  <c r="AC36" i="6" s="1"/>
  <c r="AC99" i="6" a="1"/>
  <c r="AC99" i="6" s="1"/>
  <c r="AD99" i="6" a="1"/>
  <c r="AD99" i="6" s="1"/>
  <c r="I13" i="5"/>
  <c r="I15" i="5"/>
  <c r="AC212" i="6" a="1"/>
  <c r="AC212" i="6" s="1"/>
  <c r="AD212" i="6" a="1"/>
  <c r="AD212" i="6" s="1"/>
  <c r="AD219" i="6" a="1"/>
  <c r="AD219" i="6" s="1"/>
  <c r="AC219" i="6" a="1"/>
  <c r="AC219" i="6" s="1"/>
  <c r="AD140" i="6" a="1"/>
  <c r="AD140" i="6" s="1"/>
  <c r="AC140" i="6" a="1"/>
  <c r="AC140" i="6" s="1"/>
  <c r="AC289" i="6" a="1"/>
  <c r="AC289" i="6" s="1"/>
  <c r="AD289" i="6" a="1"/>
  <c r="AD289" i="6" s="1"/>
  <c r="AD269" i="6" a="1"/>
  <c r="AD269" i="6" s="1"/>
  <c r="AC269" i="6" a="1"/>
  <c r="AC269" i="6" s="1"/>
  <c r="AD81" i="6" a="1"/>
  <c r="AD81" i="6" s="1"/>
  <c r="AC81" i="6" a="1"/>
  <c r="AC81" i="6" s="1"/>
  <c r="L27" i="9"/>
  <c r="G25" i="10"/>
  <c r="H13" i="8"/>
  <c r="AD227" i="6" a="1"/>
  <c r="AD227" i="6" s="1"/>
  <c r="AC227" i="6" a="1"/>
  <c r="AC227" i="6" s="1"/>
  <c r="AD299" i="6" a="1"/>
  <c r="AD299" i="6" s="1"/>
  <c r="AC299" i="6" a="1"/>
  <c r="AC299" i="6" s="1"/>
  <c r="AD214" i="6" a="1"/>
  <c r="AD214" i="6" s="1"/>
  <c r="AC214" i="6" a="1"/>
  <c r="AC214" i="6" s="1"/>
  <c r="AC255" i="6" a="1"/>
  <c r="AC255" i="6" s="1"/>
  <c r="AD255" i="6" a="1"/>
  <c r="AD255" i="6" s="1"/>
  <c r="AD150" i="6" a="1"/>
  <c r="AD150" i="6" s="1"/>
  <c r="AC150" i="6" a="1"/>
  <c r="AC150" i="6" s="1"/>
  <c r="AD127" i="6" a="1"/>
  <c r="AD127" i="6" s="1"/>
  <c r="AC127" i="6" a="1"/>
  <c r="AC127" i="6" s="1"/>
  <c r="AD123" i="6" a="1"/>
  <c r="AD123" i="6" s="1"/>
  <c r="AC123" i="6" a="1"/>
  <c r="AC123" i="6" s="1"/>
  <c r="AC173" i="6" a="1"/>
  <c r="AC173" i="6" s="1"/>
  <c r="AD173" i="6" a="1"/>
  <c r="AD173" i="6" s="1"/>
  <c r="C14" i="7"/>
  <c r="AK42" i="6"/>
  <c r="E14" i="7" s="1"/>
  <c r="AC39" i="6" a="1"/>
  <c r="AC39" i="6" s="1"/>
  <c r="AD39" i="6" a="1"/>
  <c r="AD39" i="6" s="1"/>
  <c r="K72" i="9"/>
  <c r="F70" i="10"/>
  <c r="G16" i="8"/>
  <c r="AD63" i="6" a="1"/>
  <c r="AD63" i="6" s="1"/>
  <c r="AC63" i="6" a="1"/>
  <c r="AC63" i="6" s="1"/>
  <c r="C297" i="9"/>
  <c r="C31" i="8"/>
  <c r="C297" i="6"/>
  <c r="E31" i="5"/>
  <c r="K162" i="9"/>
  <c r="G22" i="8"/>
  <c r="F160" i="10"/>
  <c r="K87" i="9"/>
  <c r="G17" i="8"/>
  <c r="F85" i="10"/>
  <c r="AC200" i="6" a="1"/>
  <c r="AC200" i="6" s="1"/>
  <c r="AD200" i="6" a="1"/>
  <c r="AD200" i="6" s="1"/>
  <c r="I12" i="5"/>
  <c r="K14" i="5"/>
  <c r="N14" i="8" s="1"/>
  <c r="K16" i="5"/>
  <c r="N16" i="8" s="1"/>
  <c r="AD249" i="6" a="1"/>
  <c r="AD249" i="6" s="1"/>
  <c r="AC249" i="6" a="1"/>
  <c r="AC249" i="6" s="1"/>
  <c r="AD240" i="6" a="1"/>
  <c r="AD240" i="6" s="1"/>
  <c r="AC240" i="6" a="1"/>
  <c r="AC240" i="6" s="1"/>
  <c r="AD69" i="6" a="1"/>
  <c r="AD69" i="6" s="1"/>
  <c r="AC69" i="6" a="1"/>
  <c r="AC69" i="6" s="1"/>
  <c r="AC271" i="6" a="1"/>
  <c r="AC271" i="6" s="1"/>
  <c r="AD271" i="6" a="1"/>
  <c r="AD271" i="6" s="1"/>
  <c r="AC234" i="6" a="1"/>
  <c r="AC234" i="6" s="1"/>
  <c r="AD234" i="6" a="1"/>
  <c r="AD234" i="6" s="1"/>
  <c r="AD82" i="6" a="1"/>
  <c r="AD82" i="6" s="1"/>
  <c r="AC82" i="6" a="1"/>
  <c r="AC82" i="6" s="1"/>
  <c r="AC80" i="6" a="1"/>
  <c r="AC80" i="6" s="1"/>
  <c r="AD80" i="6" a="1"/>
  <c r="AD80" i="6" s="1"/>
  <c r="F235" i="10"/>
  <c r="G27" i="8"/>
  <c r="K237" i="9"/>
  <c r="AD292" i="6" a="1"/>
  <c r="AD292" i="6" s="1"/>
  <c r="AC292" i="6" a="1"/>
  <c r="AC292" i="6" s="1"/>
  <c r="AD208" i="6" a="1"/>
  <c r="AD208" i="6" s="1"/>
  <c r="AC208" i="6" a="1"/>
  <c r="AC208" i="6" s="1"/>
  <c r="AD228" i="6" a="1"/>
  <c r="AD228" i="6" s="1"/>
  <c r="AC228" i="6" a="1"/>
  <c r="AC228" i="6" s="1"/>
  <c r="AD224" i="6" a="1"/>
  <c r="AD224" i="6" s="1"/>
  <c r="AC224" i="6" a="1"/>
  <c r="AC224" i="6" s="1"/>
  <c r="AD124" i="6" a="1"/>
  <c r="AD124" i="6" s="1"/>
  <c r="AC124" i="6" a="1"/>
  <c r="AC124" i="6" s="1"/>
  <c r="AC113" i="6" a="1"/>
  <c r="AC113" i="6" s="1"/>
  <c r="AD113" i="6" a="1"/>
  <c r="AD113" i="6" s="1"/>
  <c r="AC97" i="6" a="1"/>
  <c r="AC97" i="6" s="1"/>
  <c r="AD97" i="6" a="1"/>
  <c r="AD97" i="6" s="1"/>
  <c r="AC56" i="6" a="1"/>
  <c r="AC56" i="6" s="1"/>
  <c r="AD56" i="6" a="1"/>
  <c r="AD56" i="6" s="1"/>
  <c r="F190" i="10"/>
  <c r="G24" i="8"/>
  <c r="K192" i="9"/>
  <c r="AD79" i="6" a="1"/>
  <c r="AD79" i="6" s="1"/>
  <c r="AC79" i="6" a="1"/>
  <c r="AC79" i="6" s="1"/>
  <c r="G12" i="8"/>
  <c r="F12" i="10"/>
  <c r="AC17" i="6" a="1"/>
  <c r="AC17" i="6" s="1"/>
  <c r="AE12" i="6" s="1"/>
  <c r="AF12" i="6" s="1" a="1"/>
  <c r="AF12" i="6" s="1"/>
  <c r="AG12" i="6" s="1"/>
  <c r="AH12" i="6" s="1" a="1"/>
  <c r="AH12" i="6" s="1"/>
  <c r="AD17" i="6" a="1"/>
  <c r="AD17" i="6" s="1"/>
  <c r="E12" i="8"/>
  <c r="E12" i="6"/>
  <c r="M15" i="5"/>
  <c r="P15" i="8" s="1"/>
  <c r="J15" i="5"/>
  <c r="AC294" i="6" a="1"/>
  <c r="AC294" i="6" s="1"/>
  <c r="AD294" i="6" a="1"/>
  <c r="AD294" i="6" s="1"/>
  <c r="AD217" i="6" a="1"/>
  <c r="AD217" i="6" s="1"/>
  <c r="AC217" i="6" a="1"/>
  <c r="AC217" i="6" s="1"/>
  <c r="AD180" i="6" a="1"/>
  <c r="AD180" i="6" s="1"/>
  <c r="AC180" i="6" a="1"/>
  <c r="AC180" i="6" s="1"/>
  <c r="AD94" i="6" a="1"/>
  <c r="AD94" i="6" s="1"/>
  <c r="AC94" i="6" a="1"/>
  <c r="AC94" i="6" s="1"/>
  <c r="AC263" i="6" a="1"/>
  <c r="AC263" i="6" s="1"/>
  <c r="AD263" i="6" a="1"/>
  <c r="AD263" i="6" s="1"/>
  <c r="AC182" i="6" a="1"/>
  <c r="AC182" i="6" s="1"/>
  <c r="AD182" i="6" a="1"/>
  <c r="AD182" i="6" s="1"/>
  <c r="AC142" i="6" a="1"/>
  <c r="AC142" i="6" s="1"/>
  <c r="AD142" i="6" a="1"/>
  <c r="AD142" i="6" s="1"/>
  <c r="AC112" i="6" a="1"/>
  <c r="AC112" i="6" s="1"/>
  <c r="AD112" i="6" a="1"/>
  <c r="AD112" i="6" s="1"/>
  <c r="AD233" i="6" a="1"/>
  <c r="AD233" i="6" s="1"/>
  <c r="AC233" i="6" a="1"/>
  <c r="AC233" i="6" s="1"/>
  <c r="AD281" i="6" a="1"/>
  <c r="AD281" i="6" s="1"/>
  <c r="AC281" i="6" a="1"/>
  <c r="AC281" i="6" s="1"/>
  <c r="AD280" i="6" a="1"/>
  <c r="AD280" i="6" s="1"/>
  <c r="AC280" i="6" a="1"/>
  <c r="AC280" i="6" s="1"/>
  <c r="AD205" i="6" a="1"/>
  <c r="AD205" i="6" s="1"/>
  <c r="AC205" i="6" a="1"/>
  <c r="AC205" i="6" s="1"/>
  <c r="AD211" i="6" a="1"/>
  <c r="AD211" i="6" s="1"/>
  <c r="AC211" i="6" a="1"/>
  <c r="AC211" i="6" s="1"/>
  <c r="AD225" i="6" a="1"/>
  <c r="AD225" i="6" s="1"/>
  <c r="AC225" i="6" a="1"/>
  <c r="AC225" i="6" s="1"/>
  <c r="AD192" i="6" a="1"/>
  <c r="AD192" i="6" s="1"/>
  <c r="AC192" i="6" a="1"/>
  <c r="AC192" i="6" s="1"/>
  <c r="AE192" i="6" s="1"/>
  <c r="AF192" i="6" s="1" a="1"/>
  <c r="AF192" i="6" s="1"/>
  <c r="AG192" i="6" s="1"/>
  <c r="AH192" i="6" s="1" a="1"/>
  <c r="AH192" i="6" s="1"/>
  <c r="AC122" i="6" a="1"/>
  <c r="AC122" i="6" s="1"/>
  <c r="AD122" i="6" a="1"/>
  <c r="AD122" i="6" s="1"/>
  <c r="AD118" i="6" a="1"/>
  <c r="AD118" i="6" s="1"/>
  <c r="AC118" i="6" a="1"/>
  <c r="AC118" i="6" s="1"/>
  <c r="AD77" i="6" a="1"/>
  <c r="AD77" i="6" s="1"/>
  <c r="AC77" i="6" a="1"/>
  <c r="AC77" i="6" s="1"/>
  <c r="AD106" i="6" a="1"/>
  <c r="AD106" i="6" s="1"/>
  <c r="AC106" i="6" a="1"/>
  <c r="AC106" i="6" s="1"/>
  <c r="AD89" i="6" a="1"/>
  <c r="AD89" i="6" s="1"/>
  <c r="AC89" i="6" a="1"/>
  <c r="AC89" i="6" s="1"/>
  <c r="C207" i="9"/>
  <c r="C25" i="8"/>
  <c r="C207" i="6"/>
  <c r="E25" i="5"/>
  <c r="F220" i="10"/>
  <c r="K222" i="9"/>
  <c r="G26" i="8"/>
  <c r="L14" i="5"/>
  <c r="O14" i="8" s="1"/>
  <c r="L13" i="5"/>
  <c r="O13" i="8" s="1"/>
  <c r="L16" i="5"/>
  <c r="O16" i="8" s="1"/>
  <c r="AD264" i="6" a="1"/>
  <c r="AD264" i="6" s="1"/>
  <c r="AC264" i="6" a="1"/>
  <c r="AC264" i="6" s="1"/>
  <c r="AD166" i="6" a="1"/>
  <c r="AD166" i="6" s="1"/>
  <c r="AC166" i="6" a="1"/>
  <c r="AC166" i="6" s="1"/>
  <c r="AC78" i="6" a="1"/>
  <c r="AC78" i="6" s="1"/>
  <c r="AD78" i="6" a="1"/>
  <c r="AD78" i="6" s="1"/>
  <c r="AC145" i="6" a="1"/>
  <c r="AC145" i="6" s="1"/>
  <c r="AD145" i="6" a="1"/>
  <c r="AD145" i="6" s="1"/>
  <c r="AC220" i="6" a="1"/>
  <c r="AC220" i="6" s="1"/>
  <c r="AD220" i="6" a="1"/>
  <c r="AD220" i="6" s="1"/>
  <c r="AD163" i="6" a="1"/>
  <c r="AD163" i="6" s="1"/>
  <c r="AC163" i="6" a="1"/>
  <c r="AC163" i="6" s="1"/>
  <c r="AD120" i="6" a="1"/>
  <c r="AD120" i="6" s="1"/>
  <c r="AC120" i="6" a="1"/>
  <c r="AC120" i="6" s="1"/>
  <c r="AD24" i="6" a="1"/>
  <c r="AD24" i="6" s="1"/>
  <c r="AC24" i="6" a="1"/>
  <c r="AC24" i="6" s="1"/>
  <c r="AD309" i="6" a="1"/>
  <c r="AD309" i="6" s="1"/>
  <c r="AC309" i="6" a="1"/>
  <c r="AC309" i="6" s="1"/>
  <c r="AD298" i="6" a="1"/>
  <c r="AD298" i="6" s="1"/>
  <c r="AC298" i="6" a="1"/>
  <c r="AC298" i="6" s="1"/>
  <c r="AC288" i="6" a="1"/>
  <c r="AC288" i="6" s="1"/>
  <c r="AD288" i="6" a="1"/>
  <c r="AD288" i="6" s="1"/>
  <c r="AD187" i="6" a="1"/>
  <c r="AD187" i="6" s="1"/>
  <c r="AC187" i="6" a="1"/>
  <c r="AC187" i="6" s="1"/>
  <c r="AD175" i="6" a="1"/>
  <c r="AD175" i="6" s="1"/>
  <c r="AC175" i="6" a="1"/>
  <c r="AC175" i="6" s="1"/>
  <c r="AD178" i="6" a="1"/>
  <c r="AD178" i="6" s="1"/>
  <c r="AC178" i="6" a="1"/>
  <c r="AC178" i="6" s="1"/>
  <c r="AD137" i="6" a="1"/>
  <c r="AD137" i="6" s="1"/>
  <c r="AC137" i="6" a="1"/>
  <c r="AC137" i="6" s="1"/>
  <c r="AD110" i="6" a="1"/>
  <c r="AD110" i="6" s="1"/>
  <c r="AC110" i="6" a="1"/>
  <c r="AC110" i="6" s="1"/>
  <c r="AC104" i="6" a="1"/>
  <c r="AC104" i="6" s="1"/>
  <c r="AD104" i="6" a="1"/>
  <c r="AD104" i="6" s="1"/>
  <c r="AD95" i="6" a="1"/>
  <c r="AD95" i="6" s="1"/>
  <c r="AC95" i="6" a="1"/>
  <c r="AC95" i="6" s="1"/>
  <c r="AC76" i="6" a="1"/>
  <c r="AC76" i="6" s="1"/>
  <c r="AD76" i="6" a="1"/>
  <c r="AD76" i="6" s="1"/>
  <c r="AC65" i="6" a="1"/>
  <c r="AC65" i="6" s="1"/>
  <c r="AD65" i="6" a="1"/>
  <c r="AD65" i="6" s="1"/>
  <c r="K132" i="9"/>
  <c r="G20" i="8"/>
  <c r="F130" i="10"/>
  <c r="AD32" i="6" a="1"/>
  <c r="AD32" i="6" s="1"/>
  <c r="AC32" i="6" a="1"/>
  <c r="AC32" i="6" s="1"/>
  <c r="E87" i="9"/>
  <c r="E17" i="8"/>
  <c r="E87" i="6"/>
  <c r="F115" i="10"/>
  <c r="K117" i="9"/>
  <c r="G19" i="8"/>
  <c r="AD64" i="6" a="1"/>
  <c r="AD64" i="6" s="1"/>
  <c r="AC64" i="6" a="1"/>
  <c r="AC64" i="6" s="1"/>
  <c r="M14" i="5"/>
  <c r="P14" i="8" s="1"/>
  <c r="K12" i="5"/>
  <c r="N12" i="8" s="1"/>
  <c r="AD305" i="6" a="1"/>
  <c r="AD305" i="6" s="1"/>
  <c r="AC305" i="6" a="1"/>
  <c r="AC305" i="6" s="1"/>
  <c r="AC207" i="6" a="1"/>
  <c r="AC207" i="6" s="1"/>
  <c r="AE207" i="6" s="1"/>
  <c r="AF207" i="6" s="1" a="1"/>
  <c r="AF207" i="6" s="1"/>
  <c r="AG207" i="6" s="1"/>
  <c r="AH207" i="6" s="1" a="1"/>
  <c r="AH207" i="6" s="1"/>
  <c r="AD207" i="6" a="1"/>
  <c r="AD207" i="6" s="1"/>
  <c r="AD195" i="6" a="1"/>
  <c r="AD195" i="6" s="1"/>
  <c r="AC195" i="6" a="1"/>
  <c r="AC195" i="6" s="1"/>
  <c r="AD185" i="6" a="1"/>
  <c r="AD185" i="6" s="1"/>
  <c r="AC185" i="6" a="1"/>
  <c r="AC185" i="6" s="1"/>
  <c r="AD74" i="6" a="1"/>
  <c r="AD74" i="6" s="1"/>
  <c r="AC74" i="6" a="1"/>
  <c r="AC74" i="6" s="1"/>
  <c r="AD201" i="6" a="1"/>
  <c r="AD201" i="6" s="1"/>
  <c r="AC201" i="6" a="1"/>
  <c r="AC201" i="6" s="1"/>
  <c r="AC285" i="6" a="1"/>
  <c r="AC285" i="6" s="1"/>
  <c r="AD285" i="6" a="1"/>
  <c r="AD285" i="6" s="1"/>
  <c r="AC130" i="6" a="1"/>
  <c r="AC130" i="6" s="1"/>
  <c r="AD130" i="6" a="1"/>
  <c r="AD130" i="6" s="1"/>
  <c r="AC55" i="6" a="1"/>
  <c r="AC55" i="6" s="1"/>
  <c r="AD55" i="6" a="1"/>
  <c r="AD55" i="6" s="1"/>
  <c r="K15" i="5"/>
  <c r="N15" i="8" s="1"/>
  <c r="AD301" i="6" a="1"/>
  <c r="AD301" i="6" s="1"/>
  <c r="AC301" i="6" a="1"/>
  <c r="AC301" i="6" s="1"/>
  <c r="AD310" i="6" a="1"/>
  <c r="AD310" i="6" s="1"/>
  <c r="AC310" i="6" a="1"/>
  <c r="AC310" i="6" s="1"/>
  <c r="AD307" i="6" a="1"/>
  <c r="AD307" i="6" s="1"/>
  <c r="AC307" i="6" a="1"/>
  <c r="AC307" i="6" s="1"/>
  <c r="AC295" i="6" a="1"/>
  <c r="AC295" i="6" s="1"/>
  <c r="AD295" i="6" a="1"/>
  <c r="AD295" i="6" s="1"/>
  <c r="AD274" i="6" a="1"/>
  <c r="AD274" i="6" s="1"/>
  <c r="AC274" i="6" a="1"/>
  <c r="AC274" i="6" s="1"/>
  <c r="AD154" i="6" a="1"/>
  <c r="AD154" i="6" s="1"/>
  <c r="AC154" i="6" a="1"/>
  <c r="AC154" i="6" s="1"/>
  <c r="AD138" i="6" a="1"/>
  <c r="AD138" i="6" s="1"/>
  <c r="AC138" i="6" a="1"/>
  <c r="AC138" i="6" s="1"/>
  <c r="AD190" i="6" a="1"/>
  <c r="AD190" i="6" s="1"/>
  <c r="AC190" i="6" a="1"/>
  <c r="AC190" i="6" s="1"/>
  <c r="AC98" i="6" a="1"/>
  <c r="AC98" i="6" s="1"/>
  <c r="AD98" i="6" a="1"/>
  <c r="AD98" i="6" s="1"/>
  <c r="AD53" i="6" a="1"/>
  <c r="AD53" i="6" s="1"/>
  <c r="AC53" i="6" a="1"/>
  <c r="AC53" i="6" s="1"/>
  <c r="AC66" i="6" a="1"/>
  <c r="AC66" i="6" s="1"/>
  <c r="AD66" i="6" a="1"/>
  <c r="AD66" i="6" s="1"/>
  <c r="C27" i="8"/>
  <c r="C237" i="9"/>
  <c r="C237" i="6"/>
  <c r="E27" i="5"/>
  <c r="AD19" i="6" a="1"/>
  <c r="AD19" i="6" s="1"/>
  <c r="AC19" i="6" a="1"/>
  <c r="AC19" i="6" s="1"/>
  <c r="J13" i="5"/>
  <c r="M13" i="5"/>
  <c r="P13" i="8" s="1"/>
  <c r="G30" i="8"/>
  <c r="F280" i="10"/>
  <c r="K282" i="9"/>
  <c r="AD196" i="6" a="1"/>
  <c r="AD196" i="6" s="1"/>
  <c r="AC196" i="6" a="1"/>
  <c r="AC196" i="6" s="1"/>
  <c r="AD83" i="6" a="1"/>
  <c r="AD83" i="6" s="1"/>
  <c r="AC83" i="6" a="1"/>
  <c r="AC83" i="6" s="1"/>
  <c r="G18" i="8"/>
  <c r="F100" i="10"/>
  <c r="K102" i="9"/>
  <c r="AD293" i="6" a="1"/>
  <c r="AD293" i="6" s="1"/>
  <c r="AC293" i="6" a="1"/>
  <c r="AC293" i="6" s="1"/>
  <c r="AD250" i="6" a="1"/>
  <c r="AD250" i="6" s="1"/>
  <c r="AC250" i="6" a="1"/>
  <c r="AC250" i="6" s="1"/>
  <c r="AC262" i="6" a="1"/>
  <c r="AC262" i="6" s="1"/>
  <c r="AD262" i="6" a="1"/>
  <c r="AD262" i="6" s="1"/>
  <c r="AC221" i="6" a="1"/>
  <c r="AC221" i="6" s="1"/>
  <c r="AD221" i="6" a="1"/>
  <c r="AD221" i="6" s="1"/>
  <c r="AD177" i="6" a="1"/>
  <c r="AD177" i="6" s="1"/>
  <c r="AC177" i="6" a="1"/>
  <c r="AC177" i="6" s="1"/>
  <c r="AE177" i="6" s="1"/>
  <c r="AF177" i="6" s="1" a="1"/>
  <c r="AF177" i="6" s="1"/>
  <c r="AG177" i="6" s="1"/>
  <c r="AH177" i="6" s="1" a="1"/>
  <c r="AH177" i="6" s="1"/>
  <c r="AI177" i="6" s="1" a="1"/>
  <c r="AI177" i="6" s="1"/>
  <c r="AC189" i="6" a="1"/>
  <c r="AC189" i="6" s="1"/>
  <c r="AD189" i="6" a="1"/>
  <c r="AD189" i="6" s="1"/>
  <c r="AD125" i="6" a="1"/>
  <c r="AD125" i="6" s="1"/>
  <c r="AC125" i="6" a="1"/>
  <c r="AC125" i="6" s="1"/>
  <c r="AC162" i="6" a="1"/>
  <c r="AC162" i="6" s="1"/>
  <c r="AE162" i="6" s="1"/>
  <c r="AF162" i="6" s="1" a="1"/>
  <c r="AF162" i="6" s="1"/>
  <c r="AG162" i="6" s="1"/>
  <c r="AH162" i="6" s="1" a="1"/>
  <c r="AH162" i="6" s="1"/>
  <c r="AD162" i="6" a="1"/>
  <c r="AD162" i="6" s="1"/>
  <c r="AD210" i="6" a="1"/>
  <c r="AD210" i="6" s="1"/>
  <c r="AC210" i="6" a="1"/>
  <c r="AC210" i="6" s="1"/>
  <c r="AC188" i="6" a="1"/>
  <c r="AC188" i="6" s="1"/>
  <c r="AD188" i="6" a="1"/>
  <c r="AD188" i="6" s="1"/>
  <c r="AC75" i="6" a="1"/>
  <c r="AC75" i="6" s="1"/>
  <c r="AD75" i="6" a="1"/>
  <c r="AD75" i="6" s="1"/>
  <c r="AD101" i="6" a="1"/>
  <c r="AD101" i="6" s="1"/>
  <c r="AC101" i="6" a="1"/>
  <c r="AC101" i="6" s="1"/>
  <c r="AD29" i="6" a="1"/>
  <c r="AD29" i="6" s="1"/>
  <c r="AC29" i="6" a="1"/>
  <c r="AC29" i="6" s="1"/>
  <c r="AD84" i="6" a="1"/>
  <c r="AD84" i="6" s="1"/>
  <c r="AC84" i="6" a="1"/>
  <c r="AC84" i="6" s="1"/>
  <c r="F295" i="10"/>
  <c r="K297" i="9"/>
  <c r="G31" i="8"/>
  <c r="AD18" i="6" a="1"/>
  <c r="AD18" i="6" s="1"/>
  <c r="AC18" i="6" a="1"/>
  <c r="AC18" i="6" s="1"/>
  <c r="K13" i="5"/>
  <c r="N13" i="8" s="1"/>
  <c r="L12" i="5"/>
  <c r="O12" i="8" s="1"/>
  <c r="E22" i="8"/>
  <c r="E162" i="9"/>
  <c r="E162" i="6"/>
  <c r="K177" i="9"/>
  <c r="G23" i="8"/>
  <c r="F175" i="10"/>
  <c r="AI162" i="6" l="1" a="1"/>
  <c r="AI162" i="6" s="1"/>
  <c r="AI12" i="6" a="1"/>
  <c r="AI12" i="6" s="1"/>
  <c r="C12" i="7" s="1"/>
  <c r="E177" i="6"/>
  <c r="E23" i="8"/>
  <c r="AI102" i="6" a="1"/>
  <c r="AI102" i="6" s="1"/>
  <c r="E20" i="8"/>
  <c r="E102" i="9"/>
  <c r="AI117" i="6" a="1"/>
  <c r="AI117" i="6" s="1"/>
  <c r="C19" i="7" s="1"/>
  <c r="E102" i="6"/>
  <c r="E132" i="6"/>
  <c r="AK252" i="6"/>
  <c r="E28" i="7" s="1"/>
  <c r="L252" i="9" s="1"/>
  <c r="AI192" i="6" a="1"/>
  <c r="AI192" i="6" s="1"/>
  <c r="C24" i="7" s="1"/>
  <c r="G40" i="10"/>
  <c r="L42" i="9"/>
  <c r="H14" i="8"/>
  <c r="E25" i="8"/>
  <c r="E207" i="9"/>
  <c r="E207" i="6"/>
  <c r="E31" i="8"/>
  <c r="E297" i="9"/>
  <c r="E297" i="6"/>
  <c r="E40" i="10"/>
  <c r="F14" i="8"/>
  <c r="J42" i="9"/>
  <c r="AI297" i="6" a="1"/>
  <c r="AI297" i="6" s="1"/>
  <c r="C26" i="7"/>
  <c r="AK222" i="6"/>
  <c r="E26" i="7" s="1"/>
  <c r="H15" i="8"/>
  <c r="L57" i="9"/>
  <c r="G55" i="10"/>
  <c r="J57" i="9"/>
  <c r="E55" i="10"/>
  <c r="F15" i="8"/>
  <c r="C17" i="7"/>
  <c r="AK87" i="6"/>
  <c r="E17" i="7" s="1"/>
  <c r="E19" i="8"/>
  <c r="E117" i="9"/>
  <c r="E117" i="6"/>
  <c r="C30" i="7"/>
  <c r="AK282" i="6"/>
  <c r="E30" i="7" s="1"/>
  <c r="AI267" i="6" a="1"/>
  <c r="AI267" i="6" s="1"/>
  <c r="C23" i="7"/>
  <c r="AK177" i="6"/>
  <c r="E23" i="7" s="1"/>
  <c r="C22" i="7"/>
  <c r="AK162" i="6"/>
  <c r="E22" i="7" s="1"/>
  <c r="C20" i="7"/>
  <c r="AK132" i="6"/>
  <c r="E20" i="7" s="1"/>
  <c r="L72" i="9"/>
  <c r="G70" i="10"/>
  <c r="H16" i="8"/>
  <c r="C21" i="7"/>
  <c r="AK147" i="6"/>
  <c r="E21" i="7" s="1"/>
  <c r="AI207" i="6" a="1"/>
  <c r="AI207" i="6" s="1"/>
  <c r="E70" i="10"/>
  <c r="F16" i="8"/>
  <c r="J72" i="9"/>
  <c r="AI237" i="6" a="1"/>
  <c r="AI237" i="6" s="1"/>
  <c r="E237" i="9"/>
  <c r="E27" i="8"/>
  <c r="E237" i="6"/>
  <c r="E250" i="10"/>
  <c r="F28" i="8"/>
  <c r="J252" i="9"/>
  <c r="E192" i="9"/>
  <c r="E24" i="8"/>
  <c r="E192" i="6"/>
  <c r="C18" i="7"/>
  <c r="AK102" i="6"/>
  <c r="E18" i="7" s="1"/>
  <c r="E267" i="9"/>
  <c r="E267" i="6"/>
  <c r="E29" i="8"/>
  <c r="AK12" i="6" l="1"/>
  <c r="E12" i="7" s="1"/>
  <c r="AK117" i="6"/>
  <c r="E19" i="7" s="1"/>
  <c r="H28" i="8"/>
  <c r="G250" i="10"/>
  <c r="AK192" i="6"/>
  <c r="E24" i="7" s="1"/>
  <c r="G190" i="10" s="1"/>
  <c r="B19" i="11"/>
  <c r="B17" i="11"/>
  <c r="B20" i="11"/>
  <c r="J102" i="9"/>
  <c r="E100" i="10"/>
  <c r="F18" i="8"/>
  <c r="H30" i="8"/>
  <c r="G280" i="10"/>
  <c r="L282" i="9"/>
  <c r="J282" i="9"/>
  <c r="F30" i="8"/>
  <c r="E280" i="10"/>
  <c r="AK237" i="6"/>
  <c r="E27" i="7" s="1"/>
  <c r="C27" i="7"/>
  <c r="B18" i="11"/>
  <c r="L87" i="9"/>
  <c r="H17" i="8"/>
  <c r="G85" i="10"/>
  <c r="F22" i="8"/>
  <c r="E160" i="10"/>
  <c r="J162" i="9"/>
  <c r="J87" i="9"/>
  <c r="E85" i="10"/>
  <c r="F17" i="8"/>
  <c r="L177" i="9"/>
  <c r="H23" i="8"/>
  <c r="G175" i="10"/>
  <c r="E130" i="10"/>
  <c r="J132" i="9"/>
  <c r="F20" i="8"/>
  <c r="L162" i="9"/>
  <c r="H22" i="8"/>
  <c r="G160" i="10"/>
  <c r="J192" i="9"/>
  <c r="E190" i="10"/>
  <c r="F24" i="8"/>
  <c r="L132" i="9"/>
  <c r="H20" i="8"/>
  <c r="G130" i="10"/>
  <c r="C25" i="7"/>
  <c r="AK207" i="6"/>
  <c r="E25" i="7" s="1"/>
  <c r="C29" i="7"/>
  <c r="AK267" i="6"/>
  <c r="E29" i="7" s="1"/>
  <c r="H21" i="8"/>
  <c r="L147" i="9"/>
  <c r="G145" i="10"/>
  <c r="H12" i="8"/>
  <c r="G12" i="10"/>
  <c r="G115" i="10"/>
  <c r="L117" i="9"/>
  <c r="H19" i="8"/>
  <c r="E220" i="10"/>
  <c r="J222" i="9"/>
  <c r="F26" i="8"/>
  <c r="H18" i="8"/>
  <c r="G100" i="10"/>
  <c r="L102" i="9"/>
  <c r="E175" i="10"/>
  <c r="J177" i="9"/>
  <c r="F23" i="8"/>
  <c r="G220" i="10"/>
  <c r="L222" i="9"/>
  <c r="H26" i="8"/>
  <c r="J147" i="9"/>
  <c r="E145" i="10"/>
  <c r="F21" i="8"/>
  <c r="F12" i="8"/>
  <c r="E12" i="10"/>
  <c r="F19" i="8"/>
  <c r="E115" i="10"/>
  <c r="J117" i="9"/>
  <c r="C31" i="7"/>
  <c r="AK297" i="6"/>
  <c r="E31" i="7" s="1"/>
  <c r="K16" i="7" l="1"/>
  <c r="V16" i="8" s="1"/>
  <c r="J15" i="7"/>
  <c r="M16" i="7"/>
  <c r="X16" i="8" s="1"/>
  <c r="L192" i="9"/>
  <c r="H24" i="8"/>
  <c r="L16" i="7"/>
  <c r="W16" i="8" s="1"/>
  <c r="L14" i="7"/>
  <c r="W14" i="8" s="1"/>
  <c r="I13" i="7"/>
  <c r="J12" i="7"/>
  <c r="M14" i="7"/>
  <c r="X14" i="8" s="1"/>
  <c r="M12" i="7"/>
  <c r="X12" i="8" s="1"/>
  <c r="L267" i="9"/>
  <c r="H29" i="8"/>
  <c r="G265" i="10"/>
  <c r="J237" i="9"/>
  <c r="E235" i="10"/>
  <c r="F27" i="8"/>
  <c r="J16" i="7"/>
  <c r="I15" i="7"/>
  <c r="F29" i="8"/>
  <c r="J267" i="9"/>
  <c r="E265" i="10"/>
  <c r="H27" i="8"/>
  <c r="L237" i="9"/>
  <c r="G235" i="10"/>
  <c r="L207" i="9"/>
  <c r="G205" i="10"/>
  <c r="H25" i="8"/>
  <c r="F25" i="8"/>
  <c r="J207" i="9"/>
  <c r="E205" i="10"/>
  <c r="F31" i="8"/>
  <c r="E295" i="10"/>
  <c r="J297" i="9"/>
  <c r="M15" i="7"/>
  <c r="X15" i="8" s="1"/>
  <c r="K14" i="7"/>
  <c r="V14" i="8" s="1"/>
  <c r="I12" i="7"/>
  <c r="I14" i="7"/>
  <c r="G295" i="10"/>
  <c r="L297" i="9"/>
  <c r="H31" i="8"/>
  <c r="K13" i="7"/>
  <c r="V13" i="8" s="1"/>
  <c r="K15" i="7"/>
  <c r="V15" i="8" s="1"/>
  <c r="I16" i="7"/>
  <c r="J14" i="7"/>
  <c r="J13" i="7"/>
  <c r="L15" i="7"/>
  <c r="W15" i="8" s="1"/>
  <c r="B21" i="11"/>
  <c r="C18" i="11" s="1"/>
  <c r="K12" i="7"/>
  <c r="V12" i="8" s="1"/>
  <c r="M13" i="7"/>
  <c r="X13" i="8" s="1"/>
  <c r="L13" i="7"/>
  <c r="W13" i="8" s="1"/>
  <c r="L12" i="7"/>
  <c r="W12" i="8" s="1"/>
  <c r="D17" i="11" l="1"/>
  <c r="D20" i="11"/>
  <c r="D18" i="11"/>
  <c r="C21" i="11"/>
  <c r="C19" i="11"/>
  <c r="B24" i="11"/>
  <c r="C17" i="11"/>
  <c r="C20" i="11"/>
  <c r="D19" i="11"/>
  <c r="D21" i="11" l="1"/>
  <c r="E21" i="11" l="1"/>
  <c r="D24" i="11"/>
  <c r="E17" i="11"/>
  <c r="E18" i="11"/>
  <c r="E20" i="11"/>
  <c r="E19" i="11"/>
</calcChain>
</file>

<file path=xl/sharedStrings.xml><?xml version="1.0" encoding="utf-8"?>
<sst xmlns="http://schemas.openxmlformats.org/spreadsheetml/2006/main" count="1801" uniqueCount="393">
  <si>
    <t>Matriz Mapa de Riesgos de Corrupción</t>
  </si>
  <si>
    <r>
      <rPr>
        <sz val="9"/>
        <color theme="1"/>
        <rFont val="Arial"/>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b/>
        <sz val="9"/>
        <color theme="1"/>
        <rFont val="Arial"/>
        <family val="2"/>
      </rPr>
      <t>Guía para la Administración del Riesgo y el Diseño de Controles en Entidades Públicas V.4 de la Función Pública - Octubre 2018</t>
    </r>
    <r>
      <rPr>
        <sz val="9"/>
        <color theme="1"/>
        <rFont val="Arial"/>
        <family val="2"/>
      </rPr>
      <t>. El archivo cuenta con celdas parametrizadas y permite contar con los respectivos mapas de calor para riesgo inherente y riesgo residual.</t>
    </r>
  </si>
  <si>
    <t>Orientaciones Generales</t>
  </si>
  <si>
    <r>
      <rPr>
        <b/>
        <sz val="9"/>
        <color theme="1"/>
        <rFont val="Arial"/>
        <family val="2"/>
      </rPr>
      <t>I.</t>
    </r>
    <r>
      <rPr>
        <sz val="9"/>
        <color theme="1"/>
        <rFont val="Arial"/>
        <family val="2"/>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</si>
  <si>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b/>
        <sz val="9"/>
        <color theme="1"/>
        <rFont val="Arial"/>
        <family val="2"/>
      </rPr>
      <t xml:space="preserve">II. </t>
    </r>
    <r>
      <rPr>
        <sz val="9"/>
        <color theme="1"/>
        <rFont val="Arial"/>
        <family val="2"/>
      </rPr>
      <t>Las hojas se encuentran protegidas para evitar dañar las fórmulas, para desprotegerlas no se requiere contraseña (Trabaje siempre con las hojas protegidas para evitar daños a las fórmulas)</t>
    </r>
  </si>
  <si>
    <r>
      <rPr>
        <b/>
        <sz val="9"/>
        <color theme="1"/>
        <rFont val="Arial"/>
        <family val="2"/>
      </rPr>
      <t>III.</t>
    </r>
    <r>
      <rPr>
        <sz val="9"/>
        <color theme="1"/>
        <rFont val="Arial"/>
        <family val="2"/>
      </rPr>
      <t xml:space="preserve"> Se debe ingresar información solo en las celdas identificadas con color NARANJA CLARO, las demás contienen fórmulas de auto llenado</t>
    </r>
  </si>
  <si>
    <r>
      <rPr>
        <b/>
        <sz val="9"/>
        <color theme="1"/>
        <rFont val="Arial"/>
        <family val="2"/>
      </rPr>
      <t xml:space="preserve">IV. </t>
    </r>
    <r>
      <rPr>
        <sz val="9"/>
        <color theme="1"/>
        <rFont val="Arial"/>
        <family val="2"/>
      </rPr>
      <t>En las celdas que contienen formulas no escriba o copie información, estas se calculan automáticamente.</t>
    </r>
  </si>
  <si>
    <r>
      <rPr>
        <b/>
        <sz val="9"/>
        <color theme="1"/>
        <rFont val="Arial"/>
        <family val="2"/>
      </rPr>
      <t xml:space="preserve">V. </t>
    </r>
    <r>
      <rPr>
        <sz val="9"/>
        <color theme="1"/>
        <rFont val="Arial"/>
        <family val="2"/>
      </rPr>
      <t>Mantenga siempre abierta la Guía para la Administración del Riesgo y el Diseño de Controles en Entidades Públicas V.4 de la Función Pública. Esto le permitirá mantenerse orientado a lo largo del ejercicio de mapeo.</t>
    </r>
  </si>
  <si>
    <r>
      <rPr>
        <b/>
        <sz val="9"/>
        <color theme="1"/>
        <rFont val="Arial"/>
        <family val="2"/>
      </rPr>
      <t xml:space="preserve">VI. </t>
    </r>
    <r>
      <rPr>
        <sz val="9"/>
        <color theme="1"/>
        <rFont val="Arial"/>
        <family val="2"/>
      </rPr>
      <t>El formato de fecha es: DD/MM/AAAA</t>
    </r>
  </si>
  <si>
    <r>
      <rPr>
        <b/>
        <sz val="9"/>
        <color theme="1"/>
        <rFont val="Arial"/>
        <family val="2"/>
      </rPr>
      <t>VII.</t>
    </r>
    <r>
      <rPr>
        <sz val="9"/>
        <color theme="1"/>
        <rFont val="Arial"/>
        <family val="2"/>
      </rPr>
      <t xml:space="preserve"> Este archivo contiene las siguientes hojas:</t>
    </r>
  </si>
  <si>
    <r>
      <rPr>
        <b/>
        <u/>
        <sz val="9"/>
        <color theme="1"/>
        <rFont val="Arial"/>
        <family val="2"/>
      </rPr>
      <t>1. Instructivo:</t>
    </r>
    <r>
      <rPr>
        <u/>
        <sz val="9"/>
        <color theme="1"/>
        <rFont val="Arial"/>
        <family val="2"/>
      </rPr>
      <t xml:space="preserve"> Da cuenta del contenido del documento Excel y su funcionalidad.</t>
    </r>
  </si>
  <si>
    <r>
      <rPr>
        <b/>
        <u/>
        <sz val="9"/>
        <color theme="1"/>
        <rFont val="Arial"/>
        <family val="2"/>
      </rPr>
      <t>2. Contexto e Identificación:</t>
    </r>
    <r>
      <rPr>
        <u/>
        <sz val="9"/>
        <color theme="1"/>
        <rFont val="Arial"/>
        <family val="2"/>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</si>
  <si>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</si>
  <si>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</si>
  <si>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</si>
  <si>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</si>
  <si>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</si>
  <si>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</si>
  <si>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</si>
  <si>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</si>
  <si>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</si>
  <si>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</si>
  <si>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</si>
  <si>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</si>
  <si>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</si>
  <si>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</si>
  <si>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</si>
  <si>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</si>
  <si>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b/>
        <u/>
        <sz val="9"/>
        <color theme="1"/>
        <rFont val="Arial"/>
        <family val="2"/>
      </rPr>
      <t>3. Probabilidad:</t>
    </r>
    <r>
      <rPr>
        <u/>
        <sz val="9"/>
        <color theme="1"/>
        <rFont val="Arial"/>
        <family val="2"/>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</si>
  <si>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</si>
  <si>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</si>
  <si>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</si>
  <si>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</si>
  <si>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</si>
  <si>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</si>
  <si>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</si>
  <si>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</si>
  <si>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</si>
  <si>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</si>
  <si>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</si>
  <si>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</si>
  <si>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</si>
  <si>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b/>
        <u/>
        <sz val="9"/>
        <color theme="1"/>
        <rFont val="Arial"/>
        <family val="2"/>
      </rPr>
      <t>4. Impacto:</t>
    </r>
    <r>
      <rPr>
        <u/>
        <sz val="9"/>
        <color theme="1"/>
        <rFont val="Arial"/>
        <family val="2"/>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</si>
  <si>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</si>
  <si>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</si>
  <si>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</si>
  <si>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</si>
  <si>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</si>
  <si>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</si>
  <si>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</si>
  <si>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</si>
  <si>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b/>
        <u/>
        <sz val="9"/>
        <color theme="1"/>
        <rFont val="Arial"/>
        <family val="2"/>
      </rPr>
      <t>5. Mapa Calor Inherente:</t>
    </r>
    <r>
      <rPr>
        <u/>
        <sz val="9"/>
        <color theme="1"/>
        <rFont val="Arial"/>
        <family val="2"/>
      </rPr>
      <t xml:space="preserve"> Este mapa de calor se genera automáticamente y muestra graficamente la ubicación de cada riesgo </t>
    </r>
    <r>
      <rPr>
        <b/>
        <u/>
        <sz val="9"/>
        <color theme="1"/>
        <rFont val="Arial"/>
        <family val="2"/>
      </rPr>
      <t>antes</t>
    </r>
    <r>
      <rPr>
        <u/>
        <sz val="9"/>
        <color theme="1"/>
        <rFont val="Arial"/>
        <family val="2"/>
      </rPr>
      <t xml:space="preserve"> de la aplicación de controles (riesgo inherente). En esta hoja no se ingresan datos.</t>
    </r>
  </si>
  <si>
    <r>
      <rPr>
        <b/>
        <u/>
        <sz val="9"/>
        <color theme="1"/>
        <rFont val="Arial"/>
        <family val="2"/>
      </rPr>
      <t>6. Valoración Control:</t>
    </r>
    <r>
      <rPr>
        <u/>
        <sz val="9"/>
        <color theme="1"/>
        <rFont val="Arial"/>
        <family val="2"/>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</si>
  <si>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</si>
  <si>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</si>
  <si>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</si>
  <si>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</si>
  <si>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</si>
  <si>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</si>
  <si>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</si>
  <si>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</si>
  <si>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</si>
  <si>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</si>
  <si>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</si>
  <si>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</si>
  <si>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</si>
  <si>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</si>
  <si>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</si>
  <si>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</si>
  <si>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</si>
  <si>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</si>
  <si>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</si>
  <si>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</si>
  <si>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</si>
  <si>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</si>
  <si>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</si>
  <si>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</si>
  <si>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</si>
  <si>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</si>
  <si>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</si>
  <si>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</si>
  <si>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</si>
  <si>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</si>
  <si>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</si>
  <si>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</si>
  <si>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</si>
  <si>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</si>
  <si>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</si>
  <si>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</si>
  <si>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</si>
  <si>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</si>
  <si>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</si>
  <si>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</si>
  <si>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</si>
  <si>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b/>
        <u/>
        <sz val="9"/>
        <color theme="1"/>
        <rFont val="Arial"/>
        <family val="2"/>
      </rPr>
      <t>7 Mapa Calor Residual:</t>
    </r>
    <r>
      <rPr>
        <u/>
        <sz val="9"/>
        <color theme="1"/>
        <rFont val="Arial"/>
        <family val="2"/>
      </rPr>
      <t xml:space="preserve"> Este mapa de calor se genera automáticamente y muestra gráficamente la ubicación de cada riesgo </t>
    </r>
    <r>
      <rPr>
        <b/>
        <u/>
        <sz val="9"/>
        <color theme="1"/>
        <rFont val="Arial"/>
        <family val="2"/>
      </rPr>
      <t>después</t>
    </r>
    <r>
      <rPr>
        <u/>
        <sz val="9"/>
        <color theme="1"/>
        <rFont val="Arial"/>
        <family val="2"/>
      </rPr>
      <t xml:space="preserve"> de la aplicación de controles (riesgo inherente). En esta hoja no se ingresan datos.</t>
    </r>
  </si>
  <si>
    <r>
      <rPr>
        <b/>
        <u/>
        <sz val="9"/>
        <color theme="1"/>
        <rFont val="Arial"/>
        <family val="2"/>
      </rPr>
      <t>8 Mapa Calor Inherente y Residual:</t>
    </r>
    <r>
      <rPr>
        <u/>
        <sz val="9"/>
        <color theme="1"/>
        <rFont val="Arial"/>
        <family val="2"/>
      </rPr>
      <t xml:space="preserve"> Estos mapas de calor se generan automáticamente y muestran gráficamente una comparación entre los niveles de riesgo inherente y riesgo residual por cada uno de los riesgos de corrupción identificados. (En esta hoja no se ingresan dados)</t>
    </r>
  </si>
  <si>
    <r>
      <rPr>
        <b/>
        <u/>
        <sz val="9"/>
        <color theme="1"/>
        <rFont val="Arial"/>
        <family val="2"/>
      </rPr>
      <t>9 Mapa Riesgo, Plan Acción:</t>
    </r>
    <r>
      <rPr>
        <u/>
        <sz val="9"/>
        <color theme="1"/>
        <rFont val="Arial"/>
        <family val="2"/>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</si>
  <si>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</si>
  <si>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</si>
  <si>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</si>
  <si>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</si>
  <si>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</si>
  <si>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</si>
  <si>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</si>
  <si>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</si>
  <si>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</si>
  <si>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</si>
  <si>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</si>
  <si>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</si>
  <si>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</si>
  <si>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</si>
  <si>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</si>
  <si>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</si>
  <si>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b/>
        <u/>
        <sz val="9"/>
        <color theme="1"/>
        <rFont val="Arial"/>
        <family val="2"/>
      </rPr>
      <t>10 Imprimir Mapa Riesgo:</t>
    </r>
    <r>
      <rPr>
        <u/>
        <sz val="9"/>
        <color theme="1"/>
        <rFont val="Arial"/>
        <family val="2"/>
      </rPr>
      <t xml:space="preserve"> Esta hoja señala el esquema establecido para imprimir el mapa de riesgos de corrupción. La entidad debe ingresar los datos de quien elaboró, revisó y aprobó el mapa. (</t>
    </r>
    <r>
      <rPr>
        <b/>
        <u/>
        <sz val="9"/>
        <color theme="1"/>
        <rFont val="Arial"/>
        <family val="2"/>
      </rPr>
      <t>Nota: Puede utilizar la opción de filtrado para dejar visibles solo las filas diligenciadas),</t>
    </r>
  </si>
  <si>
    <r>
      <rPr>
        <b/>
        <u/>
        <sz val="9"/>
        <color theme="1"/>
        <rFont val="Arial"/>
        <family val="2"/>
      </rPr>
      <t>11 Riesgo del Proceso:</t>
    </r>
    <r>
      <rPr>
        <u/>
        <sz val="9"/>
        <color theme="1"/>
        <rFont val="Arial"/>
        <family val="2"/>
      </rPr>
      <t xml:space="preserve"> En esta hoja se muestra el nivel de riesgo del proceso. En esta hoja no se ingresan datos.</t>
    </r>
  </si>
  <si>
    <r>
      <rPr>
        <b/>
        <u/>
        <sz val="9"/>
        <color theme="1"/>
        <rFont val="Arial"/>
        <family val="2"/>
      </rPr>
      <t>12 Fórmulas:</t>
    </r>
    <r>
      <rPr>
        <u/>
        <sz val="9"/>
        <color theme="1"/>
        <rFont val="Arial"/>
        <family val="2"/>
      </rPr>
      <t xml:space="preserve"> La información que se encuentra en esta hoja se utiliza para realizar operaciones en las demás hojas. En esta hoja no se ingresan datos.</t>
    </r>
  </si>
  <si>
    <t>Matriz Mapa Riesgos de Corrupción 2025</t>
  </si>
  <si>
    <t xml:space="preserve">Código: </t>
  </si>
  <si>
    <r>
      <rPr>
        <b/>
        <sz val="9"/>
        <color theme="1"/>
        <rFont val="Arial"/>
        <family val="2"/>
      </rPr>
      <t xml:space="preserve">Versión: </t>
    </r>
    <r>
      <rPr>
        <sz val="9"/>
        <color theme="1"/>
        <rFont val="Arial"/>
        <family val="2"/>
      </rPr>
      <t>0.0</t>
    </r>
  </si>
  <si>
    <t xml:space="preserve">Fecha de aprobación: </t>
  </si>
  <si>
    <r>
      <rPr>
        <b/>
        <sz val="9"/>
        <color theme="1"/>
        <rFont val="Arial"/>
        <family val="2"/>
      </rPr>
      <t xml:space="preserve">Página: </t>
    </r>
    <r>
      <rPr>
        <sz val="9"/>
        <color theme="1"/>
        <rFont val="Arial"/>
        <family val="2"/>
      </rPr>
      <t>1 de 10</t>
    </r>
  </si>
  <si>
    <t xml:space="preserve">SEÑALIZACIÓN </t>
  </si>
  <si>
    <t>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t>
  </si>
  <si>
    <t>No. de Riesgo
(Mismo consecutivo para toda la entidad)</t>
  </si>
  <si>
    <t>Posibilidad de recibir o solicitar cualquier dádiva o beneficio a nombre propio o de terceros</t>
  </si>
  <si>
    <t>Conector</t>
  </si>
  <si>
    <t>Continuar con la descripción del riesgo</t>
  </si>
  <si>
    <t>R1</t>
  </si>
  <si>
    <t>Posible Alteración o manipulación de la información y/o documentos oficiales por interés personal</t>
  </si>
  <si>
    <t>con el objetivo de</t>
  </si>
  <si>
    <t>entregar o intercambiar los insumos y/o suministros y/o materiales resultantes de un contrato y que son de uso exclusivo de la Oficina de Señalización DTB</t>
  </si>
  <si>
    <t>Posible Alteración o manipulación de la información y/o documentos oficiales por interés personal con el objetivo de entregar o intercambiar los insumos y/o suministros y/o materiales resultantes de un contrato y que son de uso exclusivo de la Oficina de Señalización DTB</t>
  </si>
  <si>
    <t>R2</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</si>
  <si>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</si>
  <si>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</si>
  <si>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</si>
  <si>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</si>
  <si>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</si>
  <si>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</si>
  <si>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</si>
  <si>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</si>
  <si>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</si>
  <si>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</si>
  <si>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</si>
  <si>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</si>
  <si>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</si>
  <si>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</si>
  <si>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</si>
  <si>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</si>
  <si>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</si>
  <si>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</si>
  <si>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</si>
  <si>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</si>
  <si>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</si>
  <si>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2 de 10</t>
    </r>
  </si>
  <si>
    <r>
      <rPr>
        <b/>
        <sz val="9"/>
        <color theme="1"/>
        <rFont val="Arial"/>
        <family val="2"/>
      </rPr>
      <t xml:space="preserve">MATRIZ DE PRIORIZACIÓN DE PROBABILIDAD
</t>
    </r>
    <r>
      <rPr>
        <sz val="9"/>
        <color theme="1"/>
        <rFont val="Arial"/>
        <family val="2"/>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</si>
  <si>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</si>
  <si>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</si>
  <si>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</si>
  <si>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</si>
  <si>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</si>
  <si>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</si>
  <si>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</si>
  <si>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</si>
  <si>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</si>
  <si>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</si>
  <si>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</si>
  <si>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</si>
  <si>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</si>
  <si>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</si>
  <si>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</si>
  <si>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</si>
  <si>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</si>
  <si>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</si>
  <si>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</si>
  <si>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</si>
  <si>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</si>
  <si>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</si>
  <si>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</si>
  <si>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</si>
  <si>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</si>
  <si>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</si>
  <si>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</si>
  <si>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</si>
  <si>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</si>
  <si>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</si>
  <si>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</si>
  <si>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</si>
  <si>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</si>
  <si>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</si>
  <si>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</si>
  <si>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</si>
  <si>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</si>
  <si>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</si>
  <si>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</si>
  <si>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</si>
  <si>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</si>
  <si>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</si>
  <si>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</si>
  <si>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</si>
  <si>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</si>
  <si>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</si>
  <si>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</si>
  <si>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</si>
  <si>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</si>
  <si>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</si>
  <si>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</si>
  <si>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</si>
  <si>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</si>
  <si>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</si>
  <si>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</si>
  <si>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</si>
  <si>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</si>
  <si>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No</t>
  </si>
  <si>
    <t>Si</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</si>
  <si>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</si>
  <si>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</si>
  <si>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</si>
  <si>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</si>
  <si>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</si>
  <si>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</si>
  <si>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</si>
  <si>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</si>
  <si>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</si>
  <si>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</si>
  <si>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b/>
        <sz val="9"/>
        <color theme="1"/>
        <rFont val="Arial Narrow"/>
        <family val="2"/>
      </rPr>
      <t xml:space="preserve">Versión: </t>
    </r>
    <r>
      <rPr>
        <sz val="9"/>
        <color theme="1"/>
        <rFont val="Arial Narrow"/>
        <family val="2"/>
      </rPr>
      <t>0.0</t>
    </r>
  </si>
  <si>
    <r>
      <rPr>
        <b/>
        <sz val="9"/>
        <color theme="1"/>
        <rFont val="Arial Narrow"/>
        <family val="2"/>
      </rPr>
      <t>Página:</t>
    </r>
    <r>
      <rPr>
        <sz val="9"/>
        <color theme="1"/>
        <rFont val="Arial Narrow"/>
        <family val="2"/>
      </rPr>
      <t xml:space="preserve"> 4 de 10</t>
    </r>
  </si>
  <si>
    <t>Mapa de calor riesgos Inherente</t>
  </si>
  <si>
    <t>Clasificación riesgo Inherente</t>
  </si>
  <si>
    <t>Zona de Riesgo</t>
  </si>
  <si>
    <t>Leve</t>
  </si>
  <si>
    <t>Menor</t>
  </si>
  <si>
    <t>Alto</t>
  </si>
  <si>
    <t>Extremo</t>
  </si>
  <si>
    <t>Bajo</t>
  </si>
  <si>
    <r>
      <rPr>
        <b/>
        <sz val="11"/>
        <color theme="1"/>
        <rFont val="Arial Narrow"/>
        <family val="2"/>
      </rPr>
      <t xml:space="preserve">Versión: </t>
    </r>
    <r>
      <rPr>
        <sz val="11"/>
        <color theme="1"/>
        <rFont val="Arial Narrow"/>
        <family val="2"/>
      </rPr>
      <t>0.0</t>
    </r>
  </si>
  <si>
    <r>
      <rPr>
        <b/>
        <sz val="11"/>
        <color theme="1"/>
        <rFont val="Arial Narrow"/>
        <family val="2"/>
      </rPr>
      <t>Página:</t>
    </r>
    <r>
      <rPr>
        <sz val="11"/>
        <color theme="1"/>
        <rFont val="Arial Narrow"/>
        <family val="2"/>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</si>
  <si>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</si>
  <si>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</si>
  <si>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</si>
  <si>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</si>
  <si>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</si>
  <si>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</si>
  <si>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</si>
  <si>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</si>
  <si>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</si>
  <si>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</si>
  <si>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</si>
  <si>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</si>
  <si>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</si>
  <si>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</si>
  <si>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</si>
  <si>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</si>
  <si>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</si>
  <si>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</si>
  <si>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 xml:space="preserve">uso indebido del poder o busqueda del beneficio propio, incluyendo disposiciones especiales que favorezcan el interés particular con lo que se aprovecha el acceso  que se tenga en los insumos y/o materiales de trabajo de la oficina de señalización </t>
  </si>
  <si>
    <t>1 control:</t>
  </si>
  <si>
    <t xml:space="preserve">Realizar el seguimiento de entrada y salida de insumos y/o materiales de la oficina de señalización </t>
  </si>
  <si>
    <t>Asignado</t>
  </si>
  <si>
    <t>Adecuado</t>
  </si>
  <si>
    <t>Oportuna</t>
  </si>
  <si>
    <t>Prevenir</t>
  </si>
  <si>
    <t>Confiable</t>
  </si>
  <si>
    <t>Se investigan y resuelven oportunamente</t>
  </si>
  <si>
    <t>Completa</t>
  </si>
  <si>
    <t>Fuerte</t>
  </si>
  <si>
    <t>El control se ejecuta de manera consistente por parte del responsable</t>
  </si>
  <si>
    <t>si</t>
  </si>
  <si>
    <t>2 control:</t>
  </si>
  <si>
    <t>3 control:</t>
  </si>
  <si>
    <t xml:space="preserve">2 causa: </t>
  </si>
  <si>
    <t xml:space="preserve">3 causa: </t>
  </si>
  <si>
    <t>4 causa:</t>
  </si>
  <si>
    <t>5 causa:</t>
  </si>
  <si>
    <t>Código:</t>
  </si>
  <si>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</si>
  <si>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6 de 10</t>
    </r>
  </si>
  <si>
    <t>Mapa de calor riesgos Residual</t>
  </si>
  <si>
    <t>Clasificación riesgo Residual</t>
  </si>
  <si>
    <r>
      <rPr>
        <b/>
        <sz val="9"/>
        <color theme="1"/>
        <rFont val="Arial"/>
        <family val="2"/>
      </rPr>
      <t xml:space="preserve">Código: </t>
    </r>
    <r>
      <rPr>
        <sz val="9"/>
        <color theme="1"/>
        <rFont val="Arial"/>
        <family val="2"/>
      </rPr>
      <t xml:space="preserve"> </t>
    </r>
  </si>
  <si>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</si>
  <si>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7 de 10</t>
    </r>
  </si>
  <si>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</si>
  <si>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8 de 10</t>
    </r>
  </si>
  <si>
    <t>Observaciones/Desviaciones (Acción de contingencia a implementar si el riesgo se materializa)</t>
  </si>
  <si>
    <t>Indicador del control</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</si>
  <si>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</si>
  <si>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</si>
  <si>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</si>
  <si>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</si>
  <si>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</si>
  <si>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</si>
  <si>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</si>
  <si>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</si>
  <si>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</si>
  <si>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</si>
  <si>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</si>
  <si>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Reducir_Mitigar</t>
  </si>
  <si>
    <t>Realizar un informe de seguimiento de entradas y salidas de insumo y/o materiales de la Oficina de señalización</t>
  </si>
  <si>
    <t>Informe de seguimiento de los seguimientos de entradas y salidas de insumo y/o materiales de la oficina de señalización</t>
  </si>
  <si>
    <t xml:space="preserve">Líder de proceso de señalización </t>
  </si>
  <si>
    <t xml:space="preserve">Informar a la subdirección técnica </t>
  </si>
  <si>
    <t>Comunicación interna</t>
  </si>
  <si>
    <t xml:space="preserve">Líder de proceso de señalización  </t>
  </si>
  <si>
    <t>350 días hábiles</t>
  </si>
  <si>
    <t>informe de seguimiento de las entradas y salidas de insumos y/o materiales de la Oficina de señalización</t>
  </si>
  <si>
    <t>Segundo monitoreo: En el marco del seguimiento efectuado, el líder del proceso presentó el informe de seguimiento de entradas y salidas, en el cual se detallan las acciones adelantadas desde la Oficina de Señalización con los insumos correspondientes a los meses de mayo, junio, julio y agosto. Este avance permite evidenciar el control de la gestión operativa y la trazabilidad de los recursos utilizados en las actividades de señalización.</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</si>
  <si>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</si>
  <si>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9 de 10</t>
    </r>
  </si>
  <si>
    <t>Tratamiento de los Riesgos</t>
  </si>
  <si>
    <t>Indicador</t>
  </si>
  <si>
    <r>
      <rPr>
        <b/>
        <sz val="9"/>
        <color theme="1"/>
        <rFont val="Arial"/>
        <family val="2"/>
      </rPr>
      <t>Versión:</t>
    </r>
    <r>
      <rPr>
        <sz val="9"/>
        <color theme="1"/>
        <rFont val="Arial"/>
        <family val="2"/>
      </rPr>
      <t xml:space="preserve"> 0.0</t>
    </r>
  </si>
  <si>
    <r>
      <rPr>
        <b/>
        <sz val="9"/>
        <color theme="1"/>
        <rFont val="Arial"/>
        <family val="2"/>
      </rPr>
      <t xml:space="preserve">Página: </t>
    </r>
    <r>
      <rPr>
        <sz val="9"/>
        <color theme="1"/>
        <rFont val="Arial"/>
        <family val="2"/>
      </rPr>
      <t>10 de 10</t>
    </r>
  </si>
  <si>
    <t>RIESGO INHERENTE Y RESIDUAL DEL PROCESO</t>
  </si>
  <si>
    <r>
      <rPr>
        <b/>
        <sz val="9"/>
        <color theme="1"/>
        <rFont val="Arial"/>
        <family val="2"/>
      </rPr>
      <t>Explicaciones Para realizar la ponderación de Riesgos.</t>
    </r>
    <r>
      <rPr>
        <sz val="9"/>
        <color theme="1"/>
        <rFont val="Arial"/>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</si>
  <si>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</si>
  <si>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</si>
  <si>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9"/>
        <color theme="1"/>
        <rFont val="Arial"/>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b/>
        <sz val="9"/>
        <color theme="1"/>
        <rFont val="Arial"/>
        <family val="2"/>
      </rPr>
      <t xml:space="preserve">Nota: </t>
    </r>
    <r>
      <rPr>
        <sz val="9"/>
        <color theme="1"/>
        <rFont val="Arial"/>
        <family val="2"/>
      </rPr>
      <t>Adapatado de Instituto de Auditores Internos</t>
    </r>
    <r>
      <rPr>
        <b/>
        <sz val="9"/>
        <color theme="1"/>
        <rFont val="Arial"/>
        <family val="2"/>
      </rPr>
      <t xml:space="preserve"> COSO ERM </t>
    </r>
    <r>
      <rPr>
        <sz val="9"/>
        <color theme="1"/>
        <rFont val="Arial"/>
        <family val="2"/>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</si>
  <si>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</si>
  <si>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</si>
  <si>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</si>
  <si>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</si>
  <si>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</si>
  <si>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</si>
  <si>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</si>
  <si>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</si>
  <si>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</si>
  <si>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</si>
  <si>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</si>
  <si>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</si>
  <si>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</si>
  <si>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</si>
  <si>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</si>
  <si>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</si>
  <si>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</si>
  <si>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</si>
  <si>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</si>
  <si>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</si>
  <si>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</si>
  <si>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</si>
  <si>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</si>
  <si>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</si>
  <si>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</si>
  <si>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</si>
  <si>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</si>
  <si>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</si>
  <si>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</si>
  <si>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</si>
  <si>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</si>
  <si>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</si>
  <si>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</si>
  <si>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</si>
  <si>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</si>
  <si>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</si>
  <si>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</si>
  <si>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</si>
  <si>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 xml:space="preserve">con el fin de </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</si>
  <si>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</si>
  <si>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</si>
  <si>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</si>
  <si>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</si>
  <si>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</si>
  <si>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</si>
  <si>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</si>
  <si>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</si>
  <si>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</si>
  <si>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</si>
  <si>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</si>
  <si>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</si>
  <si>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</si>
  <si>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</si>
  <si>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para</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</si>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</sst>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1" x14ac:knownFonts="1">
    <font>
      <sz val="11"/>
      <color theme="1"/>
      <name val="Calibri"/>
      <scheme val="minor"/>
    </font>
    <font>
      <sz val="9"/>
      <color theme="1"/>
      <name val="Arial"/>
      <family val="2"/>
    </font>
    <font>
      <b/>
      <sz val="9"/>
      <color theme="1"/>
      <name val="Arial"/>
      <family val="2"/>
    </font>
    <font>
      <sz val="11"/>
      <name val="Calibri"/>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sz val="20"/>
      <color theme="1"/>
      <name val="Arial Narrow"/>
      <family val="2"/>
    </font>
    <font>
      <b/>
      <sz val="28"/>
      <color theme="1"/>
      <name val="Arial Narrow"/>
      <family val="2"/>
    </font>
    <font>
      <sz val="11"/>
      <color theme="1"/>
      <name val="Arial Narrow"/>
      <family val="2"/>
    </font>
    <font>
      <b/>
      <sz val="11"/>
      <color theme="1"/>
      <name val="Arial Narrow"/>
      <family val="2"/>
    </font>
    <font>
      <b/>
      <sz val="14"/>
      <color theme="1"/>
      <name val="Arial Narrow"/>
      <family val="2"/>
    </font>
    <font>
      <sz val="8"/>
      <color theme="1"/>
      <name val="Arial Narrow"/>
      <family val="2"/>
    </font>
    <font>
      <sz val="14"/>
      <color theme="1"/>
      <name val="Arial Narrow"/>
      <family val="2"/>
    </font>
    <font>
      <b/>
      <sz val="9"/>
      <color rgb="FFFF0000"/>
      <name val="Arial"/>
      <family val="2"/>
    </font>
    <font>
      <b/>
      <sz val="14"/>
      <color theme="1"/>
      <name val="Arial"/>
      <family val="2"/>
    </font>
    <font>
      <sz val="9"/>
      <color rgb="FFFF0000"/>
      <name val="Arial"/>
      <family val="2"/>
    </font>
    <font>
      <b/>
      <sz val="9"/>
      <color theme="1"/>
      <name val="Arial Narrow"/>
      <family val="2"/>
    </font>
    <font>
      <b/>
      <sz val="9"/>
      <color rgb="FF000000"/>
      <name val="Arial"/>
      <family val="2"/>
    </font>
    <font>
      <sz val="9"/>
      <color rgb="FF000000"/>
      <name val="Arial"/>
      <family val="2"/>
    </font>
    <font>
      <b/>
      <sz val="9"/>
      <color rgb="FF7030A0"/>
      <name val="Arial"/>
      <family val="2"/>
    </font>
    <font>
      <sz val="9"/>
      <color rgb="FF7030A0"/>
      <name val="Arial"/>
      <family val="2"/>
    </font>
    <font>
      <sz val="10"/>
      <color theme="1"/>
      <name val="Arial"/>
      <family val="2"/>
    </font>
    <font>
      <b/>
      <sz val="10"/>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18"/>
      <color theme="1"/>
      <name val="Arial"/>
      <family val="2"/>
    </font>
    <font>
      <b/>
      <sz val="11"/>
      <color theme="1"/>
      <name val="Arial"/>
      <family val="2"/>
    </font>
    <font>
      <sz val="11"/>
      <color theme="1"/>
      <name val="Arial"/>
      <family val="2"/>
    </font>
    <font>
      <i/>
      <sz val="10"/>
      <color theme="1"/>
      <name val="Arial"/>
      <family val="2"/>
    </font>
    <font>
      <u/>
      <sz val="9"/>
      <color theme="1"/>
      <name val="Arial"/>
      <family val="2"/>
    </font>
    <font>
      <sz val="9"/>
      <color theme="1"/>
      <name val="Arial Narrow"/>
      <family val="2"/>
    </font>
    <font>
      <sz val="9"/>
      <color theme="1"/>
      <name val="Arial"/>
      <family val="2"/>
    </font>
  </fonts>
  <fills count="17">
    <fill>
      <patternFill patternType="none"/>
    </fill>
    <fill>
      <patternFill patternType="gray125"/>
    </fill>
    <fill>
      <patternFill patternType="solid">
        <fgColor theme="0"/>
        <bgColor theme="0"/>
      </patternFill>
    </fill>
    <fill>
      <patternFill patternType="solid">
        <fgColor rgb="FFC2D69B"/>
        <bgColor rgb="FFC2D69B"/>
      </patternFill>
    </fill>
    <fill>
      <patternFill patternType="solid">
        <fgColor rgb="FFFDE9D9"/>
        <bgColor rgb="FFFDE9D9"/>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92">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style="thin">
        <color rgb="FF000000"/>
      </bottom>
      <diagonal/>
    </border>
    <border>
      <left/>
      <right style="thin">
        <color theme="0"/>
      </right>
      <top style="double">
        <color rgb="FF000000"/>
      </top>
      <bottom style="thin">
        <color rgb="FF000000"/>
      </bottom>
      <diagonal/>
    </border>
    <border>
      <left style="double">
        <color rgb="FF000000"/>
      </left>
      <right/>
      <top/>
      <bottom style="hair">
        <color rgb="FF000000"/>
      </bottom>
      <diagonal/>
    </border>
    <border>
      <left/>
      <right style="hair">
        <color rgb="FF000000"/>
      </right>
      <top/>
      <bottom style="hair">
        <color rgb="FF000000"/>
      </bottom>
      <diagonal/>
    </border>
    <border>
      <left style="double">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double">
        <color rgb="FF000000"/>
      </right>
      <top style="hair">
        <color rgb="FF000000"/>
      </top>
      <bottom style="thin">
        <color rgb="FF000000"/>
      </bottom>
      <diagonal/>
    </border>
    <border>
      <left style="double">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right/>
      <top/>
      <bottom/>
      <diagonal/>
    </border>
    <border>
      <left/>
      <right style="dotted">
        <color rgb="FFE36C09"/>
      </right>
      <top/>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bottom/>
      <diagonal/>
    </border>
    <border>
      <left/>
      <right style="dotted">
        <color rgb="FFE36C09"/>
      </right>
      <top/>
      <bottom/>
      <diagonal/>
    </border>
    <border>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style="dotted">
        <color rgb="FFE36C09"/>
      </right>
      <top style="dotted">
        <color rgb="FFE36C09"/>
      </top>
      <bottom style="dotted">
        <color rgb="FFE36C09"/>
      </bottom>
      <diagonal/>
    </border>
    <border>
      <left/>
      <right/>
      <top style="dotted">
        <color rgb="FFE36C09"/>
      </top>
      <bottom style="dotted">
        <color rgb="FFE36C09"/>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FFFFFF"/>
      </right>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diagonal/>
    </border>
    <border>
      <left/>
      <right/>
      <top/>
      <bottom/>
      <diagonal/>
    </border>
    <border>
      <left style="dotted">
        <color rgb="FFE36C09"/>
      </left>
      <right/>
      <top/>
      <bottom style="dotted">
        <color rgb="FFE36C09"/>
      </bottom>
      <diagonal/>
    </border>
    <border>
      <left/>
      <right/>
      <top/>
      <bottom style="dotted">
        <color rgb="FFE36C09"/>
      </bottom>
      <diagonal/>
    </border>
    <border>
      <left style="thin">
        <color rgb="FF000000"/>
      </left>
      <right/>
      <top style="thin">
        <color rgb="FF000000"/>
      </top>
      <bottom/>
      <diagonal/>
    </border>
    <border>
      <left style="medium">
        <color rgb="FFFFFFFF"/>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style="dotted">
        <color rgb="FFE36C09"/>
      </left>
      <right/>
      <top style="dotted">
        <color rgb="FFE36C09"/>
      </top>
      <bottom/>
      <diagonal/>
    </border>
    <border>
      <left/>
      <right/>
      <top style="dotted">
        <color rgb="FFE36C09"/>
      </top>
      <bottom/>
      <diagonal/>
    </border>
    <border>
      <left style="dotted">
        <color rgb="FFE36C09"/>
      </left>
      <right/>
      <top/>
      <bottom/>
      <diagonal/>
    </border>
    <border>
      <left style="dotted">
        <color rgb="FFE36C09"/>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top/>
      <bottom/>
      <diagonal/>
    </border>
    <border>
      <left/>
      <right/>
      <top/>
      <bottom/>
      <diagonal/>
    </border>
    <border>
      <left style="thin">
        <color rgb="FF000000"/>
      </left>
      <right style="thin">
        <color rgb="FF000000"/>
      </right>
      <top style="medium">
        <color rgb="FF000000"/>
      </top>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s>
  <cellStyleXfs count="1">
    <xf numFmtId="0" fontId="0" fillId="0" borderId="0"/>
  </cellStyleXfs>
  <cellXfs count="694">
    <xf numFmtId="0" fontId="0" fillId="0" borderId="0" xfId="0"/>
    <xf numFmtId="0" fontId="1" fillId="2" borderId="1" xfId="0" applyFont="1" applyFill="1" applyBorder="1" applyAlignment="1">
      <alignment wrapText="1"/>
    </xf>
    <xf numFmtId="0" fontId="1" fillId="2" borderId="5" xfId="0" applyFont="1" applyFill="1" applyBorder="1" applyAlignment="1">
      <alignment wrapText="1"/>
    </xf>
    <xf numFmtId="0" fontId="1" fillId="2" borderId="6" xfId="0" applyFont="1" applyFill="1" applyBorder="1" applyAlignment="1">
      <alignment wrapText="1"/>
    </xf>
    <xf numFmtId="0" fontId="1" fillId="2" borderId="7" xfId="0" applyFont="1" applyFill="1" applyBorder="1" applyAlignment="1">
      <alignment wrapText="1"/>
    </xf>
    <xf numFmtId="0" fontId="1" fillId="2" borderId="19"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0" borderId="24" xfId="0" applyFont="1" applyBorder="1" applyAlignment="1">
      <alignment horizontal="left" vertical="top" wrapText="1"/>
    </xf>
    <xf numFmtId="0" fontId="1" fillId="0" borderId="25" xfId="0" applyFont="1" applyBorder="1" applyAlignment="1">
      <alignment horizontal="left" vertical="top" wrapText="1"/>
    </xf>
    <xf numFmtId="0" fontId="1" fillId="0" borderId="26" xfId="0" applyFont="1" applyBorder="1" applyAlignment="1">
      <alignment horizontal="left" vertical="top" wrapText="1"/>
    </xf>
    <xf numFmtId="0" fontId="1" fillId="0" borderId="0" xfId="0" applyFont="1" applyAlignment="1">
      <alignment wrapText="1"/>
    </xf>
    <xf numFmtId="0" fontId="6"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8" fillId="2" borderId="7" xfId="0" applyFont="1" applyFill="1" applyBorder="1" applyAlignment="1">
      <alignment horizontal="left" vertical="top" wrapText="1"/>
    </xf>
    <xf numFmtId="0" fontId="10" fillId="2" borderId="19"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2" borderId="20" xfId="0" applyFont="1" applyFill="1" applyBorder="1" applyAlignment="1">
      <alignment horizontal="left" vertical="top" wrapText="1"/>
    </xf>
    <xf numFmtId="0" fontId="1" fillId="2" borderId="19" xfId="0" applyFont="1" applyFill="1" applyBorder="1" applyAlignment="1">
      <alignment wrapText="1"/>
    </xf>
    <xf numFmtId="0" fontId="1" fillId="2" borderId="20" xfId="0" applyFont="1" applyFill="1" applyBorder="1" applyAlignment="1">
      <alignment wrapText="1"/>
    </xf>
    <xf numFmtId="0" fontId="1" fillId="2" borderId="39" xfId="0" applyFont="1" applyFill="1" applyBorder="1" applyAlignment="1">
      <alignment wrapText="1"/>
    </xf>
    <xf numFmtId="0" fontId="2" fillId="2" borderId="40" xfId="0" applyFont="1" applyFill="1" applyBorder="1" applyAlignment="1">
      <alignment horizontal="left" vertical="top" wrapText="1" readingOrder="1"/>
    </xf>
    <xf numFmtId="0" fontId="1" fillId="2" borderId="40" xfId="0" applyFont="1" applyFill="1" applyBorder="1" applyAlignment="1">
      <alignment horizontal="left" vertical="center" wrapText="1"/>
    </xf>
    <xf numFmtId="0" fontId="1" fillId="2" borderId="41" xfId="0" applyFont="1" applyFill="1" applyBorder="1" applyAlignment="1">
      <alignment wrapText="1"/>
    </xf>
    <xf numFmtId="0" fontId="1" fillId="2" borderId="42" xfId="0" applyFont="1" applyFill="1" applyBorder="1" applyAlignment="1">
      <alignment wrapText="1"/>
    </xf>
    <xf numFmtId="0" fontId="13" fillId="2" borderId="19" xfId="0" applyFont="1" applyFill="1" applyBorder="1" applyAlignment="1">
      <alignment vertical="top" wrapText="1"/>
    </xf>
    <xf numFmtId="0" fontId="14" fillId="2" borderId="1" xfId="0" applyFont="1" applyFill="1" applyBorder="1" applyAlignment="1">
      <alignment vertical="top" wrapText="1"/>
    </xf>
    <xf numFmtId="0" fontId="15" fillId="2" borderId="20" xfId="0" applyFont="1" applyFill="1" applyBorder="1" applyAlignment="1">
      <alignment vertical="top" wrapText="1"/>
    </xf>
    <xf numFmtId="0" fontId="16" fillId="2" borderId="5" xfId="0" applyFont="1" applyFill="1" applyBorder="1" applyAlignment="1">
      <alignment vertical="top" wrapText="1"/>
    </xf>
    <xf numFmtId="0" fontId="17" fillId="2" borderId="6" xfId="0" applyFont="1" applyFill="1" applyBorder="1" applyAlignment="1">
      <alignment vertical="top" wrapText="1"/>
    </xf>
    <xf numFmtId="0" fontId="18" fillId="2" borderId="7" xfId="0" applyFont="1" applyFill="1" applyBorder="1" applyAlignment="1">
      <alignment vertical="top" wrapText="1"/>
    </xf>
    <xf numFmtId="0" fontId="19" fillId="2" borderId="55" xfId="0" applyFont="1" applyFill="1" applyBorder="1" applyAlignment="1">
      <alignment horizontal="left" vertical="top" wrapText="1"/>
    </xf>
    <xf numFmtId="0" fontId="20" fillId="2" borderId="40" xfId="0" applyFont="1" applyFill="1" applyBorder="1" applyAlignment="1">
      <alignment horizontal="left" vertical="top" wrapText="1"/>
    </xf>
    <xf numFmtId="0" fontId="21" fillId="2" borderId="56" xfId="0" applyFont="1" applyFill="1" applyBorder="1" applyAlignment="1">
      <alignment horizontal="left" vertical="top" wrapText="1"/>
    </xf>
    <xf numFmtId="0" fontId="1" fillId="0" borderId="0" xfId="0" applyFont="1" applyAlignment="1">
      <alignment horizontal="center" vertical="center" wrapText="1"/>
    </xf>
    <xf numFmtId="0" fontId="1" fillId="0" borderId="0" xfId="0" applyFont="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xf>
    <xf numFmtId="0" fontId="25" fillId="6" borderId="70" xfId="0" applyFont="1" applyFill="1" applyBorder="1" applyAlignment="1">
      <alignment vertical="center"/>
    </xf>
    <xf numFmtId="0" fontId="25" fillId="2" borderId="1" xfId="0" applyFont="1" applyFill="1" applyBorder="1" applyAlignment="1">
      <alignment vertical="center"/>
    </xf>
    <xf numFmtId="0" fontId="26" fillId="2" borderId="1" xfId="0" applyFont="1" applyFill="1" applyBorder="1" applyAlignment="1">
      <alignment vertical="center"/>
    </xf>
    <xf numFmtId="0" fontId="24" fillId="2" borderId="1" xfId="0" applyFont="1" applyFill="1" applyBorder="1"/>
    <xf numFmtId="0" fontId="24" fillId="2" borderId="1" xfId="0" applyFont="1" applyFill="1" applyBorder="1" applyAlignment="1">
      <alignment vertical="center" wrapText="1"/>
    </xf>
    <xf numFmtId="0" fontId="28" fillId="2" borderId="1" xfId="0" applyFont="1" applyFill="1" applyBorder="1" applyAlignment="1">
      <alignment vertical="center" wrapText="1"/>
    </xf>
    <xf numFmtId="0" fontId="24" fillId="2" borderId="1" xfId="0" applyFont="1" applyFill="1" applyBorder="1" applyAlignment="1">
      <alignment horizontal="left" vertical="center"/>
    </xf>
    <xf numFmtId="0" fontId="2" fillId="0" borderId="0" xfId="0" applyFont="1" applyAlignment="1">
      <alignment vertical="center" wrapText="1"/>
    </xf>
    <xf numFmtId="0" fontId="1" fillId="0" borderId="0" xfId="0" applyFont="1" applyAlignment="1">
      <alignment horizontal="left" vertical="center" wrapText="1"/>
    </xf>
    <xf numFmtId="0" fontId="2" fillId="0" borderId="0" xfId="0" applyFont="1" applyAlignment="1">
      <alignment horizontal="right" vertical="center" wrapText="1"/>
    </xf>
    <xf numFmtId="164" fontId="1" fillId="0" borderId="0" xfId="0" applyNumberFormat="1" applyFont="1" applyAlignment="1">
      <alignment horizontal="center" vertical="center" wrapText="1"/>
    </xf>
    <xf numFmtId="0" fontId="2" fillId="0" borderId="75" xfId="0" applyFont="1" applyBorder="1" applyAlignment="1">
      <alignment horizontal="center" vertical="center" wrapText="1"/>
    </xf>
    <xf numFmtId="0" fontId="29" fillId="0" borderId="0" xfId="0" applyFont="1" applyAlignment="1">
      <alignment horizontal="center" vertical="center" wrapText="1"/>
    </xf>
    <xf numFmtId="0" fontId="1" fillId="6" borderId="75" xfId="0" applyFont="1" applyFill="1" applyBorder="1" applyAlignment="1">
      <alignment horizontal="center" vertical="center" wrapText="1"/>
    </xf>
    <xf numFmtId="0" fontId="1" fillId="6" borderId="75" xfId="0" applyFont="1" applyFill="1" applyBorder="1" applyAlignment="1">
      <alignment horizontal="left" vertical="center" wrapText="1"/>
    </xf>
    <xf numFmtId="0" fontId="1" fillId="0" borderId="0" xfId="0" applyFont="1" applyAlignment="1">
      <alignment horizontal="left" vertical="top" wrapText="1"/>
    </xf>
    <xf numFmtId="0" fontId="1" fillId="7" borderId="1" xfId="0" applyFont="1" applyFill="1" applyBorder="1" applyAlignment="1">
      <alignment wrapText="1"/>
    </xf>
    <xf numFmtId="0" fontId="1" fillId="7" borderId="1" xfId="0" applyFont="1" applyFill="1" applyBorder="1" applyAlignment="1">
      <alignment vertical="center" wrapText="1"/>
    </xf>
    <xf numFmtId="1" fontId="1" fillId="0" borderId="0" xfId="0" applyNumberFormat="1" applyFont="1" applyAlignment="1">
      <alignment horizontal="center" vertical="center" wrapText="1"/>
    </xf>
    <xf numFmtId="0" fontId="1" fillId="7" borderId="1" xfId="0" applyFont="1" applyFill="1" applyBorder="1" applyAlignment="1">
      <alignment horizontal="center" vertical="center" wrapText="1"/>
    </xf>
    <xf numFmtId="9" fontId="31" fillId="0" borderId="0" xfId="0" applyNumberFormat="1" applyFont="1" applyAlignment="1">
      <alignment horizontal="center" vertical="center" wrapText="1"/>
    </xf>
    <xf numFmtId="0" fontId="31" fillId="7" borderId="1" xfId="0" applyFont="1" applyFill="1" applyBorder="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7"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76" xfId="0" applyFont="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3" xfId="0" applyFont="1" applyBorder="1" applyAlignment="1">
      <alignment horizontal="center" vertical="center" wrapText="1"/>
    </xf>
    <xf numFmtId="1" fontId="2" fillId="0" borderId="83" xfId="0" applyNumberFormat="1" applyFont="1" applyBorder="1" applyAlignment="1">
      <alignment horizontal="center" vertical="center" wrapText="1"/>
    </xf>
    <xf numFmtId="1" fontId="2" fillId="0" borderId="84" xfId="0" applyNumberFormat="1" applyFont="1" applyBorder="1" applyAlignment="1">
      <alignment horizontal="center" vertical="center" wrapText="1"/>
    </xf>
    <xf numFmtId="0" fontId="2" fillId="0" borderId="83" xfId="0" applyFont="1" applyBorder="1" applyAlignment="1">
      <alignment horizontal="center" vertical="center" wrapText="1" readingOrder="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0" fontId="1" fillId="0" borderId="87" xfId="0" applyFont="1" applyBorder="1" applyAlignment="1">
      <alignment horizontal="center" vertical="center" wrapText="1"/>
    </xf>
    <xf numFmtId="0" fontId="1" fillId="0" borderId="82" xfId="0" applyFont="1" applyBorder="1" applyAlignment="1">
      <alignment horizontal="left" vertical="center" wrapText="1"/>
    </xf>
    <xf numFmtId="3" fontId="1" fillId="6" borderId="88" xfId="0" applyNumberFormat="1" applyFont="1" applyFill="1" applyBorder="1" applyAlignment="1">
      <alignment horizontal="left" vertical="center" wrapText="1"/>
    </xf>
    <xf numFmtId="1" fontId="1" fillId="0" borderId="82" xfId="0" applyNumberFormat="1" applyFont="1" applyBorder="1" applyAlignment="1">
      <alignment horizontal="center" vertical="center" wrapText="1"/>
    </xf>
    <xf numFmtId="1" fontId="1" fillId="0" borderId="13" xfId="0" applyNumberFormat="1" applyFont="1" applyBorder="1" applyAlignment="1">
      <alignment horizontal="center" vertical="center" wrapText="1"/>
    </xf>
    <xf numFmtId="1" fontId="1" fillId="0" borderId="87" xfId="0" applyNumberFormat="1" applyFont="1" applyBorder="1" applyAlignment="1">
      <alignment horizontal="center" vertical="center" wrapText="1"/>
    </xf>
    <xf numFmtId="1" fontId="1" fillId="0" borderId="89" xfId="0" applyNumberFormat="1" applyFont="1" applyBorder="1" applyAlignment="1">
      <alignment horizontal="center" vertical="center" wrapText="1" readingOrder="1"/>
    </xf>
    <xf numFmtId="0" fontId="1" fillId="6" borderId="87" xfId="0" applyFont="1" applyFill="1" applyBorder="1" applyAlignment="1">
      <alignment horizontal="center" vertical="center" wrapText="1" readingOrder="1"/>
    </xf>
    <xf numFmtId="0" fontId="1" fillId="6" borderId="75" xfId="0" applyFont="1" applyFill="1" applyBorder="1" applyAlignment="1">
      <alignment horizontal="center" vertical="center" wrapText="1" readingOrder="1"/>
    </xf>
    <xf numFmtId="0" fontId="1" fillId="6" borderId="82" xfId="0" applyFont="1" applyFill="1" applyBorder="1" applyAlignment="1">
      <alignment horizontal="center" vertical="center" wrapText="1" readingOrder="1"/>
    </xf>
    <xf numFmtId="0" fontId="1" fillId="2" borderId="87" xfId="0" applyFont="1" applyFill="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left" vertical="center" wrapText="1"/>
    </xf>
    <xf numFmtId="3" fontId="1" fillId="6" borderId="92" xfId="0" applyNumberFormat="1" applyFont="1" applyFill="1" applyBorder="1" applyAlignment="1">
      <alignment horizontal="left" vertical="center" wrapText="1"/>
    </xf>
    <xf numFmtId="1" fontId="1" fillId="0" borderId="91"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1" fontId="1" fillId="0" borderId="90" xfId="0" applyNumberFormat="1" applyFont="1" applyBorder="1" applyAlignment="1">
      <alignment horizontal="center" vertical="center" wrapText="1"/>
    </xf>
    <xf numFmtId="1" fontId="1" fillId="0" borderId="94" xfId="0" applyNumberFormat="1" applyFont="1" applyBorder="1" applyAlignment="1">
      <alignment horizontal="center" vertical="center" wrapText="1" readingOrder="1"/>
    </xf>
    <xf numFmtId="0" fontId="1" fillId="6" borderId="90" xfId="0" applyFont="1" applyFill="1" applyBorder="1" applyAlignment="1">
      <alignment horizontal="center" vertical="center" wrapText="1" readingOrder="1"/>
    </xf>
    <xf numFmtId="0" fontId="1" fillId="6" borderId="95" xfId="0" applyFont="1" applyFill="1" applyBorder="1" applyAlignment="1">
      <alignment horizontal="center" vertical="center" wrapText="1" readingOrder="1"/>
    </xf>
    <xf numFmtId="0" fontId="1" fillId="6" borderId="91" xfId="0" applyFont="1" applyFill="1" applyBorder="1" applyAlignment="1">
      <alignment horizontal="center" vertical="center" wrapText="1" readingOrder="1"/>
    </xf>
    <xf numFmtId="0" fontId="1" fillId="0" borderId="0" xfId="0" applyFont="1" applyAlignment="1">
      <alignment horizontal="center" vertical="center" wrapText="1" readingOrder="1"/>
    </xf>
    <xf numFmtId="0" fontId="2" fillId="0" borderId="96" xfId="0" applyFont="1" applyBorder="1" applyAlignment="1">
      <alignment horizontal="center" vertical="center" wrapText="1" readingOrder="1"/>
    </xf>
    <xf numFmtId="0" fontId="2" fillId="0" borderId="97" xfId="0" applyFont="1" applyBorder="1" applyAlignment="1">
      <alignment horizontal="center" vertical="center" wrapText="1" readingOrder="1"/>
    </xf>
    <xf numFmtId="0" fontId="1" fillId="0" borderId="97" xfId="0" applyFont="1" applyBorder="1" applyAlignment="1">
      <alignment horizontal="center" vertical="center" wrapText="1"/>
    </xf>
    <xf numFmtId="0" fontId="1" fillId="0" borderId="98" xfId="0" applyFont="1" applyBorder="1" applyAlignment="1">
      <alignment horizontal="center" vertical="center" wrapText="1"/>
    </xf>
    <xf numFmtId="0" fontId="2" fillId="0" borderId="98" xfId="0" applyFont="1" applyBorder="1" applyAlignment="1">
      <alignment horizontal="center" vertical="center" wrapText="1" readingOrder="1"/>
    </xf>
    <xf numFmtId="0" fontId="2" fillId="0" borderId="89" xfId="0" applyFont="1" applyBorder="1" applyAlignment="1">
      <alignment horizontal="center" vertical="center" wrapText="1"/>
    </xf>
    <xf numFmtId="0" fontId="2" fillId="0" borderId="75" xfId="0" applyFont="1" applyBorder="1" applyAlignment="1">
      <alignment horizontal="left" vertical="center" wrapText="1"/>
    </xf>
    <xf numFmtId="0" fontId="1" fillId="0" borderId="75" xfId="0" applyFont="1" applyBorder="1" applyAlignment="1">
      <alignment horizontal="center" vertical="center" wrapText="1"/>
    </xf>
    <xf numFmtId="1" fontId="1" fillId="0" borderId="75" xfId="0" applyNumberFormat="1" applyFont="1" applyBorder="1" applyAlignment="1">
      <alignment horizontal="left" vertical="center" wrapText="1"/>
    </xf>
    <xf numFmtId="0" fontId="1" fillId="0" borderId="75" xfId="0" applyFont="1" applyBorder="1" applyAlignment="1">
      <alignment horizontal="left" vertical="center" wrapText="1"/>
    </xf>
    <xf numFmtId="0" fontId="1" fillId="0" borderId="0" xfId="0" applyFont="1" applyAlignment="1">
      <alignment vertical="center"/>
    </xf>
    <xf numFmtId="0" fontId="1" fillId="0" borderId="75" xfId="0" applyFont="1" applyBorder="1" applyAlignment="1">
      <alignment horizontal="center" vertical="center" wrapText="1" readingOrder="1"/>
    </xf>
    <xf numFmtId="0" fontId="1" fillId="0" borderId="81" xfId="0" applyFont="1" applyBorder="1" applyAlignment="1">
      <alignment horizontal="center" vertical="center" wrapText="1" readingOrder="1"/>
    </xf>
    <xf numFmtId="0" fontId="2" fillId="0" borderId="75" xfId="0" applyFont="1" applyBorder="1" applyAlignment="1">
      <alignment horizontal="center" vertical="center" wrapText="1" readingOrder="1"/>
    </xf>
    <xf numFmtId="1" fontId="1" fillId="0" borderId="0" xfId="0" applyNumberFormat="1" applyFont="1" applyAlignment="1">
      <alignment vertical="center" wrapText="1"/>
    </xf>
    <xf numFmtId="1" fontId="2" fillId="0" borderId="75" xfId="0" applyNumberFormat="1" applyFont="1" applyBorder="1" applyAlignment="1">
      <alignment horizontal="center" vertical="center" wrapText="1"/>
    </xf>
    <xf numFmtId="9" fontId="1" fillId="0" borderId="75" xfId="0" applyNumberFormat="1" applyFont="1" applyBorder="1" applyAlignment="1">
      <alignment horizontal="center" vertical="center" wrapText="1"/>
    </xf>
    <xf numFmtId="0" fontId="2" fillId="0" borderId="75" xfId="0" applyFont="1" applyBorder="1" applyAlignment="1">
      <alignment horizontal="left" vertical="center" wrapText="1" readingOrder="1"/>
    </xf>
    <xf numFmtId="0" fontId="1" fillId="2" borderId="75" xfId="0" applyFont="1" applyFill="1" applyBorder="1" applyAlignment="1">
      <alignment horizontal="center" vertical="center" wrapText="1"/>
    </xf>
    <xf numFmtId="0" fontId="2" fillId="0" borderId="96" xfId="0" applyFont="1" applyBorder="1" applyAlignment="1">
      <alignment horizontal="left" vertical="center" wrapText="1" readingOrder="1"/>
    </xf>
    <xf numFmtId="0" fontId="2" fillId="0" borderId="97" xfId="0" applyFont="1" applyBorder="1" applyAlignment="1">
      <alignment horizontal="left" vertical="center" wrapText="1" readingOrder="1"/>
    </xf>
    <xf numFmtId="0" fontId="1" fillId="0" borderId="97" xfId="0" applyFont="1" applyBorder="1" applyAlignment="1">
      <alignment vertical="center" wrapText="1"/>
    </xf>
    <xf numFmtId="0" fontId="2" fillId="0" borderId="107" xfId="0" applyFont="1" applyBorder="1" applyAlignment="1">
      <alignment horizontal="left" vertical="center" wrapText="1" readingOrder="1"/>
    </xf>
    <xf numFmtId="0" fontId="2" fillId="0" borderId="98" xfId="0" applyFont="1" applyBorder="1" applyAlignment="1">
      <alignment horizontal="left" vertical="center" wrapText="1" readingOrder="1"/>
    </xf>
    <xf numFmtId="0" fontId="1" fillId="0" borderId="98" xfId="0" applyFont="1" applyBorder="1" applyAlignment="1">
      <alignment vertical="center" wrapText="1"/>
    </xf>
    <xf numFmtId="1" fontId="1" fillId="0" borderId="75" xfId="0" applyNumberFormat="1" applyFont="1" applyBorder="1" applyAlignment="1">
      <alignment vertical="center" wrapText="1"/>
    </xf>
    <xf numFmtId="1" fontId="2" fillId="0" borderId="75" xfId="0" applyNumberFormat="1" applyFont="1" applyBorder="1" applyAlignment="1">
      <alignment horizontal="left" vertical="center" wrapText="1" readingOrder="1"/>
    </xf>
    <xf numFmtId="1" fontId="2" fillId="0" borderId="0" xfId="0" applyNumberFormat="1" applyFont="1" applyAlignment="1">
      <alignment horizontal="left" vertical="center" wrapText="1" readingOrder="1"/>
    </xf>
    <xf numFmtId="0" fontId="2" fillId="7" borderId="1" xfId="0" applyFont="1" applyFill="1" applyBorder="1" applyAlignment="1">
      <alignment vertical="center" wrapText="1"/>
    </xf>
    <xf numFmtId="164" fontId="1" fillId="0" borderId="0" xfId="0" applyNumberFormat="1" applyFont="1" applyAlignment="1">
      <alignment horizontal="right" vertical="center" wrapText="1"/>
    </xf>
    <xf numFmtId="9" fontId="1" fillId="0" borderId="0" xfId="0" applyNumberFormat="1" applyFont="1" applyAlignment="1">
      <alignment horizontal="left" vertical="center" wrapText="1"/>
    </xf>
    <xf numFmtId="9" fontId="31" fillId="0" borderId="0" xfId="0" applyNumberFormat="1" applyFont="1" applyAlignment="1">
      <alignment horizontal="left" vertical="center" wrapText="1"/>
    </xf>
    <xf numFmtId="0" fontId="31" fillId="7" borderId="1" xfId="0" applyFont="1" applyFill="1" applyBorder="1" applyAlignment="1">
      <alignment vertical="center" wrapText="1"/>
    </xf>
    <xf numFmtId="164" fontId="1" fillId="0" borderId="0" xfId="0" applyNumberFormat="1" applyFont="1" applyAlignment="1">
      <alignment horizontal="left" vertical="center" wrapText="1"/>
    </xf>
    <xf numFmtId="0" fontId="1" fillId="2" borderId="1" xfId="0" applyFont="1" applyFill="1" applyBorder="1" applyAlignment="1">
      <alignment vertical="center" wrapText="1"/>
    </xf>
    <xf numFmtId="164" fontId="1" fillId="0" borderId="0" xfId="0" applyNumberFormat="1" applyFont="1" applyAlignment="1">
      <alignment vertical="center" wrapText="1"/>
    </xf>
    <xf numFmtId="1" fontId="1" fillId="2" borderId="1" xfId="0" applyNumberFormat="1" applyFont="1" applyFill="1" applyBorder="1" applyAlignment="1">
      <alignment horizontal="left" vertical="center" wrapText="1"/>
    </xf>
    <xf numFmtId="1" fontId="2" fillId="0" borderId="0" xfId="0" applyNumberFormat="1" applyFont="1" applyAlignment="1">
      <alignment vertical="center" wrapText="1"/>
    </xf>
    <xf numFmtId="0" fontId="1" fillId="7" borderId="112" xfId="0" applyFont="1" applyFill="1" applyBorder="1" applyAlignment="1">
      <alignment vertical="center" wrapText="1"/>
    </xf>
    <xf numFmtId="0" fontId="1" fillId="7" borderId="113" xfId="0" applyFont="1" applyFill="1" applyBorder="1" applyAlignment="1">
      <alignment vertical="center" wrapText="1"/>
    </xf>
    <xf numFmtId="0" fontId="2" fillId="0" borderId="114" xfId="0" applyFont="1" applyBorder="1" applyAlignment="1">
      <alignment vertical="center" wrapText="1"/>
    </xf>
    <xf numFmtId="0" fontId="2" fillId="0" borderId="115" xfId="0" applyFont="1" applyBorder="1" applyAlignment="1">
      <alignment horizontal="center" vertical="center" wrapText="1"/>
    </xf>
    <xf numFmtId="0" fontId="2" fillId="0" borderId="83" xfId="0" applyFont="1" applyBorder="1" applyAlignment="1">
      <alignment vertical="center" wrapText="1"/>
    </xf>
    <xf numFmtId="0" fontId="2" fillId="0" borderId="84" xfId="0" applyFont="1" applyBorder="1" applyAlignment="1">
      <alignment vertical="center" wrapText="1"/>
    </xf>
    <xf numFmtId="0" fontId="1" fillId="0" borderId="76" xfId="0" applyFont="1" applyBorder="1" applyAlignment="1">
      <alignment vertical="center" wrapText="1"/>
    </xf>
    <xf numFmtId="0" fontId="1" fillId="0" borderId="77" xfId="0" applyFont="1" applyBorder="1" applyAlignment="1">
      <alignment vertical="center" wrapText="1"/>
    </xf>
    <xf numFmtId="0" fontId="1" fillId="0" borderId="8" xfId="0" applyFont="1" applyBorder="1" applyAlignment="1">
      <alignment vertical="center" wrapText="1"/>
    </xf>
    <xf numFmtId="9" fontId="1" fillId="0" borderId="82" xfId="0" applyNumberFormat="1" applyFont="1" applyBorder="1" applyAlignment="1">
      <alignment horizontal="center" vertical="center" wrapText="1"/>
    </xf>
    <xf numFmtId="0" fontId="31" fillId="0" borderId="0" xfId="0" applyFont="1" applyAlignment="1">
      <alignment vertical="center" wrapText="1"/>
    </xf>
    <xf numFmtId="1" fontId="2" fillId="0" borderId="87" xfId="0" applyNumberFormat="1" applyFont="1" applyBorder="1" applyAlignment="1">
      <alignment horizontal="center" vertical="center" wrapText="1"/>
    </xf>
    <xf numFmtId="0" fontId="2" fillId="0" borderId="75" xfId="0" applyFont="1" applyBorder="1" applyAlignment="1">
      <alignment vertical="center" wrapText="1"/>
    </xf>
    <xf numFmtId="0" fontId="33" fillId="0" borderId="75" xfId="0" applyFont="1" applyBorder="1" applyAlignment="1">
      <alignment horizontal="center" vertical="center" wrapText="1" readingOrder="1"/>
    </xf>
    <xf numFmtId="9" fontId="2" fillId="0" borderId="75" xfId="0" applyNumberFormat="1" applyFont="1" applyBorder="1" applyAlignment="1">
      <alignment horizontal="center" vertical="center" wrapText="1"/>
    </xf>
    <xf numFmtId="9" fontId="2" fillId="0" borderId="82" xfId="0" applyNumberFormat="1" applyFont="1" applyBorder="1" applyAlignment="1">
      <alignment horizontal="center" vertical="center" wrapText="1"/>
    </xf>
    <xf numFmtId="0" fontId="1" fillId="0" borderId="75" xfId="0" applyFont="1" applyBorder="1" applyAlignment="1">
      <alignment vertical="center" wrapText="1"/>
    </xf>
    <xf numFmtId="0" fontId="34" fillId="0" borderId="0" xfId="0" applyFont="1" applyAlignment="1">
      <alignment vertical="center" wrapText="1"/>
    </xf>
    <xf numFmtId="0" fontId="1" fillId="0" borderId="89" xfId="0" applyFont="1" applyBorder="1" applyAlignment="1">
      <alignment horizontal="left" vertical="center" wrapText="1"/>
    </xf>
    <xf numFmtId="0" fontId="1" fillId="0" borderId="82" xfId="0" applyFont="1" applyBorder="1" applyAlignment="1">
      <alignment horizontal="center" vertical="center" wrapText="1"/>
    </xf>
    <xf numFmtId="0" fontId="2" fillId="0" borderId="87" xfId="0" applyFont="1" applyBorder="1" applyAlignment="1">
      <alignment horizontal="center" vertical="center" textRotation="90" wrapText="1"/>
    </xf>
    <xf numFmtId="0" fontId="31" fillId="8" borderId="75" xfId="0" applyFont="1" applyFill="1" applyBorder="1" applyAlignment="1">
      <alignment horizontal="center" vertical="center" wrapText="1" readingOrder="1"/>
    </xf>
    <xf numFmtId="0" fontId="34" fillId="8" borderId="75" xfId="0" applyFont="1" applyFill="1" applyBorder="1" applyAlignment="1">
      <alignment horizontal="center" vertical="center" wrapText="1" readingOrder="1"/>
    </xf>
    <xf numFmtId="0" fontId="1" fillId="9" borderId="82" xfId="0" applyFont="1" applyFill="1" applyBorder="1" applyAlignment="1">
      <alignment horizontal="center" vertical="center" wrapText="1" readingOrder="1"/>
    </xf>
    <xf numFmtId="0" fontId="2" fillId="0" borderId="116" xfId="0" applyFont="1" applyBorder="1" applyAlignment="1">
      <alignment horizontal="center" vertical="center" textRotation="90" wrapText="1"/>
    </xf>
    <xf numFmtId="9" fontId="1" fillId="0" borderId="87" xfId="0" applyNumberFormat="1" applyFont="1" applyBorder="1" applyAlignment="1">
      <alignment horizontal="center" vertical="center" wrapText="1"/>
    </xf>
    <xf numFmtId="0" fontId="34" fillId="0" borderId="0" xfId="0" applyFont="1" applyAlignment="1">
      <alignment horizontal="center" vertical="center" wrapText="1"/>
    </xf>
    <xf numFmtId="0" fontId="31" fillId="10" borderId="75" xfId="0" applyFont="1" applyFill="1" applyBorder="1" applyAlignment="1">
      <alignment horizontal="center" vertical="center" wrapText="1" readingOrder="1"/>
    </xf>
    <xf numFmtId="0" fontId="2" fillId="0" borderId="117" xfId="0" applyFont="1" applyBorder="1" applyAlignment="1">
      <alignment horizontal="center" vertical="center" textRotation="90" wrapText="1"/>
    </xf>
    <xf numFmtId="0" fontId="34" fillId="10" borderId="75" xfId="0" applyFont="1" applyFill="1" applyBorder="1" applyAlignment="1">
      <alignment horizontal="center" vertical="center" wrapText="1" readingOrder="1"/>
    </xf>
    <xf numFmtId="0" fontId="35" fillId="0" borderId="0" xfId="0" applyFont="1" applyAlignment="1">
      <alignment vertical="center" textRotation="90" wrapText="1"/>
    </xf>
    <xf numFmtId="0" fontId="33" fillId="0" borderId="0" xfId="0" applyFont="1" applyAlignment="1">
      <alignment horizontal="center" vertical="center" wrapText="1"/>
    </xf>
    <xf numFmtId="0" fontId="31" fillId="11" borderId="75" xfId="0" applyFont="1" applyFill="1" applyBorder="1" applyAlignment="1">
      <alignment horizontal="center" vertical="center" wrapText="1" readingOrder="1"/>
    </xf>
    <xf numFmtId="0" fontId="34" fillId="11" borderId="75" xfId="0" applyFont="1" applyFill="1" applyBorder="1" applyAlignment="1">
      <alignment horizontal="center" vertical="center" wrapText="1" readingOrder="1"/>
    </xf>
    <xf numFmtId="0" fontId="2" fillId="0" borderId="90" xfId="0" applyFont="1" applyBorder="1" applyAlignment="1">
      <alignment horizontal="center" vertical="center" textRotation="90" wrapText="1"/>
    </xf>
    <xf numFmtId="1" fontId="2" fillId="0" borderId="95" xfId="0" applyNumberFormat="1" applyFont="1" applyBorder="1" applyAlignment="1">
      <alignment horizontal="center" vertical="center" wrapText="1"/>
    </xf>
    <xf numFmtId="0" fontId="31" fillId="11" borderId="95" xfId="0" applyFont="1" applyFill="1" applyBorder="1" applyAlignment="1">
      <alignment horizontal="center" vertical="center" wrapText="1" readingOrder="1"/>
    </xf>
    <xf numFmtId="0" fontId="34" fillId="10" borderId="95" xfId="0" applyFont="1" applyFill="1" applyBorder="1" applyAlignment="1">
      <alignment horizontal="center" vertical="center" wrapText="1" readingOrder="1"/>
    </xf>
    <xf numFmtId="0" fontId="34" fillId="8" borderId="95" xfId="0" applyFont="1" applyFill="1" applyBorder="1" applyAlignment="1">
      <alignment horizontal="center" vertical="center" wrapText="1" readingOrder="1"/>
    </xf>
    <xf numFmtId="0" fontId="1" fillId="9" borderId="91" xfId="0" applyFont="1" applyFill="1" applyBorder="1" applyAlignment="1">
      <alignment horizontal="center" vertical="center" wrapText="1" readingOrder="1"/>
    </xf>
    <xf numFmtId="0" fontId="2" fillId="0" borderId="118" xfId="0" applyFont="1" applyBorder="1" applyAlignment="1">
      <alignment horizontal="center" vertical="center" textRotation="90" wrapText="1"/>
    </xf>
    <xf numFmtId="9" fontId="1" fillId="0" borderId="90" xfId="0" applyNumberFormat="1" applyFont="1" applyBorder="1" applyAlignment="1">
      <alignment horizontal="center" vertical="center" wrapText="1"/>
    </xf>
    <xf numFmtId="0" fontId="34" fillId="11" borderId="95" xfId="0" applyFont="1" applyFill="1" applyBorder="1" applyAlignment="1">
      <alignment horizontal="center" vertical="center" wrapText="1" readingOrder="1"/>
    </xf>
    <xf numFmtId="0" fontId="34" fillId="0" borderId="0" xfId="0" applyFont="1" applyAlignment="1">
      <alignment horizontal="center" vertical="center" wrapText="1" readingOrder="1"/>
    </xf>
    <xf numFmtId="0" fontId="31" fillId="0" borderId="0" xfId="0" applyFont="1" applyAlignment="1">
      <alignment horizontal="left" vertical="center" wrapText="1" readingOrder="1"/>
    </xf>
    <xf numFmtId="0" fontId="36" fillId="0" borderId="0" xfId="0" applyFont="1" applyAlignment="1">
      <alignment vertical="center" wrapText="1"/>
    </xf>
    <xf numFmtId="0" fontId="1" fillId="0" borderId="0" xfId="0" applyFont="1" applyAlignment="1">
      <alignment horizontal="left" vertical="center" wrapText="1" readingOrder="1"/>
    </xf>
    <xf numFmtId="9" fontId="1" fillId="0" borderId="95" xfId="0" applyNumberFormat="1" applyFont="1" applyBorder="1" applyAlignment="1">
      <alignment horizontal="center" vertical="center" wrapText="1"/>
    </xf>
    <xf numFmtId="0" fontId="1" fillId="0" borderId="91" xfId="0" applyFont="1" applyBorder="1" applyAlignment="1">
      <alignment horizontal="center" vertical="center" wrapText="1"/>
    </xf>
    <xf numFmtId="1" fontId="1" fillId="7" borderId="1" xfId="0" applyNumberFormat="1" applyFont="1" applyFill="1" applyBorder="1" applyAlignment="1">
      <alignment wrapText="1"/>
    </xf>
    <xf numFmtId="1" fontId="2" fillId="0" borderId="0" xfId="0" applyNumberFormat="1" applyFont="1" applyAlignment="1">
      <alignment horizontal="left" vertical="center" wrapText="1"/>
    </xf>
    <xf numFmtId="1" fontId="31" fillId="0" borderId="0" xfId="0" applyNumberFormat="1" applyFont="1" applyAlignment="1">
      <alignment horizontal="left" vertical="center" wrapText="1"/>
    </xf>
    <xf numFmtId="0" fontId="31" fillId="7" borderId="1" xfId="0" applyFont="1" applyFill="1" applyBorder="1" applyAlignment="1">
      <alignment wrapText="1"/>
    </xf>
    <xf numFmtId="0" fontId="1" fillId="7" borderId="1" xfId="0" applyFont="1" applyFill="1" applyBorder="1" applyAlignment="1">
      <alignment horizontal="center" wrapText="1"/>
    </xf>
    <xf numFmtId="0" fontId="2" fillId="2" borderId="1" xfId="0" applyFont="1" applyFill="1" applyBorder="1" applyAlignment="1">
      <alignment horizontal="left" vertical="center" wrapText="1"/>
    </xf>
    <xf numFmtId="1" fontId="2" fillId="2" borderId="1" xfId="0" applyNumberFormat="1" applyFont="1" applyFill="1" applyBorder="1" applyAlignment="1">
      <alignment horizontal="center" vertical="center" wrapText="1"/>
    </xf>
    <xf numFmtId="1" fontId="2" fillId="7" borderId="1" xfId="0" applyNumberFormat="1" applyFont="1" applyFill="1" applyBorder="1" applyAlignment="1">
      <alignment horizontal="center" wrapText="1"/>
    </xf>
    <xf numFmtId="0" fontId="2" fillId="7" borderId="1" xfId="0" applyFont="1" applyFill="1" applyBorder="1" applyAlignment="1">
      <alignment horizontal="center" wrapText="1"/>
    </xf>
    <xf numFmtId="0" fontId="2" fillId="0" borderId="77" xfId="0" applyFont="1" applyBorder="1" applyAlignment="1">
      <alignment horizontal="center" vertical="center" wrapText="1"/>
    </xf>
    <xf numFmtId="1" fontId="2" fillId="0" borderId="77" xfId="0" applyNumberFormat="1" applyFont="1" applyBorder="1" applyAlignment="1">
      <alignment horizontal="center" wrapText="1"/>
    </xf>
    <xf numFmtId="0" fontId="2" fillId="0" borderId="77" xfId="0" applyFont="1" applyBorder="1" applyAlignment="1">
      <alignment horizontal="center" wrapText="1"/>
    </xf>
    <xf numFmtId="0" fontId="2" fillId="7" borderId="113" xfId="0" applyFont="1" applyFill="1" applyBorder="1" applyAlignment="1">
      <alignment horizontal="center" wrapText="1"/>
    </xf>
    <xf numFmtId="1" fontId="2" fillId="2" borderId="113" xfId="0" applyNumberFormat="1" applyFont="1" applyFill="1" applyBorder="1" applyAlignment="1">
      <alignment horizontal="center" vertical="center" wrapText="1"/>
    </xf>
    <xf numFmtId="1" fontId="2" fillId="0" borderId="77" xfId="0" applyNumberFormat="1" applyFont="1" applyBorder="1" applyAlignment="1">
      <alignment horizontal="center" vertical="center" wrapText="1"/>
    </xf>
    <xf numFmtId="1" fontId="2" fillId="7" borderId="121" xfId="0" applyNumberFormat="1" applyFont="1" applyFill="1" applyBorder="1" applyAlignment="1">
      <alignment horizontal="center" wrapText="1"/>
    </xf>
    <xf numFmtId="0" fontId="2" fillId="7" borderId="1" xfId="0" applyFont="1" applyFill="1" applyBorder="1" applyAlignment="1">
      <alignment horizontal="center" vertical="center" wrapText="1"/>
    </xf>
    <xf numFmtId="0" fontId="2" fillId="0" borderId="11" xfId="0" applyFont="1" applyBorder="1" applyAlignment="1">
      <alignment horizontal="left" vertical="center" wrapText="1"/>
    </xf>
    <xf numFmtId="9" fontId="2" fillId="14" borderId="79" xfId="0" applyNumberFormat="1" applyFont="1" applyFill="1" applyBorder="1" applyAlignment="1">
      <alignment horizontal="center" vertical="center" wrapText="1"/>
    </xf>
    <xf numFmtId="9" fontId="2" fillId="14" borderId="80" xfId="0" applyNumberFormat="1" applyFont="1" applyFill="1" applyBorder="1" applyAlignment="1">
      <alignment horizontal="center" vertical="center" wrapText="1"/>
    </xf>
    <xf numFmtId="9" fontId="2" fillId="15" borderId="88" xfId="0" applyNumberFormat="1" applyFont="1" applyFill="1" applyBorder="1" applyAlignment="1">
      <alignment horizontal="center" vertical="center" wrapText="1"/>
    </xf>
    <xf numFmtId="9" fontId="2" fillId="16" borderId="126" xfId="0" applyNumberFormat="1" applyFont="1" applyFill="1" applyBorder="1" applyAlignment="1">
      <alignment horizontal="center" vertical="center" wrapText="1"/>
    </xf>
    <xf numFmtId="9" fontId="2" fillId="16" borderId="1" xfId="0" applyNumberFormat="1" applyFont="1" applyFill="1" applyBorder="1" applyAlignment="1">
      <alignment horizontal="center" vertical="center" wrapText="1"/>
    </xf>
    <xf numFmtId="0" fontId="2" fillId="0" borderId="91" xfId="0" applyFont="1" applyBorder="1" applyAlignment="1">
      <alignment horizontal="center" vertical="center" wrapText="1"/>
    </xf>
    <xf numFmtId="1" fontId="2" fillId="0" borderId="90" xfId="0" applyNumberFormat="1" applyFont="1" applyBorder="1" applyAlignment="1">
      <alignment horizontal="center" vertical="center" wrapText="1"/>
    </xf>
    <xf numFmtId="1" fontId="2" fillId="0" borderId="91" xfId="0" applyNumberFormat="1"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12" borderId="92" xfId="0" applyFont="1" applyFill="1" applyBorder="1" applyAlignment="1">
      <alignment horizontal="center" vertical="center" wrapText="1"/>
    </xf>
    <xf numFmtId="0" fontId="2" fillId="12" borderId="129" xfId="0" applyFont="1" applyFill="1" applyBorder="1" applyAlignment="1">
      <alignment horizontal="center" vertical="center" wrapText="1"/>
    </xf>
    <xf numFmtId="0" fontId="2" fillId="13" borderId="90" xfId="0" applyFont="1" applyFill="1" applyBorder="1" applyAlignment="1">
      <alignment horizontal="center" vertical="center" wrapText="1" readingOrder="1"/>
    </xf>
    <xf numFmtId="9" fontId="2" fillId="13" borderId="91" xfId="0" applyNumberFormat="1" applyFont="1" applyFill="1" applyBorder="1" applyAlignment="1">
      <alignment horizontal="center" vertical="center" wrapText="1"/>
    </xf>
    <xf numFmtId="9" fontId="2" fillId="14" borderId="90" xfId="0" applyNumberFormat="1" applyFont="1" applyFill="1" applyBorder="1" applyAlignment="1">
      <alignment horizontal="center" vertical="center" wrapText="1"/>
    </xf>
    <xf numFmtId="9" fontId="2" fillId="14" borderId="91" xfId="0" applyNumberFormat="1" applyFont="1" applyFill="1" applyBorder="1" applyAlignment="1">
      <alignment horizontal="center" vertical="center" wrapText="1"/>
    </xf>
    <xf numFmtId="9" fontId="2" fillId="15" borderId="92" xfId="0" applyNumberFormat="1" applyFont="1" applyFill="1" applyBorder="1" applyAlignment="1">
      <alignment horizontal="center" vertical="center" wrapText="1"/>
    </xf>
    <xf numFmtId="9" fontId="2" fillId="16" borderId="130" xfId="0" applyNumberFormat="1" applyFont="1" applyFill="1" applyBorder="1" applyAlignment="1">
      <alignment horizontal="center" vertical="center" wrapText="1"/>
    </xf>
    <xf numFmtId="9" fontId="2" fillId="16" borderId="131" xfId="0" applyNumberFormat="1" applyFont="1" applyFill="1" applyBorder="1" applyAlignment="1">
      <alignment horizontal="center" vertical="center" wrapText="1"/>
    </xf>
    <xf numFmtId="0" fontId="2" fillId="0" borderId="95"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3" xfId="0" applyNumberFormat="1" applyFont="1" applyBorder="1" applyAlignment="1">
      <alignment horizontal="center" vertical="center" wrapText="1"/>
    </xf>
    <xf numFmtId="1" fontId="2" fillId="0" borderId="132" xfId="0" applyNumberFormat="1" applyFont="1" applyBorder="1" applyAlignment="1">
      <alignment horizontal="center" vertical="center" wrapText="1"/>
    </xf>
    <xf numFmtId="1" fontId="2" fillId="0" borderId="128" xfId="0" applyNumberFormat="1" applyFont="1" applyBorder="1" applyAlignment="1">
      <alignment horizontal="center" vertical="center" wrapText="1"/>
    </xf>
    <xf numFmtId="0" fontId="33" fillId="0" borderId="0" xfId="0" applyFont="1" applyAlignment="1">
      <alignment horizontal="center" wrapText="1"/>
    </xf>
    <xf numFmtId="0" fontId="1" fillId="0" borderId="133" xfId="0" applyFont="1" applyBorder="1" applyAlignment="1">
      <alignment horizontal="center" vertical="center" wrapText="1"/>
    </xf>
    <xf numFmtId="0" fontId="1" fillId="0" borderId="134" xfId="0" applyFont="1" applyBorder="1" applyAlignment="1">
      <alignment horizontal="left" vertical="center" wrapText="1"/>
    </xf>
    <xf numFmtId="1" fontId="1" fillId="0" borderId="117"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1" fontId="1" fillId="0" borderId="135" xfId="0" applyNumberFormat="1" applyFont="1" applyBorder="1" applyAlignment="1">
      <alignment horizontal="center" vertical="center" wrapText="1"/>
    </xf>
    <xf numFmtId="0" fontId="1" fillId="0" borderId="136" xfId="0" applyFont="1" applyBorder="1" applyAlignment="1">
      <alignment horizontal="left" vertical="center" wrapText="1"/>
    </xf>
    <xf numFmtId="0" fontId="1" fillId="6" borderId="126" xfId="0" applyFont="1" applyFill="1" applyBorder="1" applyAlignment="1">
      <alignment horizontal="left" vertical="center" wrapText="1"/>
    </xf>
    <xf numFmtId="0" fontId="1" fillId="0" borderId="83" xfId="0" applyFont="1" applyBorder="1" applyAlignment="1">
      <alignment horizontal="left" vertical="center" wrapText="1"/>
    </xf>
    <xf numFmtId="0" fontId="1" fillId="6" borderId="137" xfId="0" applyFont="1" applyFill="1" applyBorder="1" applyAlignment="1">
      <alignment horizontal="left" vertical="center" wrapText="1"/>
    </xf>
    <xf numFmtId="1" fontId="1" fillId="6" borderId="138" xfId="0" applyNumberFormat="1" applyFont="1" applyFill="1" applyBorder="1" applyAlignment="1">
      <alignment horizontal="center" vertical="center" wrapText="1"/>
    </xf>
    <xf numFmtId="1" fontId="1" fillId="0" borderId="85" xfId="0" applyNumberFormat="1" applyFont="1" applyBorder="1" applyAlignment="1">
      <alignment horizontal="center" vertical="center" wrapText="1"/>
    </xf>
    <xf numFmtId="0" fontId="1" fillId="6" borderId="139" xfId="0" applyFont="1" applyFill="1" applyBorder="1" applyAlignment="1">
      <alignment horizontal="center" vertical="center" wrapText="1" readingOrder="1"/>
    </xf>
    <xf numFmtId="0" fontId="1" fillId="0" borderId="85" xfId="0" applyFont="1" applyBorder="1" applyAlignment="1">
      <alignment horizontal="center" vertical="center" wrapText="1" readingOrder="1"/>
    </xf>
    <xf numFmtId="0" fontId="1" fillId="6" borderId="139" xfId="0" applyFont="1" applyFill="1" applyBorder="1" applyAlignment="1">
      <alignment horizontal="left" vertical="center" wrapText="1"/>
    </xf>
    <xf numFmtId="0" fontId="1" fillId="6" borderId="139" xfId="0" applyFont="1" applyFill="1" applyBorder="1" applyAlignment="1">
      <alignment vertical="center" wrapText="1"/>
    </xf>
    <xf numFmtId="0" fontId="1" fillId="0" borderId="86" xfId="0" applyFont="1" applyBorder="1" applyAlignment="1">
      <alignment horizontal="center" vertical="center" wrapText="1" readingOrder="1"/>
    </xf>
    <xf numFmtId="1" fontId="2" fillId="0" borderId="140" xfId="0" applyNumberFormat="1" applyFont="1" applyBorder="1" applyAlignment="1">
      <alignment horizontal="center" vertical="center" wrapText="1"/>
    </xf>
    <xf numFmtId="0" fontId="34" fillId="0" borderId="84" xfId="0" applyFont="1" applyBorder="1" applyAlignment="1">
      <alignment horizontal="center" vertical="center" wrapText="1" readingOrder="1"/>
    </xf>
    <xf numFmtId="0" fontId="1" fillId="6" borderId="138" xfId="0" applyFont="1" applyFill="1" applyBorder="1" applyAlignment="1">
      <alignment vertical="center" wrapText="1"/>
    </xf>
    <xf numFmtId="0" fontId="34" fillId="0" borderId="86" xfId="0" applyFont="1" applyBorder="1" applyAlignment="1">
      <alignment horizontal="center" vertical="center" wrapText="1" readingOrder="1"/>
    </xf>
    <xf numFmtId="0" fontId="34" fillId="0" borderId="10" xfId="0" applyFont="1" applyBorder="1" applyAlignment="1">
      <alignment horizontal="center" vertical="center" wrapText="1" readingOrder="1"/>
    </xf>
    <xf numFmtId="0" fontId="1" fillId="0" borderId="140" xfId="0" applyFont="1" applyBorder="1" applyAlignment="1">
      <alignment horizontal="center" vertical="center" wrapText="1" readingOrder="1"/>
    </xf>
    <xf numFmtId="1" fontId="1" fillId="0" borderId="141" xfId="0" applyNumberFormat="1" applyFont="1" applyBorder="1" applyAlignment="1">
      <alignment horizontal="center" vertical="center" wrapText="1"/>
    </xf>
    <xf numFmtId="0" fontId="1" fillId="0" borderId="141" xfId="0" applyFont="1" applyBorder="1" applyAlignment="1">
      <alignment horizontal="center" vertical="center" wrapText="1"/>
    </xf>
    <xf numFmtId="0" fontId="1" fillId="0" borderId="8" xfId="0" applyFont="1" applyBorder="1" applyAlignment="1">
      <alignment horizontal="center" vertical="center" wrapText="1"/>
    </xf>
    <xf numFmtId="1" fontId="1" fillId="0" borderId="9" xfId="0" applyNumberFormat="1" applyFont="1" applyBorder="1" applyAlignment="1">
      <alignment horizontal="center" vertical="center" wrapText="1"/>
    </xf>
    <xf numFmtId="0" fontId="34" fillId="0" borderId="0" xfId="0" applyFont="1" applyAlignment="1">
      <alignment wrapText="1"/>
    </xf>
    <xf numFmtId="0" fontId="1" fillId="0" borderId="87" xfId="0" applyFont="1" applyBorder="1" applyAlignment="1">
      <alignment horizontal="left" vertical="center" wrapText="1"/>
    </xf>
    <xf numFmtId="0" fontId="1" fillId="6" borderId="82" xfId="0" applyFont="1" applyFill="1" applyBorder="1" applyAlignment="1">
      <alignment horizontal="left" vertical="center" wrapText="1"/>
    </xf>
    <xf numFmtId="1" fontId="1" fillId="6" borderId="87" xfId="0" applyNumberFormat="1" applyFont="1" applyFill="1" applyBorder="1" applyAlignment="1">
      <alignment horizontal="center" vertical="center" wrapText="1"/>
    </xf>
    <xf numFmtId="1" fontId="1" fillId="0" borderId="75" xfId="0" applyNumberFormat="1" applyFont="1" applyBorder="1" applyAlignment="1">
      <alignment horizontal="center" vertical="center" wrapText="1"/>
    </xf>
    <xf numFmtId="0" fontId="1" fillId="6" borderId="75" xfId="0" applyFont="1" applyFill="1" applyBorder="1" applyAlignment="1">
      <alignment vertical="center" wrapText="1"/>
    </xf>
    <xf numFmtId="0" fontId="1" fillId="0" borderId="82" xfId="0" applyFont="1" applyBorder="1" applyAlignment="1">
      <alignment horizontal="center" vertical="center" wrapText="1" readingOrder="1"/>
    </xf>
    <xf numFmtId="1" fontId="2" fillId="0" borderId="81" xfId="0" applyNumberFormat="1" applyFont="1" applyBorder="1" applyAlignment="1">
      <alignment horizontal="center" vertical="center" wrapText="1"/>
    </xf>
    <xf numFmtId="0" fontId="34" fillId="0" borderId="89" xfId="0" applyFont="1" applyBorder="1" applyAlignment="1">
      <alignment horizontal="center" vertical="center" wrapText="1" readingOrder="1"/>
    </xf>
    <xf numFmtId="0" fontId="1" fillId="6" borderId="87" xfId="0" applyFont="1" applyFill="1" applyBorder="1" applyAlignment="1">
      <alignment vertical="center" wrapText="1"/>
    </xf>
    <xf numFmtId="0" fontId="34" fillId="0" borderId="82" xfId="0" applyFont="1" applyBorder="1" applyAlignment="1">
      <alignment horizontal="center" vertical="center" wrapText="1" readingOrder="1"/>
    </xf>
    <xf numFmtId="0" fontId="34" fillId="0" borderId="13" xfId="0" applyFont="1" applyBorder="1" applyAlignment="1">
      <alignment horizontal="center" vertical="center" wrapText="1" readingOrder="1"/>
    </xf>
    <xf numFmtId="0" fontId="1" fillId="0" borderId="140" xfId="0" applyFont="1" applyBorder="1" applyAlignment="1">
      <alignment horizontal="left" vertical="center" wrapText="1"/>
    </xf>
    <xf numFmtId="0" fontId="1" fillId="6" borderId="142" xfId="0" applyFont="1" applyFill="1" applyBorder="1" applyAlignment="1">
      <alignment horizontal="left" vertical="center" wrapText="1"/>
    </xf>
    <xf numFmtId="0" fontId="1" fillId="0" borderId="143" xfId="0" applyFont="1" applyBorder="1" applyAlignment="1">
      <alignment horizontal="left" vertical="center" wrapText="1"/>
    </xf>
    <xf numFmtId="0" fontId="1" fillId="6" borderId="144" xfId="0" applyFont="1" applyFill="1" applyBorder="1" applyAlignment="1">
      <alignment horizontal="left" vertical="center" wrapText="1"/>
    </xf>
    <xf numFmtId="0" fontId="1" fillId="0" borderId="145" xfId="0" applyFont="1" applyBorder="1" applyAlignment="1">
      <alignment horizontal="center" vertical="center" wrapText="1"/>
    </xf>
    <xf numFmtId="0" fontId="1" fillId="0" borderId="146" xfId="0" applyFont="1" applyBorder="1" applyAlignment="1">
      <alignment horizontal="left" vertical="center" wrapText="1"/>
    </xf>
    <xf numFmtId="1" fontId="1" fillId="0" borderId="118" xfId="0" applyNumberFormat="1" applyFont="1" applyBorder="1" applyAlignment="1">
      <alignment horizontal="center" vertical="center" wrapText="1"/>
    </xf>
    <xf numFmtId="1" fontId="1" fillId="0" borderId="147" xfId="0" applyNumberFormat="1" applyFont="1" applyBorder="1" applyAlignment="1">
      <alignment horizontal="center" vertical="center" wrapText="1"/>
    </xf>
    <xf numFmtId="0" fontId="1" fillId="0" borderId="148" xfId="0" applyFont="1" applyBorder="1" applyAlignment="1">
      <alignment horizontal="left" vertical="center" wrapText="1"/>
    </xf>
    <xf numFmtId="0" fontId="1" fillId="6" borderId="130" xfId="0" applyFont="1" applyFill="1" applyBorder="1" applyAlignment="1">
      <alignment horizontal="left" vertical="center" wrapText="1"/>
    </xf>
    <xf numFmtId="0" fontId="1" fillId="0" borderId="90" xfId="0" applyFont="1" applyBorder="1" applyAlignment="1">
      <alignment horizontal="left" vertical="center" wrapText="1"/>
    </xf>
    <xf numFmtId="0" fontId="1" fillId="6" borderId="91" xfId="0" applyFont="1" applyFill="1" applyBorder="1" applyAlignment="1">
      <alignment horizontal="left" vertical="center" wrapText="1"/>
    </xf>
    <xf numFmtId="1" fontId="1" fillId="6" borderId="90" xfId="0" applyNumberFormat="1" applyFont="1" applyFill="1" applyBorder="1" applyAlignment="1">
      <alignment horizontal="center" vertical="center" wrapText="1"/>
    </xf>
    <xf numFmtId="1" fontId="1" fillId="0" borderId="95" xfId="0" applyNumberFormat="1" applyFont="1" applyBorder="1" applyAlignment="1">
      <alignment horizontal="center" vertical="center" wrapText="1"/>
    </xf>
    <xf numFmtId="0" fontId="1" fillId="0" borderId="95" xfId="0" applyFont="1" applyBorder="1" applyAlignment="1">
      <alignment horizontal="center" vertical="center" wrapText="1" readingOrder="1"/>
    </xf>
    <xf numFmtId="0" fontId="1" fillId="6" borderId="95" xfId="0" applyFont="1" applyFill="1" applyBorder="1" applyAlignment="1">
      <alignment horizontal="left" vertical="center" wrapText="1"/>
    </xf>
    <xf numFmtId="0" fontId="1" fillId="6" borderId="95" xfId="0" applyFont="1" applyFill="1" applyBorder="1" applyAlignment="1">
      <alignment vertical="center" wrapText="1"/>
    </xf>
    <xf numFmtId="0" fontId="1" fillId="0" borderId="91" xfId="0" applyFont="1" applyBorder="1" applyAlignment="1">
      <alignment horizontal="center" vertical="center" wrapText="1" readingOrder="1"/>
    </xf>
    <xf numFmtId="1" fontId="2" fillId="0" borderId="127" xfId="0" applyNumberFormat="1" applyFont="1" applyBorder="1" applyAlignment="1">
      <alignment horizontal="center" vertical="center" wrapText="1"/>
    </xf>
    <xf numFmtId="0" fontId="34" fillId="0" borderId="94" xfId="0" applyFont="1" applyBorder="1" applyAlignment="1">
      <alignment horizontal="center" vertical="center" wrapText="1" readingOrder="1"/>
    </xf>
    <xf numFmtId="0" fontId="1" fillId="6" borderId="90" xfId="0" applyFont="1" applyFill="1" applyBorder="1" applyAlignment="1">
      <alignment vertical="center" wrapText="1"/>
    </xf>
    <xf numFmtId="0" fontId="34" fillId="0" borderId="91" xfId="0" applyFont="1" applyBorder="1" applyAlignment="1">
      <alignment horizontal="center" vertical="center" wrapText="1" readingOrder="1"/>
    </xf>
    <xf numFmtId="0" fontId="34" fillId="0" borderId="93" xfId="0" applyFont="1" applyBorder="1" applyAlignment="1">
      <alignment horizontal="center" vertical="center" wrapText="1" readingOrder="1"/>
    </xf>
    <xf numFmtId="0" fontId="1" fillId="0" borderId="127" xfId="0" applyFont="1" applyBorder="1" applyAlignment="1">
      <alignment horizontal="center" vertical="center" wrapText="1" readingOrder="1"/>
    </xf>
    <xf numFmtId="1" fontId="1" fillId="0" borderId="145" xfId="0" applyNumberFormat="1" applyFont="1" applyBorder="1" applyAlignment="1">
      <alignment horizontal="center" vertical="center" wrapText="1"/>
    </xf>
    <xf numFmtId="0" fontId="1" fillId="0" borderId="147" xfId="0" applyFont="1" applyBorder="1" applyAlignment="1">
      <alignment horizontal="center" vertical="center" wrapText="1"/>
    </xf>
    <xf numFmtId="1" fontId="1" fillId="0" borderId="149" xfId="0" applyNumberFormat="1" applyFont="1" applyBorder="1" applyAlignment="1">
      <alignment horizontal="center" vertical="center" wrapText="1"/>
    </xf>
    <xf numFmtId="0" fontId="25" fillId="6" borderId="150" xfId="0" applyFont="1" applyFill="1" applyBorder="1" applyAlignment="1">
      <alignment vertical="center"/>
    </xf>
    <xf numFmtId="0" fontId="37" fillId="0" borderId="0" xfId="0" applyFont="1" applyAlignment="1">
      <alignment horizontal="center" vertical="center" wrapText="1"/>
    </xf>
    <xf numFmtId="0" fontId="37" fillId="0" borderId="0" xfId="0" applyFont="1" applyAlignment="1">
      <alignment vertical="center" wrapText="1"/>
    </xf>
    <xf numFmtId="0" fontId="37" fillId="7" borderId="1" xfId="0" applyFont="1" applyFill="1" applyBorder="1" applyAlignment="1">
      <alignment vertical="center" wrapText="1"/>
    </xf>
    <xf numFmtId="0" fontId="37" fillId="7" borderId="1" xfId="0" applyFont="1" applyFill="1" applyBorder="1" applyAlignment="1">
      <alignment horizontal="center" vertical="center" wrapText="1"/>
    </xf>
    <xf numFmtId="0" fontId="38" fillId="0" borderId="0" xfId="0" applyFont="1" applyAlignment="1">
      <alignment horizontal="center" vertical="center" wrapText="1"/>
    </xf>
    <xf numFmtId="9" fontId="37" fillId="0" borderId="0" xfId="0" applyNumberFormat="1" applyFont="1" applyAlignment="1">
      <alignment horizontal="left" vertical="center" wrapText="1"/>
    </xf>
    <xf numFmtId="9" fontId="39" fillId="0" borderId="0" xfId="0" applyNumberFormat="1" applyFont="1" applyAlignment="1">
      <alignment horizontal="left" vertical="center" wrapText="1"/>
    </xf>
    <xf numFmtId="0" fontId="39" fillId="7" borderId="1" xfId="0" applyFont="1" applyFill="1" applyBorder="1" applyAlignment="1">
      <alignment vertical="center" wrapText="1"/>
    </xf>
    <xf numFmtId="1" fontId="38" fillId="0" borderId="0" xfId="0" applyNumberFormat="1" applyFont="1" applyAlignment="1">
      <alignment horizontal="left" vertical="center" wrapText="1"/>
    </xf>
    <xf numFmtId="1" fontId="38" fillId="0" borderId="0" xfId="0" applyNumberFormat="1" applyFont="1" applyAlignment="1">
      <alignment vertical="center" wrapText="1"/>
    </xf>
    <xf numFmtId="164" fontId="37" fillId="0" borderId="0" xfId="0" applyNumberFormat="1" applyFont="1" applyAlignment="1">
      <alignment horizontal="left" vertical="center" wrapText="1"/>
    </xf>
    <xf numFmtId="0" fontId="38" fillId="0" borderId="0" xfId="0" applyFont="1" applyAlignment="1">
      <alignment vertical="center" wrapText="1"/>
    </xf>
    <xf numFmtId="0" fontId="37" fillId="2" borderId="1" xfId="0" applyFont="1" applyFill="1" applyBorder="1" applyAlignment="1">
      <alignment vertical="center" wrapText="1"/>
    </xf>
    <xf numFmtId="0" fontId="38" fillId="7" borderId="1" xfId="0" applyFont="1" applyFill="1" applyBorder="1" applyAlignment="1">
      <alignment vertical="center" wrapText="1"/>
    </xf>
    <xf numFmtId="164" fontId="37" fillId="0" borderId="0" xfId="0" applyNumberFormat="1" applyFont="1" applyAlignment="1">
      <alignment horizontal="right" vertical="center" wrapText="1"/>
    </xf>
    <xf numFmtId="164" fontId="37" fillId="0" borderId="0" xfId="0" applyNumberFormat="1" applyFont="1" applyAlignment="1">
      <alignment vertical="center" wrapText="1"/>
    </xf>
    <xf numFmtId="164" fontId="38" fillId="0" borderId="0" xfId="0" applyNumberFormat="1" applyFont="1" applyAlignment="1">
      <alignment horizontal="center" vertical="center" wrapText="1"/>
    </xf>
    <xf numFmtId="0" fontId="37" fillId="2" borderId="1" xfId="0" applyFont="1" applyFill="1" applyBorder="1" applyAlignment="1">
      <alignment horizontal="left" vertical="center" wrapText="1"/>
    </xf>
    <xf numFmtId="1" fontId="37" fillId="2" borderId="1" xfId="0" applyNumberFormat="1" applyFont="1" applyFill="1" applyBorder="1" applyAlignment="1">
      <alignment horizontal="left" vertical="center" wrapText="1"/>
    </xf>
    <xf numFmtId="0" fontId="37" fillId="7" borderId="112" xfId="0" applyFont="1" applyFill="1" applyBorder="1" applyAlignment="1">
      <alignment vertical="center" wrapText="1"/>
    </xf>
    <xf numFmtId="0" fontId="37" fillId="7" borderId="113" xfId="0" applyFont="1" applyFill="1" applyBorder="1" applyAlignment="1">
      <alignment vertical="center" wrapText="1"/>
    </xf>
    <xf numFmtId="0" fontId="38" fillId="0" borderId="114" xfId="0" applyFont="1" applyBorder="1" applyAlignment="1">
      <alignment vertical="center" wrapText="1"/>
    </xf>
    <xf numFmtId="0" fontId="38" fillId="0" borderId="141" xfId="0" applyFont="1" applyBorder="1" applyAlignment="1">
      <alignment vertical="center" wrapText="1"/>
    </xf>
    <xf numFmtId="0" fontId="38" fillId="0" borderId="134" xfId="0" applyFont="1" applyBorder="1" applyAlignment="1">
      <alignment vertical="center" wrapText="1"/>
    </xf>
    <xf numFmtId="0" fontId="37" fillId="0" borderId="76" xfId="0" applyFont="1" applyBorder="1" applyAlignment="1">
      <alignment vertical="center" wrapText="1"/>
    </xf>
    <xf numFmtId="0" fontId="37" fillId="0" borderId="77" xfId="0" applyFont="1" applyBorder="1" applyAlignment="1">
      <alignment vertical="center" wrapText="1"/>
    </xf>
    <xf numFmtId="0" fontId="37" fillId="0" borderId="8" xfId="0" applyFont="1" applyBorder="1" applyAlignment="1">
      <alignment vertical="center" wrapText="1"/>
    </xf>
    <xf numFmtId="9" fontId="37" fillId="0" borderId="75" xfId="0" applyNumberFormat="1" applyFont="1" applyBorder="1" applyAlignment="1">
      <alignment horizontal="center" vertical="center" wrapText="1"/>
    </xf>
    <xf numFmtId="9" fontId="37" fillId="0" borderId="82" xfId="0" applyNumberFormat="1" applyFont="1" applyBorder="1" applyAlignment="1">
      <alignment horizontal="center" vertical="center" wrapText="1"/>
    </xf>
    <xf numFmtId="0" fontId="39" fillId="0" borderId="0" xfId="0" applyFont="1" applyAlignment="1">
      <alignment vertical="center" wrapText="1"/>
    </xf>
    <xf numFmtId="0" fontId="38" fillId="0" borderId="79" xfId="0" applyFont="1" applyBorder="1" applyAlignment="1">
      <alignment horizontal="center" vertical="center" wrapText="1"/>
    </xf>
    <xf numFmtId="0" fontId="38" fillId="0" borderId="80" xfId="0" applyFont="1" applyBorder="1" applyAlignment="1">
      <alignment horizontal="center" vertical="center" wrapText="1"/>
    </xf>
    <xf numFmtId="1" fontId="38" fillId="0" borderId="87" xfId="0" applyNumberFormat="1" applyFont="1" applyBorder="1" applyAlignment="1">
      <alignment horizontal="center" vertical="center" wrapText="1"/>
    </xf>
    <xf numFmtId="1" fontId="38" fillId="0" borderId="75" xfId="0" applyNumberFormat="1" applyFont="1" applyBorder="1" applyAlignment="1">
      <alignment horizontal="center" vertical="center" wrapText="1"/>
    </xf>
    <xf numFmtId="0" fontId="38" fillId="0" borderId="82" xfId="0" applyFont="1" applyBorder="1" applyAlignment="1">
      <alignment horizontal="center" vertical="center" wrapText="1"/>
    </xf>
    <xf numFmtId="0" fontId="38" fillId="0" borderId="75" xfId="0" applyFont="1" applyBorder="1" applyAlignment="1">
      <alignment vertical="center" wrapText="1"/>
    </xf>
    <xf numFmtId="0" fontId="40" fillId="0" borderId="75" xfId="0" applyFont="1" applyBorder="1" applyAlignment="1">
      <alignment horizontal="center" vertical="center" wrapText="1" readingOrder="1"/>
    </xf>
    <xf numFmtId="9" fontId="38" fillId="0" borderId="75" xfId="0" applyNumberFormat="1" applyFont="1" applyBorder="1" applyAlignment="1">
      <alignment horizontal="center" vertical="center" wrapText="1"/>
    </xf>
    <xf numFmtId="9" fontId="38" fillId="0" borderId="82" xfId="0" applyNumberFormat="1" applyFont="1" applyBorder="1" applyAlignment="1">
      <alignment horizontal="center" vertical="center" wrapText="1"/>
    </xf>
    <xf numFmtId="0" fontId="37" fillId="0" borderId="75" xfId="0" applyFont="1" applyBorder="1" applyAlignment="1">
      <alignment vertical="center" wrapText="1"/>
    </xf>
    <xf numFmtId="0" fontId="37" fillId="0" borderId="75" xfId="0" applyFont="1" applyBorder="1" applyAlignment="1">
      <alignment horizontal="center" vertical="center" wrapText="1" readingOrder="1"/>
    </xf>
    <xf numFmtId="0" fontId="41" fillId="0" borderId="0" xfId="0" applyFont="1" applyAlignment="1">
      <alignment vertical="center" wrapText="1"/>
    </xf>
    <xf numFmtId="0" fontId="37" fillId="0" borderId="87" xfId="0" applyFont="1" applyBorder="1" applyAlignment="1">
      <alignment horizontal="center" vertical="center" wrapText="1"/>
    </xf>
    <xf numFmtId="0" fontId="37" fillId="0" borderId="82" xfId="0" applyFont="1" applyBorder="1" applyAlignment="1">
      <alignment horizontal="left" vertical="center" wrapText="1"/>
    </xf>
    <xf numFmtId="1" fontId="37" fillId="0" borderId="87" xfId="0" applyNumberFormat="1" applyFont="1" applyBorder="1" applyAlignment="1">
      <alignment horizontal="center" vertical="center" wrapText="1"/>
    </xf>
    <xf numFmtId="0" fontId="37" fillId="0" borderId="82" xfId="0" applyFont="1" applyBorder="1" applyAlignment="1">
      <alignment horizontal="center" vertical="center" wrapText="1"/>
    </xf>
    <xf numFmtId="1" fontId="37" fillId="0" borderId="82" xfId="0" applyNumberFormat="1" applyFont="1" applyBorder="1" applyAlignment="1">
      <alignment horizontal="center" vertical="center" wrapText="1"/>
    </xf>
    <xf numFmtId="0" fontId="37" fillId="0" borderId="0" xfId="0" applyFont="1" applyAlignment="1">
      <alignment horizontal="left" vertical="center" wrapText="1"/>
    </xf>
    <xf numFmtId="0" fontId="39" fillId="8" borderId="75" xfId="0" applyFont="1" applyFill="1" applyBorder="1" applyAlignment="1">
      <alignment horizontal="center" vertical="center" wrapText="1" readingOrder="1"/>
    </xf>
    <xf numFmtId="0" fontId="41" fillId="8" borderId="75" xfId="0" applyFont="1" applyFill="1" applyBorder="1" applyAlignment="1">
      <alignment horizontal="center" vertical="center" wrapText="1" readingOrder="1"/>
    </xf>
    <xf numFmtId="0" fontId="37" fillId="9" borderId="82" xfId="0" applyFont="1" applyFill="1" applyBorder="1" applyAlignment="1">
      <alignment horizontal="center" vertical="center" wrapText="1" readingOrder="1"/>
    </xf>
    <xf numFmtId="9" fontId="37" fillId="0" borderId="87" xfId="0" applyNumberFormat="1" applyFont="1" applyBorder="1" applyAlignment="1">
      <alignment horizontal="center" vertical="center" wrapText="1"/>
    </xf>
    <xf numFmtId="0" fontId="41" fillId="0" borderId="0" xfId="0" applyFont="1" applyAlignment="1">
      <alignment horizontal="center" vertical="center" wrapText="1"/>
    </xf>
    <xf numFmtId="0" fontId="39" fillId="10" borderId="75" xfId="0" applyFont="1" applyFill="1" applyBorder="1" applyAlignment="1">
      <alignment horizontal="center" vertical="center" wrapText="1" readingOrder="1"/>
    </xf>
    <xf numFmtId="0" fontId="41" fillId="10" borderId="75" xfId="0" applyFont="1" applyFill="1" applyBorder="1" applyAlignment="1">
      <alignment horizontal="center" vertical="center" wrapText="1" readingOrder="1"/>
    </xf>
    <xf numFmtId="0" fontId="42" fillId="0" borderId="0" xfId="0" applyFont="1" applyAlignment="1">
      <alignment vertical="center" textRotation="90" wrapText="1"/>
    </xf>
    <xf numFmtId="0" fontId="40" fillId="0" borderId="0" xfId="0" applyFont="1" applyAlignment="1">
      <alignment horizontal="center" vertical="center" wrapText="1"/>
    </xf>
    <xf numFmtId="0" fontId="39" fillId="11" borderId="75" xfId="0" applyFont="1" applyFill="1" applyBorder="1" applyAlignment="1">
      <alignment horizontal="center" vertical="center" wrapText="1" readingOrder="1"/>
    </xf>
    <xf numFmtId="0" fontId="41" fillId="11" borderId="75" xfId="0" applyFont="1" applyFill="1" applyBorder="1" applyAlignment="1">
      <alignment horizontal="center" vertical="center" wrapText="1" readingOrder="1"/>
    </xf>
    <xf numFmtId="1" fontId="38" fillId="0" borderId="95" xfId="0" applyNumberFormat="1" applyFont="1" applyBorder="1" applyAlignment="1">
      <alignment horizontal="center" vertical="center" wrapText="1"/>
    </xf>
    <xf numFmtId="0" fontId="39" fillId="11" borderId="95" xfId="0" applyFont="1" applyFill="1" applyBorder="1" applyAlignment="1">
      <alignment horizontal="center" vertical="center" wrapText="1" readingOrder="1"/>
    </xf>
    <xf numFmtId="0" fontId="41" fillId="10" borderId="95" xfId="0" applyFont="1" applyFill="1" applyBorder="1" applyAlignment="1">
      <alignment horizontal="center" vertical="center" wrapText="1" readingOrder="1"/>
    </xf>
    <xf numFmtId="0" fontId="41" fillId="8" borderId="95" xfId="0" applyFont="1" applyFill="1" applyBorder="1" applyAlignment="1">
      <alignment horizontal="center" vertical="center" wrapText="1" readingOrder="1"/>
    </xf>
    <xf numFmtId="0" fontId="37" fillId="9" borderId="91" xfId="0" applyFont="1" applyFill="1" applyBorder="1" applyAlignment="1">
      <alignment horizontal="center" vertical="center" wrapText="1" readingOrder="1"/>
    </xf>
    <xf numFmtId="9" fontId="37" fillId="0" borderId="90" xfId="0" applyNumberFormat="1" applyFont="1" applyBorder="1" applyAlignment="1">
      <alignment horizontal="center" vertical="center" wrapText="1"/>
    </xf>
    <xf numFmtId="0" fontId="41" fillId="11" borderId="95" xfId="0" applyFont="1" applyFill="1" applyBorder="1" applyAlignment="1">
      <alignment horizontal="center" vertical="center" wrapText="1" readingOrder="1"/>
    </xf>
    <xf numFmtId="0" fontId="37" fillId="0" borderId="0" xfId="0" applyFont="1" applyAlignment="1">
      <alignment horizontal="center" vertical="center" wrapText="1" readingOrder="1"/>
    </xf>
    <xf numFmtId="0" fontId="41" fillId="0" borderId="0" xfId="0" applyFont="1" applyAlignment="1">
      <alignment horizontal="center" vertical="center" wrapText="1" readingOrder="1"/>
    </xf>
    <xf numFmtId="0" fontId="39" fillId="0" borderId="0" xfId="0" applyFont="1" applyAlignment="1">
      <alignment horizontal="left" vertical="center" wrapText="1" readingOrder="1"/>
    </xf>
    <xf numFmtId="0" fontId="43" fillId="0" borderId="0" xfId="0" applyFont="1" applyAlignment="1">
      <alignment vertical="center" wrapText="1"/>
    </xf>
    <xf numFmtId="0" fontId="37" fillId="0" borderId="0" xfId="0" applyFont="1" applyAlignment="1">
      <alignment horizontal="left" vertical="center" wrapText="1" readingOrder="1"/>
    </xf>
    <xf numFmtId="0" fontId="37" fillId="0" borderId="90" xfId="0" applyFont="1" applyBorder="1" applyAlignment="1">
      <alignment horizontal="center" vertical="center" wrapText="1"/>
    </xf>
    <xf numFmtId="0" fontId="37" fillId="0" borderId="91" xfId="0" applyFont="1" applyBorder="1" applyAlignment="1">
      <alignment horizontal="left" vertical="center" wrapText="1"/>
    </xf>
    <xf numFmtId="1" fontId="37" fillId="0" borderId="90" xfId="0" applyNumberFormat="1" applyFont="1" applyBorder="1" applyAlignment="1">
      <alignment horizontal="center" vertical="center" wrapText="1"/>
    </xf>
    <xf numFmtId="9" fontId="37" fillId="0" borderId="95" xfId="0" applyNumberFormat="1" applyFont="1" applyBorder="1" applyAlignment="1">
      <alignment horizontal="center" vertical="center" wrapText="1"/>
    </xf>
    <xf numFmtId="0" fontId="37" fillId="0" borderId="91" xfId="0" applyFont="1" applyBorder="1" applyAlignment="1">
      <alignment horizontal="center" vertical="center" wrapText="1"/>
    </xf>
    <xf numFmtId="1" fontId="37" fillId="0" borderId="91" xfId="0" applyNumberFormat="1" applyFont="1" applyBorder="1" applyAlignment="1">
      <alignment horizontal="center" vertical="center" wrapText="1"/>
    </xf>
    <xf numFmtId="1" fontId="37" fillId="0" borderId="0" xfId="0" applyNumberFormat="1" applyFont="1" applyAlignment="1">
      <alignment vertical="center" wrapText="1"/>
    </xf>
    <xf numFmtId="1" fontId="37" fillId="0" borderId="0" xfId="0" applyNumberFormat="1" applyFont="1" applyAlignment="1">
      <alignment horizontal="center" vertical="center" wrapText="1"/>
    </xf>
    <xf numFmtId="49" fontId="1" fillId="0" borderId="0" xfId="0" applyNumberFormat="1" applyFont="1" applyAlignment="1">
      <alignment horizontal="center" vertical="center" wrapText="1"/>
    </xf>
    <xf numFmtId="49" fontId="1" fillId="7" borderId="1" xfId="0" applyNumberFormat="1" applyFont="1" applyFill="1" applyBorder="1" applyAlignment="1">
      <alignment wrapText="1"/>
    </xf>
    <xf numFmtId="164" fontId="1" fillId="7" borderId="1" xfId="0" applyNumberFormat="1" applyFont="1" applyFill="1" applyBorder="1" applyAlignment="1">
      <alignment wrapText="1"/>
    </xf>
    <xf numFmtId="0" fontId="1" fillId="7" borderId="155" xfId="0" applyFont="1" applyFill="1" applyBorder="1" applyAlignment="1">
      <alignment wrapText="1"/>
    </xf>
    <xf numFmtId="0" fontId="1" fillId="7" borderId="156" xfId="0" applyFont="1" applyFill="1" applyBorder="1" applyAlignment="1">
      <alignment wrapText="1"/>
    </xf>
    <xf numFmtId="49" fontId="2"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 fillId="15" borderId="80" xfId="0" applyFont="1" applyFill="1" applyBorder="1" applyAlignment="1">
      <alignment horizontal="center" vertical="center" wrapText="1"/>
    </xf>
    <xf numFmtId="0" fontId="2" fillId="0" borderId="161" xfId="0" applyFont="1" applyBorder="1" applyAlignment="1">
      <alignment horizontal="center" vertical="center" wrapText="1"/>
    </xf>
    <xf numFmtId="0" fontId="2" fillId="0" borderId="162" xfId="0" applyFont="1" applyBorder="1" applyAlignment="1">
      <alignment horizontal="center" vertical="center" wrapText="1"/>
    </xf>
    <xf numFmtId="1" fontId="2" fillId="0" borderId="143" xfId="0" applyNumberFormat="1" applyFont="1" applyBorder="1" applyAlignment="1">
      <alignment horizontal="center" vertical="center" wrapText="1"/>
    </xf>
    <xf numFmtId="1" fontId="2" fillId="0" borderId="163" xfId="0" applyNumberFormat="1" applyFont="1" applyBorder="1" applyAlignment="1">
      <alignment horizontal="center" vertical="center" wrapText="1"/>
    </xf>
    <xf numFmtId="1" fontId="2" fillId="0" borderId="164" xfId="0" applyNumberFormat="1" applyFont="1" applyBorder="1" applyAlignment="1">
      <alignment horizontal="center" vertical="center" wrapText="1"/>
    </xf>
    <xf numFmtId="0" fontId="2" fillId="0" borderId="76" xfId="0" applyFont="1" applyBorder="1" applyAlignment="1">
      <alignment vertical="center" wrapText="1"/>
    </xf>
    <xf numFmtId="0" fontId="2" fillId="0" borderId="78" xfId="0" applyFont="1" applyBorder="1" applyAlignment="1">
      <alignment vertical="center" wrapText="1"/>
    </xf>
    <xf numFmtId="0" fontId="2" fillId="0" borderId="77" xfId="0" applyFont="1" applyBorder="1" applyAlignment="1">
      <alignment vertical="center" wrapText="1"/>
    </xf>
    <xf numFmtId="0" fontId="2" fillId="0" borderId="133" xfId="0" applyFont="1" applyBorder="1" applyAlignment="1">
      <alignment horizontal="center" vertical="center" wrapText="1"/>
    </xf>
    <xf numFmtId="0" fontId="2" fillId="0" borderId="163" xfId="0" applyFont="1" applyBorder="1" applyAlignment="1">
      <alignment horizontal="center" vertical="center" wrapText="1"/>
    </xf>
    <xf numFmtId="164" fontId="2" fillId="0" borderId="163" xfId="0" applyNumberFormat="1" applyFont="1" applyBorder="1" applyAlignment="1">
      <alignment horizontal="center" vertical="center" wrapText="1"/>
    </xf>
    <xf numFmtId="164" fontId="2" fillId="0" borderId="164" xfId="0" applyNumberFormat="1" applyFont="1" applyBorder="1" applyAlignment="1">
      <alignment horizontal="center" vertical="center" wrapText="1"/>
    </xf>
    <xf numFmtId="49" fontId="2" fillId="0" borderId="133" xfId="0" applyNumberFormat="1" applyFont="1" applyBorder="1" applyAlignment="1">
      <alignment horizontal="center" vertical="center" wrapText="1"/>
    </xf>
    <xf numFmtId="49" fontId="2" fillId="0" borderId="164" xfId="0" applyNumberFormat="1" applyFont="1" applyBorder="1" applyAlignment="1">
      <alignment horizontal="center" vertical="center" wrapText="1"/>
    </xf>
    <xf numFmtId="49" fontId="2" fillId="15" borderId="165" xfId="0" applyNumberFormat="1" applyFont="1" applyFill="1" applyBorder="1" applyAlignment="1">
      <alignment horizontal="center" vertical="center" wrapText="1"/>
    </xf>
    <xf numFmtId="0" fontId="2" fillId="0" borderId="135" xfId="0" applyFont="1" applyBorder="1" applyAlignment="1">
      <alignment horizontal="center" vertical="center" wrapText="1"/>
    </xf>
    <xf numFmtId="0" fontId="2" fillId="0" borderId="78"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left" vertical="center" wrapText="1"/>
    </xf>
    <xf numFmtId="1" fontId="1" fillId="0" borderId="166" xfId="0" applyNumberFormat="1" applyFont="1" applyBorder="1" applyAlignment="1">
      <alignment horizontal="center" vertical="center" wrapText="1"/>
    </xf>
    <xf numFmtId="1" fontId="1" fillId="0" borderId="114" xfId="0" applyNumberFormat="1" applyFont="1" applyBorder="1" applyAlignment="1">
      <alignment horizontal="center" vertical="center" wrapText="1"/>
    </xf>
    <xf numFmtId="1" fontId="1" fillId="0" borderId="80" xfId="0" applyNumberFormat="1" applyFont="1" applyBorder="1" applyAlignment="1">
      <alignment horizontal="center" vertical="center" wrapText="1"/>
    </xf>
    <xf numFmtId="0" fontId="1" fillId="0" borderId="161" xfId="0" applyFont="1" applyBorder="1" applyAlignment="1">
      <alignment horizontal="center" vertical="center" wrapText="1"/>
    </xf>
    <xf numFmtId="0" fontId="1" fillId="0" borderId="162" xfId="0" applyFont="1" applyBorder="1" applyAlignment="1">
      <alignment horizontal="center" vertical="center" wrapText="1"/>
    </xf>
    <xf numFmtId="0" fontId="1" fillId="0" borderId="166" xfId="0" applyFont="1" applyBorder="1" applyAlignment="1">
      <alignment horizontal="left" vertical="center" wrapText="1"/>
    </xf>
    <xf numFmtId="1" fontId="1" fillId="0" borderId="115" xfId="0" applyNumberFormat="1" applyFont="1" applyBorder="1" applyAlignment="1">
      <alignment horizontal="center" vertical="center" wrapText="1"/>
    </xf>
    <xf numFmtId="0" fontId="1" fillId="6" borderId="167" xfId="0" applyFont="1" applyFill="1" applyBorder="1" applyAlignment="1">
      <alignment horizontal="left" vertical="center" wrapText="1"/>
    </xf>
    <xf numFmtId="0" fontId="1" fillId="6" borderId="79" xfId="0" applyFont="1" applyFill="1" applyBorder="1" applyAlignment="1">
      <alignment horizontal="left" vertical="center" wrapText="1"/>
    </xf>
    <xf numFmtId="0" fontId="1" fillId="6" borderId="114" xfId="0" applyFont="1" applyFill="1" applyBorder="1" applyAlignment="1">
      <alignment horizontal="left" vertical="center" wrapText="1"/>
    </xf>
    <xf numFmtId="0" fontId="1" fillId="6" borderId="114" xfId="0" applyFont="1" applyFill="1" applyBorder="1" applyAlignment="1">
      <alignment horizontal="center" vertical="center" wrapText="1"/>
    </xf>
    <xf numFmtId="164" fontId="1" fillId="6" borderId="114" xfId="0" applyNumberFormat="1" applyFont="1" applyFill="1" applyBorder="1" applyAlignment="1">
      <alignment horizontal="center" vertical="center" wrapText="1"/>
    </xf>
    <xf numFmtId="164" fontId="1" fillId="6" borderId="80" xfId="0" applyNumberFormat="1" applyFont="1" applyFill="1" applyBorder="1" applyAlignment="1">
      <alignment horizontal="center" vertical="center" wrapText="1"/>
    </xf>
    <xf numFmtId="49" fontId="1" fillId="6" borderId="79" xfId="0" applyNumberFormat="1" applyFont="1" applyFill="1" applyBorder="1" applyAlignment="1">
      <alignment horizontal="left" vertical="center" wrapText="1"/>
    </xf>
    <xf numFmtId="164" fontId="1" fillId="6" borderId="114" xfId="0" applyNumberFormat="1" applyFont="1" applyFill="1" applyBorder="1" applyAlignment="1">
      <alignment horizontal="left" vertical="center" wrapText="1"/>
    </xf>
    <xf numFmtId="49" fontId="1" fillId="6" borderId="82" xfId="0" applyNumberFormat="1" applyFont="1" applyFill="1" applyBorder="1" applyAlignment="1">
      <alignment horizontal="center" vertical="center" wrapText="1"/>
    </xf>
    <xf numFmtId="49" fontId="1" fillId="6" borderId="82" xfId="0" applyNumberFormat="1" applyFont="1" applyFill="1" applyBorder="1" applyAlignment="1">
      <alignment horizontal="left" vertical="center" wrapText="1"/>
    </xf>
    <xf numFmtId="0" fontId="1" fillId="6" borderId="168" xfId="0" applyFont="1" applyFill="1" applyBorder="1" applyAlignment="1">
      <alignment horizontal="left" vertical="center" wrapText="1"/>
    </xf>
    <xf numFmtId="0" fontId="1" fillId="0" borderId="83" xfId="0" applyFont="1" applyBorder="1" applyAlignment="1">
      <alignment horizontal="center" vertical="center" wrapText="1"/>
    </xf>
    <xf numFmtId="0" fontId="1" fillId="0" borderId="86" xfId="0" applyFont="1" applyBorder="1" applyAlignment="1">
      <alignment horizontal="left" vertical="center" wrapText="1"/>
    </xf>
    <xf numFmtId="1" fontId="1" fillId="0" borderId="140" xfId="0" applyNumberFormat="1" applyFont="1" applyBorder="1" applyAlignment="1">
      <alignment horizontal="center" vertical="center" wrapText="1"/>
    </xf>
    <xf numFmtId="1" fontId="1" fillId="0" borderId="86" xfId="0" applyNumberFormat="1" applyFont="1" applyBorder="1" applyAlignment="1">
      <alignment horizontal="center" vertical="center" wrapText="1"/>
    </xf>
    <xf numFmtId="0" fontId="1" fillId="0" borderId="169" xfId="0" applyFont="1" applyBorder="1" applyAlignment="1">
      <alignment horizontal="center" vertical="center" wrapText="1"/>
    </xf>
    <xf numFmtId="0" fontId="1" fillId="0" borderId="81" xfId="0" applyFont="1" applyBorder="1" applyAlignment="1">
      <alignment horizontal="left" vertical="center" wrapText="1"/>
    </xf>
    <xf numFmtId="1" fontId="1" fillId="0" borderId="84" xfId="0" applyNumberFormat="1" applyFont="1" applyBorder="1" applyAlignment="1">
      <alignment horizontal="center" vertical="center" wrapText="1"/>
    </xf>
    <xf numFmtId="0" fontId="1" fillId="6" borderId="39" xfId="0" applyFont="1" applyFill="1" applyBorder="1" applyAlignment="1">
      <alignment horizontal="left" vertical="center" wrapText="1"/>
    </xf>
    <xf numFmtId="0" fontId="1" fillId="6" borderId="138" xfId="0" applyFont="1" applyFill="1" applyBorder="1" applyAlignment="1">
      <alignment horizontal="left" vertical="center" wrapText="1"/>
    </xf>
    <xf numFmtId="0" fontId="1" fillId="6" borderId="139" xfId="0" applyFont="1" applyFill="1" applyBorder="1" applyAlignment="1">
      <alignment horizontal="center" vertical="center" wrapText="1"/>
    </xf>
    <xf numFmtId="49" fontId="1" fillId="6" borderId="138" xfId="0" applyNumberFormat="1" applyFont="1" applyFill="1" applyBorder="1" applyAlignment="1">
      <alignment horizontal="left" vertical="center" wrapText="1"/>
    </xf>
    <xf numFmtId="164" fontId="1" fillId="6" borderId="139" xfId="0" applyNumberFormat="1" applyFont="1" applyFill="1" applyBorder="1" applyAlignment="1">
      <alignment horizontal="center" vertical="center" wrapText="1"/>
    </xf>
    <xf numFmtId="17" fontId="1" fillId="6" borderId="170" xfId="0" applyNumberFormat="1"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0" borderId="86" xfId="0" applyFont="1" applyBorder="1" applyAlignment="1">
      <alignment horizontal="center" vertical="center" wrapText="1"/>
    </xf>
    <xf numFmtId="164" fontId="1" fillId="6" borderId="139" xfId="0" applyNumberFormat="1" applyFont="1" applyFill="1" applyBorder="1" applyAlignment="1">
      <alignment horizontal="left" vertical="center" wrapText="1"/>
    </xf>
    <xf numFmtId="164" fontId="1" fillId="6" borderId="137" xfId="0" applyNumberFormat="1" applyFont="1" applyFill="1" applyBorder="1" applyAlignment="1">
      <alignment horizontal="left" vertical="center" wrapText="1"/>
    </xf>
    <xf numFmtId="1" fontId="1" fillId="0" borderId="81" xfId="0" applyNumberFormat="1" applyFont="1" applyBorder="1" applyAlignment="1">
      <alignment horizontal="center" vertical="center" wrapText="1"/>
    </xf>
    <xf numFmtId="1" fontId="1" fillId="0" borderId="89" xfId="0" applyNumberFormat="1" applyFont="1" applyBorder="1" applyAlignment="1">
      <alignment horizontal="center" vertical="center" wrapText="1"/>
    </xf>
    <xf numFmtId="0" fontId="1" fillId="6" borderId="55" xfId="0" applyFont="1" applyFill="1" applyBorder="1" applyAlignment="1">
      <alignment horizontal="left" vertical="center" wrapText="1"/>
    </xf>
    <xf numFmtId="0" fontId="1" fillId="6" borderId="87" xfId="0" applyFont="1" applyFill="1" applyBorder="1" applyAlignment="1">
      <alignment horizontal="left" vertical="center" wrapText="1"/>
    </xf>
    <xf numFmtId="164" fontId="1" fillId="6" borderId="75" xfId="0" applyNumberFormat="1" applyFont="1" applyFill="1" applyBorder="1" applyAlignment="1">
      <alignment horizontal="left" vertical="center" wrapText="1"/>
    </xf>
    <xf numFmtId="164" fontId="1" fillId="6" borderId="82" xfId="0" applyNumberFormat="1" applyFont="1" applyFill="1" applyBorder="1" applyAlignment="1">
      <alignment horizontal="left" vertical="center" wrapText="1"/>
    </xf>
    <xf numFmtId="49" fontId="1" fillId="6" borderId="87" xfId="0" applyNumberFormat="1" applyFont="1" applyFill="1" applyBorder="1" applyAlignment="1">
      <alignment horizontal="left" vertical="center" wrapText="1"/>
    </xf>
    <xf numFmtId="0" fontId="1" fillId="6" borderId="171" xfId="0" applyFont="1" applyFill="1" applyBorder="1" applyAlignment="1">
      <alignment horizontal="left" vertical="center" wrapText="1"/>
    </xf>
    <xf numFmtId="0" fontId="1" fillId="6" borderId="56" xfId="0" applyFont="1" applyFill="1" applyBorder="1" applyAlignment="1">
      <alignment horizontal="left" vertical="center" wrapText="1"/>
    </xf>
    <xf numFmtId="0" fontId="36" fillId="0" borderId="0" xfId="0" applyFont="1" applyAlignment="1">
      <alignment wrapText="1"/>
    </xf>
    <xf numFmtId="1" fontId="1" fillId="0" borderId="127" xfId="0" applyNumberFormat="1" applyFont="1" applyBorder="1" applyAlignment="1">
      <alignment horizontal="center" vertical="center" wrapText="1"/>
    </xf>
    <xf numFmtId="0" fontId="1" fillId="0" borderId="127" xfId="0" applyFont="1" applyBorder="1" applyAlignment="1">
      <alignment horizontal="left" vertical="center" wrapText="1"/>
    </xf>
    <xf numFmtId="1" fontId="1" fillId="0" borderId="94" xfId="0" applyNumberFormat="1" applyFont="1" applyBorder="1" applyAlignment="1">
      <alignment horizontal="center" vertical="center" wrapText="1"/>
    </xf>
    <xf numFmtId="0" fontId="1" fillId="6" borderId="172" xfId="0" applyFont="1" applyFill="1" applyBorder="1" applyAlignment="1">
      <alignment horizontal="left" vertical="center" wrapText="1"/>
    </xf>
    <xf numFmtId="0" fontId="1" fillId="6" borderId="90" xfId="0" applyFont="1" applyFill="1" applyBorder="1" applyAlignment="1">
      <alignment horizontal="left" vertical="center" wrapText="1"/>
    </xf>
    <xf numFmtId="164" fontId="1" fillId="6" borderId="95" xfId="0" applyNumberFormat="1" applyFont="1" applyFill="1" applyBorder="1" applyAlignment="1">
      <alignment horizontal="left" vertical="center" wrapText="1"/>
    </xf>
    <xf numFmtId="164" fontId="1" fillId="6" borderId="91" xfId="0" applyNumberFormat="1" applyFont="1" applyFill="1" applyBorder="1" applyAlignment="1">
      <alignment horizontal="left" vertical="center" wrapText="1"/>
    </xf>
    <xf numFmtId="49" fontId="1" fillId="6" borderId="90" xfId="0" applyNumberFormat="1" applyFont="1" applyFill="1" applyBorder="1" applyAlignment="1">
      <alignment horizontal="left" vertical="center" wrapText="1"/>
    </xf>
    <xf numFmtId="49" fontId="1" fillId="6" borderId="91" xfId="0" applyNumberFormat="1" applyFont="1" applyFill="1" applyBorder="1" applyAlignment="1">
      <alignment horizontal="left" vertical="center" wrapText="1"/>
    </xf>
    <xf numFmtId="0" fontId="1" fillId="6" borderId="173" xfId="0" applyFont="1" applyFill="1" applyBorder="1" applyAlignment="1">
      <alignment horizontal="left" vertical="center" wrapText="1"/>
    </xf>
    <xf numFmtId="0" fontId="1" fillId="6" borderId="174" xfId="0" applyFont="1" applyFill="1" applyBorder="1" applyAlignment="1">
      <alignment horizontal="left" vertical="center" wrapText="1"/>
    </xf>
    <xf numFmtId="17" fontId="1" fillId="6" borderId="171" xfId="0" applyNumberFormat="1" applyFont="1" applyFill="1" applyBorder="1" applyAlignment="1">
      <alignment horizontal="left" vertical="center" wrapText="1"/>
    </xf>
    <xf numFmtId="49" fontId="1" fillId="6" borderId="137" xfId="0" applyNumberFormat="1" applyFont="1" applyFill="1" applyBorder="1" applyAlignment="1">
      <alignment horizontal="left" vertical="center" wrapText="1"/>
    </xf>
    <xf numFmtId="0" fontId="1" fillId="6" borderId="170" xfId="0" applyFont="1" applyFill="1" applyBorder="1" applyAlignment="1">
      <alignment horizontal="left" vertical="center" wrapText="1"/>
    </xf>
    <xf numFmtId="0" fontId="1" fillId="0" borderId="79" xfId="0" applyFont="1" applyBorder="1" applyAlignment="1">
      <alignment horizontal="left" vertical="center" wrapText="1"/>
    </xf>
    <xf numFmtId="164" fontId="1" fillId="6" borderId="80" xfId="0" applyNumberFormat="1" applyFont="1" applyFill="1" applyBorder="1" applyAlignment="1">
      <alignment horizontal="left" vertical="center" wrapText="1"/>
    </xf>
    <xf numFmtId="49" fontId="1" fillId="6" borderId="80" xfId="0" applyNumberFormat="1" applyFont="1" applyFill="1" applyBorder="1" applyAlignment="1">
      <alignment horizontal="left" vertical="center" wrapText="1"/>
    </xf>
    <xf numFmtId="0" fontId="1" fillId="6" borderId="175" xfId="0" applyFont="1" applyFill="1" applyBorder="1" applyAlignment="1">
      <alignment horizontal="left" vertical="center" wrapText="1"/>
    </xf>
    <xf numFmtId="0" fontId="2" fillId="2" borderId="1" xfId="0" applyFont="1" applyFill="1" applyBorder="1" applyAlignment="1">
      <alignment vertical="center" wrapText="1"/>
    </xf>
    <xf numFmtId="164" fontId="1" fillId="2" borderId="1" xfId="0" applyNumberFormat="1" applyFont="1" applyFill="1" applyBorder="1" applyAlignment="1">
      <alignment horizontal="right" vertical="center" wrapText="1"/>
    </xf>
    <xf numFmtId="0" fontId="1" fillId="2" borderId="1" xfId="0" applyFont="1" applyFill="1" applyBorder="1" applyAlignment="1">
      <alignment horizontal="left" wrapText="1"/>
    </xf>
    <xf numFmtId="164" fontId="1" fillId="2" borderId="1" xfId="0" applyNumberFormat="1" applyFont="1" applyFill="1" applyBorder="1" applyAlignment="1">
      <alignment vertical="center" wrapText="1"/>
    </xf>
    <xf numFmtId="164" fontId="2"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left" vertical="center" wrapText="1"/>
    </xf>
    <xf numFmtId="164" fontId="1" fillId="7" borderId="1" xfId="0" applyNumberFormat="1" applyFont="1" applyFill="1" applyBorder="1" applyAlignment="1">
      <alignment horizontal="center" wrapText="1"/>
    </xf>
    <xf numFmtId="0" fontId="29" fillId="0" borderId="76" xfId="0" applyFont="1" applyBorder="1" applyAlignment="1">
      <alignment vertical="center" wrapText="1"/>
    </xf>
    <xf numFmtId="1" fontId="2" fillId="0" borderId="161" xfId="0" applyNumberFormat="1" applyFont="1" applyBorder="1" applyAlignment="1">
      <alignment horizontal="center" vertical="center" wrapText="1"/>
    </xf>
    <xf numFmtId="1" fontId="2" fillId="0" borderId="178" xfId="0" applyNumberFormat="1" applyFont="1" applyBorder="1" applyAlignment="1">
      <alignment horizontal="center" vertical="center" wrapText="1"/>
    </xf>
    <xf numFmtId="1" fontId="2" fillId="0" borderId="162" xfId="0" applyNumberFormat="1" applyFont="1" applyBorder="1" applyAlignment="1">
      <alignment horizontal="center" vertical="center" wrapText="1"/>
    </xf>
    <xf numFmtId="0" fontId="1" fillId="0" borderId="3" xfId="0" applyFont="1" applyBorder="1" applyAlignment="1">
      <alignment horizontal="left" vertical="center" wrapText="1"/>
    </xf>
    <xf numFmtId="0" fontId="1" fillId="0" borderId="114" xfId="0" applyFont="1" applyBorder="1" applyAlignment="1">
      <alignment horizontal="left" vertical="center" wrapText="1"/>
    </xf>
    <xf numFmtId="164" fontId="1" fillId="0" borderId="114" xfId="0" applyNumberFormat="1" applyFont="1" applyBorder="1" applyAlignment="1">
      <alignment horizontal="center" vertical="center" wrapText="1"/>
    </xf>
    <xf numFmtId="164" fontId="1" fillId="0" borderId="80" xfId="0" applyNumberFormat="1" applyFont="1" applyBorder="1" applyAlignment="1">
      <alignment horizontal="center" vertical="center" wrapText="1"/>
    </xf>
    <xf numFmtId="49" fontId="1" fillId="0" borderId="79" xfId="0" applyNumberFormat="1" applyFont="1" applyBorder="1" applyAlignment="1">
      <alignment horizontal="left" vertical="center" wrapText="1"/>
    </xf>
    <xf numFmtId="164" fontId="1" fillId="0" borderId="114" xfId="0" applyNumberFormat="1" applyFont="1" applyBorder="1" applyAlignment="1">
      <alignment horizontal="left" vertical="center" wrapText="1"/>
    </xf>
    <xf numFmtId="49" fontId="1" fillId="0" borderId="82" xfId="0" applyNumberFormat="1" applyFont="1" applyBorder="1" applyAlignment="1">
      <alignment horizontal="left" vertical="center" wrapText="1"/>
    </xf>
    <xf numFmtId="49" fontId="1" fillId="0" borderId="80" xfId="0" applyNumberFormat="1" applyFont="1" applyBorder="1" applyAlignment="1">
      <alignment horizontal="left" vertical="center" wrapText="1"/>
    </xf>
    <xf numFmtId="0" fontId="1" fillId="0" borderId="14" xfId="0" applyFont="1" applyBorder="1" applyAlignment="1">
      <alignment horizontal="left" vertical="center" wrapText="1"/>
    </xf>
    <xf numFmtId="164" fontId="1" fillId="0" borderId="75" xfId="0" applyNumberFormat="1" applyFont="1" applyBorder="1" applyAlignment="1">
      <alignment horizontal="center" vertical="center" wrapText="1"/>
    </xf>
    <xf numFmtId="164" fontId="1" fillId="0" borderId="82" xfId="0" applyNumberFormat="1" applyFont="1" applyBorder="1" applyAlignment="1">
      <alignment horizontal="center" vertical="center" wrapText="1"/>
    </xf>
    <xf numFmtId="49" fontId="1" fillId="0" borderId="87" xfId="0" applyNumberFormat="1" applyFont="1" applyBorder="1" applyAlignment="1">
      <alignment horizontal="left" vertical="center" wrapText="1"/>
    </xf>
    <xf numFmtId="0" fontId="1" fillId="0" borderId="179" xfId="0" applyFont="1" applyBorder="1" applyAlignment="1">
      <alignment horizontal="left" vertical="center" wrapText="1"/>
    </xf>
    <xf numFmtId="0" fontId="1" fillId="0" borderId="95" xfId="0" applyFont="1" applyBorder="1" applyAlignment="1">
      <alignment horizontal="left" vertical="center" wrapText="1"/>
    </xf>
    <xf numFmtId="164" fontId="1" fillId="0" borderId="95" xfId="0" applyNumberFormat="1" applyFont="1" applyBorder="1" applyAlignment="1">
      <alignment horizontal="center" vertical="center" wrapText="1"/>
    </xf>
    <xf numFmtId="164" fontId="1" fillId="0" borderId="91" xfId="0" applyNumberFormat="1" applyFont="1" applyBorder="1" applyAlignment="1">
      <alignment horizontal="center" vertical="center" wrapText="1"/>
    </xf>
    <xf numFmtId="49" fontId="1" fillId="0" borderId="90" xfId="0" applyNumberFormat="1" applyFont="1" applyBorder="1" applyAlignment="1">
      <alignment horizontal="left" vertical="center" wrapText="1"/>
    </xf>
    <xf numFmtId="0" fontId="1" fillId="0" borderId="11" xfId="0" applyFont="1" applyBorder="1" applyAlignment="1">
      <alignment horizontal="left" vertical="center" wrapText="1"/>
    </xf>
    <xf numFmtId="0" fontId="1" fillId="0" borderId="85" xfId="0" applyFont="1" applyBorder="1" applyAlignment="1">
      <alignment horizontal="left" vertical="center" wrapText="1"/>
    </xf>
    <xf numFmtId="164" fontId="1" fillId="0" borderId="85" xfId="0" applyNumberFormat="1" applyFont="1" applyBorder="1" applyAlignment="1">
      <alignment horizontal="center" vertical="center" wrapText="1"/>
    </xf>
    <xf numFmtId="164" fontId="1" fillId="0" borderId="86" xfId="0" applyNumberFormat="1" applyFont="1" applyBorder="1" applyAlignment="1">
      <alignment horizontal="center" vertical="center" wrapText="1"/>
    </xf>
    <xf numFmtId="49" fontId="1" fillId="0" borderId="83" xfId="0" applyNumberFormat="1" applyFont="1" applyBorder="1" applyAlignment="1">
      <alignment horizontal="left" vertical="center" wrapText="1"/>
    </xf>
    <xf numFmtId="0" fontId="45" fillId="0" borderId="0" xfId="0" applyFont="1" applyAlignment="1">
      <alignment vertical="center" wrapText="1"/>
    </xf>
    <xf numFmtId="0" fontId="46" fillId="0" borderId="0" xfId="0" applyFont="1" applyAlignment="1">
      <alignment vertical="center" wrapText="1"/>
    </xf>
    <xf numFmtId="0" fontId="1" fillId="2" borderId="1" xfId="0" applyFont="1" applyFill="1" applyBorder="1" applyAlignment="1">
      <alignment vertical="top" wrapText="1"/>
    </xf>
    <xf numFmtId="0" fontId="2" fillId="0" borderId="75" xfId="0" applyFont="1" applyBorder="1" applyAlignment="1">
      <alignment wrapText="1"/>
    </xf>
    <xf numFmtId="0" fontId="2" fillId="0" borderId="0" xfId="0" applyFont="1" applyAlignment="1">
      <alignment wrapText="1"/>
    </xf>
    <xf numFmtId="0" fontId="1" fillId="0" borderId="75" xfId="0" applyFont="1" applyBorder="1" applyAlignment="1">
      <alignment wrapText="1"/>
    </xf>
    <xf numFmtId="0" fontId="1" fillId="0" borderId="75" xfId="0" applyFont="1" applyBorder="1" applyAlignment="1">
      <alignment horizontal="center" wrapText="1"/>
    </xf>
    <xf numFmtId="9" fontId="1" fillId="0" borderId="75" xfId="0" applyNumberFormat="1" applyFont="1" applyBorder="1" applyAlignment="1">
      <alignment horizontal="center" wrapText="1"/>
    </xf>
    <xf numFmtId="0" fontId="1" fillId="9" borderId="75" xfId="0" applyFont="1" applyFill="1" applyBorder="1" applyAlignment="1">
      <alignment horizontal="center" vertical="center" wrapText="1" readingOrder="1"/>
    </xf>
    <xf numFmtId="0" fontId="37" fillId="2" borderId="1" xfId="0" applyFont="1" applyFill="1" applyBorder="1" applyAlignment="1">
      <alignment wrapText="1"/>
    </xf>
    <xf numFmtId="0" fontId="38" fillId="2" borderId="1" xfId="0" applyFont="1" applyFill="1" applyBorder="1" applyAlignment="1">
      <alignment horizontal="center" vertical="center" wrapText="1"/>
    </xf>
    <xf numFmtId="0" fontId="37" fillId="2" borderId="1" xfId="0" applyFont="1" applyFill="1" applyBorder="1"/>
    <xf numFmtId="0" fontId="37" fillId="2" borderId="1" xfId="0" applyFont="1" applyFill="1" applyBorder="1" applyAlignment="1">
      <alignment horizontal="center" vertical="center" wrapText="1" readingOrder="1"/>
    </xf>
    <xf numFmtId="0" fontId="37" fillId="2" borderId="1" xfId="0" applyFont="1" applyFill="1" applyBorder="1" applyAlignment="1">
      <alignment horizontal="center" wrapText="1"/>
    </xf>
    <xf numFmtId="0" fontId="38" fillId="2" borderId="75" xfId="0" applyFont="1" applyFill="1" applyBorder="1" applyAlignment="1">
      <alignment wrapText="1"/>
    </xf>
    <xf numFmtId="0" fontId="38" fillId="2" borderId="75" xfId="0" applyFont="1" applyFill="1" applyBorder="1" applyAlignment="1">
      <alignment horizontal="center" vertical="center" wrapText="1"/>
    </xf>
    <xf numFmtId="0" fontId="37" fillId="2" borderId="75" xfId="0" applyFont="1" applyFill="1" applyBorder="1" applyAlignment="1">
      <alignment wrapText="1"/>
    </xf>
    <xf numFmtId="9" fontId="37" fillId="2" borderId="1" xfId="0" applyNumberFormat="1" applyFont="1" applyFill="1" applyBorder="1" applyAlignment="1">
      <alignment horizontal="center" vertical="center" wrapText="1"/>
    </xf>
    <xf numFmtId="1" fontId="38" fillId="2" borderId="1" xfId="0" applyNumberFormat="1" applyFont="1" applyFill="1" applyBorder="1" applyAlignment="1">
      <alignment horizontal="center" vertical="center" wrapText="1"/>
    </xf>
    <xf numFmtId="0" fontId="39" fillId="2" borderId="1" xfId="0" applyFont="1" applyFill="1" applyBorder="1" applyAlignment="1">
      <alignment vertical="center" wrapText="1"/>
    </xf>
    <xf numFmtId="0" fontId="37" fillId="2" borderId="75" xfId="0" applyFont="1" applyFill="1" applyBorder="1" applyAlignment="1">
      <alignment horizontal="left" vertical="center" wrapText="1"/>
    </xf>
    <xf numFmtId="0" fontId="37" fillId="2" borderId="1" xfId="0" applyFont="1" applyFill="1" applyBorder="1" applyAlignment="1">
      <alignment horizontal="center" vertical="center" wrapText="1"/>
    </xf>
    <xf numFmtId="1" fontId="37" fillId="2" borderId="1" xfId="0" applyNumberFormat="1" applyFont="1" applyFill="1" applyBorder="1" applyAlignment="1">
      <alignment horizontal="center" vertical="center" wrapText="1"/>
    </xf>
    <xf numFmtId="9" fontId="38"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readingOrder="1"/>
    </xf>
    <xf numFmtId="0" fontId="39" fillId="2" borderId="1" xfId="0" applyFont="1" applyFill="1" applyBorder="1" applyAlignment="1">
      <alignment horizontal="left" vertical="center" wrapText="1" readingOrder="1"/>
    </xf>
    <xf numFmtId="0" fontId="39" fillId="2" borderId="1" xfId="0" applyFont="1" applyFill="1" applyBorder="1" applyAlignment="1">
      <alignment horizontal="left" vertical="center" wrapText="1"/>
    </xf>
    <xf numFmtId="0" fontId="50" fillId="0" borderId="189" xfId="0" applyFont="1" applyBorder="1" applyAlignment="1">
      <alignment horizontal="center" vertical="center" wrapText="1"/>
    </xf>
    <xf numFmtId="0" fontId="50" fillId="0" borderId="190" xfId="0" applyFont="1" applyBorder="1" applyAlignment="1">
      <alignment horizontal="center" vertical="center" wrapText="1"/>
    </xf>
    <xf numFmtId="0" fontId="50" fillId="0" borderId="191" xfId="0" applyFont="1" applyBorder="1" applyAlignment="1">
      <alignment horizontal="center" vertical="center" wrapText="1"/>
    </xf>
    <xf numFmtId="0" fontId="2" fillId="2" borderId="35" xfId="0" applyFont="1" applyFill="1" applyBorder="1" applyAlignment="1">
      <alignment horizontal="left" vertical="center" wrapText="1"/>
    </xf>
    <xf numFmtId="0" fontId="3" fillId="0" borderId="36" xfId="0" applyFont="1" applyBorder="1"/>
    <xf numFmtId="0" fontId="2" fillId="2" borderId="47" xfId="0" applyFont="1" applyFill="1" applyBorder="1" applyAlignment="1">
      <alignment horizontal="left" vertical="center" wrapText="1"/>
    </xf>
    <xf numFmtId="0" fontId="3" fillId="0" borderId="48" xfId="0" applyFont="1" applyBorder="1"/>
    <xf numFmtId="0" fontId="9"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5" fillId="2" borderId="21" xfId="0" applyFont="1" applyFill="1" applyBorder="1" applyAlignment="1">
      <alignment horizontal="left" vertical="top" wrapText="1"/>
    </xf>
    <xf numFmtId="0" fontId="3" fillId="0" borderId="22" xfId="0" applyFont="1" applyBorder="1"/>
    <xf numFmtId="0" fontId="3" fillId="0" borderId="23" xfId="0" applyFont="1" applyBorder="1"/>
    <xf numFmtId="0" fontId="2" fillId="5" borderId="29" xfId="0" applyFont="1" applyFill="1" applyBorder="1" applyAlignment="1">
      <alignment horizontal="center" vertical="center" wrapText="1"/>
    </xf>
    <xf numFmtId="0" fontId="3" fillId="0" borderId="30" xfId="0" applyFont="1" applyBorder="1"/>
    <xf numFmtId="0" fontId="1" fillId="2" borderId="37" xfId="0" applyFont="1" applyFill="1" applyBorder="1" applyAlignment="1">
      <alignment horizontal="left" vertical="center" wrapText="1"/>
    </xf>
    <xf numFmtId="0" fontId="3" fillId="0" borderId="38" xfId="0" applyFont="1" applyBorder="1"/>
    <xf numFmtId="0" fontId="1" fillId="2" borderId="37" xfId="0" applyFont="1" applyFill="1" applyBorder="1" applyAlignment="1">
      <alignment horizontal="left" vertical="center"/>
    </xf>
    <xf numFmtId="0" fontId="1" fillId="2" borderId="49" xfId="0" applyFont="1" applyFill="1" applyBorder="1" applyAlignment="1">
      <alignment horizontal="left" vertical="center" wrapText="1"/>
    </xf>
    <xf numFmtId="0" fontId="3" fillId="0" borderId="50" xfId="0" applyFont="1" applyBorder="1"/>
    <xf numFmtId="0" fontId="2" fillId="5" borderId="27" xfId="0" applyFont="1" applyFill="1" applyBorder="1" applyAlignment="1">
      <alignment horizontal="center" vertical="center" wrapText="1"/>
    </xf>
    <xf numFmtId="0" fontId="3" fillId="0" borderId="28" xfId="0" applyFont="1" applyBorder="1"/>
    <xf numFmtId="0" fontId="2" fillId="2" borderId="31" xfId="0" applyFont="1" applyFill="1" applyBorder="1" applyAlignment="1">
      <alignment horizontal="left" vertical="top" wrapText="1" readingOrder="1"/>
    </xf>
    <xf numFmtId="0" fontId="3" fillId="0" borderId="32" xfId="0" applyFont="1" applyBorder="1"/>
    <xf numFmtId="0" fontId="1" fillId="2" borderId="33" xfId="0" applyFont="1" applyFill="1" applyBorder="1" applyAlignment="1">
      <alignment horizontal="left" vertical="center" wrapText="1"/>
    </xf>
    <xf numFmtId="0" fontId="3" fillId="0" borderId="34" xfId="0" applyFont="1" applyBorder="1"/>
    <xf numFmtId="0" fontId="2" fillId="2" borderId="51" xfId="0" applyFont="1" applyFill="1" applyBorder="1" applyAlignment="1">
      <alignment horizontal="left" vertical="top" wrapText="1" readingOrder="1"/>
    </xf>
    <xf numFmtId="0" fontId="3" fillId="0" borderId="52" xfId="0" applyFont="1" applyBorder="1"/>
    <xf numFmtId="0" fontId="1" fillId="2" borderId="53" xfId="0" applyFont="1" applyFill="1" applyBorder="1" applyAlignment="1">
      <alignment horizontal="left" vertical="center" wrapText="1"/>
    </xf>
    <xf numFmtId="0" fontId="3" fillId="0" borderId="54" xfId="0" applyFont="1" applyBorder="1"/>
    <xf numFmtId="0" fontId="2" fillId="5" borderId="43" xfId="0" applyFont="1" applyFill="1" applyBorder="1" applyAlignment="1">
      <alignment horizontal="center" vertical="center" wrapText="1"/>
    </xf>
    <xf numFmtId="0" fontId="3" fillId="0" borderId="44" xfId="0" applyFont="1" applyBorder="1"/>
    <xf numFmtId="0" fontId="2" fillId="2" borderId="45" xfId="0" applyFont="1" applyFill="1" applyBorder="1" applyAlignment="1">
      <alignment horizontal="left" vertical="center" wrapText="1"/>
    </xf>
    <xf numFmtId="0" fontId="3" fillId="0" borderId="46" xfId="0" applyFont="1" applyBorder="1"/>
    <xf numFmtId="0" fontId="1" fillId="2" borderId="21" xfId="0"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1"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4" fillId="2" borderId="13" xfId="0" quotePrefix="1" applyFont="1" applyFill="1" applyBorder="1" applyAlignment="1">
      <alignment horizontal="left" vertical="top" wrapText="1"/>
    </xf>
    <xf numFmtId="0" fontId="1"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1" fillId="4" borderId="21" xfId="0" applyFont="1" applyFill="1" applyBorder="1" applyAlignment="1">
      <alignment horizontal="left" vertical="top" wrapText="1"/>
    </xf>
    <xf numFmtId="0" fontId="1" fillId="0" borderId="24" xfId="0" applyFont="1" applyBorder="1" applyAlignment="1">
      <alignment horizontal="left" vertical="top" wrapText="1"/>
    </xf>
    <xf numFmtId="0" fontId="3" fillId="0" borderId="25" xfId="0" applyFont="1" applyBorder="1"/>
    <xf numFmtId="0" fontId="3" fillId="0" borderId="26" xfId="0" applyFont="1" applyBorder="1"/>
    <xf numFmtId="0" fontId="1" fillId="0" borderId="13" xfId="0" applyFont="1" applyBorder="1" applyAlignment="1">
      <alignment horizontal="left" vertical="top" wrapText="1"/>
    </xf>
    <xf numFmtId="0" fontId="25" fillId="2" borderId="60" xfId="0" applyFont="1" applyFill="1" applyBorder="1" applyAlignment="1">
      <alignment horizontal="left" vertical="center"/>
    </xf>
    <xf numFmtId="0" fontId="3" fillId="0" borderId="71" xfId="0" applyFont="1" applyBorder="1"/>
    <xf numFmtId="0" fontId="3" fillId="0" borderId="61" xfId="0" applyFont="1" applyBorder="1"/>
    <xf numFmtId="0" fontId="24" fillId="2" borderId="72" xfId="0" applyFont="1" applyFill="1" applyBorder="1" applyAlignment="1">
      <alignment horizontal="left" vertical="center"/>
    </xf>
    <xf numFmtId="0" fontId="3" fillId="0" borderId="73" xfId="0" applyFont="1" applyBorder="1"/>
    <xf numFmtId="0" fontId="3" fillId="0" borderId="74" xfId="0" applyFont="1" applyBorder="1"/>
    <xf numFmtId="0" fontId="2" fillId="6" borderId="60" xfId="0" applyFont="1" applyFill="1" applyBorder="1" applyAlignment="1">
      <alignment horizontal="left" vertical="center" wrapText="1"/>
    </xf>
    <xf numFmtId="0" fontId="29" fillId="0" borderId="0" xfId="0" applyFont="1" applyAlignment="1">
      <alignment horizontal="center" vertical="center" wrapText="1"/>
    </xf>
    <xf numFmtId="0" fontId="1" fillId="0" borderId="0" xfId="0" applyFont="1" applyAlignment="1">
      <alignment horizontal="center" vertical="center" wrapText="1"/>
    </xf>
    <xf numFmtId="0" fontId="3" fillId="0" borderId="64" xfId="0" applyFont="1" applyBorder="1"/>
    <xf numFmtId="0" fontId="22" fillId="6" borderId="57" xfId="0" applyFont="1" applyFill="1" applyBorder="1" applyAlignment="1">
      <alignment horizontal="center" vertical="center" wrapText="1"/>
    </xf>
    <xf numFmtId="0" fontId="3" fillId="0" borderId="58" xfId="0" applyFont="1" applyBorder="1"/>
    <xf numFmtId="0" fontId="3" fillId="0" borderId="59" xfId="0" applyFont="1" applyBorder="1"/>
    <xf numFmtId="0" fontId="3" fillId="0" borderId="62" xfId="0" applyFont="1" applyBorder="1"/>
    <xf numFmtId="0" fontId="3" fillId="0" borderId="63" xfId="0" applyFont="1" applyBorder="1"/>
    <xf numFmtId="0" fontId="3" fillId="0" borderId="65" xfId="0" applyFont="1" applyBorder="1"/>
    <xf numFmtId="0" fontId="3" fillId="0" borderId="66" xfId="0" applyFont="1" applyBorder="1"/>
    <xf numFmtId="0" fontId="24" fillId="2" borderId="67" xfId="0" applyFont="1" applyFill="1" applyBorder="1" applyAlignment="1">
      <alignment horizontal="center" vertical="center"/>
    </xf>
    <xf numFmtId="0" fontId="3" fillId="0" borderId="68" xfId="0" applyFont="1" applyBorder="1"/>
    <xf numFmtId="0" fontId="3" fillId="0" borderId="69" xfId="0" applyFont="1" applyBorder="1"/>
    <xf numFmtId="0" fontId="27" fillId="2" borderId="60" xfId="0" applyFont="1" applyFill="1" applyBorder="1" applyAlignment="1">
      <alignment horizontal="left" vertical="top" wrapText="1"/>
    </xf>
    <xf numFmtId="0" fontId="2" fillId="0" borderId="89" xfId="0" applyFont="1" applyBorder="1" applyAlignment="1">
      <alignment horizontal="center" vertical="center" wrapText="1"/>
    </xf>
    <xf numFmtId="0" fontId="3" fillId="0" borderId="81" xfId="0" applyFont="1" applyBorder="1"/>
    <xf numFmtId="0" fontId="1" fillId="6" borderId="60" xfId="0" applyFont="1" applyFill="1" applyBorder="1" applyAlignment="1">
      <alignment horizontal="left" vertical="top" wrapText="1"/>
    </xf>
    <xf numFmtId="0" fontId="2" fillId="0" borderId="76" xfId="0" applyFont="1" applyBorder="1" applyAlignment="1">
      <alignment horizontal="center" vertical="center" wrapText="1"/>
    </xf>
    <xf numFmtId="0" fontId="3" fillId="0" borderId="77" xfId="0" applyFont="1" applyBorder="1"/>
    <xf numFmtId="0" fontId="3" fillId="0" borderId="78" xfId="0" applyFont="1" applyBorder="1"/>
    <xf numFmtId="0" fontId="3" fillId="0" borderId="8" xfId="0" applyFont="1" applyBorder="1"/>
    <xf numFmtId="0" fontId="2" fillId="0" borderId="2" xfId="0" applyFont="1" applyBorder="1" applyAlignment="1">
      <alignment horizontal="center" vertical="center" wrapText="1"/>
    </xf>
    <xf numFmtId="0" fontId="30" fillId="6" borderId="57" xfId="0" applyFont="1" applyFill="1" applyBorder="1" applyAlignment="1">
      <alignment horizontal="center" vertical="center" wrapText="1"/>
    </xf>
    <xf numFmtId="164" fontId="2" fillId="6" borderId="60" xfId="0" applyNumberFormat="1" applyFont="1" applyFill="1" applyBorder="1" applyAlignment="1">
      <alignment horizontal="left" vertical="center" wrapText="1"/>
    </xf>
    <xf numFmtId="0" fontId="25" fillId="6" borderId="99" xfId="0" applyFont="1" applyFill="1" applyBorder="1" applyAlignment="1">
      <alignment horizontal="center" vertical="center"/>
    </xf>
    <xf numFmtId="0" fontId="3" fillId="0" borderId="100" xfId="0" applyFont="1" applyBorder="1"/>
    <xf numFmtId="0" fontId="3" fillId="0" borderId="101" xfId="0" applyFont="1" applyBorder="1"/>
    <xf numFmtId="0" fontId="3" fillId="0" borderId="102" xfId="0" applyFont="1" applyBorder="1"/>
    <xf numFmtId="0" fontId="3" fillId="0" borderId="103" xfId="0" applyFont="1" applyBorder="1"/>
    <xf numFmtId="0" fontId="3" fillId="0" borderId="104" xfId="0" applyFont="1" applyBorder="1"/>
    <xf numFmtId="0" fontId="3" fillId="0" borderId="105" xfId="0" applyFont="1" applyBorder="1"/>
    <xf numFmtId="0" fontId="2" fillId="0" borderId="89" xfId="0" applyFont="1" applyBorder="1" applyAlignment="1">
      <alignment horizontal="center" vertical="center" wrapText="1" readingOrder="1"/>
    </xf>
    <xf numFmtId="0" fontId="2" fillId="0" borderId="60" xfId="0" applyFont="1" applyBorder="1" applyAlignment="1">
      <alignment horizontal="left" vertical="center" wrapText="1"/>
    </xf>
    <xf numFmtId="0" fontId="1" fillId="7" borderId="60" xfId="0" applyFont="1" applyFill="1" applyBorder="1" applyAlignment="1">
      <alignment horizontal="left" vertical="top" wrapText="1"/>
    </xf>
    <xf numFmtId="0" fontId="1" fillId="0" borderId="106" xfId="0" applyFont="1" applyBorder="1" applyAlignment="1">
      <alignment horizontal="left" vertical="center" wrapText="1" readingOrder="1"/>
    </xf>
    <xf numFmtId="0" fontId="3" fillId="0" borderId="108" xfId="0" applyFont="1" applyBorder="1"/>
    <xf numFmtId="0" fontId="2" fillId="6" borderId="60" xfId="0" applyFont="1" applyFill="1" applyBorder="1" applyAlignment="1">
      <alignment horizontal="left" vertical="center"/>
    </xf>
    <xf numFmtId="0" fontId="32" fillId="6" borderId="60" xfId="0" applyFont="1" applyFill="1" applyBorder="1" applyAlignment="1">
      <alignment horizontal="left" vertical="center"/>
    </xf>
    <xf numFmtId="0" fontId="1" fillId="0" borderId="60" xfId="0" applyFont="1" applyBorder="1" applyAlignment="1">
      <alignment horizontal="left" vertical="center" wrapText="1"/>
    </xf>
    <xf numFmtId="0" fontId="1" fillId="2" borderId="72" xfId="0" applyFont="1" applyFill="1" applyBorder="1" applyAlignment="1">
      <alignment horizontal="left" vertical="center" wrapText="1"/>
    </xf>
    <xf numFmtId="0" fontId="2" fillId="7" borderId="109" xfId="0" applyFont="1" applyFill="1" applyBorder="1" applyAlignment="1">
      <alignment horizontal="center" vertical="center" wrapText="1"/>
    </xf>
    <xf numFmtId="0" fontId="3" fillId="0" borderId="110" xfId="0" applyFont="1" applyBorder="1"/>
    <xf numFmtId="0" fontId="3" fillId="0" borderId="111" xfId="0" applyFont="1" applyBorder="1"/>
    <xf numFmtId="0" fontId="2" fillId="0" borderId="115" xfId="0" applyFont="1" applyBorder="1" applyAlignment="1">
      <alignment horizontal="center" vertical="center" wrapText="1"/>
    </xf>
    <xf numFmtId="0" fontId="2" fillId="12" borderId="94" xfId="0" applyFont="1" applyFill="1" applyBorder="1" applyAlignment="1">
      <alignment horizontal="center" vertical="center" wrapText="1"/>
    </xf>
    <xf numFmtId="0" fontId="3" fillId="0" borderId="127" xfId="0" applyFont="1" applyBorder="1"/>
    <xf numFmtId="0" fontId="3" fillId="0" borderId="128" xfId="0" applyFont="1" applyBorder="1"/>
    <xf numFmtId="0" fontId="1" fillId="0" borderId="60" xfId="0" applyFont="1" applyBorder="1" applyAlignment="1">
      <alignment horizontal="left" vertical="top" wrapText="1"/>
    </xf>
    <xf numFmtId="0" fontId="2" fillId="12" borderId="109" xfId="0" applyFont="1" applyFill="1" applyBorder="1" applyAlignment="1">
      <alignment horizontal="center" wrapText="1"/>
    </xf>
    <xf numFmtId="0" fontId="2" fillId="12" borderId="119" xfId="0" applyFont="1" applyFill="1" applyBorder="1" applyAlignment="1">
      <alignment horizontal="center" vertical="center" wrapText="1"/>
    </xf>
    <xf numFmtId="0" fontId="3" fillId="0" borderId="120" xfId="0" applyFont="1" applyBorder="1"/>
    <xf numFmtId="0" fontId="3" fillId="0" borderId="124" xfId="0" applyFont="1" applyBorder="1"/>
    <xf numFmtId="0" fontId="3" fillId="0" borderId="125" xfId="0" applyFont="1" applyBorder="1"/>
    <xf numFmtId="1" fontId="2" fillId="0" borderId="2" xfId="0" applyNumberFormat="1" applyFont="1" applyBorder="1" applyAlignment="1">
      <alignment horizontal="center" vertical="center" wrapText="1"/>
    </xf>
    <xf numFmtId="0" fontId="2" fillId="12" borderId="123" xfId="0" applyFont="1" applyFill="1" applyBorder="1" applyAlignment="1">
      <alignment horizontal="center" vertical="center" wrapText="1"/>
    </xf>
    <xf numFmtId="0" fontId="3" fillId="0" borderId="122" xfId="0" applyFont="1" applyBorder="1"/>
    <xf numFmtId="0" fontId="2" fillId="12" borderId="93" xfId="0" applyFont="1" applyFill="1" applyBorder="1" applyAlignment="1">
      <alignment horizontal="center" vertical="center" wrapText="1"/>
    </xf>
    <xf numFmtId="9" fontId="2" fillId="13" borderId="2" xfId="0" applyNumberFormat="1"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5" fillId="6" borderId="60" xfId="0" applyFont="1" applyFill="1" applyBorder="1" applyAlignment="1">
      <alignment horizontal="left" vertical="center"/>
    </xf>
    <xf numFmtId="0" fontId="38" fillId="0" borderId="133" xfId="0" applyFont="1" applyBorder="1" applyAlignment="1">
      <alignment horizontal="center" vertical="center" textRotation="90" wrapText="1"/>
    </xf>
    <xf numFmtId="0" fontId="3" fillId="0" borderId="141" xfId="0" applyFont="1" applyBorder="1"/>
    <xf numFmtId="0" fontId="3" fillId="0" borderId="145" xfId="0" applyFont="1" applyBorder="1"/>
    <xf numFmtId="0" fontId="38" fillId="0" borderId="116" xfId="0" applyFont="1" applyBorder="1" applyAlignment="1">
      <alignment horizontal="center" vertical="center" textRotation="90" wrapText="1"/>
    </xf>
    <xf numFmtId="0" fontId="3" fillId="0" borderId="117" xfId="0" applyFont="1" applyBorder="1"/>
    <xf numFmtId="0" fontId="3" fillId="0" borderId="118" xfId="0" applyFont="1" applyBorder="1"/>
    <xf numFmtId="0" fontId="37" fillId="0" borderId="0" xfId="0" applyFont="1" applyAlignment="1">
      <alignment horizontal="center" vertical="center" wrapText="1"/>
    </xf>
    <xf numFmtId="0" fontId="38" fillId="7" borderId="109" xfId="0" applyFont="1" applyFill="1" applyBorder="1" applyAlignment="1">
      <alignment horizontal="center" vertical="center" wrapText="1"/>
    </xf>
    <xf numFmtId="0" fontId="38" fillId="0" borderId="115" xfId="0" applyFont="1" applyBorder="1" applyAlignment="1">
      <alignment horizontal="center" vertical="center" wrapText="1"/>
    </xf>
    <xf numFmtId="0" fontId="38" fillId="0" borderId="76" xfId="0" applyFont="1" applyBorder="1" applyAlignment="1">
      <alignment horizontal="center" vertical="center" wrapText="1"/>
    </xf>
    <xf numFmtId="0" fontId="30" fillId="6" borderId="99" xfId="0" applyFont="1" applyFill="1" applyBorder="1" applyAlignment="1">
      <alignment horizontal="center" vertical="center" wrapText="1"/>
    </xf>
    <xf numFmtId="0" fontId="3" fillId="0" borderId="152" xfId="0" applyFont="1" applyBorder="1"/>
    <xf numFmtId="0" fontId="1" fillId="7" borderId="57" xfId="0" applyFont="1" applyFill="1" applyBorder="1" applyAlignment="1">
      <alignment horizontal="center" vertical="center" wrapText="1"/>
    </xf>
    <xf numFmtId="0" fontId="3" fillId="0" borderId="160" xfId="0" applyFont="1" applyBorder="1"/>
    <xf numFmtId="0" fontId="3" fillId="0" borderId="159" xfId="0" applyFont="1" applyBorder="1"/>
    <xf numFmtId="0" fontId="30" fillId="2" borderId="151" xfId="0" applyFont="1" applyFill="1" applyBorder="1" applyAlignment="1">
      <alignment horizontal="center" vertical="center" wrapText="1"/>
    </xf>
    <xf numFmtId="0" fontId="3" fillId="0" borderId="153" xfId="0" applyFont="1" applyBorder="1"/>
    <xf numFmtId="0" fontId="3" fillId="0" borderId="154" xfId="0" applyFont="1" applyBorder="1"/>
    <xf numFmtId="0" fontId="25" fillId="6" borderId="151" xfId="0" applyFont="1" applyFill="1" applyBorder="1" applyAlignment="1">
      <alignment horizontal="left" vertical="center"/>
    </xf>
    <xf numFmtId="0" fontId="1" fillId="0" borderId="99" xfId="0" applyFont="1" applyBorder="1" applyAlignment="1">
      <alignment horizontal="left" vertical="center" wrapText="1"/>
    </xf>
    <xf numFmtId="0" fontId="1" fillId="2" borderId="157" xfId="0" applyFont="1" applyFill="1" applyBorder="1" applyAlignment="1">
      <alignment horizontal="center" wrapText="1"/>
    </xf>
    <xf numFmtId="0" fontId="3" fillId="0" borderId="158" xfId="0" applyFont="1" applyBorder="1"/>
    <xf numFmtId="0" fontId="44" fillId="6" borderId="57" xfId="0" applyFont="1" applyFill="1" applyBorder="1" applyAlignment="1">
      <alignment horizontal="center" vertical="center" wrapText="1"/>
    </xf>
    <xf numFmtId="0" fontId="1" fillId="7" borderId="176" xfId="0" applyFont="1" applyFill="1" applyBorder="1" applyAlignment="1">
      <alignment horizontal="center" vertical="center" wrapText="1"/>
    </xf>
    <xf numFmtId="0" fontId="3" fillId="0" borderId="177" xfId="0" applyFont="1" applyBorder="1"/>
    <xf numFmtId="0" fontId="1" fillId="2" borderId="72" xfId="0" applyFont="1" applyFill="1" applyBorder="1" applyAlignment="1">
      <alignment horizontal="center" wrapText="1"/>
    </xf>
    <xf numFmtId="1" fontId="2" fillId="0" borderId="76" xfId="0" applyNumberFormat="1" applyFont="1" applyBorder="1" applyAlignment="1">
      <alignment horizontal="center" vertical="center" wrapText="1"/>
    </xf>
    <xf numFmtId="0" fontId="45" fillId="0" borderId="60" xfId="0" applyFont="1" applyBorder="1" applyAlignment="1">
      <alignment horizontal="left" vertical="center" wrapText="1"/>
    </xf>
    <xf numFmtId="0" fontId="46" fillId="0" borderId="60" xfId="0" applyFont="1" applyBorder="1" applyAlignment="1">
      <alignment horizontal="left" vertical="center" wrapText="1"/>
    </xf>
    <xf numFmtId="0" fontId="1" fillId="2" borderId="183" xfId="0" applyFont="1" applyFill="1" applyBorder="1" applyAlignment="1">
      <alignment horizontal="left" vertical="top" wrapText="1"/>
    </xf>
    <xf numFmtId="0" fontId="3" fillId="0" borderId="184" xfId="0" applyFont="1" applyBorder="1"/>
    <xf numFmtId="0" fontId="1" fillId="2" borderId="185" xfId="0" applyFont="1" applyFill="1" applyBorder="1" applyAlignment="1">
      <alignment horizontal="left" vertical="top" wrapText="1"/>
    </xf>
    <xf numFmtId="0" fontId="3" fillId="0" borderId="186" xfId="0" applyFont="1" applyBorder="1"/>
    <xf numFmtId="0" fontId="3" fillId="0" borderId="187" xfId="0" applyFont="1" applyBorder="1"/>
    <xf numFmtId="0" fontId="2" fillId="0" borderId="89" xfId="0" applyFont="1" applyBorder="1" applyAlignment="1">
      <alignment horizontal="center" wrapText="1"/>
    </xf>
    <xf numFmtId="0" fontId="2" fillId="2" borderId="109" xfId="0" applyFont="1" applyFill="1" applyBorder="1" applyAlignment="1">
      <alignment horizontal="center" vertical="center" wrapText="1"/>
    </xf>
    <xf numFmtId="0" fontId="1" fillId="2" borderId="180" xfId="0" applyFont="1" applyFill="1" applyBorder="1" applyAlignment="1">
      <alignment vertical="top" wrapText="1"/>
    </xf>
    <xf numFmtId="0" fontId="3" fillId="0" borderId="181" xfId="0" applyFont="1" applyBorder="1"/>
    <xf numFmtId="0" fontId="3" fillId="0" borderId="182" xfId="0" applyFont="1" applyBorder="1"/>
    <xf numFmtId="0" fontId="1" fillId="0" borderId="0" xfId="0" applyFont="1" applyAlignment="1">
      <alignment horizontal="center" wrapText="1"/>
    </xf>
    <xf numFmtId="0" fontId="38" fillId="2" borderId="176" xfId="0" applyFont="1" applyFill="1" applyBorder="1" applyAlignment="1">
      <alignment horizontal="center" vertical="center" textRotation="90" wrapText="1"/>
    </xf>
    <xf numFmtId="0" fontId="3" fillId="0" borderId="188" xfId="0" applyFont="1" applyBorder="1"/>
    <xf numFmtId="0" fontId="37" fillId="2" borderId="72" xfId="0" applyFont="1" applyFill="1" applyBorder="1" applyAlignment="1">
      <alignment horizontal="center" wrapText="1"/>
    </xf>
    <xf numFmtId="0" fontId="38" fillId="2" borderId="72" xfId="0" applyFont="1" applyFill="1" applyBorder="1" applyAlignment="1">
      <alignment horizontal="center" wrapText="1"/>
    </xf>
    <xf numFmtId="0" fontId="47" fillId="2" borderId="72" xfId="0" applyFont="1" applyFill="1" applyBorder="1" applyAlignment="1">
      <alignment horizontal="center" vertical="center" wrapText="1"/>
    </xf>
    <xf numFmtId="0" fontId="38" fillId="2" borderId="72" xfId="0" applyFont="1" applyFill="1" applyBorder="1" applyAlignment="1">
      <alignment horizontal="center" vertical="center" wrapText="1"/>
    </xf>
  </cellXfs>
  <cellStyles count="1">
    <cellStyle name="Normal" xfId="0" builtinId="0"/>
  </cellStyles>
  <dxfs count="35">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371475</xdr:colOff>
      <xdr:row>0</xdr:row>
      <xdr:rowOff>76200</xdr:rowOff>
    </xdr:from>
    <xdr:ext cx="800100" cy="638175"/>
    <xdr:pic>
      <xdr:nvPicPr>
        <xdr:cNvPr id="2" name="image1.jpg" descr="Tránsito Bucaramanga (@transitobucara) / X">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0</xdr:row>
      <xdr:rowOff>66675</xdr:rowOff>
    </xdr:from>
    <xdr:ext cx="638175" cy="638175"/>
    <xdr:pic>
      <xdr:nvPicPr>
        <xdr:cNvPr id="2" name="image1.jpg" descr="Tránsito Bucaramanga (@transitobucara) / X">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0</xdr:row>
      <xdr:rowOff>95250</xdr:rowOff>
    </xdr:from>
    <xdr:ext cx="476250" cy="485775"/>
    <xdr:pic>
      <xdr:nvPicPr>
        <xdr:cNvPr id="2" name="image1.jpg" descr="Tránsito Bucaramanga (@transitobucara) / X">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466725</xdr:colOff>
      <xdr:row>35</xdr:row>
      <xdr:rowOff>104775</xdr:rowOff>
    </xdr:from>
    <xdr:ext cx="6153150" cy="48006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id="4" name="image1.jpg" descr="Tránsito Bucaramanga (@transitobucara) / X">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0</xdr:row>
      <xdr:rowOff>123825</xdr:rowOff>
    </xdr:from>
    <xdr:ext cx="476250" cy="476250"/>
    <xdr:pic>
      <xdr:nvPicPr>
        <xdr:cNvPr id="2" name="image1.jpg" descr="Tránsito Bucaramanga (@transitobucara) / X">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0</xdr:row>
      <xdr:rowOff>85725</xdr:rowOff>
    </xdr:from>
    <xdr:ext cx="476250" cy="476250"/>
    <xdr:pic>
      <xdr:nvPicPr>
        <xdr:cNvPr id="2" name="image1.jpg" descr="Tránsito Bucaramanga (@transitobucara) / X">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114300</xdr:colOff>
      <xdr:row>0</xdr:row>
      <xdr:rowOff>66675</xdr:rowOff>
    </xdr:from>
    <xdr:ext cx="476250" cy="485775"/>
    <xdr:pic>
      <xdr:nvPicPr>
        <xdr:cNvPr id="2" name="image1.jpg" descr="Tránsito Bucaramanga (@transitobucara) / X">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85725</xdr:rowOff>
    </xdr:from>
    <xdr:ext cx="476250" cy="485775"/>
    <xdr:pic>
      <xdr:nvPicPr>
        <xdr:cNvPr id="2" name="image1.jpg" descr="Tránsito Bucaramanga (@transitobucara) / X">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104775</xdr:colOff>
      <xdr:row>0</xdr:row>
      <xdr:rowOff>123825</xdr:rowOff>
    </xdr:from>
    <xdr:ext cx="476250" cy="485775"/>
    <xdr:pic>
      <xdr:nvPicPr>
        <xdr:cNvPr id="2" name="image1.jpg" descr="Tránsito Bucaramanga (@transitobucara) / X">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114300</xdr:rowOff>
    </xdr:from>
    <xdr:ext cx="476250" cy="485775"/>
    <xdr:pic>
      <xdr:nvPicPr>
        <xdr:cNvPr id="2" name="image1.jpg" descr="Tránsito Bucaramanga (@transitobucara) / X">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35.85546875" customWidth="1"/>
    <col min="7" max="8" width="24.7109375" customWidth="1"/>
    <col min="9" max="26" width="11.42578125"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1.25" customHeight="1" x14ac:dyDescent="0.25">
      <c r="A2" s="1"/>
      <c r="B2" s="563" t="s">
        <v>0</v>
      </c>
      <c r="C2" s="564"/>
      <c r="D2" s="564"/>
      <c r="E2" s="564"/>
      <c r="F2" s="564"/>
      <c r="G2" s="564"/>
      <c r="H2" s="565"/>
      <c r="I2" s="1"/>
      <c r="J2" s="1"/>
      <c r="K2" s="1"/>
      <c r="L2" s="1"/>
      <c r="M2" s="1"/>
      <c r="N2" s="1"/>
      <c r="O2" s="1"/>
      <c r="P2" s="1"/>
      <c r="Q2" s="1"/>
      <c r="R2" s="1"/>
      <c r="S2" s="1"/>
      <c r="T2" s="1"/>
      <c r="U2" s="1"/>
      <c r="V2" s="1"/>
      <c r="W2" s="1"/>
      <c r="X2" s="1"/>
      <c r="Y2" s="1"/>
      <c r="Z2" s="1"/>
    </row>
    <row r="3" spans="1:26" ht="11.25" customHeight="1"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566" t="s">
        <v>1</v>
      </c>
      <c r="C4" s="567"/>
      <c r="D4" s="567"/>
      <c r="E4" s="567"/>
      <c r="F4" s="567"/>
      <c r="G4" s="567"/>
      <c r="H4" s="568"/>
      <c r="I4" s="1"/>
      <c r="J4" s="1"/>
      <c r="K4" s="1"/>
      <c r="L4" s="1"/>
      <c r="M4" s="1"/>
      <c r="N4" s="1"/>
      <c r="O4" s="1"/>
      <c r="P4" s="1"/>
      <c r="Q4" s="1"/>
      <c r="R4" s="1"/>
      <c r="S4" s="1"/>
      <c r="T4" s="1"/>
      <c r="U4" s="1"/>
      <c r="V4" s="1"/>
      <c r="W4" s="1"/>
      <c r="X4" s="1"/>
      <c r="Y4" s="1"/>
      <c r="Z4" s="1"/>
    </row>
    <row r="5" spans="1:26" ht="63" customHeight="1" x14ac:dyDescent="0.25">
      <c r="A5" s="1"/>
      <c r="B5" s="569"/>
      <c r="C5" s="570"/>
      <c r="D5" s="570"/>
      <c r="E5" s="570"/>
      <c r="F5" s="570"/>
      <c r="G5" s="570"/>
      <c r="H5" s="571"/>
      <c r="I5" s="1"/>
      <c r="J5" s="1"/>
      <c r="K5" s="1"/>
      <c r="L5" s="1"/>
      <c r="M5" s="1"/>
      <c r="N5" s="1"/>
      <c r="O5" s="1"/>
      <c r="P5" s="1"/>
      <c r="Q5" s="1"/>
      <c r="R5" s="1"/>
      <c r="S5" s="1"/>
      <c r="T5" s="1"/>
      <c r="U5" s="1"/>
      <c r="V5" s="1"/>
      <c r="W5" s="1"/>
      <c r="X5" s="1"/>
      <c r="Y5" s="1"/>
      <c r="Z5" s="1"/>
    </row>
    <row r="6" spans="1:26" ht="11.25" customHeight="1" x14ac:dyDescent="0.25">
      <c r="A6" s="1"/>
      <c r="B6" s="572" t="s">
        <v>2</v>
      </c>
      <c r="C6" s="536"/>
      <c r="D6" s="536"/>
      <c r="E6" s="536"/>
      <c r="F6" s="536"/>
      <c r="G6" s="536"/>
      <c r="H6" s="537"/>
      <c r="I6" s="1"/>
      <c r="J6" s="1"/>
      <c r="K6" s="1"/>
      <c r="L6" s="1"/>
      <c r="M6" s="1"/>
      <c r="N6" s="1"/>
      <c r="O6" s="1"/>
      <c r="P6" s="1"/>
      <c r="Q6" s="1"/>
      <c r="R6" s="1"/>
      <c r="S6" s="1"/>
      <c r="T6" s="1"/>
      <c r="U6" s="1"/>
      <c r="V6" s="1"/>
      <c r="W6" s="1"/>
      <c r="X6" s="1"/>
      <c r="Y6" s="1"/>
      <c r="Z6" s="1"/>
    </row>
    <row r="7" spans="1:26" ht="60" customHeight="1" x14ac:dyDescent="0.25">
      <c r="A7" s="1"/>
      <c r="B7" s="573" t="s">
        <v>3</v>
      </c>
      <c r="C7" s="574"/>
      <c r="D7" s="574"/>
      <c r="E7" s="574"/>
      <c r="F7" s="574"/>
      <c r="G7" s="574"/>
      <c r="H7" s="575"/>
      <c r="I7" s="1"/>
      <c r="J7" s="1"/>
      <c r="K7" s="1"/>
      <c r="L7" s="1"/>
      <c r="M7" s="1"/>
      <c r="N7" s="1"/>
      <c r="O7" s="1"/>
      <c r="P7" s="1"/>
      <c r="Q7" s="1"/>
      <c r="R7" s="1"/>
      <c r="S7" s="1"/>
      <c r="T7" s="1"/>
      <c r="U7" s="1"/>
      <c r="V7" s="1"/>
      <c r="W7" s="1"/>
      <c r="X7" s="1"/>
      <c r="Y7" s="1"/>
      <c r="Z7" s="1"/>
    </row>
    <row r="8" spans="1:26" ht="11.25" customHeight="1" x14ac:dyDescent="0.25">
      <c r="A8" s="1"/>
      <c r="B8" s="5"/>
      <c r="C8" s="6"/>
      <c r="D8" s="6"/>
      <c r="E8" s="6"/>
      <c r="F8" s="6"/>
      <c r="G8" s="6"/>
      <c r="H8" s="7"/>
      <c r="I8" s="1"/>
      <c r="J8" s="1"/>
      <c r="K8" s="1"/>
      <c r="L8" s="1"/>
      <c r="M8" s="1"/>
      <c r="N8" s="1"/>
      <c r="O8" s="1"/>
      <c r="P8" s="1"/>
      <c r="Q8" s="1"/>
      <c r="R8" s="1"/>
      <c r="S8" s="1"/>
      <c r="T8" s="1"/>
      <c r="U8" s="1"/>
      <c r="V8" s="1"/>
      <c r="W8" s="1"/>
      <c r="X8" s="1"/>
      <c r="Y8" s="1"/>
      <c r="Z8" s="1"/>
    </row>
    <row r="9" spans="1:26" ht="20.25" customHeight="1" x14ac:dyDescent="0.25">
      <c r="A9" s="1"/>
      <c r="B9" s="562" t="s">
        <v>4</v>
      </c>
      <c r="C9" s="539"/>
      <c r="D9" s="539"/>
      <c r="E9" s="539"/>
      <c r="F9" s="539"/>
      <c r="G9" s="539"/>
      <c r="H9" s="540"/>
      <c r="I9" s="1"/>
      <c r="J9" s="1"/>
      <c r="K9" s="1"/>
      <c r="L9" s="1"/>
      <c r="M9" s="1"/>
      <c r="N9" s="1"/>
      <c r="O9" s="1"/>
      <c r="P9" s="1"/>
      <c r="Q9" s="1"/>
      <c r="R9" s="1"/>
      <c r="S9" s="1"/>
      <c r="T9" s="1"/>
      <c r="U9" s="1"/>
      <c r="V9" s="1"/>
      <c r="W9" s="1"/>
      <c r="X9" s="1"/>
      <c r="Y9" s="1"/>
      <c r="Z9" s="1"/>
    </row>
    <row r="10" spans="1:26" ht="11.25" customHeight="1" x14ac:dyDescent="0.25">
      <c r="A10" s="1"/>
      <c r="B10" s="8"/>
      <c r="C10" s="9"/>
      <c r="D10" s="9"/>
      <c r="E10" s="9"/>
      <c r="F10" s="9"/>
      <c r="G10" s="9"/>
      <c r="H10" s="10"/>
      <c r="I10" s="1"/>
      <c r="J10" s="1"/>
      <c r="K10" s="1"/>
      <c r="L10" s="1"/>
      <c r="M10" s="1"/>
      <c r="N10" s="1"/>
      <c r="O10" s="1"/>
      <c r="P10" s="1"/>
      <c r="Q10" s="1"/>
      <c r="R10" s="1"/>
      <c r="S10" s="1"/>
      <c r="T10" s="1"/>
      <c r="U10" s="1"/>
      <c r="V10" s="1"/>
      <c r="W10" s="1"/>
      <c r="X10" s="1"/>
      <c r="Y10" s="1"/>
      <c r="Z10" s="1"/>
    </row>
    <row r="11" spans="1:26" ht="20.25" customHeight="1" x14ac:dyDescent="0.25">
      <c r="A11" s="1"/>
      <c r="B11" s="576" t="s">
        <v>5</v>
      </c>
      <c r="C11" s="539"/>
      <c r="D11" s="539"/>
      <c r="E11" s="539"/>
      <c r="F11" s="539"/>
      <c r="G11" s="539"/>
      <c r="H11" s="540"/>
      <c r="I11" s="1"/>
      <c r="J11" s="1"/>
      <c r="K11" s="1"/>
      <c r="L11" s="1"/>
      <c r="M11" s="1"/>
      <c r="N11" s="1"/>
      <c r="O11" s="1"/>
      <c r="P11" s="1"/>
      <c r="Q11" s="1"/>
      <c r="R11" s="1"/>
      <c r="S11" s="1"/>
      <c r="T11" s="1"/>
      <c r="U11" s="1"/>
      <c r="V11" s="1"/>
      <c r="W11" s="1"/>
      <c r="X11" s="1"/>
      <c r="Y11" s="1"/>
      <c r="Z11" s="1"/>
    </row>
    <row r="12" spans="1:26" ht="20.25" customHeight="1" x14ac:dyDescent="0.25">
      <c r="A12" s="1"/>
      <c r="B12" s="577" t="s">
        <v>6</v>
      </c>
      <c r="C12" s="578"/>
      <c r="D12" s="578"/>
      <c r="E12" s="578"/>
      <c r="F12" s="578"/>
      <c r="G12" s="578"/>
      <c r="H12" s="579"/>
      <c r="I12" s="1"/>
      <c r="J12" s="1"/>
      <c r="K12" s="1"/>
      <c r="L12" s="1"/>
      <c r="M12" s="1"/>
      <c r="N12" s="1"/>
      <c r="O12" s="1"/>
      <c r="P12" s="1"/>
      <c r="Q12" s="1"/>
      <c r="R12" s="1"/>
      <c r="S12" s="1"/>
      <c r="T12" s="1"/>
      <c r="U12" s="1"/>
      <c r="V12" s="1"/>
      <c r="W12" s="1"/>
      <c r="X12" s="1"/>
      <c r="Y12" s="1"/>
      <c r="Z12" s="1"/>
    </row>
    <row r="13" spans="1:26" ht="20.25" customHeight="1" x14ac:dyDescent="0.25">
      <c r="A13" s="1"/>
      <c r="B13" s="11"/>
      <c r="C13" s="12"/>
      <c r="D13" s="12"/>
      <c r="E13" s="12"/>
      <c r="F13" s="12"/>
      <c r="G13" s="12"/>
      <c r="H13" s="13"/>
      <c r="I13" s="1"/>
      <c r="J13" s="1"/>
      <c r="K13" s="1"/>
      <c r="L13" s="1"/>
      <c r="M13" s="1"/>
      <c r="N13" s="1"/>
      <c r="O13" s="1"/>
      <c r="P13" s="1"/>
      <c r="Q13" s="1"/>
      <c r="R13" s="1"/>
      <c r="S13" s="1"/>
      <c r="T13" s="1"/>
      <c r="U13" s="1"/>
      <c r="V13" s="1"/>
      <c r="W13" s="1"/>
      <c r="X13" s="1"/>
      <c r="Y13" s="1"/>
      <c r="Z13" s="1"/>
    </row>
    <row r="14" spans="1:26" ht="27" customHeight="1" x14ac:dyDescent="0.25">
      <c r="A14" s="1"/>
      <c r="B14" s="580" t="s">
        <v>7</v>
      </c>
      <c r="C14" s="536"/>
      <c r="D14" s="536"/>
      <c r="E14" s="536"/>
      <c r="F14" s="536"/>
      <c r="G14" s="536"/>
      <c r="H14" s="537"/>
      <c r="I14" s="1"/>
      <c r="J14" s="1"/>
      <c r="K14" s="1"/>
      <c r="L14" s="1"/>
      <c r="M14" s="1"/>
      <c r="N14" s="1"/>
      <c r="O14" s="1"/>
      <c r="P14" s="1"/>
      <c r="Q14" s="1"/>
      <c r="R14" s="1"/>
      <c r="S14" s="1"/>
      <c r="T14" s="1"/>
      <c r="U14" s="1"/>
      <c r="V14" s="1"/>
      <c r="W14" s="1"/>
      <c r="X14" s="1"/>
      <c r="Y14" s="1"/>
      <c r="Z14" s="1"/>
    </row>
    <row r="15" spans="1:26" ht="20.25" customHeight="1" x14ac:dyDescent="0.25">
      <c r="A15" s="14"/>
      <c r="B15" s="11"/>
      <c r="C15" s="12"/>
      <c r="D15" s="12"/>
      <c r="E15" s="12"/>
      <c r="F15" s="12"/>
      <c r="G15" s="12"/>
      <c r="H15" s="13"/>
      <c r="I15" s="14"/>
      <c r="J15" s="14"/>
      <c r="K15" s="14"/>
      <c r="L15" s="14"/>
      <c r="M15" s="14"/>
      <c r="N15" s="14"/>
      <c r="O15" s="14"/>
      <c r="P15" s="14"/>
      <c r="Q15" s="14"/>
      <c r="R15" s="14"/>
      <c r="S15" s="14"/>
      <c r="T15" s="14"/>
      <c r="U15" s="14"/>
      <c r="V15" s="14"/>
      <c r="W15" s="14"/>
      <c r="X15" s="14"/>
      <c r="Y15" s="14"/>
      <c r="Z15" s="14"/>
    </row>
    <row r="16" spans="1:26" ht="20.25" customHeight="1" x14ac:dyDescent="0.25">
      <c r="A16" s="1"/>
      <c r="B16" s="562" t="s">
        <v>8</v>
      </c>
      <c r="C16" s="539"/>
      <c r="D16" s="539"/>
      <c r="E16" s="539"/>
      <c r="F16" s="539"/>
      <c r="G16" s="539"/>
      <c r="H16" s="540"/>
      <c r="I16" s="1"/>
      <c r="J16" s="1"/>
      <c r="K16" s="1"/>
      <c r="L16" s="1"/>
      <c r="M16" s="1"/>
      <c r="N16" s="1"/>
      <c r="O16" s="1"/>
      <c r="P16" s="1"/>
      <c r="Q16" s="1"/>
      <c r="R16" s="1"/>
      <c r="S16" s="1"/>
      <c r="T16" s="1"/>
      <c r="U16" s="1"/>
      <c r="V16" s="1"/>
      <c r="W16" s="1"/>
      <c r="X16" s="1"/>
      <c r="Y16" s="1"/>
      <c r="Z16" s="1"/>
    </row>
    <row r="17" spans="1:26" ht="9" customHeight="1" x14ac:dyDescent="0.25">
      <c r="A17" s="1"/>
      <c r="B17" s="538"/>
      <c r="C17" s="539"/>
      <c r="D17" s="539"/>
      <c r="E17" s="539"/>
      <c r="F17" s="539"/>
      <c r="G17" s="539"/>
      <c r="H17" s="540"/>
      <c r="I17" s="1"/>
      <c r="J17" s="1"/>
      <c r="K17" s="1"/>
      <c r="L17" s="1"/>
      <c r="M17" s="1"/>
      <c r="N17" s="1"/>
      <c r="O17" s="1"/>
      <c r="P17" s="1"/>
      <c r="Q17" s="1"/>
      <c r="R17" s="1"/>
      <c r="S17" s="1"/>
      <c r="T17" s="1"/>
      <c r="U17" s="1"/>
      <c r="V17" s="1"/>
      <c r="W17" s="1"/>
      <c r="X17" s="1"/>
      <c r="Y17" s="1"/>
      <c r="Z17" s="1"/>
    </row>
    <row r="18" spans="1:26" ht="11.25" customHeight="1" x14ac:dyDescent="0.25">
      <c r="A18" s="1"/>
      <c r="B18" s="562" t="s">
        <v>9</v>
      </c>
      <c r="C18" s="539"/>
      <c r="D18" s="539"/>
      <c r="E18" s="539"/>
      <c r="F18" s="539"/>
      <c r="G18" s="539"/>
      <c r="H18" s="540"/>
      <c r="I18" s="1"/>
      <c r="J18" s="1"/>
      <c r="K18" s="1"/>
      <c r="L18" s="1"/>
      <c r="M18" s="1"/>
      <c r="N18" s="1"/>
      <c r="O18" s="1"/>
      <c r="P18" s="1"/>
      <c r="Q18" s="1"/>
      <c r="R18" s="1"/>
      <c r="S18" s="1"/>
      <c r="T18" s="1"/>
      <c r="U18" s="1"/>
      <c r="V18" s="1"/>
      <c r="W18" s="1"/>
      <c r="X18" s="1"/>
      <c r="Y18" s="1"/>
      <c r="Z18" s="1"/>
    </row>
    <row r="19" spans="1:26" ht="11.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538" t="s">
        <v>10</v>
      </c>
      <c r="C20" s="539"/>
      <c r="D20" s="539"/>
      <c r="E20" s="539"/>
      <c r="F20" s="539"/>
      <c r="G20" s="539"/>
      <c r="H20" s="540"/>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27.75" customHeight="1" x14ac:dyDescent="0.25">
      <c r="A22" s="1"/>
      <c r="B22" s="535" t="s">
        <v>11</v>
      </c>
      <c r="C22" s="536"/>
      <c r="D22" s="536"/>
      <c r="E22" s="536"/>
      <c r="F22" s="536"/>
      <c r="G22" s="536"/>
      <c r="H22" s="537"/>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1.25" customHeight="1" x14ac:dyDescent="0.25">
      <c r="A24" s="1"/>
      <c r="B24" s="21"/>
      <c r="C24" s="548" t="s">
        <v>12</v>
      </c>
      <c r="D24" s="549"/>
      <c r="E24" s="541" t="s">
        <v>13</v>
      </c>
      <c r="F24" s="542"/>
      <c r="G24" s="1"/>
      <c r="H24" s="22"/>
      <c r="I24" s="1"/>
      <c r="J24" s="1"/>
      <c r="K24" s="1"/>
      <c r="L24" s="1"/>
      <c r="M24" s="1"/>
      <c r="N24" s="1"/>
      <c r="O24" s="1"/>
      <c r="P24" s="1"/>
      <c r="Q24" s="1"/>
      <c r="R24" s="1"/>
      <c r="S24" s="1"/>
      <c r="T24" s="1"/>
      <c r="U24" s="1"/>
      <c r="V24" s="1"/>
      <c r="W24" s="1"/>
      <c r="X24" s="1"/>
      <c r="Y24" s="1"/>
      <c r="Z24" s="1"/>
    </row>
    <row r="25" spans="1:26" ht="26.25" customHeight="1" x14ac:dyDescent="0.25">
      <c r="A25" s="1"/>
      <c r="B25" s="21"/>
      <c r="C25" s="550" t="s">
        <v>14</v>
      </c>
      <c r="D25" s="551"/>
      <c r="E25" s="552" t="s">
        <v>15</v>
      </c>
      <c r="F25" s="553"/>
      <c r="G25" s="1"/>
      <c r="H25" s="22"/>
      <c r="I25" s="1"/>
      <c r="J25" s="1"/>
      <c r="K25" s="1"/>
      <c r="L25" s="1"/>
      <c r="M25" s="1"/>
      <c r="N25" s="1"/>
      <c r="O25" s="1"/>
      <c r="P25" s="1"/>
      <c r="Q25" s="1"/>
      <c r="R25" s="1"/>
      <c r="S25" s="1"/>
      <c r="T25" s="1"/>
      <c r="U25" s="1"/>
      <c r="V25" s="1"/>
      <c r="W25" s="1"/>
      <c r="X25" s="1"/>
      <c r="Y25" s="1"/>
      <c r="Z25" s="1"/>
    </row>
    <row r="26" spans="1:26" ht="30.75" customHeight="1" x14ac:dyDescent="0.25">
      <c r="A26" s="1"/>
      <c r="B26" s="21"/>
      <c r="C26" s="550" t="s">
        <v>16</v>
      </c>
      <c r="D26" s="551"/>
      <c r="E26" s="552" t="s">
        <v>17</v>
      </c>
      <c r="F26" s="553"/>
      <c r="G26" s="1"/>
      <c r="H26" s="22"/>
      <c r="I26" s="1"/>
      <c r="J26" s="1"/>
      <c r="K26" s="1"/>
      <c r="L26" s="1"/>
      <c r="M26" s="1"/>
      <c r="N26" s="1"/>
      <c r="O26" s="1"/>
      <c r="P26" s="1"/>
      <c r="Q26" s="1"/>
      <c r="R26" s="1"/>
      <c r="S26" s="1"/>
      <c r="T26" s="1"/>
      <c r="U26" s="1"/>
      <c r="V26" s="1"/>
      <c r="W26" s="1"/>
      <c r="X26" s="1"/>
      <c r="Y26" s="1"/>
      <c r="Z26" s="1"/>
    </row>
    <row r="27" spans="1:26" ht="20.25" customHeight="1" x14ac:dyDescent="0.25">
      <c r="A27" s="1"/>
      <c r="B27" s="21"/>
      <c r="C27" s="550" t="s">
        <v>18</v>
      </c>
      <c r="D27" s="551"/>
      <c r="E27" s="552" t="s">
        <v>19</v>
      </c>
      <c r="F27" s="553"/>
      <c r="G27" s="1"/>
      <c r="H27" s="22"/>
      <c r="I27" s="1"/>
      <c r="J27" s="1"/>
      <c r="K27" s="1"/>
      <c r="L27" s="1"/>
      <c r="M27" s="1"/>
      <c r="N27" s="1"/>
      <c r="O27" s="1"/>
      <c r="P27" s="1"/>
      <c r="Q27" s="1"/>
      <c r="R27" s="1"/>
      <c r="S27" s="1"/>
      <c r="T27" s="1"/>
      <c r="U27" s="1"/>
      <c r="V27" s="1"/>
      <c r="W27" s="1"/>
      <c r="X27" s="1"/>
      <c r="Y27" s="1"/>
      <c r="Z27" s="1"/>
    </row>
    <row r="28" spans="1:26" ht="29.25" customHeight="1" x14ac:dyDescent="0.25">
      <c r="A28" s="1"/>
      <c r="B28" s="21"/>
      <c r="C28" s="531" t="s">
        <v>20</v>
      </c>
      <c r="D28" s="532"/>
      <c r="E28" s="543" t="s">
        <v>21</v>
      </c>
      <c r="F28" s="544"/>
      <c r="G28" s="1"/>
      <c r="H28" s="22"/>
      <c r="I28" s="1"/>
      <c r="J28" s="1"/>
      <c r="K28" s="1"/>
      <c r="L28" s="1"/>
      <c r="M28" s="1"/>
      <c r="N28" s="1"/>
      <c r="O28" s="1"/>
      <c r="P28" s="1"/>
      <c r="Q28" s="1"/>
      <c r="R28" s="1"/>
      <c r="S28" s="1"/>
      <c r="T28" s="1"/>
      <c r="U28" s="1"/>
      <c r="V28" s="1"/>
      <c r="W28" s="1"/>
      <c r="X28" s="1"/>
      <c r="Y28" s="1"/>
      <c r="Z28" s="1"/>
    </row>
    <row r="29" spans="1:26" ht="22.5" customHeight="1" x14ac:dyDescent="0.25">
      <c r="A29" s="1"/>
      <c r="B29" s="21"/>
      <c r="C29" s="531" t="s">
        <v>22</v>
      </c>
      <c r="D29" s="532"/>
      <c r="E29" s="543" t="s">
        <v>23</v>
      </c>
      <c r="F29" s="544"/>
      <c r="G29" s="1"/>
      <c r="H29" s="22"/>
      <c r="I29" s="1"/>
      <c r="J29" s="1"/>
      <c r="K29" s="1"/>
      <c r="L29" s="1"/>
      <c r="M29" s="1"/>
      <c r="N29" s="1"/>
      <c r="O29" s="1"/>
      <c r="P29" s="1"/>
      <c r="Q29" s="1"/>
      <c r="R29" s="1"/>
      <c r="S29" s="1"/>
      <c r="T29" s="1"/>
      <c r="U29" s="1"/>
      <c r="V29" s="1"/>
      <c r="W29" s="1"/>
      <c r="X29" s="1"/>
      <c r="Y29" s="1"/>
      <c r="Z29" s="1"/>
    </row>
    <row r="30" spans="1:26" ht="46.5" customHeight="1" x14ac:dyDescent="0.25">
      <c r="A30" s="1"/>
      <c r="B30" s="21"/>
      <c r="C30" s="531" t="s">
        <v>24</v>
      </c>
      <c r="D30" s="532"/>
      <c r="E30" s="543" t="s">
        <v>25</v>
      </c>
      <c r="F30" s="544"/>
      <c r="G30" s="1"/>
      <c r="H30" s="22"/>
      <c r="I30" s="1"/>
      <c r="J30" s="1"/>
      <c r="K30" s="1"/>
      <c r="L30" s="1"/>
      <c r="M30" s="1"/>
      <c r="N30" s="1"/>
      <c r="O30" s="1"/>
      <c r="P30" s="1"/>
      <c r="Q30" s="1"/>
      <c r="R30" s="1"/>
      <c r="S30" s="1"/>
      <c r="T30" s="1"/>
      <c r="U30" s="1"/>
      <c r="V30" s="1"/>
      <c r="W30" s="1"/>
      <c r="X30" s="1"/>
      <c r="Y30" s="1"/>
      <c r="Z30" s="1"/>
    </row>
    <row r="31" spans="1:26" ht="69.75" customHeight="1" x14ac:dyDescent="0.25">
      <c r="A31" s="1"/>
      <c r="B31" s="21"/>
      <c r="C31" s="531" t="s">
        <v>26</v>
      </c>
      <c r="D31" s="532"/>
      <c r="E31" s="543" t="s">
        <v>27</v>
      </c>
      <c r="F31" s="544"/>
      <c r="G31" s="1"/>
      <c r="H31" s="22"/>
      <c r="I31" s="1"/>
      <c r="J31" s="1"/>
      <c r="K31" s="1"/>
      <c r="L31" s="1"/>
      <c r="M31" s="1"/>
      <c r="N31" s="1"/>
      <c r="O31" s="1"/>
      <c r="P31" s="1"/>
      <c r="Q31" s="1"/>
      <c r="R31" s="1"/>
      <c r="S31" s="1"/>
      <c r="T31" s="1"/>
      <c r="U31" s="1"/>
      <c r="V31" s="1"/>
      <c r="W31" s="1"/>
      <c r="X31" s="1"/>
      <c r="Y31" s="1"/>
      <c r="Z31" s="1"/>
    </row>
    <row r="32" spans="1:26" ht="11.25" customHeight="1" x14ac:dyDescent="0.25">
      <c r="A32" s="1"/>
      <c r="B32" s="23"/>
      <c r="C32" s="24"/>
      <c r="D32" s="24"/>
      <c r="E32" s="25"/>
      <c r="F32" s="25"/>
      <c r="G32" s="26"/>
      <c r="H32" s="27"/>
      <c r="I32" s="1"/>
      <c r="J32" s="1"/>
      <c r="K32" s="1"/>
      <c r="L32" s="1"/>
      <c r="M32" s="1"/>
      <c r="N32" s="1"/>
      <c r="O32" s="1"/>
      <c r="P32" s="1"/>
      <c r="Q32" s="1"/>
      <c r="R32" s="1"/>
      <c r="S32" s="1"/>
      <c r="T32" s="1"/>
      <c r="U32" s="1"/>
      <c r="V32" s="1"/>
      <c r="W32" s="1"/>
      <c r="X32" s="1"/>
      <c r="Y32" s="1"/>
      <c r="Z32" s="1"/>
    </row>
    <row r="33" spans="1:26" ht="54.75" customHeight="1" x14ac:dyDescent="0.25">
      <c r="A33" s="1"/>
      <c r="B33" s="535" t="s">
        <v>28</v>
      </c>
      <c r="C33" s="536"/>
      <c r="D33" s="536"/>
      <c r="E33" s="536"/>
      <c r="F33" s="536"/>
      <c r="G33" s="536"/>
      <c r="H33" s="537"/>
      <c r="I33" s="1"/>
      <c r="J33" s="1"/>
      <c r="K33" s="1"/>
      <c r="L33" s="1"/>
      <c r="M33" s="1"/>
      <c r="N33" s="1"/>
      <c r="O33" s="1"/>
      <c r="P33" s="1"/>
      <c r="Q33" s="1"/>
      <c r="R33" s="1"/>
      <c r="S33" s="1"/>
      <c r="T33" s="1"/>
      <c r="U33" s="1"/>
      <c r="V33" s="1"/>
      <c r="W33" s="1"/>
      <c r="X33" s="1"/>
      <c r="Y33" s="1"/>
      <c r="Z33" s="1"/>
    </row>
    <row r="34" spans="1:26" ht="14.25" customHeight="1" x14ac:dyDescent="0.25">
      <c r="A34" s="1"/>
      <c r="B34" s="28"/>
      <c r="C34" s="29"/>
      <c r="D34" s="29"/>
      <c r="E34" s="29"/>
      <c r="F34" s="29"/>
      <c r="G34" s="29"/>
      <c r="H34" s="30"/>
      <c r="I34" s="1"/>
      <c r="J34" s="1"/>
      <c r="K34" s="1"/>
      <c r="L34" s="1"/>
      <c r="M34" s="1"/>
      <c r="N34" s="1"/>
      <c r="O34" s="1"/>
      <c r="P34" s="1"/>
      <c r="Q34" s="1"/>
      <c r="R34" s="1"/>
      <c r="S34" s="1"/>
      <c r="T34" s="1"/>
      <c r="U34" s="1"/>
      <c r="V34" s="1"/>
      <c r="W34" s="1"/>
      <c r="X34" s="1"/>
      <c r="Y34" s="1"/>
      <c r="Z34" s="1"/>
    </row>
    <row r="35" spans="1:26" ht="14.25" customHeight="1" x14ac:dyDescent="0.25">
      <c r="A35" s="1"/>
      <c r="B35" s="28"/>
      <c r="C35" s="558" t="s">
        <v>29</v>
      </c>
      <c r="D35" s="559"/>
      <c r="E35" s="541" t="s">
        <v>13</v>
      </c>
      <c r="F35" s="542"/>
      <c r="G35" s="29"/>
      <c r="H35" s="30"/>
      <c r="I35" s="1"/>
      <c r="J35" s="1"/>
      <c r="K35" s="1"/>
      <c r="L35" s="1"/>
      <c r="M35" s="1"/>
      <c r="N35" s="1"/>
      <c r="O35" s="1"/>
      <c r="P35" s="1"/>
      <c r="Q35" s="1"/>
      <c r="R35" s="1"/>
      <c r="S35" s="1"/>
      <c r="T35" s="1"/>
      <c r="U35" s="1"/>
      <c r="V35" s="1"/>
      <c r="W35" s="1"/>
      <c r="X35" s="1"/>
      <c r="Y35" s="1"/>
      <c r="Z35" s="1"/>
    </row>
    <row r="36" spans="1:26" ht="52.5" customHeight="1" x14ac:dyDescent="0.25">
      <c r="A36" s="1"/>
      <c r="B36" s="28"/>
      <c r="C36" s="560" t="s">
        <v>30</v>
      </c>
      <c r="D36" s="561"/>
      <c r="E36" s="543" t="s">
        <v>31</v>
      </c>
      <c r="F36" s="544"/>
      <c r="G36" s="29"/>
      <c r="H36" s="30"/>
      <c r="I36" s="1"/>
      <c r="J36" s="1"/>
      <c r="K36" s="1"/>
      <c r="L36" s="1"/>
      <c r="M36" s="1"/>
      <c r="N36" s="1"/>
      <c r="O36" s="1"/>
      <c r="P36" s="1"/>
      <c r="Q36" s="1"/>
      <c r="R36" s="1"/>
      <c r="S36" s="1"/>
      <c r="T36" s="1"/>
      <c r="U36" s="1"/>
      <c r="V36" s="1"/>
      <c r="W36" s="1"/>
      <c r="X36" s="1"/>
      <c r="Y36" s="1"/>
      <c r="Z36" s="1"/>
    </row>
    <row r="37" spans="1:26" ht="23.25" customHeight="1" x14ac:dyDescent="0.25">
      <c r="A37" s="1"/>
      <c r="B37" s="28"/>
      <c r="C37" s="531" t="s">
        <v>32</v>
      </c>
      <c r="D37" s="532"/>
      <c r="E37" s="543" t="s">
        <v>33</v>
      </c>
      <c r="F37" s="544"/>
      <c r="G37" s="29"/>
      <c r="H37" s="30"/>
      <c r="I37" s="1"/>
      <c r="J37" s="1"/>
      <c r="K37" s="1"/>
      <c r="L37" s="1"/>
      <c r="M37" s="1"/>
      <c r="N37" s="1"/>
      <c r="O37" s="1"/>
      <c r="P37" s="1"/>
      <c r="Q37" s="1"/>
      <c r="R37" s="1"/>
      <c r="S37" s="1"/>
      <c r="T37" s="1"/>
      <c r="U37" s="1"/>
      <c r="V37" s="1"/>
      <c r="W37" s="1"/>
      <c r="X37" s="1"/>
      <c r="Y37" s="1"/>
      <c r="Z37" s="1"/>
    </row>
    <row r="38" spans="1:26" ht="57.75" customHeight="1" x14ac:dyDescent="0.25">
      <c r="A38" s="1"/>
      <c r="B38" s="28"/>
      <c r="C38" s="531" t="s">
        <v>34</v>
      </c>
      <c r="D38" s="532"/>
      <c r="E38" s="543" t="s">
        <v>35</v>
      </c>
      <c r="F38" s="544"/>
      <c r="G38" s="29"/>
      <c r="H38" s="30"/>
      <c r="I38" s="1"/>
      <c r="J38" s="1"/>
      <c r="K38" s="1"/>
      <c r="L38" s="1"/>
      <c r="M38" s="1"/>
      <c r="N38" s="1"/>
      <c r="O38" s="1"/>
      <c r="P38" s="1"/>
      <c r="Q38" s="1"/>
      <c r="R38" s="1"/>
      <c r="S38" s="1"/>
      <c r="T38" s="1"/>
      <c r="U38" s="1"/>
      <c r="V38" s="1"/>
      <c r="W38" s="1"/>
      <c r="X38" s="1"/>
      <c r="Y38" s="1"/>
      <c r="Z38" s="1"/>
    </row>
    <row r="39" spans="1:26" ht="77.25" customHeight="1" x14ac:dyDescent="0.25">
      <c r="A39" s="1"/>
      <c r="B39" s="28"/>
      <c r="C39" s="531" t="s">
        <v>36</v>
      </c>
      <c r="D39" s="532"/>
      <c r="E39" s="543" t="s">
        <v>37</v>
      </c>
      <c r="F39" s="544"/>
      <c r="G39" s="29"/>
      <c r="H39" s="30"/>
      <c r="I39" s="1"/>
      <c r="J39" s="1"/>
      <c r="K39" s="1"/>
      <c r="L39" s="1"/>
      <c r="M39" s="1"/>
      <c r="N39" s="1"/>
      <c r="O39" s="1"/>
      <c r="P39" s="1"/>
      <c r="Q39" s="1"/>
      <c r="R39" s="1"/>
      <c r="S39" s="1"/>
      <c r="T39" s="1"/>
      <c r="U39" s="1"/>
      <c r="V39" s="1"/>
      <c r="W39" s="1"/>
      <c r="X39" s="1"/>
      <c r="Y39" s="1"/>
      <c r="Z39" s="1"/>
    </row>
    <row r="40" spans="1:26" ht="36.75" customHeight="1" x14ac:dyDescent="0.25">
      <c r="A40" s="1"/>
      <c r="B40" s="28"/>
      <c r="C40" s="531" t="s">
        <v>38</v>
      </c>
      <c r="D40" s="532"/>
      <c r="E40" s="543" t="s">
        <v>39</v>
      </c>
      <c r="F40" s="544"/>
      <c r="G40" s="29"/>
      <c r="H40" s="30"/>
      <c r="I40" s="1"/>
      <c r="J40" s="1"/>
      <c r="K40" s="1"/>
      <c r="L40" s="1"/>
      <c r="M40" s="1"/>
      <c r="N40" s="1"/>
      <c r="O40" s="1"/>
      <c r="P40" s="1"/>
      <c r="Q40" s="1"/>
      <c r="R40" s="1"/>
      <c r="S40" s="1"/>
      <c r="T40" s="1"/>
      <c r="U40" s="1"/>
      <c r="V40" s="1"/>
      <c r="W40" s="1"/>
      <c r="X40" s="1"/>
      <c r="Y40" s="1"/>
      <c r="Z40" s="1"/>
    </row>
    <row r="41" spans="1:26" ht="34.5" customHeight="1" x14ac:dyDescent="0.25">
      <c r="A41" s="1"/>
      <c r="B41" s="28"/>
      <c r="C41" s="533" t="s">
        <v>40</v>
      </c>
      <c r="D41" s="534"/>
      <c r="E41" s="546" t="s">
        <v>41</v>
      </c>
      <c r="F41" s="547"/>
      <c r="G41" s="29"/>
      <c r="H41" s="30"/>
      <c r="I41" s="1"/>
      <c r="J41" s="1"/>
      <c r="K41" s="1"/>
      <c r="L41" s="1"/>
      <c r="M41" s="1"/>
      <c r="N41" s="1"/>
      <c r="O41" s="1"/>
      <c r="P41" s="1"/>
      <c r="Q41" s="1"/>
      <c r="R41" s="1"/>
      <c r="S41" s="1"/>
      <c r="T41" s="1"/>
      <c r="U41" s="1"/>
      <c r="V41" s="1"/>
      <c r="W41" s="1"/>
      <c r="X41" s="1"/>
      <c r="Y41" s="1"/>
      <c r="Z41" s="1"/>
    </row>
    <row r="42" spans="1:26" ht="32.25" customHeight="1" x14ac:dyDescent="0.25">
      <c r="A42" s="1"/>
      <c r="B42" s="28"/>
      <c r="C42" s="1"/>
      <c r="D42" s="1"/>
      <c r="E42" s="1"/>
      <c r="F42" s="1"/>
      <c r="G42" s="29"/>
      <c r="H42" s="30"/>
      <c r="I42" s="1"/>
      <c r="J42" s="1"/>
      <c r="K42" s="1"/>
      <c r="L42" s="1"/>
      <c r="M42" s="1"/>
      <c r="N42" s="1"/>
      <c r="O42" s="1"/>
      <c r="P42" s="1"/>
      <c r="Q42" s="1"/>
      <c r="R42" s="1"/>
      <c r="S42" s="1"/>
      <c r="T42" s="1"/>
      <c r="U42" s="1"/>
      <c r="V42" s="1"/>
      <c r="W42" s="1"/>
      <c r="X42" s="1"/>
      <c r="Y42" s="1"/>
      <c r="Z42" s="1"/>
    </row>
    <row r="43" spans="1:26" ht="11.25" customHeight="1" x14ac:dyDescent="0.25">
      <c r="A43" s="1"/>
      <c r="B43" s="28"/>
      <c r="C43" s="29"/>
      <c r="D43" s="29"/>
      <c r="E43" s="29"/>
      <c r="F43" s="29"/>
      <c r="G43" s="29"/>
      <c r="H43" s="30"/>
      <c r="I43" s="1"/>
      <c r="J43" s="1"/>
      <c r="K43" s="1"/>
      <c r="L43" s="1"/>
      <c r="M43" s="1"/>
      <c r="N43" s="1"/>
      <c r="O43" s="1"/>
      <c r="P43" s="1"/>
      <c r="Q43" s="1"/>
      <c r="R43" s="1"/>
      <c r="S43" s="1"/>
      <c r="T43" s="1"/>
      <c r="U43" s="1"/>
      <c r="V43" s="1"/>
      <c r="W43" s="1"/>
      <c r="X43" s="1"/>
      <c r="Y43" s="1"/>
      <c r="Z43" s="1"/>
    </row>
    <row r="44" spans="1:26" ht="54" customHeight="1" x14ac:dyDescent="0.25">
      <c r="A44" s="1"/>
      <c r="B44" s="535" t="s">
        <v>42</v>
      </c>
      <c r="C44" s="536"/>
      <c r="D44" s="536"/>
      <c r="E44" s="536"/>
      <c r="F44" s="536"/>
      <c r="G44" s="536"/>
      <c r="H44" s="537"/>
      <c r="I44" s="1"/>
      <c r="J44" s="1"/>
      <c r="K44" s="1"/>
      <c r="L44" s="1"/>
      <c r="M44" s="1"/>
      <c r="N44" s="1"/>
      <c r="O44" s="1"/>
      <c r="P44" s="1"/>
      <c r="Q44" s="1"/>
      <c r="R44" s="1"/>
      <c r="S44" s="1"/>
      <c r="T44" s="1"/>
      <c r="U44" s="1"/>
      <c r="V44" s="1"/>
      <c r="W44" s="1"/>
      <c r="X44" s="1"/>
      <c r="Y44" s="1"/>
      <c r="Z44" s="1"/>
    </row>
    <row r="45" spans="1:26" ht="11.25" customHeight="1" x14ac:dyDescent="0.25">
      <c r="A45" s="1"/>
      <c r="B45" s="18"/>
      <c r="C45" s="19"/>
      <c r="D45" s="19"/>
      <c r="E45" s="19"/>
      <c r="F45" s="19"/>
      <c r="G45" s="19"/>
      <c r="H45" s="20"/>
      <c r="I45" s="1"/>
      <c r="J45" s="1"/>
      <c r="K45" s="1"/>
      <c r="L45" s="1"/>
      <c r="M45" s="1"/>
      <c r="N45" s="1"/>
      <c r="O45" s="1"/>
      <c r="P45" s="1"/>
      <c r="Q45" s="1"/>
      <c r="R45" s="1"/>
      <c r="S45" s="1"/>
      <c r="T45" s="1"/>
      <c r="U45" s="1"/>
      <c r="V45" s="1"/>
      <c r="W45" s="1"/>
      <c r="X45" s="1"/>
      <c r="Y45" s="1"/>
      <c r="Z45" s="1"/>
    </row>
    <row r="46" spans="1:26" ht="11.25" customHeight="1" x14ac:dyDescent="0.25">
      <c r="A46" s="1"/>
      <c r="B46" s="18"/>
      <c r="C46" s="19"/>
      <c r="D46" s="19"/>
      <c r="E46" s="19"/>
      <c r="F46" s="19"/>
      <c r="G46" s="19"/>
      <c r="H46" s="20"/>
      <c r="I46" s="1"/>
      <c r="J46" s="1"/>
      <c r="K46" s="1"/>
      <c r="L46" s="1"/>
      <c r="M46" s="1"/>
      <c r="N46" s="1"/>
      <c r="O46" s="1"/>
      <c r="P46" s="1"/>
      <c r="Q46" s="1"/>
      <c r="R46" s="1"/>
      <c r="S46" s="1"/>
      <c r="T46" s="1"/>
      <c r="U46" s="1"/>
      <c r="V46" s="1"/>
      <c r="W46" s="1"/>
      <c r="X46" s="1"/>
      <c r="Y46" s="1"/>
      <c r="Z46" s="1"/>
    </row>
    <row r="47" spans="1:26" ht="11.25" customHeight="1" x14ac:dyDescent="0.25">
      <c r="A47" s="1"/>
      <c r="B47" s="21"/>
      <c r="C47" s="548" t="s">
        <v>12</v>
      </c>
      <c r="D47" s="549"/>
      <c r="E47" s="541" t="s">
        <v>13</v>
      </c>
      <c r="F47" s="542"/>
      <c r="G47" s="1"/>
      <c r="H47" s="22"/>
      <c r="I47" s="1"/>
      <c r="J47" s="1"/>
      <c r="K47" s="1"/>
      <c r="L47" s="1"/>
      <c r="M47" s="1"/>
      <c r="N47" s="1"/>
      <c r="O47" s="1"/>
      <c r="P47" s="1"/>
      <c r="Q47" s="1"/>
      <c r="R47" s="1"/>
      <c r="S47" s="1"/>
      <c r="T47" s="1"/>
      <c r="U47" s="1"/>
      <c r="V47" s="1"/>
      <c r="W47" s="1"/>
      <c r="X47" s="1"/>
      <c r="Y47" s="1"/>
      <c r="Z47" s="1"/>
    </row>
    <row r="48" spans="1:26" ht="11.25" customHeight="1" x14ac:dyDescent="0.25">
      <c r="A48" s="1"/>
      <c r="B48" s="21"/>
      <c r="C48" s="550" t="s">
        <v>43</v>
      </c>
      <c r="D48" s="551"/>
      <c r="E48" s="552" t="s">
        <v>44</v>
      </c>
      <c r="F48" s="553"/>
      <c r="G48" s="1"/>
      <c r="H48" s="22"/>
      <c r="I48" s="1"/>
      <c r="J48" s="1"/>
      <c r="K48" s="1"/>
      <c r="L48" s="1"/>
      <c r="M48" s="1"/>
      <c r="N48" s="1"/>
      <c r="O48" s="1"/>
      <c r="P48" s="1"/>
      <c r="Q48" s="1"/>
      <c r="R48" s="1"/>
      <c r="S48" s="1"/>
      <c r="T48" s="1"/>
      <c r="U48" s="1"/>
      <c r="V48" s="1"/>
      <c r="W48" s="1"/>
      <c r="X48" s="1"/>
      <c r="Y48" s="1"/>
      <c r="Z48" s="1"/>
    </row>
    <row r="49" spans="1:26" ht="11.25" customHeight="1" x14ac:dyDescent="0.25">
      <c r="A49" s="1"/>
      <c r="B49" s="21"/>
      <c r="C49" s="550" t="s">
        <v>45</v>
      </c>
      <c r="D49" s="551"/>
      <c r="E49" s="552" t="s">
        <v>44</v>
      </c>
      <c r="F49" s="553"/>
      <c r="G49" s="1"/>
      <c r="H49" s="22"/>
      <c r="I49" s="1"/>
      <c r="J49" s="1"/>
      <c r="K49" s="1"/>
      <c r="L49" s="1"/>
      <c r="M49" s="1"/>
      <c r="N49" s="1"/>
      <c r="O49" s="1"/>
      <c r="P49" s="1"/>
      <c r="Q49" s="1"/>
      <c r="R49" s="1"/>
      <c r="S49" s="1"/>
      <c r="T49" s="1"/>
      <c r="U49" s="1"/>
      <c r="V49" s="1"/>
      <c r="W49" s="1"/>
      <c r="X49" s="1"/>
      <c r="Y49" s="1"/>
      <c r="Z49" s="1"/>
    </row>
    <row r="50" spans="1:26" ht="11.25" customHeight="1" x14ac:dyDescent="0.25">
      <c r="A50" s="1"/>
      <c r="B50" s="21"/>
      <c r="C50" s="550" t="s">
        <v>46</v>
      </c>
      <c r="D50" s="551"/>
      <c r="E50" s="552" t="s">
        <v>47</v>
      </c>
      <c r="F50" s="553"/>
      <c r="G50" s="1"/>
      <c r="H50" s="22"/>
      <c r="I50" s="1"/>
      <c r="J50" s="1"/>
      <c r="K50" s="1"/>
      <c r="L50" s="1"/>
      <c r="M50" s="1"/>
      <c r="N50" s="1"/>
      <c r="O50" s="1"/>
      <c r="P50" s="1"/>
      <c r="Q50" s="1"/>
      <c r="R50" s="1"/>
      <c r="S50" s="1"/>
      <c r="T50" s="1"/>
      <c r="U50" s="1"/>
      <c r="V50" s="1"/>
      <c r="W50" s="1"/>
      <c r="X50" s="1"/>
      <c r="Y50" s="1"/>
      <c r="Z50" s="1"/>
    </row>
    <row r="51" spans="1:26" ht="11.25" customHeight="1" x14ac:dyDescent="0.25">
      <c r="A51" s="1"/>
      <c r="B51" s="21"/>
      <c r="C51" s="550" t="s">
        <v>48</v>
      </c>
      <c r="D51" s="551"/>
      <c r="E51" s="552" t="s">
        <v>47</v>
      </c>
      <c r="F51" s="553"/>
      <c r="G51" s="1"/>
      <c r="H51" s="22"/>
      <c r="I51" s="1"/>
      <c r="J51" s="1"/>
      <c r="K51" s="1"/>
      <c r="L51" s="1"/>
      <c r="M51" s="1"/>
      <c r="N51" s="1"/>
      <c r="O51" s="1"/>
      <c r="P51" s="1"/>
      <c r="Q51" s="1"/>
      <c r="R51" s="1"/>
      <c r="S51" s="1"/>
      <c r="T51" s="1"/>
      <c r="U51" s="1"/>
      <c r="V51" s="1"/>
      <c r="W51" s="1"/>
      <c r="X51" s="1"/>
      <c r="Y51" s="1"/>
      <c r="Z51" s="1"/>
    </row>
    <row r="52" spans="1:26" ht="34.5" customHeight="1" x14ac:dyDescent="0.25">
      <c r="A52" s="1"/>
      <c r="B52" s="21"/>
      <c r="C52" s="554" t="s">
        <v>49</v>
      </c>
      <c r="D52" s="555"/>
      <c r="E52" s="556" t="s">
        <v>50</v>
      </c>
      <c r="F52" s="557"/>
      <c r="G52" s="1"/>
      <c r="H52" s="22"/>
      <c r="I52" s="1"/>
      <c r="J52" s="1"/>
      <c r="K52" s="1"/>
      <c r="L52" s="1"/>
      <c r="M52" s="1"/>
      <c r="N52" s="1"/>
      <c r="O52" s="1"/>
      <c r="P52" s="1"/>
      <c r="Q52" s="1"/>
      <c r="R52" s="1"/>
      <c r="S52" s="1"/>
      <c r="T52" s="1"/>
      <c r="U52" s="1"/>
      <c r="V52" s="1"/>
      <c r="W52" s="1"/>
      <c r="X52" s="1"/>
      <c r="Y52" s="1"/>
      <c r="Z52" s="1"/>
    </row>
    <row r="53" spans="1:26" ht="11.25" customHeight="1" x14ac:dyDescent="0.25">
      <c r="A53" s="1"/>
      <c r="B53" s="21"/>
      <c r="C53" s="1"/>
      <c r="D53" s="1"/>
      <c r="E53" s="1"/>
      <c r="F53" s="1"/>
      <c r="G53" s="1"/>
      <c r="H53" s="22"/>
      <c r="I53" s="1"/>
      <c r="J53" s="1"/>
      <c r="K53" s="1"/>
      <c r="L53" s="1"/>
      <c r="M53" s="1"/>
      <c r="N53" s="1"/>
      <c r="O53" s="1"/>
      <c r="P53" s="1"/>
      <c r="Q53" s="1"/>
      <c r="R53" s="1"/>
      <c r="S53" s="1"/>
      <c r="T53" s="1"/>
      <c r="U53" s="1"/>
      <c r="V53" s="1"/>
      <c r="W53" s="1"/>
      <c r="X53" s="1"/>
      <c r="Y53" s="1"/>
      <c r="Z53" s="1"/>
    </row>
    <row r="54" spans="1:26" ht="12" customHeight="1" x14ac:dyDescent="0.25">
      <c r="A54" s="1"/>
      <c r="B54" s="21"/>
      <c r="C54" s="1"/>
      <c r="D54" s="1"/>
      <c r="E54" s="1"/>
      <c r="F54" s="1"/>
      <c r="G54" s="1"/>
      <c r="H54" s="22"/>
      <c r="I54" s="1"/>
      <c r="J54" s="1"/>
      <c r="K54" s="1"/>
      <c r="L54" s="1"/>
      <c r="M54" s="1"/>
      <c r="N54" s="1"/>
      <c r="O54" s="1"/>
      <c r="P54" s="1"/>
      <c r="Q54" s="1"/>
      <c r="R54" s="1"/>
      <c r="S54" s="1"/>
      <c r="T54" s="1"/>
      <c r="U54" s="1"/>
      <c r="V54" s="1"/>
      <c r="W54" s="1"/>
      <c r="X54" s="1"/>
      <c r="Y54" s="1"/>
      <c r="Z54" s="1"/>
    </row>
    <row r="55" spans="1:26" ht="18" customHeight="1" x14ac:dyDescent="0.25">
      <c r="A55" s="1"/>
      <c r="B55" s="535" t="s">
        <v>51</v>
      </c>
      <c r="C55" s="536"/>
      <c r="D55" s="536"/>
      <c r="E55" s="536"/>
      <c r="F55" s="536"/>
      <c r="G55" s="536"/>
      <c r="H55" s="537"/>
      <c r="I55" s="1"/>
      <c r="J55" s="1"/>
      <c r="K55" s="1"/>
      <c r="L55" s="1"/>
      <c r="M55" s="1"/>
      <c r="N55" s="1"/>
      <c r="O55" s="1"/>
      <c r="P55" s="1"/>
      <c r="Q55" s="1"/>
      <c r="R55" s="1"/>
      <c r="S55" s="1"/>
      <c r="T55" s="1"/>
      <c r="U55" s="1"/>
      <c r="V55" s="1"/>
      <c r="W55" s="1"/>
      <c r="X55" s="1"/>
      <c r="Y55" s="1"/>
      <c r="Z55" s="1"/>
    </row>
    <row r="56" spans="1:26" ht="18" customHeight="1" x14ac:dyDescent="0.25">
      <c r="A56" s="1"/>
      <c r="B56" s="31"/>
      <c r="C56" s="32"/>
      <c r="D56" s="32"/>
      <c r="E56" s="32"/>
      <c r="F56" s="32"/>
      <c r="G56" s="32"/>
      <c r="H56" s="33"/>
      <c r="I56" s="1"/>
      <c r="J56" s="1"/>
      <c r="K56" s="1"/>
      <c r="L56" s="1"/>
      <c r="M56" s="1"/>
      <c r="N56" s="1"/>
      <c r="O56" s="1"/>
      <c r="P56" s="1"/>
      <c r="Q56" s="1"/>
      <c r="R56" s="1"/>
      <c r="S56" s="1"/>
      <c r="T56" s="1"/>
      <c r="U56" s="1"/>
      <c r="V56" s="1"/>
      <c r="W56" s="1"/>
      <c r="X56" s="1"/>
      <c r="Y56" s="1"/>
      <c r="Z56" s="1"/>
    </row>
    <row r="57" spans="1:26" ht="63.75" customHeight="1" x14ac:dyDescent="0.25">
      <c r="A57" s="1"/>
      <c r="B57" s="538" t="s">
        <v>52</v>
      </c>
      <c r="C57" s="539"/>
      <c r="D57" s="539"/>
      <c r="E57" s="539"/>
      <c r="F57" s="539"/>
      <c r="G57" s="539"/>
      <c r="H57" s="540"/>
      <c r="I57" s="1"/>
      <c r="J57" s="1"/>
      <c r="K57" s="1"/>
      <c r="L57" s="1"/>
      <c r="M57" s="1"/>
      <c r="N57" s="1"/>
      <c r="O57" s="1"/>
      <c r="P57" s="1"/>
      <c r="Q57" s="1"/>
      <c r="R57" s="1"/>
      <c r="S57" s="1"/>
      <c r="T57" s="1"/>
      <c r="U57" s="1"/>
      <c r="V57" s="1"/>
      <c r="W57" s="1"/>
      <c r="X57" s="1"/>
      <c r="Y57" s="1"/>
      <c r="Z57" s="1"/>
    </row>
    <row r="58" spans="1:26" ht="18" customHeight="1" x14ac:dyDescent="0.25">
      <c r="A58" s="1"/>
      <c r="B58" s="18"/>
      <c r="C58" s="19"/>
      <c r="D58" s="19"/>
      <c r="E58" s="19"/>
      <c r="F58" s="19"/>
      <c r="G58" s="19"/>
      <c r="H58" s="20"/>
      <c r="I58" s="1"/>
      <c r="J58" s="1"/>
      <c r="K58" s="1"/>
      <c r="L58" s="1"/>
      <c r="M58" s="1"/>
      <c r="N58" s="1"/>
      <c r="O58" s="1"/>
      <c r="P58" s="1"/>
      <c r="Q58" s="1"/>
      <c r="R58" s="1"/>
      <c r="S58" s="1"/>
      <c r="T58" s="1"/>
      <c r="U58" s="1"/>
      <c r="V58" s="1"/>
      <c r="W58" s="1"/>
      <c r="X58" s="1"/>
      <c r="Y58" s="1"/>
      <c r="Z58" s="1"/>
    </row>
    <row r="59" spans="1:26" ht="18" customHeight="1" x14ac:dyDescent="0.25">
      <c r="A59" s="1"/>
      <c r="B59" s="18"/>
      <c r="C59" s="558" t="s">
        <v>29</v>
      </c>
      <c r="D59" s="559"/>
      <c r="E59" s="541" t="s">
        <v>13</v>
      </c>
      <c r="F59" s="542"/>
      <c r="G59" s="19"/>
      <c r="H59" s="20"/>
      <c r="I59" s="1"/>
      <c r="J59" s="1"/>
      <c r="K59" s="1"/>
      <c r="L59" s="1"/>
      <c r="M59" s="1"/>
      <c r="N59" s="1"/>
      <c r="O59" s="1"/>
      <c r="P59" s="1"/>
      <c r="Q59" s="1"/>
      <c r="R59" s="1"/>
      <c r="S59" s="1"/>
      <c r="T59" s="1"/>
      <c r="U59" s="1"/>
      <c r="V59" s="1"/>
      <c r="W59" s="1"/>
      <c r="X59" s="1"/>
      <c r="Y59" s="1"/>
      <c r="Z59" s="1"/>
    </row>
    <row r="60" spans="1:26" ht="52.5" customHeight="1" x14ac:dyDescent="0.25">
      <c r="A60" s="1"/>
      <c r="B60" s="18"/>
      <c r="C60" s="560" t="s">
        <v>53</v>
      </c>
      <c r="D60" s="561"/>
      <c r="E60" s="543" t="s">
        <v>54</v>
      </c>
      <c r="F60" s="544"/>
      <c r="G60" s="19"/>
      <c r="H60" s="20"/>
      <c r="I60" s="1"/>
      <c r="J60" s="1"/>
      <c r="K60" s="1"/>
      <c r="L60" s="1"/>
      <c r="M60" s="1"/>
      <c r="N60" s="1"/>
      <c r="O60" s="1"/>
      <c r="P60" s="1"/>
      <c r="Q60" s="1"/>
      <c r="R60" s="1"/>
      <c r="S60" s="1"/>
      <c r="T60" s="1"/>
      <c r="U60" s="1"/>
      <c r="V60" s="1"/>
      <c r="W60" s="1"/>
      <c r="X60" s="1"/>
      <c r="Y60" s="1"/>
      <c r="Z60" s="1"/>
    </row>
    <row r="61" spans="1:26" ht="113.25" customHeight="1" x14ac:dyDescent="0.25">
      <c r="A61" s="1"/>
      <c r="B61" s="18"/>
      <c r="C61" s="531" t="s">
        <v>55</v>
      </c>
      <c r="D61" s="532"/>
      <c r="E61" s="545" t="s">
        <v>56</v>
      </c>
      <c r="F61" s="544"/>
      <c r="G61" s="19"/>
      <c r="H61" s="20"/>
      <c r="I61" s="1"/>
      <c r="J61" s="1"/>
      <c r="K61" s="1"/>
      <c r="L61" s="1"/>
      <c r="M61" s="1"/>
      <c r="N61" s="1"/>
      <c r="O61" s="1"/>
      <c r="P61" s="1"/>
      <c r="Q61" s="1"/>
      <c r="R61" s="1"/>
      <c r="S61" s="1"/>
      <c r="T61" s="1"/>
      <c r="U61" s="1"/>
      <c r="V61" s="1"/>
      <c r="W61" s="1"/>
      <c r="X61" s="1"/>
      <c r="Y61" s="1"/>
      <c r="Z61" s="1"/>
    </row>
    <row r="62" spans="1:26" ht="54" customHeight="1" x14ac:dyDescent="0.25">
      <c r="A62" s="1"/>
      <c r="B62" s="18"/>
      <c r="C62" s="531" t="s">
        <v>57</v>
      </c>
      <c r="D62" s="532"/>
      <c r="E62" s="543" t="s">
        <v>58</v>
      </c>
      <c r="F62" s="544"/>
      <c r="G62" s="19"/>
      <c r="H62" s="20"/>
      <c r="I62" s="1"/>
      <c r="J62" s="1"/>
      <c r="K62" s="1"/>
      <c r="L62" s="1"/>
      <c r="M62" s="1"/>
      <c r="N62" s="1"/>
      <c r="O62" s="1"/>
      <c r="P62" s="1"/>
      <c r="Q62" s="1"/>
      <c r="R62" s="1"/>
      <c r="S62" s="1"/>
      <c r="T62" s="1"/>
      <c r="U62" s="1"/>
      <c r="V62" s="1"/>
      <c r="W62" s="1"/>
      <c r="X62" s="1"/>
      <c r="Y62" s="1"/>
      <c r="Z62" s="1"/>
    </row>
    <row r="63" spans="1:26" ht="51.75" customHeight="1" x14ac:dyDescent="0.25">
      <c r="A63" s="1"/>
      <c r="B63" s="18"/>
      <c r="C63" s="531" t="s">
        <v>59</v>
      </c>
      <c r="D63" s="532"/>
      <c r="E63" s="543" t="s">
        <v>60</v>
      </c>
      <c r="F63" s="544"/>
      <c r="G63" s="19"/>
      <c r="H63" s="20"/>
      <c r="I63" s="1"/>
      <c r="J63" s="1"/>
      <c r="K63" s="1"/>
      <c r="L63" s="1"/>
      <c r="M63" s="1"/>
      <c r="N63" s="1"/>
      <c r="O63" s="1"/>
      <c r="P63" s="1"/>
      <c r="Q63" s="1"/>
      <c r="R63" s="1"/>
      <c r="S63" s="1"/>
      <c r="T63" s="1"/>
      <c r="U63" s="1"/>
      <c r="V63" s="1"/>
      <c r="W63" s="1"/>
      <c r="X63" s="1"/>
      <c r="Y63" s="1"/>
      <c r="Z63" s="1"/>
    </row>
    <row r="64" spans="1:26" ht="53.25" customHeight="1" x14ac:dyDescent="0.25">
      <c r="A64" s="1"/>
      <c r="B64" s="18"/>
      <c r="C64" s="531" t="s">
        <v>61</v>
      </c>
      <c r="D64" s="532"/>
      <c r="E64" s="543" t="s">
        <v>62</v>
      </c>
      <c r="F64" s="544"/>
      <c r="G64" s="19"/>
      <c r="H64" s="20"/>
      <c r="I64" s="1"/>
      <c r="J64" s="1"/>
      <c r="K64" s="1"/>
      <c r="L64" s="1"/>
      <c r="M64" s="1"/>
      <c r="N64" s="1"/>
      <c r="O64" s="1"/>
      <c r="P64" s="1"/>
      <c r="Q64" s="1"/>
      <c r="R64" s="1"/>
      <c r="S64" s="1"/>
      <c r="T64" s="1"/>
      <c r="U64" s="1"/>
      <c r="V64" s="1"/>
      <c r="W64" s="1"/>
      <c r="X64" s="1"/>
      <c r="Y64" s="1"/>
      <c r="Z64" s="1"/>
    </row>
    <row r="65" spans="1:26" ht="48" customHeight="1" x14ac:dyDescent="0.25">
      <c r="A65" s="1"/>
      <c r="B65" s="18"/>
      <c r="C65" s="531" t="s">
        <v>63</v>
      </c>
      <c r="D65" s="532"/>
      <c r="E65" s="543" t="s">
        <v>64</v>
      </c>
      <c r="F65" s="544"/>
      <c r="G65" s="19"/>
      <c r="H65" s="20"/>
      <c r="I65" s="1"/>
      <c r="J65" s="1"/>
      <c r="K65" s="1"/>
      <c r="L65" s="1"/>
      <c r="M65" s="1"/>
      <c r="N65" s="1"/>
      <c r="O65" s="1"/>
      <c r="P65" s="1"/>
      <c r="Q65" s="1"/>
      <c r="R65" s="1"/>
      <c r="S65" s="1"/>
      <c r="T65" s="1"/>
      <c r="U65" s="1"/>
      <c r="V65" s="1"/>
      <c r="W65" s="1"/>
      <c r="X65" s="1"/>
      <c r="Y65" s="1"/>
      <c r="Z65" s="1"/>
    </row>
    <row r="66" spans="1:26" ht="49.5" customHeight="1" x14ac:dyDescent="0.25">
      <c r="A66" s="1"/>
      <c r="B66" s="18"/>
      <c r="C66" s="531" t="s">
        <v>65</v>
      </c>
      <c r="D66" s="532"/>
      <c r="E66" s="543" t="s">
        <v>66</v>
      </c>
      <c r="F66" s="544"/>
      <c r="G66" s="19"/>
      <c r="H66" s="20"/>
      <c r="I66" s="1"/>
      <c r="J66" s="1"/>
      <c r="K66" s="1"/>
      <c r="L66" s="1"/>
      <c r="M66" s="1"/>
      <c r="N66" s="1"/>
      <c r="O66" s="1"/>
      <c r="P66" s="1"/>
      <c r="Q66" s="1"/>
      <c r="R66" s="1"/>
      <c r="S66" s="1"/>
      <c r="T66" s="1"/>
      <c r="U66" s="1"/>
      <c r="V66" s="1"/>
      <c r="W66" s="1"/>
      <c r="X66" s="1"/>
      <c r="Y66" s="1"/>
      <c r="Z66" s="1"/>
    </row>
    <row r="67" spans="1:26" ht="49.5" customHeight="1" x14ac:dyDescent="0.25">
      <c r="A67" s="1"/>
      <c r="B67" s="18"/>
      <c r="C67" s="531" t="s">
        <v>67</v>
      </c>
      <c r="D67" s="532"/>
      <c r="E67" s="543" t="s">
        <v>68</v>
      </c>
      <c r="F67" s="544"/>
      <c r="G67" s="19"/>
      <c r="H67" s="20"/>
      <c r="I67" s="1"/>
      <c r="J67" s="1"/>
      <c r="K67" s="1"/>
      <c r="L67" s="1"/>
      <c r="M67" s="1"/>
      <c r="N67" s="1"/>
      <c r="O67" s="1"/>
      <c r="P67" s="1"/>
      <c r="Q67" s="1"/>
      <c r="R67" s="1"/>
      <c r="S67" s="1"/>
      <c r="T67" s="1"/>
      <c r="U67" s="1"/>
      <c r="V67" s="1"/>
      <c r="W67" s="1"/>
      <c r="X67" s="1"/>
      <c r="Y67" s="1"/>
      <c r="Z67" s="1"/>
    </row>
    <row r="68" spans="1:26" ht="34.5" customHeight="1" x14ac:dyDescent="0.25">
      <c r="A68" s="1"/>
      <c r="B68" s="18"/>
      <c r="C68" s="531" t="s">
        <v>69</v>
      </c>
      <c r="D68" s="532"/>
      <c r="E68" s="543" t="s">
        <v>68</v>
      </c>
      <c r="F68" s="544"/>
      <c r="G68" s="19"/>
      <c r="H68" s="20"/>
      <c r="I68" s="1"/>
      <c r="J68" s="1"/>
      <c r="K68" s="1"/>
      <c r="L68" s="1"/>
      <c r="M68" s="1"/>
      <c r="N68" s="1"/>
      <c r="O68" s="1"/>
      <c r="P68" s="1"/>
      <c r="Q68" s="1"/>
      <c r="R68" s="1"/>
      <c r="S68" s="1"/>
      <c r="T68" s="1"/>
      <c r="U68" s="1"/>
      <c r="V68" s="1"/>
      <c r="W68" s="1"/>
      <c r="X68" s="1"/>
      <c r="Y68" s="1"/>
      <c r="Z68" s="1"/>
    </row>
    <row r="69" spans="1:26" ht="34.5" customHeight="1" x14ac:dyDescent="0.25">
      <c r="A69" s="1"/>
      <c r="B69" s="18"/>
      <c r="C69" s="531" t="s">
        <v>70</v>
      </c>
      <c r="D69" s="532"/>
      <c r="E69" s="543" t="s">
        <v>71</v>
      </c>
      <c r="F69" s="544"/>
      <c r="G69" s="19"/>
      <c r="H69" s="20"/>
      <c r="I69" s="1"/>
      <c r="J69" s="1"/>
      <c r="K69" s="1"/>
      <c r="L69" s="1"/>
      <c r="M69" s="1"/>
      <c r="N69" s="1"/>
      <c r="O69" s="1"/>
      <c r="P69" s="1"/>
      <c r="Q69" s="1"/>
      <c r="R69" s="1"/>
      <c r="S69" s="1"/>
      <c r="T69" s="1"/>
      <c r="U69" s="1"/>
      <c r="V69" s="1"/>
      <c r="W69" s="1"/>
      <c r="X69" s="1"/>
      <c r="Y69" s="1"/>
      <c r="Z69" s="1"/>
    </row>
    <row r="70" spans="1:26" ht="34.5" customHeight="1" x14ac:dyDescent="0.25">
      <c r="A70" s="1"/>
      <c r="B70" s="18"/>
      <c r="C70" s="531" t="s">
        <v>72</v>
      </c>
      <c r="D70" s="532"/>
      <c r="E70" s="543" t="s">
        <v>73</v>
      </c>
      <c r="F70" s="544"/>
      <c r="G70" s="19"/>
      <c r="H70" s="20"/>
      <c r="I70" s="1"/>
      <c r="J70" s="1"/>
      <c r="K70" s="1"/>
      <c r="L70" s="1"/>
      <c r="M70" s="1"/>
      <c r="N70" s="1"/>
      <c r="O70" s="1"/>
      <c r="P70" s="1"/>
      <c r="Q70" s="1"/>
      <c r="R70" s="1"/>
      <c r="S70" s="1"/>
      <c r="T70" s="1"/>
      <c r="U70" s="1"/>
      <c r="V70" s="1"/>
      <c r="W70" s="1"/>
      <c r="X70" s="1"/>
      <c r="Y70" s="1"/>
      <c r="Z70" s="1"/>
    </row>
    <row r="71" spans="1:26" ht="34.5" customHeight="1" x14ac:dyDescent="0.25">
      <c r="A71" s="1"/>
      <c r="B71" s="18"/>
      <c r="C71" s="531" t="s">
        <v>74</v>
      </c>
      <c r="D71" s="532"/>
      <c r="E71" s="543" t="s">
        <v>75</v>
      </c>
      <c r="F71" s="544"/>
      <c r="G71" s="19"/>
      <c r="H71" s="20"/>
      <c r="I71" s="1"/>
      <c r="J71" s="1"/>
      <c r="K71" s="1"/>
      <c r="L71" s="1"/>
      <c r="M71" s="1"/>
      <c r="N71" s="1"/>
      <c r="O71" s="1"/>
      <c r="P71" s="1"/>
      <c r="Q71" s="1"/>
      <c r="R71" s="1"/>
      <c r="S71" s="1"/>
      <c r="T71" s="1"/>
      <c r="U71" s="1"/>
      <c r="V71" s="1"/>
      <c r="W71" s="1"/>
      <c r="X71" s="1"/>
      <c r="Y71" s="1"/>
      <c r="Z71" s="1"/>
    </row>
    <row r="72" spans="1:26" ht="18" customHeight="1" x14ac:dyDescent="0.25">
      <c r="A72" s="1"/>
      <c r="B72" s="18"/>
      <c r="C72" s="531" t="s">
        <v>76</v>
      </c>
      <c r="D72" s="532"/>
      <c r="E72" s="543" t="s">
        <v>77</v>
      </c>
      <c r="F72" s="544"/>
      <c r="G72" s="19"/>
      <c r="H72" s="20"/>
      <c r="I72" s="1"/>
      <c r="J72" s="1"/>
      <c r="K72" s="1"/>
      <c r="L72" s="1"/>
      <c r="M72" s="1"/>
      <c r="N72" s="1"/>
      <c r="O72" s="1"/>
      <c r="P72" s="1"/>
      <c r="Q72" s="1"/>
      <c r="R72" s="1"/>
      <c r="S72" s="1"/>
      <c r="T72" s="1"/>
      <c r="U72" s="1"/>
      <c r="V72" s="1"/>
      <c r="W72" s="1"/>
      <c r="X72" s="1"/>
      <c r="Y72" s="1"/>
      <c r="Z72" s="1"/>
    </row>
    <row r="73" spans="1:26" ht="18" customHeight="1" x14ac:dyDescent="0.25">
      <c r="A73" s="1"/>
      <c r="B73" s="18"/>
      <c r="C73" s="531" t="s">
        <v>78</v>
      </c>
      <c r="D73" s="532"/>
      <c r="E73" s="543" t="s">
        <v>79</v>
      </c>
      <c r="F73" s="544"/>
      <c r="G73" s="19"/>
      <c r="H73" s="20"/>
      <c r="I73" s="1"/>
      <c r="J73" s="1"/>
      <c r="K73" s="1"/>
      <c r="L73" s="1"/>
      <c r="M73" s="1"/>
      <c r="N73" s="1"/>
      <c r="O73" s="1"/>
      <c r="P73" s="1"/>
      <c r="Q73" s="1"/>
      <c r="R73" s="1"/>
      <c r="S73" s="1"/>
      <c r="T73" s="1"/>
      <c r="U73" s="1"/>
      <c r="V73" s="1"/>
      <c r="W73" s="1"/>
      <c r="X73" s="1"/>
      <c r="Y73" s="1"/>
      <c r="Z73" s="1"/>
    </row>
    <row r="74" spans="1:26" ht="78.75" customHeight="1" x14ac:dyDescent="0.25">
      <c r="A74" s="1"/>
      <c r="B74" s="18"/>
      <c r="C74" s="531" t="s">
        <v>80</v>
      </c>
      <c r="D74" s="532"/>
      <c r="E74" s="543" t="s">
        <v>81</v>
      </c>
      <c r="F74" s="544"/>
      <c r="G74" s="19"/>
      <c r="H74" s="20"/>
      <c r="I74" s="1"/>
      <c r="J74" s="1"/>
      <c r="K74" s="1"/>
      <c r="L74" s="1"/>
      <c r="M74" s="1"/>
      <c r="N74" s="1"/>
      <c r="O74" s="1"/>
      <c r="P74" s="1"/>
      <c r="Q74" s="1"/>
      <c r="R74" s="1"/>
      <c r="S74" s="1"/>
      <c r="T74" s="1"/>
      <c r="U74" s="1"/>
      <c r="V74" s="1"/>
      <c r="W74" s="1"/>
      <c r="X74" s="1"/>
      <c r="Y74" s="1"/>
      <c r="Z74" s="1"/>
    </row>
    <row r="75" spans="1:26" ht="39.75" customHeight="1" x14ac:dyDescent="0.25">
      <c r="A75" s="1"/>
      <c r="B75" s="18"/>
      <c r="C75" s="531" t="s">
        <v>82</v>
      </c>
      <c r="D75" s="532"/>
      <c r="E75" s="543" t="s">
        <v>83</v>
      </c>
      <c r="F75" s="544"/>
      <c r="G75" s="19"/>
      <c r="H75" s="20"/>
      <c r="I75" s="1"/>
      <c r="J75" s="1"/>
      <c r="K75" s="1"/>
      <c r="L75" s="1"/>
      <c r="M75" s="1"/>
      <c r="N75" s="1"/>
      <c r="O75" s="1"/>
      <c r="P75" s="1"/>
      <c r="Q75" s="1"/>
      <c r="R75" s="1"/>
      <c r="S75" s="1"/>
      <c r="T75" s="1"/>
      <c r="U75" s="1"/>
      <c r="V75" s="1"/>
      <c r="W75" s="1"/>
      <c r="X75" s="1"/>
      <c r="Y75" s="1"/>
      <c r="Z75" s="1"/>
    </row>
    <row r="76" spans="1:26" ht="39.75" customHeight="1" x14ac:dyDescent="0.25">
      <c r="A76" s="1"/>
      <c r="B76" s="18"/>
      <c r="C76" s="531" t="s">
        <v>84</v>
      </c>
      <c r="D76" s="532"/>
      <c r="E76" s="543" t="s">
        <v>85</v>
      </c>
      <c r="F76" s="544"/>
      <c r="G76" s="19"/>
      <c r="H76" s="20"/>
      <c r="I76" s="1"/>
      <c r="J76" s="1"/>
      <c r="K76" s="1"/>
      <c r="L76" s="1"/>
      <c r="M76" s="1"/>
      <c r="N76" s="1"/>
      <c r="O76" s="1"/>
      <c r="P76" s="1"/>
      <c r="Q76" s="1"/>
      <c r="R76" s="1"/>
      <c r="S76" s="1"/>
      <c r="T76" s="1"/>
      <c r="U76" s="1"/>
      <c r="V76" s="1"/>
      <c r="W76" s="1"/>
      <c r="X76" s="1"/>
      <c r="Y76" s="1"/>
      <c r="Z76" s="1"/>
    </row>
    <row r="77" spans="1:26" ht="39.75" customHeight="1" x14ac:dyDescent="0.25">
      <c r="A77" s="1"/>
      <c r="B77" s="18"/>
      <c r="C77" s="531" t="s">
        <v>86</v>
      </c>
      <c r="D77" s="532"/>
      <c r="E77" s="543" t="s">
        <v>87</v>
      </c>
      <c r="F77" s="544"/>
      <c r="G77" s="19"/>
      <c r="H77" s="20"/>
      <c r="I77" s="1"/>
      <c r="J77" s="1"/>
      <c r="K77" s="1"/>
      <c r="L77" s="1"/>
      <c r="M77" s="1"/>
      <c r="N77" s="1"/>
      <c r="O77" s="1"/>
      <c r="P77" s="1"/>
      <c r="Q77" s="1"/>
      <c r="R77" s="1"/>
      <c r="S77" s="1"/>
      <c r="T77" s="1"/>
      <c r="U77" s="1"/>
      <c r="V77" s="1"/>
      <c r="W77" s="1"/>
      <c r="X77" s="1"/>
      <c r="Y77" s="1"/>
      <c r="Z77" s="1"/>
    </row>
    <row r="78" spans="1:26" ht="39.75" customHeight="1" x14ac:dyDescent="0.25">
      <c r="A78" s="1"/>
      <c r="B78" s="18"/>
      <c r="C78" s="531" t="s">
        <v>88</v>
      </c>
      <c r="D78" s="532"/>
      <c r="E78" s="543" t="s">
        <v>89</v>
      </c>
      <c r="F78" s="544"/>
      <c r="G78" s="19"/>
      <c r="H78" s="20"/>
      <c r="I78" s="1"/>
      <c r="J78" s="1"/>
      <c r="K78" s="1"/>
      <c r="L78" s="1"/>
      <c r="M78" s="1"/>
      <c r="N78" s="1"/>
      <c r="O78" s="1"/>
      <c r="P78" s="1"/>
      <c r="Q78" s="1"/>
      <c r="R78" s="1"/>
      <c r="S78" s="1"/>
      <c r="T78" s="1"/>
      <c r="U78" s="1"/>
      <c r="V78" s="1"/>
      <c r="W78" s="1"/>
      <c r="X78" s="1"/>
      <c r="Y78" s="1"/>
      <c r="Z78" s="1"/>
    </row>
    <row r="79" spans="1:26" ht="39.75" customHeight="1" x14ac:dyDescent="0.25">
      <c r="A79" s="1"/>
      <c r="B79" s="18"/>
      <c r="C79" s="531" t="s">
        <v>90</v>
      </c>
      <c r="D79" s="532"/>
      <c r="E79" s="543" t="s">
        <v>91</v>
      </c>
      <c r="F79" s="544"/>
      <c r="G79" s="19"/>
      <c r="H79" s="20"/>
      <c r="I79" s="1"/>
      <c r="J79" s="1"/>
      <c r="K79" s="1"/>
      <c r="L79" s="1"/>
      <c r="M79" s="1"/>
      <c r="N79" s="1"/>
      <c r="O79" s="1"/>
      <c r="P79" s="1"/>
      <c r="Q79" s="1"/>
      <c r="R79" s="1"/>
      <c r="S79" s="1"/>
      <c r="T79" s="1"/>
      <c r="U79" s="1"/>
      <c r="V79" s="1"/>
      <c r="W79" s="1"/>
      <c r="X79" s="1"/>
      <c r="Y79" s="1"/>
      <c r="Z79" s="1"/>
    </row>
    <row r="80" spans="1:26" ht="29.25" customHeight="1" x14ac:dyDescent="0.25">
      <c r="A80" s="1"/>
      <c r="B80" s="18"/>
      <c r="C80" s="533" t="s">
        <v>92</v>
      </c>
      <c r="D80" s="534"/>
      <c r="E80" s="546" t="s">
        <v>93</v>
      </c>
      <c r="F80" s="547"/>
      <c r="G80" s="19"/>
      <c r="H80" s="20"/>
      <c r="I80" s="1"/>
      <c r="J80" s="1"/>
      <c r="K80" s="1"/>
      <c r="L80" s="1"/>
      <c r="M80" s="1"/>
      <c r="N80" s="1"/>
      <c r="O80" s="1"/>
      <c r="P80" s="1"/>
      <c r="Q80" s="1"/>
      <c r="R80" s="1"/>
      <c r="S80" s="1"/>
      <c r="T80" s="1"/>
      <c r="U80" s="1"/>
      <c r="V80" s="1"/>
      <c r="W80" s="1"/>
      <c r="X80" s="1"/>
      <c r="Y80" s="1"/>
      <c r="Z80" s="1"/>
    </row>
    <row r="81" spans="1:26" ht="18" customHeight="1" x14ac:dyDescent="0.25">
      <c r="A81" s="1"/>
      <c r="B81" s="18"/>
      <c r="C81" s="19"/>
      <c r="D81" s="19"/>
      <c r="E81" s="19"/>
      <c r="F81" s="19"/>
      <c r="G81" s="19"/>
      <c r="H81" s="20"/>
      <c r="I81" s="1"/>
      <c r="J81" s="1"/>
      <c r="K81" s="1"/>
      <c r="L81" s="1"/>
      <c r="M81" s="1"/>
      <c r="N81" s="1"/>
      <c r="O81" s="1"/>
      <c r="P81" s="1"/>
      <c r="Q81" s="1"/>
      <c r="R81" s="1"/>
      <c r="S81" s="1"/>
      <c r="T81" s="1"/>
      <c r="U81" s="1"/>
      <c r="V81" s="1"/>
      <c r="W81" s="1"/>
      <c r="X81" s="1"/>
      <c r="Y81" s="1"/>
      <c r="Z81" s="1"/>
    </row>
    <row r="82" spans="1:26" ht="18" customHeight="1" x14ac:dyDescent="0.25">
      <c r="A82" s="1"/>
      <c r="B82" s="535" t="s">
        <v>94</v>
      </c>
      <c r="C82" s="536"/>
      <c r="D82" s="536"/>
      <c r="E82" s="536"/>
      <c r="F82" s="536"/>
      <c r="G82" s="536"/>
      <c r="H82" s="537"/>
      <c r="I82" s="1"/>
      <c r="J82" s="1"/>
      <c r="K82" s="1"/>
      <c r="L82" s="1"/>
      <c r="M82" s="1"/>
      <c r="N82" s="1"/>
      <c r="O82" s="1"/>
      <c r="P82" s="1"/>
      <c r="Q82" s="1"/>
      <c r="R82" s="1"/>
      <c r="S82" s="1"/>
      <c r="T82" s="1"/>
      <c r="U82" s="1"/>
      <c r="V82" s="1"/>
      <c r="W82" s="1"/>
      <c r="X82" s="1"/>
      <c r="Y82" s="1"/>
      <c r="Z82" s="1"/>
    </row>
    <row r="83" spans="1:26" ht="18" customHeight="1" x14ac:dyDescent="0.25">
      <c r="A83" s="1"/>
      <c r="B83" s="18"/>
      <c r="C83" s="19"/>
      <c r="D83" s="19"/>
      <c r="E83" s="19"/>
      <c r="F83" s="19"/>
      <c r="G83" s="19"/>
      <c r="H83" s="20"/>
      <c r="I83" s="1"/>
      <c r="J83" s="1"/>
      <c r="K83" s="1"/>
      <c r="L83" s="1"/>
      <c r="M83" s="1"/>
      <c r="N83" s="1"/>
      <c r="O83" s="1"/>
      <c r="P83" s="1"/>
      <c r="Q83" s="1"/>
      <c r="R83" s="1"/>
      <c r="S83" s="1"/>
      <c r="T83" s="1"/>
      <c r="U83" s="1"/>
      <c r="V83" s="1"/>
      <c r="W83" s="1"/>
      <c r="X83" s="1"/>
      <c r="Y83" s="1"/>
      <c r="Z83" s="1"/>
    </row>
    <row r="84" spans="1:26" ht="29.25" customHeight="1" x14ac:dyDescent="0.25">
      <c r="A84" s="1"/>
      <c r="B84" s="535" t="s">
        <v>95</v>
      </c>
      <c r="C84" s="536"/>
      <c r="D84" s="536"/>
      <c r="E84" s="536"/>
      <c r="F84" s="536"/>
      <c r="G84" s="536"/>
      <c r="H84" s="537"/>
      <c r="I84" s="1"/>
      <c r="J84" s="1"/>
      <c r="K84" s="1"/>
      <c r="L84" s="1"/>
      <c r="M84" s="1"/>
      <c r="N84" s="1"/>
      <c r="O84" s="1"/>
      <c r="P84" s="1"/>
      <c r="Q84" s="1"/>
      <c r="R84" s="1"/>
      <c r="S84" s="1"/>
      <c r="T84" s="1"/>
      <c r="U84" s="1"/>
      <c r="V84" s="1"/>
      <c r="W84" s="1"/>
      <c r="X84" s="1"/>
      <c r="Y84" s="1"/>
      <c r="Z84" s="1"/>
    </row>
    <row r="85" spans="1:26" ht="18" customHeight="1" x14ac:dyDescent="0.25">
      <c r="A85" s="1"/>
      <c r="B85" s="15"/>
      <c r="C85" s="16"/>
      <c r="D85" s="16"/>
      <c r="E85" s="16"/>
      <c r="F85" s="16"/>
      <c r="G85" s="16"/>
      <c r="H85" s="17"/>
      <c r="I85" s="1"/>
      <c r="J85" s="1"/>
      <c r="K85" s="1"/>
      <c r="L85" s="1"/>
      <c r="M85" s="1"/>
      <c r="N85" s="1"/>
      <c r="O85" s="1"/>
      <c r="P85" s="1"/>
      <c r="Q85" s="1"/>
      <c r="R85" s="1"/>
      <c r="S85" s="1"/>
      <c r="T85" s="1"/>
      <c r="U85" s="1"/>
      <c r="V85" s="1"/>
      <c r="W85" s="1"/>
      <c r="X85" s="1"/>
      <c r="Y85" s="1"/>
      <c r="Z85" s="1"/>
    </row>
    <row r="86" spans="1:26" ht="40.5" customHeight="1" x14ac:dyDescent="0.25">
      <c r="A86" s="1"/>
      <c r="B86" s="538" t="s">
        <v>96</v>
      </c>
      <c r="C86" s="539"/>
      <c r="D86" s="539"/>
      <c r="E86" s="539"/>
      <c r="F86" s="539"/>
      <c r="G86" s="539"/>
      <c r="H86" s="540"/>
      <c r="I86" s="1"/>
      <c r="J86" s="1"/>
      <c r="K86" s="1"/>
      <c r="L86" s="1"/>
      <c r="M86" s="1"/>
      <c r="N86" s="1"/>
      <c r="O86" s="1"/>
      <c r="P86" s="1"/>
      <c r="Q86" s="1"/>
      <c r="R86" s="1"/>
      <c r="S86" s="1"/>
      <c r="T86" s="1"/>
      <c r="U86" s="1"/>
      <c r="V86" s="1"/>
      <c r="W86" s="1"/>
      <c r="X86" s="1"/>
      <c r="Y86" s="1"/>
      <c r="Z86" s="1"/>
    </row>
    <row r="87" spans="1:26" ht="11.25" customHeight="1" x14ac:dyDescent="0.25">
      <c r="A87" s="1"/>
      <c r="B87" s="18"/>
      <c r="C87" s="19"/>
      <c r="D87" s="19"/>
      <c r="E87" s="19"/>
      <c r="F87" s="19"/>
      <c r="G87" s="19"/>
      <c r="H87" s="20"/>
      <c r="I87" s="1"/>
      <c r="J87" s="1"/>
      <c r="K87" s="1"/>
      <c r="L87" s="1"/>
      <c r="M87" s="1"/>
      <c r="N87" s="1"/>
      <c r="O87" s="1"/>
      <c r="P87" s="1"/>
      <c r="Q87" s="1"/>
      <c r="R87" s="1"/>
      <c r="S87" s="1"/>
      <c r="T87" s="1"/>
      <c r="U87" s="1"/>
      <c r="V87" s="1"/>
      <c r="W87" s="1"/>
      <c r="X87" s="1"/>
      <c r="Y87" s="1"/>
      <c r="Z87" s="1"/>
    </row>
    <row r="88" spans="1:26" ht="30" customHeight="1" x14ac:dyDescent="0.25">
      <c r="A88" s="1"/>
      <c r="B88" s="18"/>
      <c r="C88" s="548" t="s">
        <v>29</v>
      </c>
      <c r="D88" s="549"/>
      <c r="E88" s="541" t="s">
        <v>13</v>
      </c>
      <c r="F88" s="542"/>
      <c r="G88" s="19"/>
      <c r="H88" s="20"/>
      <c r="I88" s="1"/>
      <c r="J88" s="1"/>
      <c r="K88" s="1"/>
      <c r="L88" s="1"/>
      <c r="M88" s="1"/>
      <c r="N88" s="1"/>
      <c r="O88" s="1"/>
      <c r="P88" s="1"/>
      <c r="Q88" s="1"/>
      <c r="R88" s="1"/>
      <c r="S88" s="1"/>
      <c r="T88" s="1"/>
      <c r="U88" s="1"/>
      <c r="V88" s="1"/>
      <c r="W88" s="1"/>
      <c r="X88" s="1"/>
      <c r="Y88" s="1"/>
      <c r="Z88" s="1"/>
    </row>
    <row r="89" spans="1:26" ht="30" customHeight="1" x14ac:dyDescent="0.25">
      <c r="A89" s="1"/>
      <c r="B89" s="18"/>
      <c r="C89" s="531" t="s">
        <v>97</v>
      </c>
      <c r="D89" s="532"/>
      <c r="E89" s="543" t="s">
        <v>98</v>
      </c>
      <c r="F89" s="544"/>
      <c r="G89" s="19"/>
      <c r="H89" s="20"/>
      <c r="I89" s="1"/>
      <c r="J89" s="1"/>
      <c r="K89" s="1"/>
      <c r="L89" s="1"/>
      <c r="M89" s="1"/>
      <c r="N89" s="1"/>
      <c r="O89" s="1"/>
      <c r="P89" s="1"/>
      <c r="Q89" s="1"/>
      <c r="R89" s="1"/>
      <c r="S89" s="1"/>
      <c r="T89" s="1"/>
      <c r="U89" s="1"/>
      <c r="V89" s="1"/>
      <c r="W89" s="1"/>
      <c r="X89" s="1"/>
      <c r="Y89" s="1"/>
      <c r="Z89" s="1"/>
    </row>
    <row r="90" spans="1:26" ht="44.25" customHeight="1" x14ac:dyDescent="0.25">
      <c r="A90" s="1"/>
      <c r="B90" s="18"/>
      <c r="C90" s="531" t="s">
        <v>99</v>
      </c>
      <c r="D90" s="532"/>
      <c r="E90" s="543" t="s">
        <v>100</v>
      </c>
      <c r="F90" s="544"/>
      <c r="G90" s="19"/>
      <c r="H90" s="20"/>
      <c r="I90" s="1"/>
      <c r="J90" s="1"/>
      <c r="K90" s="1"/>
      <c r="L90" s="1"/>
      <c r="M90" s="1"/>
      <c r="N90" s="1"/>
      <c r="O90" s="1"/>
      <c r="P90" s="1"/>
      <c r="Q90" s="1"/>
      <c r="R90" s="1"/>
      <c r="S90" s="1"/>
      <c r="T90" s="1"/>
      <c r="U90" s="1"/>
      <c r="V90" s="1"/>
      <c r="W90" s="1"/>
      <c r="X90" s="1"/>
      <c r="Y90" s="1"/>
      <c r="Z90" s="1"/>
    </row>
    <row r="91" spans="1:26" ht="51" customHeight="1" x14ac:dyDescent="0.25">
      <c r="A91" s="1"/>
      <c r="B91" s="18"/>
      <c r="C91" s="531" t="s">
        <v>101</v>
      </c>
      <c r="D91" s="532"/>
      <c r="E91" s="543" t="s">
        <v>102</v>
      </c>
      <c r="F91" s="544"/>
      <c r="G91" s="19"/>
      <c r="H91" s="20"/>
      <c r="I91" s="1"/>
      <c r="J91" s="1"/>
      <c r="K91" s="1"/>
      <c r="L91" s="1"/>
      <c r="M91" s="1"/>
      <c r="N91" s="1"/>
      <c r="O91" s="1"/>
      <c r="P91" s="1"/>
      <c r="Q91" s="1"/>
      <c r="R91" s="1"/>
      <c r="S91" s="1"/>
      <c r="T91" s="1"/>
      <c r="U91" s="1"/>
      <c r="V91" s="1"/>
      <c r="W91" s="1"/>
      <c r="X91" s="1"/>
      <c r="Y91" s="1"/>
      <c r="Z91" s="1"/>
    </row>
    <row r="92" spans="1:26" ht="76.5" customHeight="1" x14ac:dyDescent="0.25">
      <c r="A92" s="1"/>
      <c r="B92" s="18"/>
      <c r="C92" s="531" t="s">
        <v>103</v>
      </c>
      <c r="D92" s="532"/>
      <c r="E92" s="543" t="s">
        <v>104</v>
      </c>
      <c r="F92" s="544"/>
      <c r="G92" s="19"/>
      <c r="H92" s="20"/>
      <c r="I92" s="1"/>
      <c r="J92" s="1"/>
      <c r="K92" s="1"/>
      <c r="L92" s="1"/>
      <c r="M92" s="1"/>
      <c r="N92" s="1"/>
      <c r="O92" s="1"/>
      <c r="P92" s="1"/>
      <c r="Q92" s="1"/>
      <c r="R92" s="1"/>
      <c r="S92" s="1"/>
      <c r="T92" s="1"/>
      <c r="U92" s="1"/>
      <c r="V92" s="1"/>
      <c r="W92" s="1"/>
      <c r="X92" s="1"/>
      <c r="Y92" s="1"/>
      <c r="Z92" s="1"/>
    </row>
    <row r="93" spans="1:26" ht="51" customHeight="1" x14ac:dyDescent="0.25">
      <c r="A93" s="1"/>
      <c r="B93" s="18"/>
      <c r="C93" s="531" t="s">
        <v>105</v>
      </c>
      <c r="D93" s="532"/>
      <c r="E93" s="543" t="s">
        <v>106</v>
      </c>
      <c r="F93" s="544"/>
      <c r="G93" s="19"/>
      <c r="H93" s="20"/>
      <c r="I93" s="1"/>
      <c r="J93" s="1"/>
      <c r="K93" s="1"/>
      <c r="L93" s="1"/>
      <c r="M93" s="1"/>
      <c r="N93" s="1"/>
      <c r="O93" s="1"/>
      <c r="P93" s="1"/>
      <c r="Q93" s="1"/>
      <c r="R93" s="1"/>
      <c r="S93" s="1"/>
      <c r="T93" s="1"/>
      <c r="U93" s="1"/>
      <c r="V93" s="1"/>
      <c r="W93" s="1"/>
      <c r="X93" s="1"/>
      <c r="Y93" s="1"/>
      <c r="Z93" s="1"/>
    </row>
    <row r="94" spans="1:26" ht="51" customHeight="1" x14ac:dyDescent="0.25">
      <c r="A94" s="1"/>
      <c r="B94" s="18"/>
      <c r="C94" s="531" t="s">
        <v>107</v>
      </c>
      <c r="D94" s="532"/>
      <c r="E94" s="543" t="s">
        <v>108</v>
      </c>
      <c r="F94" s="544"/>
      <c r="G94" s="19"/>
      <c r="H94" s="20"/>
      <c r="I94" s="1"/>
      <c r="J94" s="1"/>
      <c r="K94" s="1"/>
      <c r="L94" s="1"/>
      <c r="M94" s="1"/>
      <c r="N94" s="1"/>
      <c r="O94" s="1"/>
      <c r="P94" s="1"/>
      <c r="Q94" s="1"/>
      <c r="R94" s="1"/>
      <c r="S94" s="1"/>
      <c r="T94" s="1"/>
      <c r="U94" s="1"/>
      <c r="V94" s="1"/>
      <c r="W94" s="1"/>
      <c r="X94" s="1"/>
      <c r="Y94" s="1"/>
      <c r="Z94" s="1"/>
    </row>
    <row r="95" spans="1:26" ht="53.25" customHeight="1" x14ac:dyDescent="0.25">
      <c r="A95" s="1"/>
      <c r="B95" s="18"/>
      <c r="C95" s="531" t="s">
        <v>109</v>
      </c>
      <c r="D95" s="532"/>
      <c r="E95" s="543" t="s">
        <v>110</v>
      </c>
      <c r="F95" s="544"/>
      <c r="G95" s="19"/>
      <c r="H95" s="20"/>
      <c r="I95" s="1"/>
      <c r="J95" s="1"/>
      <c r="K95" s="1"/>
      <c r="L95" s="1"/>
      <c r="M95" s="1"/>
      <c r="N95" s="1"/>
      <c r="O95" s="1"/>
      <c r="P95" s="1"/>
      <c r="Q95" s="1"/>
      <c r="R95" s="1"/>
      <c r="S95" s="1"/>
      <c r="T95" s="1"/>
      <c r="U95" s="1"/>
      <c r="V95" s="1"/>
      <c r="W95" s="1"/>
      <c r="X95" s="1"/>
      <c r="Y95" s="1"/>
      <c r="Z95" s="1"/>
    </row>
    <row r="96" spans="1:26" ht="22.5" customHeight="1" x14ac:dyDescent="0.25">
      <c r="A96" s="1"/>
      <c r="B96" s="18"/>
      <c r="C96" s="533" t="s">
        <v>111</v>
      </c>
      <c r="D96" s="534"/>
      <c r="E96" s="546" t="s">
        <v>112</v>
      </c>
      <c r="F96" s="547"/>
      <c r="G96" s="19"/>
      <c r="H96" s="20"/>
      <c r="I96" s="1"/>
      <c r="J96" s="1"/>
      <c r="K96" s="1"/>
      <c r="L96" s="1"/>
      <c r="M96" s="1"/>
      <c r="N96" s="1"/>
      <c r="O96" s="1"/>
      <c r="P96" s="1"/>
      <c r="Q96" s="1"/>
      <c r="R96" s="1"/>
      <c r="S96" s="1"/>
      <c r="T96" s="1"/>
      <c r="U96" s="1"/>
      <c r="V96" s="1"/>
      <c r="W96" s="1"/>
      <c r="X96" s="1"/>
      <c r="Y96" s="1"/>
      <c r="Z96" s="1"/>
    </row>
    <row r="97" spans="1:26" ht="30" customHeight="1" x14ac:dyDescent="0.25">
      <c r="A97" s="1"/>
      <c r="B97" s="18"/>
      <c r="C97" s="19"/>
      <c r="D97" s="19"/>
      <c r="E97" s="19"/>
      <c r="F97" s="19"/>
      <c r="G97" s="19"/>
      <c r="H97" s="20"/>
      <c r="I97" s="1"/>
      <c r="J97" s="1"/>
      <c r="K97" s="1"/>
      <c r="L97" s="1"/>
      <c r="M97" s="1"/>
      <c r="N97" s="1"/>
      <c r="O97" s="1"/>
      <c r="P97" s="1"/>
      <c r="Q97" s="1"/>
      <c r="R97" s="1"/>
      <c r="S97" s="1"/>
      <c r="T97" s="1"/>
      <c r="U97" s="1"/>
      <c r="V97" s="1"/>
      <c r="W97" s="1"/>
      <c r="X97" s="1"/>
      <c r="Y97" s="1"/>
      <c r="Z97" s="1"/>
    </row>
    <row r="98" spans="1:26" ht="26.25" customHeight="1" x14ac:dyDescent="0.25">
      <c r="A98" s="1"/>
      <c r="B98" s="535" t="s">
        <v>113</v>
      </c>
      <c r="C98" s="536"/>
      <c r="D98" s="536"/>
      <c r="E98" s="536"/>
      <c r="F98" s="536"/>
      <c r="G98" s="536"/>
      <c r="H98" s="537"/>
      <c r="I98" s="1"/>
      <c r="J98" s="1"/>
      <c r="K98" s="1"/>
      <c r="L98" s="1"/>
      <c r="M98" s="1"/>
      <c r="N98" s="1"/>
      <c r="O98" s="1"/>
      <c r="P98" s="1"/>
      <c r="Q98" s="1"/>
      <c r="R98" s="1"/>
      <c r="S98" s="1"/>
      <c r="T98" s="1"/>
      <c r="U98" s="1"/>
      <c r="V98" s="1"/>
      <c r="W98" s="1"/>
      <c r="X98" s="1"/>
      <c r="Y98" s="1"/>
      <c r="Z98" s="1"/>
    </row>
    <row r="99" spans="1:26" ht="18" customHeight="1" x14ac:dyDescent="0.25">
      <c r="A99" s="1"/>
      <c r="B99" s="34"/>
      <c r="C99" s="35"/>
      <c r="D99" s="35"/>
      <c r="E99" s="35"/>
      <c r="F99" s="35"/>
      <c r="G99" s="35"/>
      <c r="H99" s="36"/>
      <c r="I99" s="1"/>
      <c r="J99" s="1"/>
      <c r="K99" s="1"/>
      <c r="L99" s="1"/>
      <c r="M99" s="1"/>
      <c r="N99" s="1"/>
      <c r="O99" s="1"/>
      <c r="P99" s="1"/>
      <c r="Q99" s="1"/>
      <c r="R99" s="1"/>
      <c r="S99" s="1"/>
      <c r="T99" s="1"/>
      <c r="U99" s="1"/>
      <c r="V99" s="1"/>
      <c r="W99" s="1"/>
      <c r="X99" s="1"/>
      <c r="Y99" s="1"/>
      <c r="Z99" s="1"/>
    </row>
    <row r="100" spans="1:26" ht="18" customHeight="1" x14ac:dyDescent="0.25">
      <c r="A100" s="1"/>
      <c r="B100" s="535" t="s">
        <v>114</v>
      </c>
      <c r="C100" s="536"/>
      <c r="D100" s="536"/>
      <c r="E100" s="536"/>
      <c r="F100" s="536"/>
      <c r="G100" s="536"/>
      <c r="H100" s="537"/>
      <c r="I100" s="1"/>
      <c r="J100" s="1"/>
      <c r="K100" s="1"/>
      <c r="L100" s="1"/>
      <c r="M100" s="1"/>
      <c r="N100" s="1"/>
      <c r="O100" s="1"/>
      <c r="P100" s="1"/>
      <c r="Q100" s="1"/>
      <c r="R100" s="1"/>
      <c r="S100" s="1"/>
      <c r="T100" s="1"/>
      <c r="U100" s="1"/>
      <c r="V100" s="1"/>
      <c r="W100" s="1"/>
      <c r="X100" s="1"/>
      <c r="Y100" s="1"/>
      <c r="Z100" s="1"/>
    </row>
    <row r="101" spans="1:26" ht="18" customHeight="1" x14ac:dyDescent="0.25">
      <c r="A101" s="1"/>
      <c r="B101" s="34"/>
      <c r="C101" s="35"/>
      <c r="D101" s="35"/>
      <c r="E101" s="35"/>
      <c r="F101" s="35"/>
      <c r="G101" s="35"/>
      <c r="H101" s="36"/>
      <c r="I101" s="1"/>
      <c r="J101" s="1"/>
      <c r="K101" s="1"/>
      <c r="L101" s="1"/>
      <c r="M101" s="1"/>
      <c r="N101" s="1"/>
      <c r="O101" s="1"/>
      <c r="P101" s="1"/>
      <c r="Q101" s="1"/>
      <c r="R101" s="1"/>
      <c r="S101" s="1"/>
      <c r="T101" s="1"/>
      <c r="U101" s="1"/>
      <c r="V101" s="1"/>
      <c r="W101" s="1"/>
      <c r="X101" s="1"/>
      <c r="Y101" s="1"/>
      <c r="Z101" s="1"/>
    </row>
    <row r="102" spans="1:26" ht="18" customHeight="1" x14ac:dyDescent="0.25">
      <c r="A102" s="1"/>
      <c r="B102" s="535" t="s">
        <v>115</v>
      </c>
      <c r="C102" s="536"/>
      <c r="D102" s="536"/>
      <c r="E102" s="536"/>
      <c r="F102" s="536"/>
      <c r="G102" s="536"/>
      <c r="H102" s="537"/>
      <c r="I102" s="1"/>
      <c r="J102" s="1"/>
      <c r="K102" s="1"/>
      <c r="L102" s="1"/>
      <c r="M102" s="1"/>
      <c r="N102" s="1"/>
      <c r="O102" s="1"/>
      <c r="P102" s="1"/>
      <c r="Q102" s="1"/>
      <c r="R102" s="1"/>
      <c r="S102" s="1"/>
      <c r="T102" s="1"/>
      <c r="U102" s="1"/>
      <c r="V102" s="1"/>
      <c r="W102" s="1"/>
      <c r="X102" s="1"/>
      <c r="Y102" s="1"/>
      <c r="Z102" s="1"/>
    </row>
    <row r="103" spans="1:26" ht="11.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E51:F51"/>
    <mergeCell ref="C52:D52"/>
    <mergeCell ref="E52:F52"/>
    <mergeCell ref="B55:H55"/>
    <mergeCell ref="B57:H57"/>
    <mergeCell ref="C59:D59"/>
    <mergeCell ref="E59:F59"/>
    <mergeCell ref="C60:D60"/>
    <mergeCell ref="C39:D39"/>
    <mergeCell ref="E39:F39"/>
    <mergeCell ref="C40:D40"/>
    <mergeCell ref="E40:F40"/>
    <mergeCell ref="C41:D41"/>
    <mergeCell ref="E41:F41"/>
    <mergeCell ref="B44:H44"/>
    <mergeCell ref="C47:D47"/>
    <mergeCell ref="E47:F47"/>
    <mergeCell ref="C89:D89"/>
    <mergeCell ref="E89:F89"/>
    <mergeCell ref="C90:D90"/>
    <mergeCell ref="E90:F90"/>
    <mergeCell ref="C91:D91"/>
    <mergeCell ref="E91:F91"/>
    <mergeCell ref="C95:D95"/>
    <mergeCell ref="C96:D96"/>
    <mergeCell ref="C48:D48"/>
    <mergeCell ref="E48:F48"/>
    <mergeCell ref="E79:F79"/>
    <mergeCell ref="E80:F80"/>
    <mergeCell ref="E72:F72"/>
    <mergeCell ref="E73:F73"/>
    <mergeCell ref="E74:F74"/>
    <mergeCell ref="E75:F75"/>
    <mergeCell ref="E76:F76"/>
    <mergeCell ref="E77:F77"/>
    <mergeCell ref="E78:F78"/>
    <mergeCell ref="C49:D49"/>
    <mergeCell ref="E49:F49"/>
    <mergeCell ref="C50:D50"/>
    <mergeCell ref="E50:F50"/>
    <mergeCell ref="C51:D51"/>
    <mergeCell ref="B98:H98"/>
    <mergeCell ref="B100:H100"/>
    <mergeCell ref="B102:H102"/>
    <mergeCell ref="C92:D92"/>
    <mergeCell ref="E92:F92"/>
    <mergeCell ref="C93:D93"/>
    <mergeCell ref="E93:F93"/>
    <mergeCell ref="C94:D94"/>
    <mergeCell ref="E94:F94"/>
    <mergeCell ref="E95:F95"/>
    <mergeCell ref="E96:F96"/>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C79:D79"/>
    <mergeCell ref="C80:D80"/>
    <mergeCell ref="B82:H82"/>
    <mergeCell ref="B84:H84"/>
    <mergeCell ref="B86:H86"/>
    <mergeCell ref="E88:F88"/>
    <mergeCell ref="E71:F71"/>
    <mergeCell ref="C71:D71"/>
    <mergeCell ref="C72:D72"/>
    <mergeCell ref="C73:D73"/>
    <mergeCell ref="C74:D74"/>
    <mergeCell ref="C75:D75"/>
    <mergeCell ref="C76:D76"/>
    <mergeCell ref="C77:D77"/>
    <mergeCell ref="C78:D78"/>
    <mergeCell ref="C88:D88"/>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M314"/>
  <sheetViews>
    <sheetView showGridLines="0" workbookViewId="0">
      <selection sqref="A1:A4"/>
    </sheetView>
  </sheetViews>
  <sheetFormatPr baseColWidth="10" defaultColWidth="14.42578125" defaultRowHeight="15" customHeight="1" x14ac:dyDescent="0.25"/>
  <cols>
    <col min="1" max="1" width="16.28515625" customWidth="1"/>
    <col min="2" max="2" width="18.85546875" customWidth="1"/>
    <col min="3" max="3" width="12.42578125" customWidth="1"/>
    <col min="4" max="4" width="15.140625" customWidth="1"/>
    <col min="5" max="5" width="11.140625" customWidth="1"/>
    <col min="6" max="6" width="8.5703125" customWidth="1"/>
    <col min="7" max="7" width="17" customWidth="1"/>
    <col min="8" max="8" width="18.140625" customWidth="1"/>
    <col min="9" max="9" width="20.42578125" customWidth="1"/>
    <col min="10" max="10" width="17.7109375" customWidth="1"/>
    <col min="11" max="11" width="14" customWidth="1"/>
    <col min="12" max="12" width="11" customWidth="1"/>
    <col min="13" max="13" width="10.7109375" customWidth="1"/>
    <col min="14" max="14" width="16.85546875" customWidth="1"/>
    <col min="15" max="15" width="20.140625" customWidth="1"/>
    <col min="16" max="16" width="20.85546875" customWidth="1"/>
    <col min="17" max="17" width="16.5703125" customWidth="1"/>
    <col min="18" max="18" width="26.140625" customWidth="1"/>
    <col min="19" max="20" width="15.42578125" customWidth="1"/>
    <col min="21" max="24" width="11.42578125" customWidth="1"/>
    <col min="25" max="25" width="5.5703125" customWidth="1"/>
    <col min="26" max="26" width="26.85546875" customWidth="1"/>
    <col min="27" max="31" width="22.85546875" customWidth="1"/>
    <col min="32" max="32" width="23.42578125" customWidth="1"/>
    <col min="33" max="33" width="11.42578125" customWidth="1"/>
    <col min="34" max="273" width="14.28515625" customWidth="1"/>
  </cols>
  <sheetData>
    <row r="1" spans="1:273" ht="15" customHeight="1" x14ac:dyDescent="0.25">
      <c r="A1" s="589"/>
      <c r="B1" s="670" t="s">
        <v>152</v>
      </c>
      <c r="C1" s="592"/>
      <c r="D1" s="592"/>
      <c r="E1" s="592"/>
      <c r="F1" s="592"/>
      <c r="G1" s="592"/>
      <c r="H1" s="592"/>
      <c r="I1" s="592"/>
      <c r="J1" s="592"/>
      <c r="K1" s="592"/>
      <c r="L1" s="592"/>
      <c r="M1" s="623"/>
      <c r="N1" s="587" t="s">
        <v>274</v>
      </c>
      <c r="O1" s="583"/>
      <c r="P1" s="37"/>
      <c r="Q1" s="378"/>
      <c r="R1" s="378"/>
      <c r="S1" s="37"/>
      <c r="T1" s="37"/>
      <c r="U1" s="38"/>
      <c r="V1" s="38"/>
      <c r="W1" s="38"/>
      <c r="X1" s="38"/>
      <c r="Y1" s="38"/>
      <c r="Z1" s="38"/>
      <c r="AA1" s="37"/>
      <c r="AB1" s="37"/>
      <c r="AC1" s="37"/>
      <c r="AD1" s="37"/>
      <c r="AE1" s="37"/>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row>
    <row r="2" spans="1:273" ht="15" customHeight="1" x14ac:dyDescent="0.25">
      <c r="A2" s="567"/>
      <c r="B2" s="594"/>
      <c r="C2" s="567"/>
      <c r="D2" s="567"/>
      <c r="E2" s="567"/>
      <c r="F2" s="567"/>
      <c r="G2" s="567"/>
      <c r="H2" s="567"/>
      <c r="I2" s="567"/>
      <c r="J2" s="567"/>
      <c r="K2" s="567"/>
      <c r="L2" s="567"/>
      <c r="M2" s="616"/>
      <c r="N2" s="587" t="s">
        <v>307</v>
      </c>
      <c r="O2" s="583"/>
      <c r="P2" s="37"/>
      <c r="Q2" s="378"/>
      <c r="R2" s="378"/>
      <c r="S2" s="37"/>
      <c r="T2" s="37"/>
      <c r="U2" s="38"/>
      <c r="V2" s="38"/>
      <c r="W2" s="38"/>
      <c r="X2" s="38"/>
      <c r="Y2" s="38"/>
      <c r="Z2" s="38"/>
      <c r="AA2" s="37"/>
      <c r="AB2" s="37"/>
      <c r="AC2" s="37"/>
      <c r="AD2" s="37"/>
      <c r="AE2" s="37"/>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row>
    <row r="3" spans="1:273" ht="15" customHeight="1" x14ac:dyDescent="0.25">
      <c r="A3" s="567"/>
      <c r="B3" s="594"/>
      <c r="C3" s="567"/>
      <c r="D3" s="567"/>
      <c r="E3" s="567"/>
      <c r="F3" s="567"/>
      <c r="G3" s="567"/>
      <c r="H3" s="567"/>
      <c r="I3" s="567"/>
      <c r="J3" s="567"/>
      <c r="K3" s="567"/>
      <c r="L3" s="567"/>
      <c r="M3" s="616"/>
      <c r="N3" s="611" t="s">
        <v>119</v>
      </c>
      <c r="O3" s="583"/>
      <c r="P3" s="37"/>
      <c r="Q3" s="378"/>
      <c r="R3" s="378"/>
      <c r="S3" s="37"/>
      <c r="T3" s="37"/>
      <c r="U3" s="38"/>
      <c r="V3" s="38"/>
      <c r="W3" s="38"/>
      <c r="X3" s="38"/>
      <c r="Y3" s="38"/>
      <c r="Z3" s="38"/>
      <c r="AA3" s="37"/>
      <c r="AB3" s="37"/>
      <c r="AC3" s="37"/>
      <c r="AD3" s="37"/>
      <c r="AE3" s="37"/>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row>
    <row r="4" spans="1:273" ht="15" customHeight="1" x14ac:dyDescent="0.25">
      <c r="A4" s="590"/>
      <c r="B4" s="596"/>
      <c r="C4" s="590"/>
      <c r="D4" s="590"/>
      <c r="E4" s="590"/>
      <c r="F4" s="590"/>
      <c r="G4" s="590"/>
      <c r="H4" s="590"/>
      <c r="I4" s="590"/>
      <c r="J4" s="590"/>
      <c r="K4" s="590"/>
      <c r="L4" s="590"/>
      <c r="M4" s="618"/>
      <c r="N4" s="587" t="s">
        <v>308</v>
      </c>
      <c r="O4" s="583"/>
      <c r="P4" s="57"/>
      <c r="Q4" s="379"/>
      <c r="R4" s="379"/>
      <c r="S4" s="57"/>
      <c r="T4" s="57"/>
      <c r="U4" s="57"/>
      <c r="V4" s="57"/>
      <c r="W4" s="57"/>
      <c r="X4" s="57"/>
      <c r="Y4" s="57"/>
      <c r="Z4" s="57"/>
      <c r="AA4" s="60"/>
      <c r="AB4" s="60"/>
      <c r="AC4" s="60"/>
      <c r="AD4" s="60"/>
      <c r="AE4" s="60"/>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row>
    <row r="5" spans="1:273" ht="28.5" customHeight="1" x14ac:dyDescent="0.25">
      <c r="A5" s="298" t="s">
        <v>14</v>
      </c>
      <c r="B5" s="675" t="str">
        <f>'1 Contexto e Identificación'!B6:E6</f>
        <v xml:space="preserve">SEÑALIZACIÓN </v>
      </c>
      <c r="C5" s="582"/>
      <c r="D5" s="582"/>
      <c r="E5" s="582"/>
      <c r="F5" s="582"/>
      <c r="G5" s="582"/>
      <c r="H5" s="582"/>
      <c r="I5" s="582"/>
      <c r="J5" s="582"/>
      <c r="K5" s="582"/>
      <c r="L5" s="582"/>
      <c r="M5" s="583"/>
      <c r="N5" s="57"/>
      <c r="O5" s="57"/>
      <c r="P5" s="57"/>
      <c r="Q5" s="57"/>
      <c r="R5" s="383"/>
      <c r="S5" s="69"/>
      <c r="T5" s="69"/>
      <c r="U5" s="57"/>
      <c r="V5" s="57"/>
      <c r="W5" s="57"/>
      <c r="X5" s="57"/>
      <c r="Y5" s="57"/>
      <c r="Z5" s="57"/>
      <c r="AA5" s="60"/>
      <c r="AB5" s="60"/>
      <c r="AC5" s="60"/>
      <c r="AD5" s="60"/>
      <c r="AE5" s="60"/>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row>
    <row r="6" spans="1:273" ht="37.5" customHeight="1" x14ac:dyDescent="0.25">
      <c r="A6" s="41" t="s">
        <v>16</v>
      </c>
      <c r="B6" s="676"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582"/>
      <c r="D6" s="582"/>
      <c r="E6" s="582"/>
      <c r="F6" s="582"/>
      <c r="G6" s="582"/>
      <c r="H6" s="582"/>
      <c r="I6" s="582"/>
      <c r="J6" s="582"/>
      <c r="K6" s="582"/>
      <c r="L6" s="582"/>
      <c r="M6" s="583"/>
      <c r="N6" s="57"/>
      <c r="O6" s="671" t="s">
        <v>237</v>
      </c>
      <c r="P6" s="60"/>
      <c r="Q6" s="57"/>
      <c r="R6" s="383"/>
      <c r="S6" s="69"/>
      <c r="T6" s="69"/>
      <c r="U6" s="57"/>
      <c r="V6" s="57"/>
      <c r="W6" s="57"/>
      <c r="X6" s="57"/>
      <c r="Y6" s="57"/>
      <c r="Z6" s="57"/>
      <c r="AA6" s="60"/>
      <c r="AB6" s="60"/>
      <c r="AC6" s="60"/>
      <c r="AD6" s="60"/>
      <c r="AE6" s="60"/>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row>
    <row r="7" spans="1:273" ht="18" customHeight="1" x14ac:dyDescent="0.25">
      <c r="A7" s="468"/>
      <c r="B7" s="6"/>
      <c r="C7" s="468"/>
      <c r="D7" s="469"/>
      <c r="E7" s="1"/>
      <c r="F7" s="1"/>
      <c r="G7" s="470"/>
      <c r="H7" s="470"/>
      <c r="I7" s="470"/>
      <c r="J7" s="470"/>
      <c r="K7" s="470"/>
      <c r="L7" s="673"/>
      <c r="M7" s="586"/>
      <c r="N7" s="57"/>
      <c r="O7" s="672"/>
      <c r="P7" s="60"/>
      <c r="Q7" s="379"/>
      <c r="R7" s="379"/>
      <c r="S7" s="57"/>
      <c r="T7" s="57"/>
      <c r="U7" s="57"/>
      <c r="V7" s="57"/>
      <c r="W7" s="57"/>
      <c r="X7" s="57"/>
      <c r="Y7" s="57"/>
      <c r="Z7" s="57"/>
      <c r="AA7" s="60"/>
      <c r="AB7" s="60"/>
      <c r="AC7" s="60"/>
      <c r="AD7" s="60"/>
      <c r="AE7" s="60"/>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row>
    <row r="8" spans="1:273" ht="6.75" customHeight="1" x14ac:dyDescent="0.25">
      <c r="A8" s="468"/>
      <c r="B8" s="6"/>
      <c r="C8" s="468"/>
      <c r="D8" s="471"/>
      <c r="E8" s="472"/>
      <c r="F8" s="473"/>
      <c r="G8" s="1"/>
      <c r="H8" s="1"/>
      <c r="I8" s="1"/>
      <c r="J8" s="1"/>
      <c r="K8" s="470"/>
      <c r="L8" s="673"/>
      <c r="M8" s="586"/>
      <c r="N8" s="57"/>
      <c r="O8" s="57"/>
      <c r="P8" s="57"/>
      <c r="Q8" s="379"/>
      <c r="R8" s="379"/>
      <c r="S8" s="57"/>
      <c r="T8" s="57"/>
      <c r="U8" s="57"/>
      <c r="V8" s="57"/>
      <c r="W8" s="57"/>
      <c r="X8" s="57"/>
      <c r="Y8" s="57"/>
      <c r="Z8" s="57"/>
      <c r="AA8" s="60"/>
      <c r="AB8" s="60"/>
      <c r="AC8" s="60"/>
      <c r="AD8" s="60"/>
      <c r="AE8" s="60"/>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row>
    <row r="9" spans="1:273" ht="5.25" customHeight="1" x14ac:dyDescent="0.25">
      <c r="A9" s="69"/>
      <c r="B9" s="195"/>
      <c r="C9" s="198"/>
      <c r="D9" s="198"/>
      <c r="E9" s="196"/>
      <c r="F9" s="63"/>
      <c r="G9" s="197"/>
      <c r="H9" s="57"/>
      <c r="I9" s="57"/>
      <c r="J9" s="57"/>
      <c r="K9" s="57"/>
      <c r="L9" s="194"/>
      <c r="M9" s="474"/>
      <c r="N9" s="379"/>
      <c r="O9" s="380"/>
      <c r="P9" s="57"/>
      <c r="Q9" s="379"/>
      <c r="R9" s="379"/>
      <c r="S9" s="57"/>
      <c r="T9" s="57"/>
      <c r="U9" s="57"/>
      <c r="V9" s="57"/>
      <c r="W9" s="57"/>
      <c r="X9" s="57"/>
      <c r="Y9" s="57"/>
      <c r="Z9" s="57"/>
      <c r="AA9" s="60"/>
      <c r="AB9" s="60"/>
      <c r="AC9" s="60"/>
      <c r="AD9" s="60"/>
      <c r="AE9" s="60"/>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row>
    <row r="10" spans="1:273" ht="14.25" customHeight="1" x14ac:dyDescent="0.25">
      <c r="A10" s="69"/>
      <c r="B10" s="64"/>
      <c r="C10" s="69"/>
      <c r="D10" s="69"/>
      <c r="E10" s="674" t="s">
        <v>278</v>
      </c>
      <c r="F10" s="606"/>
      <c r="G10" s="607"/>
      <c r="H10" s="69"/>
      <c r="I10" s="609" t="s">
        <v>309</v>
      </c>
      <c r="J10" s="564"/>
      <c r="K10" s="564"/>
      <c r="L10" s="564"/>
      <c r="M10" s="565"/>
      <c r="N10" s="609" t="s">
        <v>103</v>
      </c>
      <c r="O10" s="564"/>
      <c r="P10" s="564"/>
      <c r="Q10" s="565"/>
      <c r="R10" s="72" t="s">
        <v>310</v>
      </c>
      <c r="S10" s="69"/>
      <c r="T10" s="69"/>
      <c r="U10" s="151"/>
      <c r="V10" s="151"/>
      <c r="W10" s="151"/>
      <c r="X10" s="151"/>
      <c r="Y10" s="151"/>
      <c r="Z10" s="151"/>
      <c r="AA10" s="37"/>
      <c r="AB10" s="37"/>
      <c r="AC10" s="37"/>
      <c r="AD10" s="37"/>
      <c r="AE10" s="37"/>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row>
    <row r="11" spans="1:273" ht="11.25" customHeight="1" x14ac:dyDescent="0.25">
      <c r="A11" s="386" t="s">
        <v>243</v>
      </c>
      <c r="B11" s="387" t="s">
        <v>244</v>
      </c>
      <c r="C11" s="475"/>
      <c r="D11" s="392" t="s">
        <v>53</v>
      </c>
      <c r="E11" s="476" t="s">
        <v>88</v>
      </c>
      <c r="F11" s="477" t="s">
        <v>90</v>
      </c>
      <c r="G11" s="478" t="s">
        <v>229</v>
      </c>
      <c r="H11" s="199" t="s">
        <v>286</v>
      </c>
      <c r="I11" s="394" t="s">
        <v>287</v>
      </c>
      <c r="J11" s="395" t="s">
        <v>288</v>
      </c>
      <c r="K11" s="395" t="s">
        <v>289</v>
      </c>
      <c r="L11" s="396" t="s">
        <v>290</v>
      </c>
      <c r="M11" s="397" t="s">
        <v>291</v>
      </c>
      <c r="N11" s="398" t="s">
        <v>292</v>
      </c>
      <c r="O11" s="396" t="s">
        <v>293</v>
      </c>
      <c r="P11" s="395" t="s">
        <v>289</v>
      </c>
      <c r="Q11" s="399" t="s">
        <v>294</v>
      </c>
      <c r="R11" s="399" t="s">
        <v>295</v>
      </c>
      <c r="S11" s="69"/>
      <c r="T11" s="69"/>
      <c r="U11" s="38"/>
      <c r="V11" s="151"/>
      <c r="W11" s="151"/>
      <c r="X11" s="259"/>
      <c r="Y11" s="259"/>
      <c r="Z11" s="259"/>
      <c r="AA11" s="259"/>
      <c r="AB11" s="259"/>
      <c r="AC11" s="259"/>
      <c r="AD11" s="259"/>
      <c r="AE11" s="259"/>
      <c r="AF11" s="259"/>
      <c r="AG11" s="259"/>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row>
    <row r="12" spans="1:273" ht="120.75" customHeight="1" x14ac:dyDescent="0.25">
      <c r="A12" s="403" t="str">
        <f>'1 Contexto e Identificación'!$A$11</f>
        <v>R1</v>
      </c>
      <c r="B12" s="404"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464" t="s">
        <v>254</v>
      </c>
      <c r="D12" s="404" t="str">
        <f>+IF('5 Valoración Control'!G12="","",'5 Valoración Control'!G12)</f>
        <v xml:space="preserve">uso indebido del poder o busqueda del beneficio propio, incluyendo disposiciones especiales que favorezcan el interés particular con lo que se aprovecha el acceso  que se tenga en los insumos y/o materiales de trabajo de la oficina de señalización </v>
      </c>
      <c r="E12" s="405" t="e">
        <f ca="1">+'6 Mapa Calor Residual'!$C$12</f>
        <v>#NAME?</v>
      </c>
      <c r="F12" s="406" t="e">
        <f ca="1">+'6 Mapa Calor Residual'!$D$12</f>
        <v>#NAME?</v>
      </c>
      <c r="G12" s="407" t="e">
        <f ca="1">+'6 Mapa Calor Residual'!$E$12</f>
        <v>#NAME?</v>
      </c>
      <c r="H12" s="479" t="str">
        <f>+IF('8 Mapa Riesgo, Plan Acción'!M12="","",'8 Mapa Riesgo, Plan Acción'!M12)</f>
        <v>Reducir_Mitigar</v>
      </c>
      <c r="I12" s="464" t="str">
        <f>+IF('8 Mapa Riesgo, Plan Acción'!N12="","",'8 Mapa Riesgo, Plan Acción'!N12)</f>
        <v>Realizar un informe de seguimiento de entradas y salidas de insumo y/o materiales de la Oficina de señalización</v>
      </c>
      <c r="J12" s="480" t="str">
        <f>+IF('8 Mapa Riesgo, Plan Acción'!O12="","",'8 Mapa Riesgo, Plan Acción'!O12)</f>
        <v>Informe de seguimiento de los seguimientos de entradas y salidas de insumo y/o materiales de la oficina de señalización</v>
      </c>
      <c r="K12" s="480" t="str">
        <f>+IF('8 Mapa Riesgo, Plan Acción'!P12="","",'8 Mapa Riesgo, Plan Acción'!P12)</f>
        <v xml:space="preserve">Líder de proceso de señalización </v>
      </c>
      <c r="L12" s="481">
        <f>+IF('8 Mapa Riesgo, Plan Acción'!Q12="","",'8 Mapa Riesgo, Plan Acción'!Q12)</f>
        <v>45688</v>
      </c>
      <c r="M12" s="482">
        <f>+IF('8 Mapa Riesgo, Plan Acción'!R12="","",'8 Mapa Riesgo, Plan Acción'!R12)</f>
        <v>46006</v>
      </c>
      <c r="N12" s="483" t="str">
        <f>+IF('8 Mapa Riesgo, Plan Acción'!S12="","",'8 Mapa Riesgo, Plan Acción'!S12)</f>
        <v xml:space="preserve">Informar a la subdirección técnica </v>
      </c>
      <c r="O12" s="484" t="str">
        <f>+IF('8 Mapa Riesgo, Plan Acción'!T12="","",'8 Mapa Riesgo, Plan Acción'!T12)</f>
        <v>Comunicación interna</v>
      </c>
      <c r="P12" s="480" t="str">
        <f>+IF('8 Mapa Riesgo, Plan Acción'!U12="","",'8 Mapa Riesgo, Plan Acción'!U12)</f>
        <v xml:space="preserve">Líder de proceso de señalización  </v>
      </c>
      <c r="Q12" s="485" t="str">
        <f>+IF('8 Mapa Riesgo, Plan Acción'!V12="","",'8 Mapa Riesgo, Plan Acción'!V12)</f>
        <v>350 días hábiles</v>
      </c>
      <c r="R12" s="486" t="str">
        <f>+IF('8 Mapa Riesgo, Plan Acción'!W12="","",'8 Mapa Riesgo, Plan Acción'!W12)</f>
        <v>informe de seguimiento de las entradas y salidas de insumos y/o materiales de la Oficina de señalización</v>
      </c>
      <c r="S12" s="49"/>
      <c r="T12" s="49"/>
      <c r="U12" s="38"/>
      <c r="V12" s="151"/>
      <c r="W12" s="151"/>
      <c r="X12" s="259"/>
      <c r="Y12" s="259"/>
      <c r="Z12" s="259"/>
      <c r="AA12" s="167"/>
      <c r="AB12" s="167"/>
      <c r="AC12" s="167"/>
      <c r="AD12" s="167"/>
      <c r="AE12" s="167"/>
      <c r="AF12" s="259"/>
      <c r="AG12" s="259"/>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row>
    <row r="13" spans="1:273" ht="12.75" customHeight="1" x14ac:dyDescent="0.25">
      <c r="A13" s="81"/>
      <c r="B13" s="82"/>
      <c r="C13" s="260" t="s">
        <v>270</v>
      </c>
      <c r="D13" s="82" t="str">
        <f>+IF('5 Valoración Control'!G15="","",'5 Valoración Control'!G15)</f>
        <v/>
      </c>
      <c r="E13" s="440"/>
      <c r="F13" s="263"/>
      <c r="G13" s="84"/>
      <c r="H13" s="487" t="str">
        <f>+IF('8 Mapa Riesgo, Plan Acción'!M15="","",'8 Mapa Riesgo, Plan Acción'!M15)</f>
        <v/>
      </c>
      <c r="I13" s="260" t="str">
        <f>+IF('8 Mapa Riesgo, Plan Acción'!N15="","",'8 Mapa Riesgo, Plan Acción'!N15)</f>
        <v/>
      </c>
      <c r="J13" s="112" t="str">
        <f>+IF('8 Mapa Riesgo, Plan Acción'!O15="","",'8 Mapa Riesgo, Plan Acción'!O15)</f>
        <v/>
      </c>
      <c r="K13" s="112" t="str">
        <f>+IF('8 Mapa Riesgo, Plan Acción'!P15="","",'8 Mapa Riesgo, Plan Acción'!P15)</f>
        <v/>
      </c>
      <c r="L13" s="488" t="str">
        <f>+IF('8 Mapa Riesgo, Plan Acción'!Q15="","",'8 Mapa Riesgo, Plan Acción'!Q15)</f>
        <v/>
      </c>
      <c r="M13" s="489" t="str">
        <f>+IF('8 Mapa Riesgo, Plan Acción'!R15="","",'8 Mapa Riesgo, Plan Acción'!R15)</f>
        <v/>
      </c>
      <c r="N13" s="490" t="str">
        <f>+IF('8 Mapa Riesgo, Plan Acción'!S15="","",'8 Mapa Riesgo, Plan Acción'!S15)</f>
        <v/>
      </c>
      <c r="O13" s="112" t="str">
        <f>+IF('8 Mapa Riesgo, Plan Acción'!T15="","",'8 Mapa Riesgo, Plan Acción'!T15)</f>
        <v/>
      </c>
      <c r="P13" s="112" t="str">
        <f>+IF('8 Mapa Riesgo, Plan Acción'!U15="","",'8 Mapa Riesgo, Plan Acción'!U15)</f>
        <v/>
      </c>
      <c r="Q13" s="82" t="str">
        <f>+IF('8 Mapa Riesgo, Plan Acción'!V15="","",'8 Mapa Riesgo, Plan Acción'!V15)</f>
        <v/>
      </c>
      <c r="R13" s="82" t="str">
        <f>+IF('8 Mapa Riesgo, Plan Acción'!W15="","",'8 Mapa Riesgo, Plan Acción'!W15)</f>
        <v/>
      </c>
      <c r="S13" s="49"/>
      <c r="T13" s="49"/>
      <c r="U13" s="38"/>
      <c r="V13" s="151"/>
      <c r="W13" s="151"/>
      <c r="X13" s="259"/>
      <c r="Y13" s="171"/>
      <c r="Z13" s="172"/>
      <c r="AA13" s="167"/>
      <c r="AB13" s="167"/>
      <c r="AC13" s="167"/>
      <c r="AD13" s="167"/>
      <c r="AE13" s="167"/>
      <c r="AF13" s="259"/>
      <c r="AG13" s="259"/>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row>
    <row r="14" spans="1:273" ht="12.75" customHeight="1" x14ac:dyDescent="0.25">
      <c r="A14" s="81"/>
      <c r="B14" s="82"/>
      <c r="C14" s="260"/>
      <c r="D14" s="82"/>
      <c r="E14" s="440"/>
      <c r="F14" s="263"/>
      <c r="G14" s="84"/>
      <c r="H14" s="487" t="str">
        <f>+IF('8 Mapa Riesgo, Plan Acción'!M16="","",'8 Mapa Riesgo, Plan Acción'!M16)</f>
        <v/>
      </c>
      <c r="I14" s="260" t="str">
        <f>+IF('8 Mapa Riesgo, Plan Acción'!N16="","",'8 Mapa Riesgo, Plan Acción'!N16)</f>
        <v/>
      </c>
      <c r="J14" s="112" t="str">
        <f>+IF('8 Mapa Riesgo, Plan Acción'!O16="","",'8 Mapa Riesgo, Plan Acción'!O16)</f>
        <v/>
      </c>
      <c r="K14" s="112" t="str">
        <f>+IF('8 Mapa Riesgo, Plan Acción'!P16="","",'8 Mapa Riesgo, Plan Acción'!P16)</f>
        <v/>
      </c>
      <c r="L14" s="488" t="str">
        <f>+IF('8 Mapa Riesgo, Plan Acción'!Q16="","",'8 Mapa Riesgo, Plan Acción'!Q16)</f>
        <v/>
      </c>
      <c r="M14" s="489" t="str">
        <f>+IF('8 Mapa Riesgo, Plan Acción'!R16="","",'8 Mapa Riesgo, Plan Acción'!R16)</f>
        <v/>
      </c>
      <c r="N14" s="490" t="str">
        <f>+IF('8 Mapa Riesgo, Plan Acción'!S16="","",'8 Mapa Riesgo, Plan Acción'!S16)</f>
        <v/>
      </c>
      <c r="O14" s="112" t="str">
        <f>+IF('8 Mapa Riesgo, Plan Acción'!T16="","",'8 Mapa Riesgo, Plan Acción'!T16)</f>
        <v/>
      </c>
      <c r="P14" s="112" t="str">
        <f>+IF('8 Mapa Riesgo, Plan Acción'!U16="","",'8 Mapa Riesgo, Plan Acción'!U16)</f>
        <v/>
      </c>
      <c r="Q14" s="82" t="str">
        <f>+IF('8 Mapa Riesgo, Plan Acción'!V16="","",'8 Mapa Riesgo, Plan Acción'!V16)</f>
        <v/>
      </c>
      <c r="R14" s="82" t="str">
        <f>+IF('8 Mapa Riesgo, Plan Acción'!W16="","",'8 Mapa Riesgo, Plan Acción'!W16)</f>
        <v/>
      </c>
      <c r="S14" s="49"/>
      <c r="T14" s="49"/>
      <c r="U14" s="38"/>
      <c r="V14" s="151"/>
      <c r="W14" s="151"/>
      <c r="X14" s="259"/>
      <c r="Y14" s="171"/>
      <c r="Z14" s="172"/>
      <c r="AA14" s="167"/>
      <c r="AB14" s="167"/>
      <c r="AC14" s="167"/>
      <c r="AD14" s="158"/>
      <c r="AE14" s="167"/>
      <c r="AF14" s="259"/>
      <c r="AG14" s="259"/>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row>
    <row r="15" spans="1:273" ht="12.75" customHeight="1" x14ac:dyDescent="0.25">
      <c r="A15" s="81"/>
      <c r="B15" s="82"/>
      <c r="C15" s="260"/>
      <c r="D15" s="82"/>
      <c r="E15" s="440"/>
      <c r="F15" s="263"/>
      <c r="G15" s="84"/>
      <c r="H15" s="487" t="str">
        <f>+IF('8 Mapa Riesgo, Plan Acción'!M17="","",'8 Mapa Riesgo, Plan Acción'!M17)</f>
        <v/>
      </c>
      <c r="I15" s="260" t="str">
        <f>+IF('8 Mapa Riesgo, Plan Acción'!N17="","",'8 Mapa Riesgo, Plan Acción'!N17)</f>
        <v/>
      </c>
      <c r="J15" s="112" t="str">
        <f>+IF('8 Mapa Riesgo, Plan Acción'!O17="","",'8 Mapa Riesgo, Plan Acción'!O17)</f>
        <v/>
      </c>
      <c r="K15" s="112" t="str">
        <f>+IF('8 Mapa Riesgo, Plan Acción'!P17="","",'8 Mapa Riesgo, Plan Acción'!P17)</f>
        <v/>
      </c>
      <c r="L15" s="488" t="str">
        <f>+IF('8 Mapa Riesgo, Plan Acción'!Q17="","",'8 Mapa Riesgo, Plan Acción'!Q17)</f>
        <v/>
      </c>
      <c r="M15" s="489" t="str">
        <f>+IF('8 Mapa Riesgo, Plan Acción'!R17="","",'8 Mapa Riesgo, Plan Acción'!R17)</f>
        <v/>
      </c>
      <c r="N15" s="490" t="str">
        <f>+IF('8 Mapa Riesgo, Plan Acción'!S17="","",'8 Mapa Riesgo, Plan Acción'!S17)</f>
        <v/>
      </c>
      <c r="O15" s="112" t="str">
        <f>+IF('8 Mapa Riesgo, Plan Acción'!T17="","",'8 Mapa Riesgo, Plan Acción'!T17)</f>
        <v/>
      </c>
      <c r="P15" s="112" t="str">
        <f>+IF('8 Mapa Riesgo, Plan Acción'!U17="","",'8 Mapa Riesgo, Plan Acción'!U17)</f>
        <v/>
      </c>
      <c r="Q15" s="82" t="str">
        <f>+IF('8 Mapa Riesgo, Plan Acción'!V17="","",'8 Mapa Riesgo, Plan Acción'!V17)</f>
        <v/>
      </c>
      <c r="R15" s="82" t="str">
        <f>+IF('8 Mapa Riesgo, Plan Acción'!W17="","",'8 Mapa Riesgo, Plan Acción'!W17)</f>
        <v/>
      </c>
      <c r="S15" s="49"/>
      <c r="T15" s="49"/>
      <c r="U15" s="38"/>
      <c r="V15" s="151"/>
      <c r="W15" s="151"/>
      <c r="X15" s="259"/>
      <c r="Y15" s="171"/>
      <c r="Z15" s="172"/>
      <c r="AA15" s="167"/>
      <c r="AB15" s="167"/>
      <c r="AC15" s="167"/>
      <c r="AD15" s="167"/>
      <c r="AE15" s="167"/>
      <c r="AF15" s="259"/>
      <c r="AG15" s="259"/>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row>
    <row r="16" spans="1:273" ht="12.75" customHeight="1" x14ac:dyDescent="0.25">
      <c r="A16" s="81"/>
      <c r="B16" s="82"/>
      <c r="C16" s="260" t="s">
        <v>271</v>
      </c>
      <c r="D16" s="82" t="str">
        <f>+IF('5 Valoración Control'!G18="","",'5 Valoración Control'!G18)</f>
        <v/>
      </c>
      <c r="E16" s="440"/>
      <c r="F16" s="263"/>
      <c r="G16" s="84"/>
      <c r="H16" s="487" t="str">
        <f>+IF('8 Mapa Riesgo, Plan Acción'!M18="","",'8 Mapa Riesgo, Plan Acción'!M18)</f>
        <v/>
      </c>
      <c r="I16" s="260" t="str">
        <f>+IF('8 Mapa Riesgo, Plan Acción'!N18="","",'8 Mapa Riesgo, Plan Acción'!N18)</f>
        <v/>
      </c>
      <c r="J16" s="112" t="str">
        <f>+IF('8 Mapa Riesgo, Plan Acción'!O18="","",'8 Mapa Riesgo, Plan Acción'!O18)</f>
        <v/>
      </c>
      <c r="K16" s="112" t="str">
        <f>+IF('8 Mapa Riesgo, Plan Acción'!P18="","",'8 Mapa Riesgo, Plan Acción'!P18)</f>
        <v/>
      </c>
      <c r="L16" s="488" t="str">
        <f>+IF('8 Mapa Riesgo, Plan Acción'!Q18="","",'8 Mapa Riesgo, Plan Acción'!Q18)</f>
        <v/>
      </c>
      <c r="M16" s="489" t="str">
        <f>+IF('8 Mapa Riesgo, Plan Acción'!R18="","",'8 Mapa Riesgo, Plan Acción'!R18)</f>
        <v/>
      </c>
      <c r="N16" s="490" t="str">
        <f>+IF('8 Mapa Riesgo, Plan Acción'!S18="","",'8 Mapa Riesgo, Plan Acción'!S18)</f>
        <v/>
      </c>
      <c r="O16" s="112" t="str">
        <f>+IF('8 Mapa Riesgo, Plan Acción'!T18="","",'8 Mapa Riesgo, Plan Acción'!T18)</f>
        <v/>
      </c>
      <c r="P16" s="112" t="str">
        <f>+IF('8 Mapa Riesgo, Plan Acción'!U18="","",'8 Mapa Riesgo, Plan Acción'!U18)</f>
        <v/>
      </c>
      <c r="Q16" s="82" t="str">
        <f>+IF('8 Mapa Riesgo, Plan Acción'!V18="","",'8 Mapa Riesgo, Plan Acción'!V18)</f>
        <v/>
      </c>
      <c r="R16" s="82" t="str">
        <f>+IF('8 Mapa Riesgo, Plan Acción'!W18="","",'8 Mapa Riesgo, Plan Acción'!W18)</f>
        <v/>
      </c>
      <c r="S16" s="49"/>
      <c r="T16" s="49"/>
      <c r="U16" s="151"/>
      <c r="V16" s="151"/>
      <c r="W16" s="151"/>
      <c r="X16" s="259"/>
      <c r="Y16" s="171"/>
      <c r="Z16" s="259"/>
      <c r="AA16" s="172"/>
      <c r="AB16" s="172"/>
      <c r="AC16" s="172"/>
      <c r="AD16" s="172"/>
      <c r="AE16" s="172"/>
      <c r="AF16" s="259"/>
      <c r="AG16" s="259"/>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row>
    <row r="17" spans="1:273" ht="12.75" customHeight="1" x14ac:dyDescent="0.25">
      <c r="A17" s="81"/>
      <c r="B17" s="82"/>
      <c r="C17" s="260"/>
      <c r="D17" s="82"/>
      <c r="E17" s="440"/>
      <c r="F17" s="263"/>
      <c r="G17" s="84"/>
      <c r="H17" s="487" t="str">
        <f>+IF('8 Mapa Riesgo, Plan Acción'!M19="","",'8 Mapa Riesgo, Plan Acción'!M19)</f>
        <v/>
      </c>
      <c r="I17" s="260" t="str">
        <f>+IF('8 Mapa Riesgo, Plan Acción'!N19="","",'8 Mapa Riesgo, Plan Acción'!N19)</f>
        <v/>
      </c>
      <c r="J17" s="112" t="str">
        <f>+IF('8 Mapa Riesgo, Plan Acción'!O19="","",'8 Mapa Riesgo, Plan Acción'!O19)</f>
        <v/>
      </c>
      <c r="K17" s="112" t="str">
        <f>+IF('8 Mapa Riesgo, Plan Acción'!P19="","",'8 Mapa Riesgo, Plan Acción'!P19)</f>
        <v/>
      </c>
      <c r="L17" s="488" t="str">
        <f>+IF('8 Mapa Riesgo, Plan Acción'!Q19="","",'8 Mapa Riesgo, Plan Acción'!Q19)</f>
        <v/>
      </c>
      <c r="M17" s="489" t="str">
        <f>+IF('8 Mapa Riesgo, Plan Acción'!R19="","",'8 Mapa Riesgo, Plan Acción'!R19)</f>
        <v/>
      </c>
      <c r="N17" s="490" t="str">
        <f>+IF('8 Mapa Riesgo, Plan Acción'!S19="","",'8 Mapa Riesgo, Plan Acción'!S19)</f>
        <v/>
      </c>
      <c r="O17" s="112" t="str">
        <f>+IF('8 Mapa Riesgo, Plan Acción'!T19="","",'8 Mapa Riesgo, Plan Acción'!T19)</f>
        <v/>
      </c>
      <c r="P17" s="112" t="str">
        <f>+IF('8 Mapa Riesgo, Plan Acción'!U19="","",'8 Mapa Riesgo, Plan Acción'!U19)</f>
        <v/>
      </c>
      <c r="Q17" s="82" t="str">
        <f>+IF('8 Mapa Riesgo, Plan Acción'!V19="","",'8 Mapa Riesgo, Plan Acción'!V19)</f>
        <v/>
      </c>
      <c r="R17" s="82" t="str">
        <f>+IF('8 Mapa Riesgo, Plan Acción'!W19="","",'8 Mapa Riesgo, Plan Acción'!W19)</f>
        <v/>
      </c>
      <c r="S17" s="49"/>
      <c r="T17" s="49"/>
      <c r="U17" s="38"/>
      <c r="V17" s="151"/>
      <c r="W17" s="151"/>
      <c r="X17" s="259"/>
      <c r="Y17" s="259"/>
      <c r="Z17" s="259"/>
      <c r="AA17" s="167"/>
      <c r="AB17" s="167"/>
      <c r="AC17" s="167"/>
      <c r="AD17" s="167"/>
      <c r="AE17" s="167"/>
      <c r="AF17" s="259"/>
      <c r="AG17" s="259"/>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row>
    <row r="18" spans="1:273" ht="12.75" customHeight="1" x14ac:dyDescent="0.25">
      <c r="A18" s="81"/>
      <c r="B18" s="82"/>
      <c r="C18" s="260"/>
      <c r="D18" s="82"/>
      <c r="E18" s="440"/>
      <c r="F18" s="263"/>
      <c r="G18" s="84"/>
      <c r="H18" s="487" t="str">
        <f>+IF('8 Mapa Riesgo, Plan Acción'!M20="","",'8 Mapa Riesgo, Plan Acción'!M20)</f>
        <v/>
      </c>
      <c r="I18" s="260" t="str">
        <f>+IF('8 Mapa Riesgo, Plan Acción'!N20="","",'8 Mapa Riesgo, Plan Acción'!N20)</f>
        <v/>
      </c>
      <c r="J18" s="112" t="str">
        <f>+IF('8 Mapa Riesgo, Plan Acción'!O20="","",'8 Mapa Riesgo, Plan Acción'!O20)</f>
        <v/>
      </c>
      <c r="K18" s="112" t="str">
        <f>+IF('8 Mapa Riesgo, Plan Acción'!P20="","",'8 Mapa Riesgo, Plan Acción'!P20)</f>
        <v/>
      </c>
      <c r="L18" s="488" t="str">
        <f>+IF('8 Mapa Riesgo, Plan Acción'!Q20="","",'8 Mapa Riesgo, Plan Acción'!Q20)</f>
        <v/>
      </c>
      <c r="M18" s="489" t="str">
        <f>+IF('8 Mapa Riesgo, Plan Acción'!R20="","",'8 Mapa Riesgo, Plan Acción'!R20)</f>
        <v/>
      </c>
      <c r="N18" s="490" t="str">
        <f>+IF('8 Mapa Riesgo, Plan Acción'!S20="","",'8 Mapa Riesgo, Plan Acción'!S20)</f>
        <v/>
      </c>
      <c r="O18" s="112" t="str">
        <f>+IF('8 Mapa Riesgo, Plan Acción'!T20="","",'8 Mapa Riesgo, Plan Acción'!T20)</f>
        <v/>
      </c>
      <c r="P18" s="112" t="str">
        <f>+IF('8 Mapa Riesgo, Plan Acción'!U20="","",'8 Mapa Riesgo, Plan Acción'!U20)</f>
        <v/>
      </c>
      <c r="Q18" s="82" t="str">
        <f>+IF('8 Mapa Riesgo, Plan Acción'!V20="","",'8 Mapa Riesgo, Plan Acción'!V20)</f>
        <v/>
      </c>
      <c r="R18" s="82" t="str">
        <f>+IF('8 Mapa Riesgo, Plan Acción'!W20="","",'8 Mapa Riesgo, Plan Acción'!W20)</f>
        <v/>
      </c>
      <c r="S18" s="49"/>
      <c r="T18" s="49"/>
      <c r="U18" s="151"/>
      <c r="V18" s="151"/>
      <c r="W18" s="151"/>
      <c r="X18" s="259"/>
      <c r="Y18" s="259"/>
      <c r="Z18" s="259"/>
      <c r="AA18" s="167"/>
      <c r="AB18" s="167"/>
      <c r="AC18" s="167"/>
      <c r="AD18" s="167"/>
      <c r="AE18" s="167"/>
      <c r="AF18" s="259"/>
      <c r="AG18" s="259"/>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row>
    <row r="19" spans="1:273" ht="12.75" customHeight="1" x14ac:dyDescent="0.25">
      <c r="A19" s="81"/>
      <c r="B19" s="82"/>
      <c r="C19" s="260" t="s">
        <v>272</v>
      </c>
      <c r="D19" s="82" t="str">
        <f>+IF('5 Valoración Control'!G21="","",'5 Valoración Control'!G21)</f>
        <v/>
      </c>
      <c r="E19" s="440"/>
      <c r="F19" s="263"/>
      <c r="G19" s="84"/>
      <c r="H19" s="487" t="str">
        <f>+IF('8 Mapa Riesgo, Plan Acción'!M21="","",'8 Mapa Riesgo, Plan Acción'!M21)</f>
        <v/>
      </c>
      <c r="I19" s="260" t="str">
        <f>+IF('8 Mapa Riesgo, Plan Acción'!N21="","",'8 Mapa Riesgo, Plan Acción'!N21)</f>
        <v/>
      </c>
      <c r="J19" s="112" t="str">
        <f>+IF('8 Mapa Riesgo, Plan Acción'!O21="","",'8 Mapa Riesgo, Plan Acción'!O21)</f>
        <v/>
      </c>
      <c r="K19" s="112" t="str">
        <f>+IF('8 Mapa Riesgo, Plan Acción'!P21="","",'8 Mapa Riesgo, Plan Acción'!P21)</f>
        <v/>
      </c>
      <c r="L19" s="488" t="str">
        <f>+IF('8 Mapa Riesgo, Plan Acción'!Q21="","",'8 Mapa Riesgo, Plan Acción'!Q21)</f>
        <v/>
      </c>
      <c r="M19" s="489" t="str">
        <f>+IF('8 Mapa Riesgo, Plan Acción'!R21="","",'8 Mapa Riesgo, Plan Acción'!R21)</f>
        <v/>
      </c>
      <c r="N19" s="490" t="str">
        <f>+IF('8 Mapa Riesgo, Plan Acción'!S21="","",'8 Mapa Riesgo, Plan Acción'!S21)</f>
        <v/>
      </c>
      <c r="O19" s="112" t="str">
        <f>+IF('8 Mapa Riesgo, Plan Acción'!T21="","",'8 Mapa Riesgo, Plan Acción'!T21)</f>
        <v/>
      </c>
      <c r="P19" s="112" t="str">
        <f>+IF('8 Mapa Riesgo, Plan Acción'!U21="","",'8 Mapa Riesgo, Plan Acción'!U21)</f>
        <v/>
      </c>
      <c r="Q19" s="82" t="str">
        <f>+IF('8 Mapa Riesgo, Plan Acción'!V21="","",'8 Mapa Riesgo, Plan Acción'!V21)</f>
        <v/>
      </c>
      <c r="R19" s="82" t="str">
        <f>+IF('8 Mapa Riesgo, Plan Acción'!W21="","",'8 Mapa Riesgo, Plan Acción'!W21)</f>
        <v/>
      </c>
      <c r="S19" s="49"/>
      <c r="T19" s="49"/>
      <c r="U19" s="185"/>
      <c r="V19" s="185"/>
      <c r="W19" s="185"/>
      <c r="X19" s="259"/>
      <c r="Y19" s="259"/>
      <c r="Z19" s="449"/>
      <c r="AA19" s="449"/>
      <c r="AB19" s="449"/>
      <c r="AC19" s="449"/>
      <c r="AD19" s="449"/>
      <c r="AE19" s="449"/>
      <c r="AF19" s="259"/>
      <c r="AG19" s="259"/>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row>
    <row r="20" spans="1:273" ht="12.75" customHeight="1" x14ac:dyDescent="0.25">
      <c r="A20" s="81"/>
      <c r="B20" s="82"/>
      <c r="C20" s="260"/>
      <c r="D20" s="82"/>
      <c r="E20" s="440"/>
      <c r="F20" s="263"/>
      <c r="G20" s="84"/>
      <c r="H20" s="487" t="str">
        <f>+IF('8 Mapa Riesgo, Plan Acción'!M22="","",'8 Mapa Riesgo, Plan Acción'!M22)</f>
        <v/>
      </c>
      <c r="I20" s="260" t="str">
        <f>+IF('8 Mapa Riesgo, Plan Acción'!N22="","",'8 Mapa Riesgo, Plan Acción'!N22)</f>
        <v/>
      </c>
      <c r="J20" s="112" t="str">
        <f>+IF('8 Mapa Riesgo, Plan Acción'!O22="","",'8 Mapa Riesgo, Plan Acción'!O22)</f>
        <v/>
      </c>
      <c r="K20" s="112" t="str">
        <f>+IF('8 Mapa Riesgo, Plan Acción'!P22="","",'8 Mapa Riesgo, Plan Acción'!P22)</f>
        <v/>
      </c>
      <c r="L20" s="488" t="str">
        <f>+IF('8 Mapa Riesgo, Plan Acción'!Q22="","",'8 Mapa Riesgo, Plan Acción'!Q22)</f>
        <v/>
      </c>
      <c r="M20" s="489" t="str">
        <f>+IF('8 Mapa Riesgo, Plan Acción'!R22="","",'8 Mapa Riesgo, Plan Acción'!R22)</f>
        <v/>
      </c>
      <c r="N20" s="490" t="str">
        <f>+IF('8 Mapa Riesgo, Plan Acción'!S22="","",'8 Mapa Riesgo, Plan Acción'!S22)</f>
        <v/>
      </c>
      <c r="O20" s="112" t="str">
        <f>+IF('8 Mapa Riesgo, Plan Acción'!T22="","",'8 Mapa Riesgo, Plan Acción'!T22)</f>
        <v/>
      </c>
      <c r="P20" s="112" t="str">
        <f>+IF('8 Mapa Riesgo, Plan Acción'!U22="","",'8 Mapa Riesgo, Plan Acción'!U22)</f>
        <v/>
      </c>
      <c r="Q20" s="82" t="str">
        <f>+IF('8 Mapa Riesgo, Plan Acción'!V22="","",'8 Mapa Riesgo, Plan Acción'!V22)</f>
        <v/>
      </c>
      <c r="R20" s="82" t="str">
        <f>+IF('8 Mapa Riesgo, Plan Acción'!W22="","",'8 Mapa Riesgo, Plan Acción'!W22)</f>
        <v/>
      </c>
      <c r="S20" s="49"/>
      <c r="T20" s="49"/>
      <c r="U20" s="38"/>
      <c r="V20" s="185"/>
      <c r="W20" s="185"/>
      <c r="X20" s="259"/>
      <c r="Y20" s="259"/>
      <c r="Z20" s="259"/>
      <c r="AA20" s="167"/>
      <c r="AB20" s="167"/>
      <c r="AC20" s="167"/>
      <c r="AD20" s="167"/>
      <c r="AE20" s="167"/>
      <c r="AF20" s="259"/>
      <c r="AG20" s="259"/>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row>
    <row r="21" spans="1:273" ht="12.75" customHeight="1" x14ac:dyDescent="0.25">
      <c r="A21" s="81"/>
      <c r="B21" s="82"/>
      <c r="C21" s="260"/>
      <c r="D21" s="82"/>
      <c r="E21" s="440"/>
      <c r="F21" s="263"/>
      <c r="G21" s="84"/>
      <c r="H21" s="487" t="str">
        <f>+IF('8 Mapa Riesgo, Plan Acción'!M23="","",'8 Mapa Riesgo, Plan Acción'!M23)</f>
        <v/>
      </c>
      <c r="I21" s="260" t="str">
        <f>+IF('8 Mapa Riesgo, Plan Acción'!N23="","",'8 Mapa Riesgo, Plan Acción'!N23)</f>
        <v/>
      </c>
      <c r="J21" s="112" t="str">
        <f>+IF('8 Mapa Riesgo, Plan Acción'!O23="","",'8 Mapa Riesgo, Plan Acción'!O23)</f>
        <v/>
      </c>
      <c r="K21" s="112" t="str">
        <f>+IF('8 Mapa Riesgo, Plan Acción'!P23="","",'8 Mapa Riesgo, Plan Acción'!P23)</f>
        <v/>
      </c>
      <c r="L21" s="488" t="str">
        <f>+IF('8 Mapa Riesgo, Plan Acción'!Q23="","",'8 Mapa Riesgo, Plan Acción'!Q23)</f>
        <v/>
      </c>
      <c r="M21" s="489" t="str">
        <f>+IF('8 Mapa Riesgo, Plan Acción'!R23="","",'8 Mapa Riesgo, Plan Acción'!R23)</f>
        <v/>
      </c>
      <c r="N21" s="490" t="str">
        <f>+IF('8 Mapa Riesgo, Plan Acción'!S23="","",'8 Mapa Riesgo, Plan Acción'!S23)</f>
        <v/>
      </c>
      <c r="O21" s="112" t="str">
        <f>+IF('8 Mapa Riesgo, Plan Acción'!T23="","",'8 Mapa Riesgo, Plan Acción'!T23)</f>
        <v/>
      </c>
      <c r="P21" s="112" t="str">
        <f>+IF('8 Mapa Riesgo, Plan Acción'!U23="","",'8 Mapa Riesgo, Plan Acción'!U23)</f>
        <v/>
      </c>
      <c r="Q21" s="82" t="str">
        <f>+IF('8 Mapa Riesgo, Plan Acción'!V23="","",'8 Mapa Riesgo, Plan Acción'!V23)</f>
        <v/>
      </c>
      <c r="R21" s="82" t="str">
        <f>+IF('8 Mapa Riesgo, Plan Acción'!W23="","",'8 Mapa Riesgo, Plan Acción'!W23)</f>
        <v/>
      </c>
      <c r="S21" s="49"/>
      <c r="T21" s="49"/>
      <c r="U21" s="38"/>
      <c r="V21" s="185"/>
      <c r="W21" s="185"/>
      <c r="X21" s="259"/>
      <c r="Y21" s="259"/>
      <c r="Z21" s="259"/>
      <c r="AA21" s="167"/>
      <c r="AB21" s="167"/>
      <c r="AC21" s="167"/>
      <c r="AD21" s="167"/>
      <c r="AE21" s="167"/>
      <c r="AF21" s="259"/>
      <c r="AG21" s="259"/>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row>
    <row r="22" spans="1:273" ht="12.75" customHeight="1" x14ac:dyDescent="0.25">
      <c r="A22" s="81"/>
      <c r="B22" s="82"/>
      <c r="C22" s="260" t="s">
        <v>273</v>
      </c>
      <c r="D22" s="82" t="str">
        <f>+IF('5 Valoración Control'!G24="","",'5 Valoración Control'!G24)</f>
        <v/>
      </c>
      <c r="E22" s="440"/>
      <c r="F22" s="263"/>
      <c r="G22" s="84"/>
      <c r="H22" s="487" t="str">
        <f>+IF('8 Mapa Riesgo, Plan Acción'!M24="","",'8 Mapa Riesgo, Plan Acción'!M24)</f>
        <v/>
      </c>
      <c r="I22" s="260" t="str">
        <f>+IF('8 Mapa Riesgo, Plan Acción'!N24="","",'8 Mapa Riesgo, Plan Acción'!N24)</f>
        <v/>
      </c>
      <c r="J22" s="112" t="str">
        <f>+IF('8 Mapa Riesgo, Plan Acción'!O24="","",'8 Mapa Riesgo, Plan Acción'!O24)</f>
        <v/>
      </c>
      <c r="K22" s="112" t="str">
        <f>+IF('8 Mapa Riesgo, Plan Acción'!P24="","",'8 Mapa Riesgo, Plan Acción'!P24)</f>
        <v/>
      </c>
      <c r="L22" s="488" t="str">
        <f>+IF('8 Mapa Riesgo, Plan Acción'!Q24="","",'8 Mapa Riesgo, Plan Acción'!Q24)</f>
        <v/>
      </c>
      <c r="M22" s="489" t="str">
        <f>+IF('8 Mapa Riesgo, Plan Acción'!R24="","",'8 Mapa Riesgo, Plan Acción'!R24)</f>
        <v/>
      </c>
      <c r="N22" s="490" t="str">
        <f>+IF('8 Mapa Riesgo, Plan Acción'!S24="","",'8 Mapa Riesgo, Plan Acción'!S24)</f>
        <v/>
      </c>
      <c r="O22" s="112" t="str">
        <f>+IF('8 Mapa Riesgo, Plan Acción'!T24="","",'8 Mapa Riesgo, Plan Acción'!T24)</f>
        <v/>
      </c>
      <c r="P22" s="112" t="str">
        <f>+IF('8 Mapa Riesgo, Plan Acción'!U24="","",'8 Mapa Riesgo, Plan Acción'!U24)</f>
        <v/>
      </c>
      <c r="Q22" s="82" t="str">
        <f>+IF('8 Mapa Riesgo, Plan Acción'!V24="","",'8 Mapa Riesgo, Plan Acción'!V24)</f>
        <v/>
      </c>
      <c r="R22" s="82" t="str">
        <f>+IF('8 Mapa Riesgo, Plan Acción'!W24="","",'8 Mapa Riesgo, Plan Acción'!W24)</f>
        <v/>
      </c>
      <c r="S22" s="49"/>
      <c r="T22" s="49"/>
      <c r="U22" s="38"/>
      <c r="V22" s="185"/>
      <c r="W22" s="185"/>
      <c r="X22" s="259"/>
      <c r="Y22" s="158"/>
      <c r="Z22" s="158"/>
      <c r="AA22" s="158"/>
      <c r="AB22" s="158"/>
      <c r="AC22" s="158"/>
      <c r="AD22" s="158"/>
      <c r="AE22" s="167"/>
      <c r="AF22" s="259"/>
      <c r="AG22" s="259"/>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row>
    <row r="23" spans="1:273" ht="12.75" customHeight="1" x14ac:dyDescent="0.25">
      <c r="A23" s="81"/>
      <c r="B23" s="82"/>
      <c r="C23" s="260"/>
      <c r="D23" s="82"/>
      <c r="E23" s="440"/>
      <c r="F23" s="263"/>
      <c r="G23" s="84"/>
      <c r="H23" s="487" t="str">
        <f>+IF('8 Mapa Riesgo, Plan Acción'!M25="","",'8 Mapa Riesgo, Plan Acción'!M25)</f>
        <v/>
      </c>
      <c r="I23" s="260" t="str">
        <f>+IF('8 Mapa Riesgo, Plan Acción'!N25="","",'8 Mapa Riesgo, Plan Acción'!N25)</f>
        <v/>
      </c>
      <c r="J23" s="112" t="str">
        <f>+IF('8 Mapa Riesgo, Plan Acción'!O25="","",'8 Mapa Riesgo, Plan Acción'!O25)</f>
        <v/>
      </c>
      <c r="K23" s="112" t="str">
        <f>+IF('8 Mapa Riesgo, Plan Acción'!P25="","",'8 Mapa Riesgo, Plan Acción'!P25)</f>
        <v/>
      </c>
      <c r="L23" s="488" t="str">
        <f>+IF('8 Mapa Riesgo, Plan Acción'!Q25="","",'8 Mapa Riesgo, Plan Acción'!Q25)</f>
        <v/>
      </c>
      <c r="M23" s="489" t="str">
        <f>+IF('8 Mapa Riesgo, Plan Acción'!R25="","",'8 Mapa Riesgo, Plan Acción'!R25)</f>
        <v/>
      </c>
      <c r="N23" s="490" t="str">
        <f>+IF('8 Mapa Riesgo, Plan Acción'!S25="","",'8 Mapa Riesgo, Plan Acción'!S25)</f>
        <v/>
      </c>
      <c r="O23" s="112" t="str">
        <f>+IF('8 Mapa Riesgo, Plan Acción'!T25="","",'8 Mapa Riesgo, Plan Acción'!T25)</f>
        <v/>
      </c>
      <c r="P23" s="112" t="str">
        <f>+IF('8 Mapa Riesgo, Plan Acción'!U25="","",'8 Mapa Riesgo, Plan Acción'!U25)</f>
        <v/>
      </c>
      <c r="Q23" s="82" t="str">
        <f>+IF('8 Mapa Riesgo, Plan Acción'!V25="","",'8 Mapa Riesgo, Plan Acción'!V25)</f>
        <v/>
      </c>
      <c r="R23" s="82" t="str">
        <f>+IF('8 Mapa Riesgo, Plan Acción'!W25="","",'8 Mapa Riesgo, Plan Acción'!W25)</f>
        <v/>
      </c>
      <c r="S23" s="49"/>
      <c r="T23" s="49"/>
      <c r="U23" s="38"/>
      <c r="V23" s="38"/>
      <c r="W23" s="38"/>
      <c r="X23" s="259"/>
      <c r="Y23" s="38"/>
      <c r="Z23" s="38"/>
      <c r="AA23" s="38"/>
      <c r="AB23" s="38"/>
      <c r="AC23" s="38"/>
      <c r="AD23" s="38"/>
      <c r="AE23" s="167"/>
      <c r="AF23" s="259"/>
      <c r="AG23" s="259"/>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row>
    <row r="24" spans="1:273" ht="12.75" customHeight="1" x14ac:dyDescent="0.25">
      <c r="A24" s="92"/>
      <c r="B24" s="93"/>
      <c r="C24" s="281"/>
      <c r="D24" s="93"/>
      <c r="E24" s="450"/>
      <c r="F24" s="284"/>
      <c r="G24" s="95"/>
      <c r="H24" s="491" t="str">
        <f>+IF('8 Mapa Riesgo, Plan Acción'!M26="","",'8 Mapa Riesgo, Plan Acción'!M26)</f>
        <v/>
      </c>
      <c r="I24" s="281" t="str">
        <f>+IF('8 Mapa Riesgo, Plan Acción'!N26="","",'8 Mapa Riesgo, Plan Acción'!N26)</f>
        <v/>
      </c>
      <c r="J24" s="492" t="str">
        <f>+IF('8 Mapa Riesgo, Plan Acción'!O26="","",'8 Mapa Riesgo, Plan Acción'!O26)</f>
        <v/>
      </c>
      <c r="K24" s="492" t="str">
        <f>+IF('8 Mapa Riesgo, Plan Acción'!P26="","",'8 Mapa Riesgo, Plan Acción'!P26)</f>
        <v/>
      </c>
      <c r="L24" s="493" t="str">
        <f>+IF('8 Mapa Riesgo, Plan Acción'!Q26="","",'8 Mapa Riesgo, Plan Acción'!Q26)</f>
        <v/>
      </c>
      <c r="M24" s="494" t="str">
        <f>+IF('8 Mapa Riesgo, Plan Acción'!R26="","",'8 Mapa Riesgo, Plan Acción'!R26)</f>
        <v/>
      </c>
      <c r="N24" s="495" t="str">
        <f>+IF('8 Mapa Riesgo, Plan Acción'!S26="","",'8 Mapa Riesgo, Plan Acción'!S26)</f>
        <v/>
      </c>
      <c r="O24" s="492" t="str">
        <f>+IF('8 Mapa Riesgo, Plan Acción'!T26="","",'8 Mapa Riesgo, Plan Acción'!T26)</f>
        <v/>
      </c>
      <c r="P24" s="492" t="str">
        <f>+IF('8 Mapa Riesgo, Plan Acción'!U26="","",'8 Mapa Riesgo, Plan Acción'!U26)</f>
        <v/>
      </c>
      <c r="Q24" s="93" t="str">
        <f>+IF('8 Mapa Riesgo, Plan Acción'!V26="","",'8 Mapa Riesgo, Plan Acción'!V26)</f>
        <v/>
      </c>
      <c r="R24" s="93" t="str">
        <f>+IF('8 Mapa Riesgo, Plan Acción'!W26="","",'8 Mapa Riesgo, Plan Acción'!W26)</f>
        <v/>
      </c>
      <c r="S24" s="49"/>
      <c r="T24" s="49"/>
      <c r="U24" s="38"/>
      <c r="V24" s="38"/>
      <c r="W24" s="38"/>
      <c r="X24" s="259"/>
      <c r="Y24" s="158"/>
      <c r="Z24" s="158"/>
      <c r="AA24" s="158"/>
      <c r="AB24" s="158"/>
      <c r="AC24" s="158"/>
      <c r="AD24" s="158"/>
      <c r="AE24" s="167"/>
      <c r="AF24" s="259"/>
      <c r="AG24" s="259"/>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row>
    <row r="25" spans="1:273" ht="12.75" customHeight="1" x14ac:dyDescent="0.25">
      <c r="A25" s="408" t="str">
        <f>'1 Contexto e Identificación'!$A$12</f>
        <v>R2</v>
      </c>
      <c r="B25" s="424">
        <f>+'1 Contexto e Identificación'!$E$12</f>
        <v>0</v>
      </c>
      <c r="C25" s="240" t="s">
        <v>254</v>
      </c>
      <c r="D25" s="424" t="str">
        <f>+IF('5 Valoración Control'!G27="","",'5 Valoración Control'!G27)</f>
        <v/>
      </c>
      <c r="E25" s="425" t="e">
        <f ca="1">+'6 Mapa Calor Residual'!$C$13</f>
        <v>#NAME?</v>
      </c>
      <c r="F25" s="243">
        <f>+'6 Mapa Calor Residual'!$D$13</f>
        <v>0</v>
      </c>
      <c r="G25" s="426" t="e">
        <f ca="1">+'6 Mapa Calor Residual'!$E$13</f>
        <v>#NAME?</v>
      </c>
      <c r="H25" s="496" t="str">
        <f>+IF('8 Mapa Riesgo, Plan Acción'!M27="","",'8 Mapa Riesgo, Plan Acción'!M27)</f>
        <v/>
      </c>
      <c r="I25" s="240" t="str">
        <f>+IF('8 Mapa Riesgo, Plan Acción'!N27="","",'8 Mapa Riesgo, Plan Acción'!N27)</f>
        <v/>
      </c>
      <c r="J25" s="497" t="str">
        <f>+IF('8 Mapa Riesgo, Plan Acción'!O27="","",'8 Mapa Riesgo, Plan Acción'!O27)</f>
        <v/>
      </c>
      <c r="K25" s="497" t="str">
        <f>+IF('8 Mapa Riesgo, Plan Acción'!P27="","",'8 Mapa Riesgo, Plan Acción'!P27)</f>
        <v/>
      </c>
      <c r="L25" s="498" t="str">
        <f>+IF('8 Mapa Riesgo, Plan Acción'!Q27="","",'8 Mapa Riesgo, Plan Acción'!Q27)</f>
        <v/>
      </c>
      <c r="M25" s="499" t="str">
        <f>+IF('8 Mapa Riesgo, Plan Acción'!R27="","",'8 Mapa Riesgo, Plan Acción'!R27)</f>
        <v/>
      </c>
      <c r="N25" s="500" t="str">
        <f>+IF('8 Mapa Riesgo, Plan Acción'!S27="","",'8 Mapa Riesgo, Plan Acción'!S27)</f>
        <v/>
      </c>
      <c r="O25" s="497" t="str">
        <f>+IF('8 Mapa Riesgo, Plan Acción'!T27="","",'8 Mapa Riesgo, Plan Acción'!T27)</f>
        <v/>
      </c>
      <c r="P25" s="497" t="str">
        <f>+IF('8 Mapa Riesgo, Plan Acción'!U27="","",'8 Mapa Riesgo, Plan Acción'!U27)</f>
        <v/>
      </c>
      <c r="Q25" s="424" t="str">
        <f>+IF('8 Mapa Riesgo, Plan Acción'!V27="","",'8 Mapa Riesgo, Plan Acción'!V27)</f>
        <v/>
      </c>
      <c r="R25" s="424" t="str">
        <f>+IF('8 Mapa Riesgo, Plan Acción'!W27="","",'8 Mapa Riesgo, Plan Acción'!W27)</f>
        <v/>
      </c>
      <c r="S25" s="49"/>
      <c r="T25" s="49"/>
      <c r="U25" s="38"/>
      <c r="V25" s="38"/>
      <c r="W25" s="38"/>
      <c r="X25" s="259"/>
      <c r="Y25" s="158"/>
      <c r="Z25" s="158"/>
      <c r="AA25" s="158"/>
      <c r="AB25" s="158"/>
      <c r="AC25" s="158"/>
      <c r="AD25" s="158"/>
      <c r="AE25" s="167"/>
      <c r="AF25" s="259"/>
      <c r="AG25" s="259"/>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row>
    <row r="26" spans="1:273" ht="12.75" customHeight="1" x14ac:dyDescent="0.25">
      <c r="A26" s="256"/>
      <c r="B26" s="82"/>
      <c r="C26" s="260"/>
      <c r="D26" s="82"/>
      <c r="E26" s="440"/>
      <c r="F26" s="263"/>
      <c r="G26" s="84"/>
      <c r="H26" s="487" t="str">
        <f>+IF('8 Mapa Riesgo, Plan Acción'!M28="","",'8 Mapa Riesgo, Plan Acción'!M28)</f>
        <v/>
      </c>
      <c r="I26" s="260" t="str">
        <f>+IF('8 Mapa Riesgo, Plan Acción'!N28="","",'8 Mapa Riesgo, Plan Acción'!N28)</f>
        <v/>
      </c>
      <c r="J26" s="112" t="str">
        <f>+IF('8 Mapa Riesgo, Plan Acción'!O28="","",'8 Mapa Riesgo, Plan Acción'!O28)</f>
        <v/>
      </c>
      <c r="K26" s="112" t="str">
        <f>+IF('8 Mapa Riesgo, Plan Acción'!P28="","",'8 Mapa Riesgo, Plan Acción'!P28)</f>
        <v/>
      </c>
      <c r="L26" s="488" t="str">
        <f>+IF('8 Mapa Riesgo, Plan Acción'!Q28="","",'8 Mapa Riesgo, Plan Acción'!Q28)</f>
        <v/>
      </c>
      <c r="M26" s="489" t="str">
        <f>+IF('8 Mapa Riesgo, Plan Acción'!R28="","",'8 Mapa Riesgo, Plan Acción'!R28)</f>
        <v/>
      </c>
      <c r="N26" s="490" t="str">
        <f>+IF('8 Mapa Riesgo, Plan Acción'!S28="","",'8 Mapa Riesgo, Plan Acción'!S28)</f>
        <v/>
      </c>
      <c r="O26" s="112" t="str">
        <f>+IF('8 Mapa Riesgo, Plan Acción'!T28="","",'8 Mapa Riesgo, Plan Acción'!T28)</f>
        <v/>
      </c>
      <c r="P26" s="112" t="str">
        <f>+IF('8 Mapa Riesgo, Plan Acción'!U28="","",'8 Mapa Riesgo, Plan Acción'!U28)</f>
        <v/>
      </c>
      <c r="Q26" s="82" t="str">
        <f>+IF('8 Mapa Riesgo, Plan Acción'!V28="","",'8 Mapa Riesgo, Plan Acción'!V28)</f>
        <v/>
      </c>
      <c r="R26" s="82" t="str">
        <f>+IF('8 Mapa Riesgo, Plan Acción'!W28="","",'8 Mapa Riesgo, Plan Acción'!W28)</f>
        <v/>
      </c>
      <c r="S26" s="49"/>
      <c r="T26" s="49"/>
      <c r="U26" s="38"/>
      <c r="V26" s="38"/>
      <c r="W26" s="38"/>
      <c r="X26" s="38"/>
      <c r="Y26" s="38"/>
      <c r="Z26" s="38"/>
      <c r="AA26" s="37"/>
      <c r="AB26" s="37"/>
      <c r="AC26" s="37"/>
      <c r="AD26" s="37"/>
      <c r="AE26" s="37"/>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row>
    <row r="27" spans="1:273" ht="12.75" customHeight="1" x14ac:dyDescent="0.25">
      <c r="A27" s="256"/>
      <c r="B27" s="82"/>
      <c r="C27" s="260"/>
      <c r="D27" s="82"/>
      <c r="E27" s="440"/>
      <c r="F27" s="263"/>
      <c r="G27" s="84"/>
      <c r="H27" s="487" t="str">
        <f>+IF('8 Mapa Riesgo, Plan Acción'!M29="","",'8 Mapa Riesgo, Plan Acción'!M29)</f>
        <v/>
      </c>
      <c r="I27" s="260" t="str">
        <f>+IF('8 Mapa Riesgo, Plan Acción'!N29="","",'8 Mapa Riesgo, Plan Acción'!N29)</f>
        <v/>
      </c>
      <c r="J27" s="112" t="str">
        <f>+IF('8 Mapa Riesgo, Plan Acción'!O29="","",'8 Mapa Riesgo, Plan Acción'!O29)</f>
        <v/>
      </c>
      <c r="K27" s="112" t="str">
        <f>+IF('8 Mapa Riesgo, Plan Acción'!P29="","",'8 Mapa Riesgo, Plan Acción'!P29)</f>
        <v/>
      </c>
      <c r="L27" s="488" t="str">
        <f>+IF('8 Mapa Riesgo, Plan Acción'!Q29="","",'8 Mapa Riesgo, Plan Acción'!Q29)</f>
        <v/>
      </c>
      <c r="M27" s="489" t="str">
        <f>+IF('8 Mapa Riesgo, Plan Acción'!R29="","",'8 Mapa Riesgo, Plan Acción'!R29)</f>
        <v/>
      </c>
      <c r="N27" s="490" t="str">
        <f>+IF('8 Mapa Riesgo, Plan Acción'!S29="","",'8 Mapa Riesgo, Plan Acción'!S29)</f>
        <v/>
      </c>
      <c r="O27" s="112" t="str">
        <f>+IF('8 Mapa Riesgo, Plan Acción'!T29="","",'8 Mapa Riesgo, Plan Acción'!T29)</f>
        <v/>
      </c>
      <c r="P27" s="112" t="str">
        <f>+IF('8 Mapa Riesgo, Plan Acción'!U29="","",'8 Mapa Riesgo, Plan Acción'!U29)</f>
        <v/>
      </c>
      <c r="Q27" s="82" t="str">
        <f>+IF('8 Mapa Riesgo, Plan Acción'!V29="","",'8 Mapa Riesgo, Plan Acción'!V29)</f>
        <v/>
      </c>
      <c r="R27" s="82" t="str">
        <f>+IF('8 Mapa Riesgo, Plan Acción'!W29="","",'8 Mapa Riesgo, Plan Acción'!W29)</f>
        <v/>
      </c>
      <c r="S27" s="49"/>
      <c r="T27" s="49"/>
      <c r="U27" s="38"/>
      <c r="V27" s="38"/>
      <c r="W27" s="38"/>
      <c r="X27" s="38"/>
      <c r="Y27" s="38"/>
      <c r="Z27" s="38"/>
      <c r="AA27" s="37"/>
      <c r="AB27" s="37"/>
      <c r="AC27" s="37"/>
      <c r="AD27" s="37"/>
      <c r="AE27" s="37"/>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row>
    <row r="28" spans="1:273" ht="12.75" customHeight="1" x14ac:dyDescent="0.25">
      <c r="A28" s="256"/>
      <c r="B28" s="82"/>
      <c r="C28" s="260" t="s">
        <v>270</v>
      </c>
      <c r="D28" s="82" t="str">
        <f>+IF('5 Valoración Control'!G30="","",'5 Valoración Control'!G30)</f>
        <v/>
      </c>
      <c r="E28" s="440"/>
      <c r="F28" s="263"/>
      <c r="G28" s="84"/>
      <c r="H28" s="487" t="str">
        <f>+IF('8 Mapa Riesgo, Plan Acción'!M30="","",'8 Mapa Riesgo, Plan Acción'!M30)</f>
        <v/>
      </c>
      <c r="I28" s="260" t="str">
        <f>+IF('8 Mapa Riesgo, Plan Acción'!N30="","",'8 Mapa Riesgo, Plan Acción'!N30)</f>
        <v/>
      </c>
      <c r="J28" s="112" t="str">
        <f>+IF('8 Mapa Riesgo, Plan Acción'!O30="","",'8 Mapa Riesgo, Plan Acción'!O30)</f>
        <v/>
      </c>
      <c r="K28" s="112" t="str">
        <f>+IF('8 Mapa Riesgo, Plan Acción'!P30="","",'8 Mapa Riesgo, Plan Acción'!P30)</f>
        <v/>
      </c>
      <c r="L28" s="488" t="str">
        <f>+IF('8 Mapa Riesgo, Plan Acción'!Q30="","",'8 Mapa Riesgo, Plan Acción'!Q30)</f>
        <v/>
      </c>
      <c r="M28" s="489" t="str">
        <f>+IF('8 Mapa Riesgo, Plan Acción'!R30="","",'8 Mapa Riesgo, Plan Acción'!R30)</f>
        <v/>
      </c>
      <c r="N28" s="490" t="str">
        <f>+IF('8 Mapa Riesgo, Plan Acción'!S30="","",'8 Mapa Riesgo, Plan Acción'!S30)</f>
        <v/>
      </c>
      <c r="O28" s="112" t="str">
        <f>+IF('8 Mapa Riesgo, Plan Acción'!T30="","",'8 Mapa Riesgo, Plan Acción'!T30)</f>
        <v/>
      </c>
      <c r="P28" s="112" t="str">
        <f>+IF('8 Mapa Riesgo, Plan Acción'!U30="","",'8 Mapa Riesgo, Plan Acción'!U30)</f>
        <v/>
      </c>
      <c r="Q28" s="82" t="str">
        <f>+IF('8 Mapa Riesgo, Plan Acción'!V30="","",'8 Mapa Riesgo, Plan Acción'!V30)</f>
        <v/>
      </c>
      <c r="R28" s="82" t="str">
        <f>+IF('8 Mapa Riesgo, Plan Acción'!W30="","",'8 Mapa Riesgo, Plan Acción'!W30)</f>
        <v/>
      </c>
      <c r="S28" s="49"/>
      <c r="T28" s="49"/>
      <c r="U28" s="38"/>
      <c r="V28" s="38"/>
      <c r="W28" s="38"/>
      <c r="X28" s="38"/>
      <c r="Y28" s="38"/>
      <c r="Z28" s="38"/>
      <c r="AA28" s="37"/>
      <c r="AB28" s="37"/>
      <c r="AC28" s="37"/>
      <c r="AD28" s="37"/>
      <c r="AE28" s="37"/>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row>
    <row r="29" spans="1:273" ht="12.75" customHeight="1" x14ac:dyDescent="0.25">
      <c r="A29" s="256"/>
      <c r="B29" s="82"/>
      <c r="C29" s="260"/>
      <c r="D29" s="82"/>
      <c r="E29" s="440"/>
      <c r="F29" s="263"/>
      <c r="G29" s="84"/>
      <c r="H29" s="487" t="str">
        <f>+IF('8 Mapa Riesgo, Plan Acción'!M31="","",'8 Mapa Riesgo, Plan Acción'!M31)</f>
        <v/>
      </c>
      <c r="I29" s="260" t="str">
        <f>+IF('8 Mapa Riesgo, Plan Acción'!N31="","",'8 Mapa Riesgo, Plan Acción'!N31)</f>
        <v/>
      </c>
      <c r="J29" s="112" t="str">
        <f>+IF('8 Mapa Riesgo, Plan Acción'!O31="","",'8 Mapa Riesgo, Plan Acción'!O31)</f>
        <v/>
      </c>
      <c r="K29" s="112" t="str">
        <f>+IF('8 Mapa Riesgo, Plan Acción'!P31="","",'8 Mapa Riesgo, Plan Acción'!P31)</f>
        <v/>
      </c>
      <c r="L29" s="488" t="str">
        <f>+IF('8 Mapa Riesgo, Plan Acción'!Q31="","",'8 Mapa Riesgo, Plan Acción'!Q31)</f>
        <v/>
      </c>
      <c r="M29" s="489" t="str">
        <f>+IF('8 Mapa Riesgo, Plan Acción'!R31="","",'8 Mapa Riesgo, Plan Acción'!R31)</f>
        <v/>
      </c>
      <c r="N29" s="490" t="str">
        <f>+IF('8 Mapa Riesgo, Plan Acción'!S31="","",'8 Mapa Riesgo, Plan Acción'!S31)</f>
        <v/>
      </c>
      <c r="O29" s="112" t="str">
        <f>+IF('8 Mapa Riesgo, Plan Acción'!T31="","",'8 Mapa Riesgo, Plan Acción'!T31)</f>
        <v/>
      </c>
      <c r="P29" s="112" t="str">
        <f>+IF('8 Mapa Riesgo, Plan Acción'!U31="","",'8 Mapa Riesgo, Plan Acción'!U31)</f>
        <v/>
      </c>
      <c r="Q29" s="82" t="str">
        <f>+IF('8 Mapa Riesgo, Plan Acción'!V31="","",'8 Mapa Riesgo, Plan Acción'!V31)</f>
        <v/>
      </c>
      <c r="R29" s="82" t="str">
        <f>+IF('8 Mapa Riesgo, Plan Acción'!W31="","",'8 Mapa Riesgo, Plan Acción'!W31)</f>
        <v/>
      </c>
      <c r="S29" s="49"/>
      <c r="T29" s="49"/>
      <c r="U29" s="38"/>
      <c r="V29" s="38"/>
      <c r="W29" s="38"/>
      <c r="X29" s="38"/>
      <c r="Y29" s="38"/>
      <c r="Z29" s="38"/>
      <c r="AA29" s="37"/>
      <c r="AB29" s="37"/>
      <c r="AC29" s="37"/>
      <c r="AD29" s="37"/>
      <c r="AE29" s="37"/>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row>
    <row r="30" spans="1:273" ht="12.75" customHeight="1" x14ac:dyDescent="0.25">
      <c r="A30" s="256"/>
      <c r="B30" s="82"/>
      <c r="C30" s="260"/>
      <c r="D30" s="82"/>
      <c r="E30" s="440"/>
      <c r="F30" s="263"/>
      <c r="G30" s="84"/>
      <c r="H30" s="487" t="str">
        <f>+IF('8 Mapa Riesgo, Plan Acción'!M32="","",'8 Mapa Riesgo, Plan Acción'!M32)</f>
        <v/>
      </c>
      <c r="I30" s="260" t="str">
        <f>+IF('8 Mapa Riesgo, Plan Acción'!N32="","",'8 Mapa Riesgo, Plan Acción'!N32)</f>
        <v/>
      </c>
      <c r="J30" s="112" t="str">
        <f>+IF('8 Mapa Riesgo, Plan Acción'!O32="","",'8 Mapa Riesgo, Plan Acción'!O32)</f>
        <v/>
      </c>
      <c r="K30" s="112" t="str">
        <f>+IF('8 Mapa Riesgo, Plan Acción'!P32="","",'8 Mapa Riesgo, Plan Acción'!P32)</f>
        <v/>
      </c>
      <c r="L30" s="488" t="str">
        <f>+IF('8 Mapa Riesgo, Plan Acción'!Q32="","",'8 Mapa Riesgo, Plan Acción'!Q32)</f>
        <v/>
      </c>
      <c r="M30" s="489" t="str">
        <f>+IF('8 Mapa Riesgo, Plan Acción'!R32="","",'8 Mapa Riesgo, Plan Acción'!R32)</f>
        <v/>
      </c>
      <c r="N30" s="490" t="str">
        <f>+IF('8 Mapa Riesgo, Plan Acción'!S32="","",'8 Mapa Riesgo, Plan Acción'!S32)</f>
        <v/>
      </c>
      <c r="O30" s="112" t="str">
        <f>+IF('8 Mapa Riesgo, Plan Acción'!T32="","",'8 Mapa Riesgo, Plan Acción'!T32)</f>
        <v/>
      </c>
      <c r="P30" s="112" t="str">
        <f>+IF('8 Mapa Riesgo, Plan Acción'!U32="","",'8 Mapa Riesgo, Plan Acción'!U32)</f>
        <v/>
      </c>
      <c r="Q30" s="82" t="str">
        <f>+IF('8 Mapa Riesgo, Plan Acción'!V32="","",'8 Mapa Riesgo, Plan Acción'!V32)</f>
        <v/>
      </c>
      <c r="R30" s="82" t="str">
        <f>+IF('8 Mapa Riesgo, Plan Acción'!W32="","",'8 Mapa Riesgo, Plan Acción'!W32)</f>
        <v/>
      </c>
      <c r="S30" s="38"/>
      <c r="T30" s="38"/>
      <c r="U30" s="38"/>
      <c r="V30" s="37"/>
      <c r="W30" s="37"/>
      <c r="X30" s="37"/>
      <c r="Y30" s="37"/>
      <c r="Z30" s="37"/>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row>
    <row r="31" spans="1:273" ht="12.75" customHeight="1" x14ac:dyDescent="0.25">
      <c r="A31" s="256"/>
      <c r="B31" s="82"/>
      <c r="C31" s="260" t="s">
        <v>271</v>
      </c>
      <c r="D31" s="82" t="str">
        <f>+IF('5 Valoración Control'!G33="","",'5 Valoración Control'!G33)</f>
        <v/>
      </c>
      <c r="E31" s="440"/>
      <c r="F31" s="263"/>
      <c r="G31" s="84"/>
      <c r="H31" s="487" t="str">
        <f>+IF('8 Mapa Riesgo, Plan Acción'!M33="","",'8 Mapa Riesgo, Plan Acción'!M33)</f>
        <v/>
      </c>
      <c r="I31" s="260" t="str">
        <f>+IF('8 Mapa Riesgo, Plan Acción'!N33="","",'8 Mapa Riesgo, Plan Acción'!N33)</f>
        <v/>
      </c>
      <c r="J31" s="112" t="str">
        <f>+IF('8 Mapa Riesgo, Plan Acción'!O33="","",'8 Mapa Riesgo, Plan Acción'!O33)</f>
        <v/>
      </c>
      <c r="K31" s="112" t="str">
        <f>+IF('8 Mapa Riesgo, Plan Acción'!P33="","",'8 Mapa Riesgo, Plan Acción'!P33)</f>
        <v/>
      </c>
      <c r="L31" s="488" t="str">
        <f>+IF('8 Mapa Riesgo, Plan Acción'!Q33="","",'8 Mapa Riesgo, Plan Acción'!Q33)</f>
        <v/>
      </c>
      <c r="M31" s="489" t="str">
        <f>+IF('8 Mapa Riesgo, Plan Acción'!R33="","",'8 Mapa Riesgo, Plan Acción'!R33)</f>
        <v/>
      </c>
      <c r="N31" s="490" t="str">
        <f>+IF('8 Mapa Riesgo, Plan Acción'!S33="","",'8 Mapa Riesgo, Plan Acción'!S33)</f>
        <v/>
      </c>
      <c r="O31" s="112" t="str">
        <f>+IF('8 Mapa Riesgo, Plan Acción'!T33="","",'8 Mapa Riesgo, Plan Acción'!T33)</f>
        <v/>
      </c>
      <c r="P31" s="112" t="str">
        <f>+IF('8 Mapa Riesgo, Plan Acción'!U33="","",'8 Mapa Riesgo, Plan Acción'!U33)</f>
        <v/>
      </c>
      <c r="Q31" s="82" t="str">
        <f>+IF('8 Mapa Riesgo, Plan Acción'!V33="","",'8 Mapa Riesgo, Plan Acción'!V33)</f>
        <v/>
      </c>
      <c r="R31" s="82" t="str">
        <f>+IF('8 Mapa Riesgo, Plan Acción'!W33="","",'8 Mapa Riesgo, Plan Acción'!W33)</f>
        <v/>
      </c>
      <c r="S31" s="38"/>
      <c r="T31" s="38"/>
      <c r="U31" s="38"/>
      <c r="V31" s="37"/>
      <c r="W31" s="37"/>
      <c r="X31" s="37"/>
      <c r="Y31" s="37"/>
      <c r="Z31" s="37"/>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row>
    <row r="32" spans="1:273" ht="12.75" customHeight="1" x14ac:dyDescent="0.25">
      <c r="A32" s="256"/>
      <c r="B32" s="82"/>
      <c r="C32" s="260"/>
      <c r="D32" s="82"/>
      <c r="E32" s="440"/>
      <c r="F32" s="263"/>
      <c r="G32" s="84"/>
      <c r="H32" s="487" t="str">
        <f>+IF('8 Mapa Riesgo, Plan Acción'!M34="","",'8 Mapa Riesgo, Plan Acción'!M34)</f>
        <v/>
      </c>
      <c r="I32" s="260" t="str">
        <f>+IF('8 Mapa Riesgo, Plan Acción'!N34="","",'8 Mapa Riesgo, Plan Acción'!N34)</f>
        <v/>
      </c>
      <c r="J32" s="112" t="str">
        <f>+IF('8 Mapa Riesgo, Plan Acción'!O34="","",'8 Mapa Riesgo, Plan Acción'!O34)</f>
        <v/>
      </c>
      <c r="K32" s="112" t="str">
        <f>+IF('8 Mapa Riesgo, Plan Acción'!P34="","",'8 Mapa Riesgo, Plan Acción'!P34)</f>
        <v/>
      </c>
      <c r="L32" s="488" t="str">
        <f>+IF('8 Mapa Riesgo, Plan Acción'!Q34="","",'8 Mapa Riesgo, Plan Acción'!Q34)</f>
        <v/>
      </c>
      <c r="M32" s="489" t="str">
        <f>+IF('8 Mapa Riesgo, Plan Acción'!R34="","",'8 Mapa Riesgo, Plan Acción'!R34)</f>
        <v/>
      </c>
      <c r="N32" s="490" t="str">
        <f>+IF('8 Mapa Riesgo, Plan Acción'!S34="","",'8 Mapa Riesgo, Plan Acción'!S34)</f>
        <v/>
      </c>
      <c r="O32" s="112" t="str">
        <f>+IF('8 Mapa Riesgo, Plan Acción'!T34="","",'8 Mapa Riesgo, Plan Acción'!T34)</f>
        <v/>
      </c>
      <c r="P32" s="112" t="str">
        <f>+IF('8 Mapa Riesgo, Plan Acción'!U34="","",'8 Mapa Riesgo, Plan Acción'!U34)</f>
        <v/>
      </c>
      <c r="Q32" s="82" t="str">
        <f>+IF('8 Mapa Riesgo, Plan Acción'!V34="","",'8 Mapa Riesgo, Plan Acción'!V34)</f>
        <v/>
      </c>
      <c r="R32" s="82" t="str">
        <f>+IF('8 Mapa Riesgo, Plan Acción'!W34="","",'8 Mapa Riesgo, Plan Acción'!W34)</f>
        <v/>
      </c>
      <c r="S32" s="38"/>
      <c r="T32" s="38"/>
      <c r="U32" s="38"/>
      <c r="V32" s="37"/>
      <c r="W32" s="37"/>
      <c r="X32" s="37"/>
      <c r="Y32" s="37"/>
      <c r="Z32" s="37"/>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row>
    <row r="33" spans="1:273" ht="12.75" customHeight="1" x14ac:dyDescent="0.25">
      <c r="A33" s="256"/>
      <c r="B33" s="82"/>
      <c r="C33" s="260"/>
      <c r="D33" s="82"/>
      <c r="E33" s="440"/>
      <c r="F33" s="263"/>
      <c r="G33" s="84"/>
      <c r="H33" s="487" t="str">
        <f>+IF('8 Mapa Riesgo, Plan Acción'!M35="","",'8 Mapa Riesgo, Plan Acción'!M35)</f>
        <v/>
      </c>
      <c r="I33" s="260" t="str">
        <f>+IF('8 Mapa Riesgo, Plan Acción'!N35="","",'8 Mapa Riesgo, Plan Acción'!N35)</f>
        <v/>
      </c>
      <c r="J33" s="112" t="str">
        <f>+IF('8 Mapa Riesgo, Plan Acción'!O35="","",'8 Mapa Riesgo, Plan Acción'!O35)</f>
        <v/>
      </c>
      <c r="K33" s="112" t="str">
        <f>+IF('8 Mapa Riesgo, Plan Acción'!P35="","",'8 Mapa Riesgo, Plan Acción'!P35)</f>
        <v/>
      </c>
      <c r="L33" s="488" t="str">
        <f>+IF('8 Mapa Riesgo, Plan Acción'!Q35="","",'8 Mapa Riesgo, Plan Acción'!Q35)</f>
        <v/>
      </c>
      <c r="M33" s="489" t="str">
        <f>+IF('8 Mapa Riesgo, Plan Acción'!R35="","",'8 Mapa Riesgo, Plan Acción'!R35)</f>
        <v/>
      </c>
      <c r="N33" s="490" t="str">
        <f>+IF('8 Mapa Riesgo, Plan Acción'!S35="","",'8 Mapa Riesgo, Plan Acción'!S35)</f>
        <v/>
      </c>
      <c r="O33" s="112" t="str">
        <f>+IF('8 Mapa Riesgo, Plan Acción'!T35="","",'8 Mapa Riesgo, Plan Acción'!T35)</f>
        <v/>
      </c>
      <c r="P33" s="112" t="str">
        <f>+IF('8 Mapa Riesgo, Plan Acción'!U35="","",'8 Mapa Riesgo, Plan Acción'!U35)</f>
        <v/>
      </c>
      <c r="Q33" s="82" t="str">
        <f>+IF('8 Mapa Riesgo, Plan Acción'!V35="","",'8 Mapa Riesgo, Plan Acción'!V35)</f>
        <v/>
      </c>
      <c r="R33" s="82" t="str">
        <f>+IF('8 Mapa Riesgo, Plan Acción'!W35="","",'8 Mapa Riesgo, Plan Acción'!W35)</f>
        <v/>
      </c>
      <c r="S33" s="38"/>
      <c r="T33" s="38"/>
      <c r="U33" s="38"/>
      <c r="V33" s="37"/>
      <c r="W33" s="37"/>
      <c r="X33" s="37"/>
      <c r="Y33" s="37"/>
      <c r="Z33" s="37"/>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row>
    <row r="34" spans="1:273" ht="12.75" customHeight="1" x14ac:dyDescent="0.25">
      <c r="A34" s="256"/>
      <c r="B34" s="82"/>
      <c r="C34" s="260" t="s">
        <v>272</v>
      </c>
      <c r="D34" s="82" t="str">
        <f>+IF('5 Valoración Control'!G36="","",'5 Valoración Control'!G36)</f>
        <v/>
      </c>
      <c r="E34" s="440"/>
      <c r="F34" s="263"/>
      <c r="G34" s="84"/>
      <c r="H34" s="487" t="str">
        <f>+IF('8 Mapa Riesgo, Plan Acción'!M36="","",'8 Mapa Riesgo, Plan Acción'!M36)</f>
        <v/>
      </c>
      <c r="I34" s="260" t="str">
        <f>+IF('8 Mapa Riesgo, Plan Acción'!N36="","",'8 Mapa Riesgo, Plan Acción'!N36)</f>
        <v/>
      </c>
      <c r="J34" s="112" t="str">
        <f>+IF('8 Mapa Riesgo, Plan Acción'!O36="","",'8 Mapa Riesgo, Plan Acción'!O36)</f>
        <v/>
      </c>
      <c r="K34" s="112" t="str">
        <f>+IF('8 Mapa Riesgo, Plan Acción'!P36="","",'8 Mapa Riesgo, Plan Acción'!P36)</f>
        <v/>
      </c>
      <c r="L34" s="488" t="str">
        <f>+IF('8 Mapa Riesgo, Plan Acción'!Q36="","",'8 Mapa Riesgo, Plan Acción'!Q36)</f>
        <v/>
      </c>
      <c r="M34" s="489" t="str">
        <f>+IF('8 Mapa Riesgo, Plan Acción'!R36="","",'8 Mapa Riesgo, Plan Acción'!R36)</f>
        <v/>
      </c>
      <c r="N34" s="490" t="str">
        <f>+IF('8 Mapa Riesgo, Plan Acción'!S36="","",'8 Mapa Riesgo, Plan Acción'!S36)</f>
        <v/>
      </c>
      <c r="O34" s="112" t="str">
        <f>+IF('8 Mapa Riesgo, Plan Acción'!T36="","",'8 Mapa Riesgo, Plan Acción'!T36)</f>
        <v/>
      </c>
      <c r="P34" s="112" t="str">
        <f>+IF('8 Mapa Riesgo, Plan Acción'!U36="","",'8 Mapa Riesgo, Plan Acción'!U36)</f>
        <v/>
      </c>
      <c r="Q34" s="82" t="str">
        <f>+IF('8 Mapa Riesgo, Plan Acción'!V36="","",'8 Mapa Riesgo, Plan Acción'!V36)</f>
        <v/>
      </c>
      <c r="R34" s="82" t="str">
        <f>+IF('8 Mapa Riesgo, Plan Acción'!W36="","",'8 Mapa Riesgo, Plan Acción'!W36)</f>
        <v/>
      </c>
      <c r="S34" s="38"/>
      <c r="T34" s="38"/>
      <c r="U34" s="38"/>
      <c r="V34" s="37"/>
      <c r="W34" s="37"/>
      <c r="X34" s="37"/>
      <c r="Y34" s="37"/>
      <c r="Z34" s="37"/>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row>
    <row r="35" spans="1:273" ht="12.75" customHeight="1" x14ac:dyDescent="0.25">
      <c r="A35" s="256"/>
      <c r="B35" s="82"/>
      <c r="C35" s="260"/>
      <c r="D35" s="82"/>
      <c r="E35" s="440"/>
      <c r="F35" s="263"/>
      <c r="G35" s="84"/>
      <c r="H35" s="487" t="str">
        <f>+IF('8 Mapa Riesgo, Plan Acción'!M37="","",'8 Mapa Riesgo, Plan Acción'!M37)</f>
        <v/>
      </c>
      <c r="I35" s="260" t="str">
        <f>+IF('8 Mapa Riesgo, Plan Acción'!N37="","",'8 Mapa Riesgo, Plan Acción'!N37)</f>
        <v/>
      </c>
      <c r="J35" s="112" t="str">
        <f>+IF('8 Mapa Riesgo, Plan Acción'!O37="","",'8 Mapa Riesgo, Plan Acción'!O37)</f>
        <v/>
      </c>
      <c r="K35" s="112" t="str">
        <f>+IF('8 Mapa Riesgo, Plan Acción'!P37="","",'8 Mapa Riesgo, Plan Acción'!P37)</f>
        <v/>
      </c>
      <c r="L35" s="488" t="str">
        <f>+IF('8 Mapa Riesgo, Plan Acción'!Q37="","",'8 Mapa Riesgo, Plan Acción'!Q37)</f>
        <v/>
      </c>
      <c r="M35" s="489" t="str">
        <f>+IF('8 Mapa Riesgo, Plan Acción'!R37="","",'8 Mapa Riesgo, Plan Acción'!R37)</f>
        <v/>
      </c>
      <c r="N35" s="490" t="str">
        <f>+IF('8 Mapa Riesgo, Plan Acción'!S37="","",'8 Mapa Riesgo, Plan Acción'!S37)</f>
        <v/>
      </c>
      <c r="O35" s="112" t="str">
        <f>+IF('8 Mapa Riesgo, Plan Acción'!T37="","",'8 Mapa Riesgo, Plan Acción'!T37)</f>
        <v/>
      </c>
      <c r="P35" s="112" t="str">
        <f>+IF('8 Mapa Riesgo, Plan Acción'!U37="","",'8 Mapa Riesgo, Plan Acción'!U37)</f>
        <v/>
      </c>
      <c r="Q35" s="82" t="str">
        <f>+IF('8 Mapa Riesgo, Plan Acción'!V37="","",'8 Mapa Riesgo, Plan Acción'!V37)</f>
        <v/>
      </c>
      <c r="R35" s="82" t="str">
        <f>+IF('8 Mapa Riesgo, Plan Acción'!W37="","",'8 Mapa Riesgo, Plan Acción'!W37)</f>
        <v/>
      </c>
      <c r="S35" s="38"/>
      <c r="T35" s="38"/>
      <c r="U35" s="38"/>
      <c r="V35" s="37"/>
      <c r="W35" s="37"/>
      <c r="X35" s="37"/>
      <c r="Y35" s="37"/>
      <c r="Z35" s="37"/>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row>
    <row r="36" spans="1:273" ht="12.75" customHeight="1" x14ac:dyDescent="0.25">
      <c r="A36" s="256"/>
      <c r="B36" s="82"/>
      <c r="C36" s="260"/>
      <c r="D36" s="82"/>
      <c r="E36" s="440"/>
      <c r="F36" s="263"/>
      <c r="G36" s="84"/>
      <c r="H36" s="487" t="str">
        <f>+IF('8 Mapa Riesgo, Plan Acción'!M38="","",'8 Mapa Riesgo, Plan Acción'!M38)</f>
        <v/>
      </c>
      <c r="I36" s="260" t="str">
        <f>+IF('8 Mapa Riesgo, Plan Acción'!N38="","",'8 Mapa Riesgo, Plan Acción'!N38)</f>
        <v/>
      </c>
      <c r="J36" s="112" t="str">
        <f>+IF('8 Mapa Riesgo, Plan Acción'!O38="","",'8 Mapa Riesgo, Plan Acción'!O38)</f>
        <v/>
      </c>
      <c r="K36" s="112" t="str">
        <f>+IF('8 Mapa Riesgo, Plan Acción'!P38="","",'8 Mapa Riesgo, Plan Acción'!P38)</f>
        <v/>
      </c>
      <c r="L36" s="488" t="str">
        <f>+IF('8 Mapa Riesgo, Plan Acción'!Q38="","",'8 Mapa Riesgo, Plan Acción'!Q38)</f>
        <v/>
      </c>
      <c r="M36" s="489" t="str">
        <f>+IF('8 Mapa Riesgo, Plan Acción'!R38="","",'8 Mapa Riesgo, Plan Acción'!R38)</f>
        <v/>
      </c>
      <c r="N36" s="490" t="str">
        <f>+IF('8 Mapa Riesgo, Plan Acción'!S38="","",'8 Mapa Riesgo, Plan Acción'!S38)</f>
        <v/>
      </c>
      <c r="O36" s="112" t="str">
        <f>+IF('8 Mapa Riesgo, Plan Acción'!T38="","",'8 Mapa Riesgo, Plan Acción'!T38)</f>
        <v/>
      </c>
      <c r="P36" s="112" t="str">
        <f>+IF('8 Mapa Riesgo, Plan Acción'!U38="","",'8 Mapa Riesgo, Plan Acción'!U38)</f>
        <v/>
      </c>
      <c r="Q36" s="82" t="str">
        <f>+IF('8 Mapa Riesgo, Plan Acción'!V38="","",'8 Mapa Riesgo, Plan Acción'!V38)</f>
        <v/>
      </c>
      <c r="R36" s="82" t="str">
        <f>+IF('8 Mapa Riesgo, Plan Acción'!W38="","",'8 Mapa Riesgo, Plan Acción'!W38)</f>
        <v/>
      </c>
      <c r="S36" s="38"/>
      <c r="T36" s="38"/>
      <c r="U36" s="38"/>
      <c r="V36" s="37"/>
      <c r="W36" s="37"/>
      <c r="X36" s="37"/>
      <c r="Y36" s="37"/>
      <c r="Z36" s="37"/>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row>
    <row r="37" spans="1:273" ht="12.75" customHeight="1" x14ac:dyDescent="0.25">
      <c r="A37" s="256"/>
      <c r="B37" s="82"/>
      <c r="C37" s="260" t="s">
        <v>273</v>
      </c>
      <c r="D37" s="82" t="str">
        <f>+IF('5 Valoración Control'!G39="","",'5 Valoración Control'!G39)</f>
        <v/>
      </c>
      <c r="E37" s="440"/>
      <c r="F37" s="263"/>
      <c r="G37" s="84"/>
      <c r="H37" s="487" t="str">
        <f>+IF('8 Mapa Riesgo, Plan Acción'!M39="","",'8 Mapa Riesgo, Plan Acción'!M39)</f>
        <v/>
      </c>
      <c r="I37" s="260" t="str">
        <f>+IF('8 Mapa Riesgo, Plan Acción'!N39="","",'8 Mapa Riesgo, Plan Acción'!N39)</f>
        <v/>
      </c>
      <c r="J37" s="112" t="str">
        <f>+IF('8 Mapa Riesgo, Plan Acción'!O39="","",'8 Mapa Riesgo, Plan Acción'!O39)</f>
        <v/>
      </c>
      <c r="K37" s="112" t="str">
        <f>+IF('8 Mapa Riesgo, Plan Acción'!P39="","",'8 Mapa Riesgo, Plan Acción'!P39)</f>
        <v/>
      </c>
      <c r="L37" s="488" t="str">
        <f>+IF('8 Mapa Riesgo, Plan Acción'!Q39="","",'8 Mapa Riesgo, Plan Acción'!Q39)</f>
        <v/>
      </c>
      <c r="M37" s="489" t="str">
        <f>+IF('8 Mapa Riesgo, Plan Acción'!R39="","",'8 Mapa Riesgo, Plan Acción'!R39)</f>
        <v/>
      </c>
      <c r="N37" s="490" t="str">
        <f>+IF('8 Mapa Riesgo, Plan Acción'!S39="","",'8 Mapa Riesgo, Plan Acción'!S39)</f>
        <v/>
      </c>
      <c r="O37" s="112" t="str">
        <f>+IF('8 Mapa Riesgo, Plan Acción'!T39="","",'8 Mapa Riesgo, Plan Acción'!T39)</f>
        <v/>
      </c>
      <c r="P37" s="112" t="str">
        <f>+IF('8 Mapa Riesgo, Plan Acción'!U39="","",'8 Mapa Riesgo, Plan Acción'!U39)</f>
        <v/>
      </c>
      <c r="Q37" s="82" t="str">
        <f>+IF('8 Mapa Riesgo, Plan Acción'!V39="","",'8 Mapa Riesgo, Plan Acción'!V39)</f>
        <v/>
      </c>
      <c r="R37" s="82" t="str">
        <f>+IF('8 Mapa Riesgo, Plan Acción'!W39="","",'8 Mapa Riesgo, Plan Acción'!W39)</f>
        <v/>
      </c>
      <c r="S37" s="37"/>
      <c r="T37" s="37"/>
      <c r="U37" s="38"/>
      <c r="V37" s="38"/>
      <c r="W37" s="38"/>
      <c r="X37" s="38"/>
      <c r="Y37" s="38"/>
      <c r="Z37" s="38"/>
      <c r="AA37" s="37"/>
      <c r="AB37" s="37"/>
      <c r="AC37" s="37"/>
      <c r="AD37" s="37"/>
      <c r="AE37" s="37"/>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row>
    <row r="38" spans="1:273" ht="12.75" customHeight="1" x14ac:dyDescent="0.25">
      <c r="A38" s="256"/>
      <c r="B38" s="82"/>
      <c r="C38" s="260"/>
      <c r="D38" s="82"/>
      <c r="E38" s="440"/>
      <c r="F38" s="263"/>
      <c r="G38" s="84"/>
      <c r="H38" s="487" t="str">
        <f>+IF('8 Mapa Riesgo, Plan Acción'!M40="","",'8 Mapa Riesgo, Plan Acción'!M40)</f>
        <v/>
      </c>
      <c r="I38" s="260" t="str">
        <f>+IF('8 Mapa Riesgo, Plan Acción'!N40="","",'8 Mapa Riesgo, Plan Acción'!N40)</f>
        <v/>
      </c>
      <c r="J38" s="112" t="str">
        <f>+IF('8 Mapa Riesgo, Plan Acción'!O40="","",'8 Mapa Riesgo, Plan Acción'!O40)</f>
        <v/>
      </c>
      <c r="K38" s="112" t="str">
        <f>+IF('8 Mapa Riesgo, Plan Acción'!P40="","",'8 Mapa Riesgo, Plan Acción'!P40)</f>
        <v/>
      </c>
      <c r="L38" s="488" t="str">
        <f>+IF('8 Mapa Riesgo, Plan Acción'!Q40="","",'8 Mapa Riesgo, Plan Acción'!Q40)</f>
        <v/>
      </c>
      <c r="M38" s="489" t="str">
        <f>+IF('8 Mapa Riesgo, Plan Acción'!R40="","",'8 Mapa Riesgo, Plan Acción'!R40)</f>
        <v/>
      </c>
      <c r="N38" s="490" t="str">
        <f>+IF('8 Mapa Riesgo, Plan Acción'!S40="","",'8 Mapa Riesgo, Plan Acción'!S40)</f>
        <v/>
      </c>
      <c r="O38" s="112" t="str">
        <f>+IF('8 Mapa Riesgo, Plan Acción'!T40="","",'8 Mapa Riesgo, Plan Acción'!T40)</f>
        <v/>
      </c>
      <c r="P38" s="112" t="str">
        <f>+IF('8 Mapa Riesgo, Plan Acción'!U40="","",'8 Mapa Riesgo, Plan Acción'!U40)</f>
        <v/>
      </c>
      <c r="Q38" s="82" t="str">
        <f>+IF('8 Mapa Riesgo, Plan Acción'!V40="","",'8 Mapa Riesgo, Plan Acción'!V40)</f>
        <v/>
      </c>
      <c r="R38" s="82" t="str">
        <f>+IF('8 Mapa Riesgo, Plan Acción'!W40="","",'8 Mapa Riesgo, Plan Acción'!W40)</f>
        <v/>
      </c>
      <c r="S38" s="37"/>
      <c r="T38" s="37"/>
      <c r="U38" s="38"/>
      <c r="V38" s="38"/>
      <c r="W38" s="38"/>
      <c r="X38" s="38"/>
      <c r="Y38" s="38"/>
      <c r="Z38" s="38"/>
      <c r="AA38" s="37"/>
      <c r="AB38" s="37"/>
      <c r="AC38" s="37"/>
      <c r="AD38" s="37"/>
      <c r="AE38" s="37"/>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row>
    <row r="39" spans="1:273" ht="12.75" customHeight="1" x14ac:dyDescent="0.25">
      <c r="A39" s="423"/>
      <c r="B39" s="93"/>
      <c r="C39" s="281"/>
      <c r="D39" s="93"/>
      <c r="E39" s="450"/>
      <c r="F39" s="284"/>
      <c r="G39" s="95"/>
      <c r="H39" s="491" t="str">
        <f>+IF('8 Mapa Riesgo, Plan Acción'!M41="","",'8 Mapa Riesgo, Plan Acción'!M41)</f>
        <v/>
      </c>
      <c r="I39" s="281" t="str">
        <f>+IF('8 Mapa Riesgo, Plan Acción'!N41="","",'8 Mapa Riesgo, Plan Acción'!N41)</f>
        <v/>
      </c>
      <c r="J39" s="492" t="str">
        <f>+IF('8 Mapa Riesgo, Plan Acción'!O41="","",'8 Mapa Riesgo, Plan Acción'!O41)</f>
        <v/>
      </c>
      <c r="K39" s="492" t="str">
        <f>+IF('8 Mapa Riesgo, Plan Acción'!P41="","",'8 Mapa Riesgo, Plan Acción'!P41)</f>
        <v/>
      </c>
      <c r="L39" s="493" t="str">
        <f>+IF('8 Mapa Riesgo, Plan Acción'!Q41="","",'8 Mapa Riesgo, Plan Acción'!Q41)</f>
        <v/>
      </c>
      <c r="M39" s="494" t="str">
        <f>+IF('8 Mapa Riesgo, Plan Acción'!R41="","",'8 Mapa Riesgo, Plan Acción'!R41)</f>
        <v/>
      </c>
      <c r="N39" s="495" t="str">
        <f>+IF('8 Mapa Riesgo, Plan Acción'!S41="","",'8 Mapa Riesgo, Plan Acción'!S41)</f>
        <v/>
      </c>
      <c r="O39" s="492" t="str">
        <f>+IF('8 Mapa Riesgo, Plan Acción'!T41="","",'8 Mapa Riesgo, Plan Acción'!T41)</f>
        <v/>
      </c>
      <c r="P39" s="492" t="str">
        <f>+IF('8 Mapa Riesgo, Plan Acción'!U41="","",'8 Mapa Riesgo, Plan Acción'!U41)</f>
        <v/>
      </c>
      <c r="Q39" s="93" t="str">
        <f>+IF('8 Mapa Riesgo, Plan Acción'!V41="","",'8 Mapa Riesgo, Plan Acción'!V41)</f>
        <v/>
      </c>
      <c r="R39" s="93" t="str">
        <f>+IF('8 Mapa Riesgo, Plan Acción'!W41="","",'8 Mapa Riesgo, Plan Acción'!W41)</f>
        <v/>
      </c>
      <c r="S39" s="37"/>
      <c r="T39" s="37"/>
      <c r="U39" s="38"/>
      <c r="V39" s="38"/>
      <c r="W39" s="38"/>
      <c r="X39" s="38"/>
      <c r="Y39" s="38"/>
      <c r="Z39" s="38"/>
      <c r="AA39" s="37"/>
      <c r="AB39" s="37"/>
      <c r="AC39" s="37"/>
      <c r="AD39" s="37"/>
      <c r="AE39" s="37"/>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row>
    <row r="40" spans="1:273" ht="11.25" customHeight="1" x14ac:dyDescent="0.25">
      <c r="A40" s="423" t="str">
        <f>'1 Contexto e Identificación'!$A$13</f>
        <v>R3</v>
      </c>
      <c r="B40" s="424">
        <f>+'1 Contexto e Identificación'!$E$13</f>
        <v>0</v>
      </c>
      <c r="C40" s="240" t="s">
        <v>254</v>
      </c>
      <c r="D40" s="424" t="str">
        <f>+IF('5 Valoración Control'!G42="","",'5 Valoración Control'!G42)</f>
        <v/>
      </c>
      <c r="E40" s="425" t="e">
        <f ca="1">+'6 Mapa Calor Residual'!$C$14</f>
        <v>#NAME?</v>
      </c>
      <c r="F40" s="243">
        <f>+'6 Mapa Calor Residual'!$D$14</f>
        <v>0</v>
      </c>
      <c r="G40" s="426" t="e">
        <f ca="1">+'6 Mapa Calor Residual'!$E$14</f>
        <v>#NAME?</v>
      </c>
      <c r="H40" s="496" t="str">
        <f>+IF('8 Mapa Riesgo, Plan Acción'!M42="","",'8 Mapa Riesgo, Plan Acción'!M42)</f>
        <v/>
      </c>
      <c r="I40" s="240" t="str">
        <f>+IF('8 Mapa Riesgo, Plan Acción'!N42="","",'8 Mapa Riesgo, Plan Acción'!N42)</f>
        <v/>
      </c>
      <c r="J40" s="497" t="str">
        <f>+IF('8 Mapa Riesgo, Plan Acción'!O42="","",'8 Mapa Riesgo, Plan Acción'!O42)</f>
        <v/>
      </c>
      <c r="K40" s="497" t="str">
        <f>+IF('8 Mapa Riesgo, Plan Acción'!P42="","",'8 Mapa Riesgo, Plan Acción'!P42)</f>
        <v/>
      </c>
      <c r="L40" s="498" t="str">
        <f>+IF('8 Mapa Riesgo, Plan Acción'!Q42="","",'8 Mapa Riesgo, Plan Acción'!Q42)</f>
        <v/>
      </c>
      <c r="M40" s="499" t="str">
        <f>+IF('8 Mapa Riesgo, Plan Acción'!R42="","",'8 Mapa Riesgo, Plan Acción'!R42)</f>
        <v/>
      </c>
      <c r="N40" s="500" t="str">
        <f>+IF('8 Mapa Riesgo, Plan Acción'!S42="","",'8 Mapa Riesgo, Plan Acción'!S42)</f>
        <v/>
      </c>
      <c r="O40" s="497" t="str">
        <f>+IF('8 Mapa Riesgo, Plan Acción'!T42="","",'8 Mapa Riesgo, Plan Acción'!T42)</f>
        <v/>
      </c>
      <c r="P40" s="497" t="str">
        <f>+IF('8 Mapa Riesgo, Plan Acción'!U42="","",'8 Mapa Riesgo, Plan Acción'!U42)</f>
        <v/>
      </c>
      <c r="Q40" s="424" t="str">
        <f>+IF('8 Mapa Riesgo, Plan Acción'!V42="","",'8 Mapa Riesgo, Plan Acción'!V42)</f>
        <v/>
      </c>
      <c r="R40" s="424" t="str">
        <f>+IF('8 Mapa Riesgo, Plan Acción'!W42="","",'8 Mapa Riesgo, Plan Acción'!W42)</f>
        <v/>
      </c>
      <c r="S40" s="37"/>
      <c r="T40" s="37"/>
      <c r="U40" s="38"/>
      <c r="V40" s="38"/>
      <c r="W40" s="38"/>
      <c r="X40" s="38"/>
      <c r="Y40" s="38"/>
      <c r="Z40" s="38"/>
      <c r="AA40" s="37"/>
      <c r="AB40" s="37"/>
      <c r="AC40" s="37"/>
      <c r="AD40" s="37"/>
      <c r="AE40" s="37"/>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row>
    <row r="41" spans="1:273" ht="11.25" customHeight="1" x14ac:dyDescent="0.25">
      <c r="A41" s="81"/>
      <c r="B41" s="82"/>
      <c r="C41" s="260"/>
      <c r="D41" s="82"/>
      <c r="E41" s="440"/>
      <c r="F41" s="263"/>
      <c r="G41" s="84"/>
      <c r="H41" s="487" t="str">
        <f>+IF('8 Mapa Riesgo, Plan Acción'!M43="","",'8 Mapa Riesgo, Plan Acción'!M43)</f>
        <v/>
      </c>
      <c r="I41" s="260" t="str">
        <f>+IF('8 Mapa Riesgo, Plan Acción'!N43="","",'8 Mapa Riesgo, Plan Acción'!N43)</f>
        <v/>
      </c>
      <c r="J41" s="112" t="str">
        <f>+IF('8 Mapa Riesgo, Plan Acción'!O43="","",'8 Mapa Riesgo, Plan Acción'!O43)</f>
        <v/>
      </c>
      <c r="K41" s="112" t="str">
        <f>+IF('8 Mapa Riesgo, Plan Acción'!P43="","",'8 Mapa Riesgo, Plan Acción'!P43)</f>
        <v/>
      </c>
      <c r="L41" s="488" t="str">
        <f>+IF('8 Mapa Riesgo, Plan Acción'!Q43="","",'8 Mapa Riesgo, Plan Acción'!Q43)</f>
        <v/>
      </c>
      <c r="M41" s="489" t="str">
        <f>+IF('8 Mapa Riesgo, Plan Acción'!R43="","",'8 Mapa Riesgo, Plan Acción'!R43)</f>
        <v/>
      </c>
      <c r="N41" s="490" t="str">
        <f>+IF('8 Mapa Riesgo, Plan Acción'!S43="","",'8 Mapa Riesgo, Plan Acción'!S43)</f>
        <v/>
      </c>
      <c r="O41" s="112" t="str">
        <f>+IF('8 Mapa Riesgo, Plan Acción'!T43="","",'8 Mapa Riesgo, Plan Acción'!T43)</f>
        <v/>
      </c>
      <c r="P41" s="112" t="str">
        <f>+IF('8 Mapa Riesgo, Plan Acción'!U43="","",'8 Mapa Riesgo, Plan Acción'!U43)</f>
        <v/>
      </c>
      <c r="Q41" s="82" t="str">
        <f>+IF('8 Mapa Riesgo, Plan Acción'!V43="","",'8 Mapa Riesgo, Plan Acción'!V43)</f>
        <v/>
      </c>
      <c r="R41" s="82" t="str">
        <f>+IF('8 Mapa Riesgo, Plan Acción'!W43="","",'8 Mapa Riesgo, Plan Acción'!W43)</f>
        <v/>
      </c>
      <c r="S41" s="37"/>
      <c r="T41" s="37"/>
      <c r="U41" s="38"/>
      <c r="V41" s="38"/>
      <c r="W41" s="38"/>
      <c r="X41" s="38"/>
      <c r="Y41" s="38"/>
      <c r="Z41" s="38"/>
      <c r="AA41" s="37"/>
      <c r="AB41" s="37"/>
      <c r="AC41" s="37"/>
      <c r="AD41" s="37"/>
      <c r="AE41" s="37"/>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row>
    <row r="42" spans="1:273" ht="11.25" customHeight="1" x14ac:dyDescent="0.25">
      <c r="A42" s="81"/>
      <c r="B42" s="82"/>
      <c r="C42" s="260"/>
      <c r="D42" s="82"/>
      <c r="E42" s="440"/>
      <c r="F42" s="263"/>
      <c r="G42" s="84"/>
      <c r="H42" s="487" t="str">
        <f>+IF('8 Mapa Riesgo, Plan Acción'!M44="","",'8 Mapa Riesgo, Plan Acción'!M44)</f>
        <v/>
      </c>
      <c r="I42" s="260" t="str">
        <f>+IF('8 Mapa Riesgo, Plan Acción'!N44="","",'8 Mapa Riesgo, Plan Acción'!N44)</f>
        <v/>
      </c>
      <c r="J42" s="112" t="str">
        <f>+IF('8 Mapa Riesgo, Plan Acción'!O44="","",'8 Mapa Riesgo, Plan Acción'!O44)</f>
        <v/>
      </c>
      <c r="K42" s="112" t="str">
        <f>+IF('8 Mapa Riesgo, Plan Acción'!P44="","",'8 Mapa Riesgo, Plan Acción'!P44)</f>
        <v/>
      </c>
      <c r="L42" s="488" t="str">
        <f>+IF('8 Mapa Riesgo, Plan Acción'!Q44="","",'8 Mapa Riesgo, Plan Acción'!Q44)</f>
        <v/>
      </c>
      <c r="M42" s="489" t="str">
        <f>+IF('8 Mapa Riesgo, Plan Acción'!R44="","",'8 Mapa Riesgo, Plan Acción'!R44)</f>
        <v/>
      </c>
      <c r="N42" s="490" t="str">
        <f>+IF('8 Mapa Riesgo, Plan Acción'!S44="","",'8 Mapa Riesgo, Plan Acción'!S44)</f>
        <v/>
      </c>
      <c r="O42" s="112" t="str">
        <f>+IF('8 Mapa Riesgo, Plan Acción'!T44="","",'8 Mapa Riesgo, Plan Acción'!T44)</f>
        <v/>
      </c>
      <c r="P42" s="112" t="str">
        <f>+IF('8 Mapa Riesgo, Plan Acción'!U44="","",'8 Mapa Riesgo, Plan Acción'!U44)</f>
        <v/>
      </c>
      <c r="Q42" s="82" t="str">
        <f>+IF('8 Mapa Riesgo, Plan Acción'!V44="","",'8 Mapa Riesgo, Plan Acción'!V44)</f>
        <v/>
      </c>
      <c r="R42" s="82" t="str">
        <f>+IF('8 Mapa Riesgo, Plan Acción'!W44="","",'8 Mapa Riesgo, Plan Acción'!W44)</f>
        <v/>
      </c>
      <c r="S42" s="37"/>
      <c r="T42" s="37"/>
      <c r="U42" s="38"/>
      <c r="V42" s="38"/>
      <c r="W42" s="38"/>
      <c r="X42" s="38"/>
      <c r="Y42" s="38"/>
      <c r="Z42" s="38"/>
      <c r="AA42" s="37"/>
      <c r="AB42" s="37"/>
      <c r="AC42" s="37"/>
      <c r="AD42" s="37"/>
      <c r="AE42" s="37"/>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row>
    <row r="43" spans="1:273" ht="11.25" customHeight="1" x14ac:dyDescent="0.25">
      <c r="A43" s="81"/>
      <c r="B43" s="82"/>
      <c r="C43" s="260" t="s">
        <v>270</v>
      </c>
      <c r="D43" s="82" t="str">
        <f>+IF('5 Valoración Control'!G45="","",'5 Valoración Control'!G45)</f>
        <v/>
      </c>
      <c r="E43" s="440"/>
      <c r="F43" s="263"/>
      <c r="G43" s="84"/>
      <c r="H43" s="487" t="str">
        <f>+IF('8 Mapa Riesgo, Plan Acción'!M45="","",'8 Mapa Riesgo, Plan Acción'!M45)</f>
        <v/>
      </c>
      <c r="I43" s="260" t="str">
        <f>+IF('8 Mapa Riesgo, Plan Acción'!N45="","",'8 Mapa Riesgo, Plan Acción'!N45)</f>
        <v/>
      </c>
      <c r="J43" s="112" t="str">
        <f>+IF('8 Mapa Riesgo, Plan Acción'!O45="","",'8 Mapa Riesgo, Plan Acción'!O45)</f>
        <v/>
      </c>
      <c r="K43" s="112" t="str">
        <f>+IF('8 Mapa Riesgo, Plan Acción'!P45="","",'8 Mapa Riesgo, Plan Acción'!P45)</f>
        <v/>
      </c>
      <c r="L43" s="488" t="str">
        <f>+IF('8 Mapa Riesgo, Plan Acción'!Q45="","",'8 Mapa Riesgo, Plan Acción'!Q45)</f>
        <v/>
      </c>
      <c r="M43" s="489" t="str">
        <f>+IF('8 Mapa Riesgo, Plan Acción'!R45="","",'8 Mapa Riesgo, Plan Acción'!R45)</f>
        <v/>
      </c>
      <c r="N43" s="490" t="str">
        <f>+IF('8 Mapa Riesgo, Plan Acción'!S45="","",'8 Mapa Riesgo, Plan Acción'!S45)</f>
        <v/>
      </c>
      <c r="O43" s="112" t="str">
        <f>+IF('8 Mapa Riesgo, Plan Acción'!T45="","",'8 Mapa Riesgo, Plan Acción'!T45)</f>
        <v/>
      </c>
      <c r="P43" s="112" t="str">
        <f>+IF('8 Mapa Riesgo, Plan Acción'!U45="","",'8 Mapa Riesgo, Plan Acción'!U45)</f>
        <v/>
      </c>
      <c r="Q43" s="82" t="str">
        <f>+IF('8 Mapa Riesgo, Plan Acción'!V45="","",'8 Mapa Riesgo, Plan Acción'!V45)</f>
        <v/>
      </c>
      <c r="R43" s="82" t="str">
        <f>+IF('8 Mapa Riesgo, Plan Acción'!W45="","",'8 Mapa Riesgo, Plan Acción'!W45)</f>
        <v/>
      </c>
      <c r="S43" s="37"/>
      <c r="T43" s="37"/>
      <c r="U43" s="38"/>
      <c r="V43" s="38"/>
      <c r="W43" s="38"/>
      <c r="X43" s="38"/>
      <c r="Y43" s="38"/>
      <c r="Z43" s="38"/>
      <c r="AA43" s="37"/>
      <c r="AB43" s="37"/>
      <c r="AC43" s="37"/>
      <c r="AD43" s="37"/>
      <c r="AE43" s="37"/>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row>
    <row r="44" spans="1:273" ht="11.25" customHeight="1" x14ac:dyDescent="0.25">
      <c r="A44" s="81"/>
      <c r="B44" s="82"/>
      <c r="C44" s="260"/>
      <c r="D44" s="82"/>
      <c r="E44" s="440"/>
      <c r="F44" s="263"/>
      <c r="G44" s="84"/>
      <c r="H44" s="487" t="str">
        <f>+IF('8 Mapa Riesgo, Plan Acción'!M46="","",'8 Mapa Riesgo, Plan Acción'!M46)</f>
        <v/>
      </c>
      <c r="I44" s="260" t="str">
        <f>+IF('8 Mapa Riesgo, Plan Acción'!N46="","",'8 Mapa Riesgo, Plan Acción'!N46)</f>
        <v/>
      </c>
      <c r="J44" s="112" t="str">
        <f>+IF('8 Mapa Riesgo, Plan Acción'!O46="","",'8 Mapa Riesgo, Plan Acción'!O46)</f>
        <v/>
      </c>
      <c r="K44" s="112" t="str">
        <f>+IF('8 Mapa Riesgo, Plan Acción'!P46="","",'8 Mapa Riesgo, Plan Acción'!P46)</f>
        <v/>
      </c>
      <c r="L44" s="488" t="str">
        <f>+IF('8 Mapa Riesgo, Plan Acción'!Q46="","",'8 Mapa Riesgo, Plan Acción'!Q46)</f>
        <v/>
      </c>
      <c r="M44" s="489" t="str">
        <f>+IF('8 Mapa Riesgo, Plan Acción'!R46="","",'8 Mapa Riesgo, Plan Acción'!R46)</f>
        <v/>
      </c>
      <c r="N44" s="490" t="str">
        <f>+IF('8 Mapa Riesgo, Plan Acción'!S46="","",'8 Mapa Riesgo, Plan Acción'!S46)</f>
        <v/>
      </c>
      <c r="O44" s="112" t="str">
        <f>+IF('8 Mapa Riesgo, Plan Acción'!T46="","",'8 Mapa Riesgo, Plan Acción'!T46)</f>
        <v/>
      </c>
      <c r="P44" s="112" t="str">
        <f>+IF('8 Mapa Riesgo, Plan Acción'!U46="","",'8 Mapa Riesgo, Plan Acción'!U46)</f>
        <v/>
      </c>
      <c r="Q44" s="82" t="str">
        <f>+IF('8 Mapa Riesgo, Plan Acción'!V46="","",'8 Mapa Riesgo, Plan Acción'!V46)</f>
        <v/>
      </c>
      <c r="R44" s="82" t="str">
        <f>+IF('8 Mapa Riesgo, Plan Acción'!W46="","",'8 Mapa Riesgo, Plan Acción'!W46)</f>
        <v/>
      </c>
      <c r="S44" s="37"/>
      <c r="T44" s="37"/>
      <c r="U44" s="38"/>
      <c r="V44" s="38"/>
      <c r="W44" s="38"/>
      <c r="X44" s="38"/>
      <c r="Y44" s="38"/>
      <c r="Z44" s="38"/>
      <c r="AA44" s="37"/>
      <c r="AB44" s="37"/>
      <c r="AC44" s="37"/>
      <c r="AD44" s="37"/>
      <c r="AE44" s="37"/>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row>
    <row r="45" spans="1:273" ht="11.25" customHeight="1" x14ac:dyDescent="0.25">
      <c r="A45" s="81"/>
      <c r="B45" s="82"/>
      <c r="C45" s="260"/>
      <c r="D45" s="82"/>
      <c r="E45" s="440"/>
      <c r="F45" s="263"/>
      <c r="G45" s="84"/>
      <c r="H45" s="487" t="str">
        <f>+IF('8 Mapa Riesgo, Plan Acción'!M47="","",'8 Mapa Riesgo, Plan Acción'!M47)</f>
        <v/>
      </c>
      <c r="I45" s="260" t="str">
        <f>+IF('8 Mapa Riesgo, Plan Acción'!N47="","",'8 Mapa Riesgo, Plan Acción'!N47)</f>
        <v/>
      </c>
      <c r="J45" s="112" t="str">
        <f>+IF('8 Mapa Riesgo, Plan Acción'!O47="","",'8 Mapa Riesgo, Plan Acción'!O47)</f>
        <v/>
      </c>
      <c r="K45" s="112" t="str">
        <f>+IF('8 Mapa Riesgo, Plan Acción'!P47="","",'8 Mapa Riesgo, Plan Acción'!P47)</f>
        <v/>
      </c>
      <c r="L45" s="488" t="str">
        <f>+IF('8 Mapa Riesgo, Plan Acción'!Q47="","",'8 Mapa Riesgo, Plan Acción'!Q47)</f>
        <v/>
      </c>
      <c r="M45" s="489" t="str">
        <f>+IF('8 Mapa Riesgo, Plan Acción'!R47="","",'8 Mapa Riesgo, Plan Acción'!R47)</f>
        <v/>
      </c>
      <c r="N45" s="490" t="str">
        <f>+IF('8 Mapa Riesgo, Plan Acción'!S47="","",'8 Mapa Riesgo, Plan Acción'!S47)</f>
        <v/>
      </c>
      <c r="O45" s="112" t="str">
        <f>+IF('8 Mapa Riesgo, Plan Acción'!T47="","",'8 Mapa Riesgo, Plan Acción'!T47)</f>
        <v/>
      </c>
      <c r="P45" s="112" t="str">
        <f>+IF('8 Mapa Riesgo, Plan Acción'!U47="","",'8 Mapa Riesgo, Plan Acción'!U47)</f>
        <v/>
      </c>
      <c r="Q45" s="82" t="str">
        <f>+IF('8 Mapa Riesgo, Plan Acción'!V47="","",'8 Mapa Riesgo, Plan Acción'!V47)</f>
        <v/>
      </c>
      <c r="R45" s="82" t="str">
        <f>+IF('8 Mapa Riesgo, Plan Acción'!W47="","",'8 Mapa Riesgo, Plan Acción'!W47)</f>
        <v/>
      </c>
      <c r="S45" s="37"/>
      <c r="T45" s="37"/>
      <c r="U45" s="38"/>
      <c r="V45" s="38"/>
      <c r="W45" s="38"/>
      <c r="X45" s="38"/>
      <c r="Y45" s="38"/>
      <c r="Z45" s="38"/>
      <c r="AA45" s="37"/>
      <c r="AB45" s="37"/>
      <c r="AC45" s="37"/>
      <c r="AD45" s="37"/>
      <c r="AE45" s="37"/>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row>
    <row r="46" spans="1:273" ht="11.25" customHeight="1" x14ac:dyDescent="0.25">
      <c r="A46" s="81"/>
      <c r="B46" s="82"/>
      <c r="C46" s="260" t="s">
        <v>271</v>
      </c>
      <c r="D46" s="82" t="str">
        <f>+IF('5 Valoración Control'!G48="","",'5 Valoración Control'!G48)</f>
        <v/>
      </c>
      <c r="E46" s="440"/>
      <c r="F46" s="263"/>
      <c r="G46" s="84"/>
      <c r="H46" s="487" t="str">
        <f>+IF('8 Mapa Riesgo, Plan Acción'!M48="","",'8 Mapa Riesgo, Plan Acción'!M48)</f>
        <v/>
      </c>
      <c r="I46" s="260" t="str">
        <f>+IF('8 Mapa Riesgo, Plan Acción'!N48="","",'8 Mapa Riesgo, Plan Acción'!N48)</f>
        <v/>
      </c>
      <c r="J46" s="112" t="str">
        <f>+IF('8 Mapa Riesgo, Plan Acción'!O48="","",'8 Mapa Riesgo, Plan Acción'!O48)</f>
        <v/>
      </c>
      <c r="K46" s="112" t="str">
        <f>+IF('8 Mapa Riesgo, Plan Acción'!P48="","",'8 Mapa Riesgo, Plan Acción'!P48)</f>
        <v/>
      </c>
      <c r="L46" s="488" t="str">
        <f>+IF('8 Mapa Riesgo, Plan Acción'!Q48="","",'8 Mapa Riesgo, Plan Acción'!Q48)</f>
        <v/>
      </c>
      <c r="M46" s="489" t="str">
        <f>+IF('8 Mapa Riesgo, Plan Acción'!R48="","",'8 Mapa Riesgo, Plan Acción'!R48)</f>
        <v/>
      </c>
      <c r="N46" s="490" t="str">
        <f>+IF('8 Mapa Riesgo, Plan Acción'!S48="","",'8 Mapa Riesgo, Plan Acción'!S48)</f>
        <v/>
      </c>
      <c r="O46" s="112" t="str">
        <f>+IF('8 Mapa Riesgo, Plan Acción'!T48="","",'8 Mapa Riesgo, Plan Acción'!T48)</f>
        <v/>
      </c>
      <c r="P46" s="112" t="str">
        <f>+IF('8 Mapa Riesgo, Plan Acción'!U48="","",'8 Mapa Riesgo, Plan Acción'!U48)</f>
        <v/>
      </c>
      <c r="Q46" s="82" t="str">
        <f>+IF('8 Mapa Riesgo, Plan Acción'!V48="","",'8 Mapa Riesgo, Plan Acción'!V48)</f>
        <v/>
      </c>
      <c r="R46" s="82" t="str">
        <f>+IF('8 Mapa Riesgo, Plan Acción'!W48="","",'8 Mapa Riesgo, Plan Acción'!W48)</f>
        <v/>
      </c>
      <c r="S46" s="37"/>
      <c r="T46" s="37"/>
      <c r="U46" s="38"/>
      <c r="V46" s="38"/>
      <c r="W46" s="38"/>
      <c r="X46" s="38"/>
      <c r="Y46" s="38"/>
      <c r="Z46" s="38"/>
      <c r="AA46" s="37"/>
      <c r="AB46" s="37"/>
      <c r="AC46" s="37"/>
      <c r="AD46" s="37"/>
      <c r="AE46" s="37"/>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row>
    <row r="47" spans="1:273" ht="11.25" customHeight="1" x14ac:dyDescent="0.25">
      <c r="A47" s="81"/>
      <c r="B47" s="82"/>
      <c r="C47" s="260"/>
      <c r="D47" s="82"/>
      <c r="E47" s="440"/>
      <c r="F47" s="263"/>
      <c r="G47" s="84"/>
      <c r="H47" s="487" t="str">
        <f>+IF('8 Mapa Riesgo, Plan Acción'!M49="","",'8 Mapa Riesgo, Plan Acción'!M49)</f>
        <v/>
      </c>
      <c r="I47" s="260" t="str">
        <f>+IF('8 Mapa Riesgo, Plan Acción'!N49="","",'8 Mapa Riesgo, Plan Acción'!N49)</f>
        <v/>
      </c>
      <c r="J47" s="112" t="str">
        <f>+IF('8 Mapa Riesgo, Plan Acción'!O49="","",'8 Mapa Riesgo, Plan Acción'!O49)</f>
        <v/>
      </c>
      <c r="K47" s="112" t="str">
        <f>+IF('8 Mapa Riesgo, Plan Acción'!P49="","",'8 Mapa Riesgo, Plan Acción'!P49)</f>
        <v/>
      </c>
      <c r="L47" s="488" t="str">
        <f>+IF('8 Mapa Riesgo, Plan Acción'!Q49="","",'8 Mapa Riesgo, Plan Acción'!Q49)</f>
        <v/>
      </c>
      <c r="M47" s="489" t="str">
        <f>+IF('8 Mapa Riesgo, Plan Acción'!R49="","",'8 Mapa Riesgo, Plan Acción'!R49)</f>
        <v/>
      </c>
      <c r="N47" s="490" t="str">
        <f>+IF('8 Mapa Riesgo, Plan Acción'!S49="","",'8 Mapa Riesgo, Plan Acción'!S49)</f>
        <v/>
      </c>
      <c r="O47" s="112" t="str">
        <f>+IF('8 Mapa Riesgo, Plan Acción'!T49="","",'8 Mapa Riesgo, Plan Acción'!T49)</f>
        <v/>
      </c>
      <c r="P47" s="112" t="str">
        <f>+IF('8 Mapa Riesgo, Plan Acción'!U49="","",'8 Mapa Riesgo, Plan Acción'!U49)</f>
        <v/>
      </c>
      <c r="Q47" s="82" t="str">
        <f>+IF('8 Mapa Riesgo, Plan Acción'!V49="","",'8 Mapa Riesgo, Plan Acción'!V49)</f>
        <v/>
      </c>
      <c r="R47" s="82" t="str">
        <f>+IF('8 Mapa Riesgo, Plan Acción'!W49="","",'8 Mapa Riesgo, Plan Acción'!W49)</f>
        <v/>
      </c>
      <c r="S47" s="37"/>
      <c r="T47" s="37"/>
      <c r="U47" s="38"/>
      <c r="V47" s="38"/>
      <c r="W47" s="38"/>
      <c r="X47" s="38"/>
      <c r="Y47" s="38"/>
      <c r="Z47" s="38"/>
      <c r="AA47" s="37"/>
      <c r="AB47" s="37"/>
      <c r="AC47" s="37"/>
      <c r="AD47" s="37"/>
      <c r="AE47" s="37"/>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row>
    <row r="48" spans="1:273" ht="11.25" customHeight="1" x14ac:dyDescent="0.25">
      <c r="A48" s="81"/>
      <c r="B48" s="82"/>
      <c r="C48" s="260"/>
      <c r="D48" s="82"/>
      <c r="E48" s="440"/>
      <c r="F48" s="263"/>
      <c r="G48" s="84"/>
      <c r="H48" s="487" t="str">
        <f>+IF('8 Mapa Riesgo, Plan Acción'!M50="","",'8 Mapa Riesgo, Plan Acción'!M50)</f>
        <v/>
      </c>
      <c r="I48" s="260" t="str">
        <f>+IF('8 Mapa Riesgo, Plan Acción'!N50="","",'8 Mapa Riesgo, Plan Acción'!N50)</f>
        <v/>
      </c>
      <c r="J48" s="112" t="str">
        <f>+IF('8 Mapa Riesgo, Plan Acción'!O50="","",'8 Mapa Riesgo, Plan Acción'!O50)</f>
        <v/>
      </c>
      <c r="K48" s="112" t="str">
        <f>+IF('8 Mapa Riesgo, Plan Acción'!P50="","",'8 Mapa Riesgo, Plan Acción'!P50)</f>
        <v/>
      </c>
      <c r="L48" s="488" t="str">
        <f>+IF('8 Mapa Riesgo, Plan Acción'!Q50="","",'8 Mapa Riesgo, Plan Acción'!Q50)</f>
        <v/>
      </c>
      <c r="M48" s="489" t="str">
        <f>+IF('8 Mapa Riesgo, Plan Acción'!R50="","",'8 Mapa Riesgo, Plan Acción'!R50)</f>
        <v/>
      </c>
      <c r="N48" s="490" t="str">
        <f>+IF('8 Mapa Riesgo, Plan Acción'!S50="","",'8 Mapa Riesgo, Plan Acción'!S50)</f>
        <v/>
      </c>
      <c r="O48" s="112" t="str">
        <f>+IF('8 Mapa Riesgo, Plan Acción'!T50="","",'8 Mapa Riesgo, Plan Acción'!T50)</f>
        <v/>
      </c>
      <c r="P48" s="112" t="str">
        <f>+IF('8 Mapa Riesgo, Plan Acción'!U50="","",'8 Mapa Riesgo, Plan Acción'!U50)</f>
        <v/>
      </c>
      <c r="Q48" s="82" t="str">
        <f>+IF('8 Mapa Riesgo, Plan Acción'!V50="","",'8 Mapa Riesgo, Plan Acción'!V50)</f>
        <v/>
      </c>
      <c r="R48" s="82" t="str">
        <f>+IF('8 Mapa Riesgo, Plan Acción'!W50="","",'8 Mapa Riesgo, Plan Acción'!W50)</f>
        <v/>
      </c>
      <c r="S48" s="37"/>
      <c r="T48" s="37"/>
      <c r="U48" s="38"/>
      <c r="V48" s="38"/>
      <c r="W48" s="38"/>
      <c r="X48" s="38"/>
      <c r="Y48" s="38"/>
      <c r="Z48" s="38"/>
      <c r="AA48" s="37"/>
      <c r="AB48" s="37"/>
      <c r="AC48" s="37"/>
      <c r="AD48" s="37"/>
      <c r="AE48" s="37"/>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row>
    <row r="49" spans="1:273" ht="11.25" customHeight="1" x14ac:dyDescent="0.25">
      <c r="A49" s="81"/>
      <c r="B49" s="82"/>
      <c r="C49" s="260" t="s">
        <v>272</v>
      </c>
      <c r="D49" s="82" t="str">
        <f>+IF('5 Valoración Control'!G51="","",'5 Valoración Control'!G51)</f>
        <v/>
      </c>
      <c r="E49" s="440"/>
      <c r="F49" s="263"/>
      <c r="G49" s="84"/>
      <c r="H49" s="487" t="str">
        <f>+IF('8 Mapa Riesgo, Plan Acción'!M51="","",'8 Mapa Riesgo, Plan Acción'!M51)</f>
        <v/>
      </c>
      <c r="I49" s="260" t="str">
        <f>+IF('8 Mapa Riesgo, Plan Acción'!N51="","",'8 Mapa Riesgo, Plan Acción'!N51)</f>
        <v/>
      </c>
      <c r="J49" s="112" t="str">
        <f>+IF('8 Mapa Riesgo, Plan Acción'!O51="","",'8 Mapa Riesgo, Plan Acción'!O51)</f>
        <v/>
      </c>
      <c r="K49" s="112" t="str">
        <f>+IF('8 Mapa Riesgo, Plan Acción'!P51="","",'8 Mapa Riesgo, Plan Acción'!P51)</f>
        <v/>
      </c>
      <c r="L49" s="488" t="str">
        <f>+IF('8 Mapa Riesgo, Plan Acción'!Q51="","",'8 Mapa Riesgo, Plan Acción'!Q51)</f>
        <v/>
      </c>
      <c r="M49" s="489" t="str">
        <f>+IF('8 Mapa Riesgo, Plan Acción'!R51="","",'8 Mapa Riesgo, Plan Acción'!R51)</f>
        <v/>
      </c>
      <c r="N49" s="490" t="str">
        <f>+IF('8 Mapa Riesgo, Plan Acción'!S51="","",'8 Mapa Riesgo, Plan Acción'!S51)</f>
        <v/>
      </c>
      <c r="O49" s="112" t="str">
        <f>+IF('8 Mapa Riesgo, Plan Acción'!T51="","",'8 Mapa Riesgo, Plan Acción'!T51)</f>
        <v/>
      </c>
      <c r="P49" s="112" t="str">
        <f>+IF('8 Mapa Riesgo, Plan Acción'!U51="","",'8 Mapa Riesgo, Plan Acción'!U51)</f>
        <v/>
      </c>
      <c r="Q49" s="82" t="str">
        <f>+IF('8 Mapa Riesgo, Plan Acción'!V51="","",'8 Mapa Riesgo, Plan Acción'!V51)</f>
        <v/>
      </c>
      <c r="R49" s="82" t="str">
        <f>+IF('8 Mapa Riesgo, Plan Acción'!W51="","",'8 Mapa Riesgo, Plan Acción'!W51)</f>
        <v/>
      </c>
      <c r="S49" s="37"/>
      <c r="T49" s="37"/>
      <c r="U49" s="38"/>
      <c r="V49" s="38"/>
      <c r="W49" s="38"/>
      <c r="X49" s="38"/>
      <c r="Y49" s="38"/>
      <c r="Z49" s="38"/>
      <c r="AA49" s="37"/>
      <c r="AB49" s="37"/>
      <c r="AC49" s="37"/>
      <c r="AD49" s="37"/>
      <c r="AE49" s="37"/>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row>
    <row r="50" spans="1:273" ht="11.25" customHeight="1" x14ac:dyDescent="0.25">
      <c r="A50" s="81"/>
      <c r="B50" s="82"/>
      <c r="C50" s="260"/>
      <c r="D50" s="82"/>
      <c r="E50" s="440"/>
      <c r="F50" s="263"/>
      <c r="G50" s="84"/>
      <c r="H50" s="487" t="str">
        <f>+IF('8 Mapa Riesgo, Plan Acción'!M52="","",'8 Mapa Riesgo, Plan Acción'!M52)</f>
        <v/>
      </c>
      <c r="I50" s="260" t="str">
        <f>+IF('8 Mapa Riesgo, Plan Acción'!N52="","",'8 Mapa Riesgo, Plan Acción'!N52)</f>
        <v/>
      </c>
      <c r="J50" s="112" t="str">
        <f>+IF('8 Mapa Riesgo, Plan Acción'!O52="","",'8 Mapa Riesgo, Plan Acción'!O52)</f>
        <v/>
      </c>
      <c r="K50" s="112" t="str">
        <f>+IF('8 Mapa Riesgo, Plan Acción'!P52="","",'8 Mapa Riesgo, Plan Acción'!P52)</f>
        <v/>
      </c>
      <c r="L50" s="488" t="str">
        <f>+IF('8 Mapa Riesgo, Plan Acción'!Q52="","",'8 Mapa Riesgo, Plan Acción'!Q52)</f>
        <v/>
      </c>
      <c r="M50" s="489" t="str">
        <f>+IF('8 Mapa Riesgo, Plan Acción'!R52="","",'8 Mapa Riesgo, Plan Acción'!R52)</f>
        <v/>
      </c>
      <c r="N50" s="490" t="str">
        <f>+IF('8 Mapa Riesgo, Plan Acción'!S52="","",'8 Mapa Riesgo, Plan Acción'!S52)</f>
        <v/>
      </c>
      <c r="O50" s="112" t="str">
        <f>+IF('8 Mapa Riesgo, Plan Acción'!T52="","",'8 Mapa Riesgo, Plan Acción'!T52)</f>
        <v/>
      </c>
      <c r="P50" s="112" t="str">
        <f>+IF('8 Mapa Riesgo, Plan Acción'!U52="","",'8 Mapa Riesgo, Plan Acción'!U52)</f>
        <v/>
      </c>
      <c r="Q50" s="82" t="str">
        <f>+IF('8 Mapa Riesgo, Plan Acción'!V52="","",'8 Mapa Riesgo, Plan Acción'!V52)</f>
        <v/>
      </c>
      <c r="R50" s="82" t="str">
        <f>+IF('8 Mapa Riesgo, Plan Acción'!W52="","",'8 Mapa Riesgo, Plan Acción'!W52)</f>
        <v/>
      </c>
      <c r="S50" s="37"/>
      <c r="T50" s="37"/>
      <c r="U50" s="38"/>
      <c r="V50" s="38"/>
      <c r="W50" s="38"/>
      <c r="X50" s="38"/>
      <c r="Y50" s="38"/>
      <c r="Z50" s="38"/>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row>
    <row r="51" spans="1:273" ht="11.25" customHeight="1" x14ac:dyDescent="0.25">
      <c r="A51" s="81"/>
      <c r="B51" s="82"/>
      <c r="C51" s="260"/>
      <c r="D51" s="82"/>
      <c r="E51" s="440"/>
      <c r="F51" s="263"/>
      <c r="G51" s="84"/>
      <c r="H51" s="487" t="str">
        <f>+IF('8 Mapa Riesgo, Plan Acción'!M53="","",'8 Mapa Riesgo, Plan Acción'!M53)</f>
        <v/>
      </c>
      <c r="I51" s="260" t="str">
        <f>+IF('8 Mapa Riesgo, Plan Acción'!N53="","",'8 Mapa Riesgo, Plan Acción'!N53)</f>
        <v/>
      </c>
      <c r="J51" s="112" t="str">
        <f>+IF('8 Mapa Riesgo, Plan Acción'!O53="","",'8 Mapa Riesgo, Plan Acción'!O53)</f>
        <v/>
      </c>
      <c r="K51" s="112" t="str">
        <f>+IF('8 Mapa Riesgo, Plan Acción'!P53="","",'8 Mapa Riesgo, Plan Acción'!P53)</f>
        <v/>
      </c>
      <c r="L51" s="488" t="str">
        <f>+IF('8 Mapa Riesgo, Plan Acción'!Q53="","",'8 Mapa Riesgo, Plan Acción'!Q53)</f>
        <v/>
      </c>
      <c r="M51" s="489" t="str">
        <f>+IF('8 Mapa Riesgo, Plan Acción'!R53="","",'8 Mapa Riesgo, Plan Acción'!R53)</f>
        <v/>
      </c>
      <c r="N51" s="490" t="str">
        <f>+IF('8 Mapa Riesgo, Plan Acción'!S53="","",'8 Mapa Riesgo, Plan Acción'!S53)</f>
        <v/>
      </c>
      <c r="O51" s="112" t="str">
        <f>+IF('8 Mapa Riesgo, Plan Acción'!T53="","",'8 Mapa Riesgo, Plan Acción'!T53)</f>
        <v/>
      </c>
      <c r="P51" s="112" t="str">
        <f>+IF('8 Mapa Riesgo, Plan Acción'!U53="","",'8 Mapa Riesgo, Plan Acción'!U53)</f>
        <v/>
      </c>
      <c r="Q51" s="82" t="str">
        <f>+IF('8 Mapa Riesgo, Plan Acción'!V53="","",'8 Mapa Riesgo, Plan Acción'!V53)</f>
        <v/>
      </c>
      <c r="R51" s="82" t="str">
        <f>+IF('8 Mapa Riesgo, Plan Acción'!W53="","",'8 Mapa Riesgo, Plan Acción'!W53)</f>
        <v/>
      </c>
      <c r="S51" s="37"/>
      <c r="T51" s="37"/>
      <c r="U51" s="38"/>
      <c r="V51" s="38"/>
      <c r="W51" s="38"/>
      <c r="X51" s="38"/>
      <c r="Y51" s="38"/>
      <c r="Z51" s="38"/>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row>
    <row r="52" spans="1:273" ht="11.25" customHeight="1" x14ac:dyDescent="0.25">
      <c r="A52" s="81"/>
      <c r="B52" s="82"/>
      <c r="C52" s="260" t="s">
        <v>273</v>
      </c>
      <c r="D52" s="82" t="str">
        <f>+IF('5 Valoración Control'!G54="","",'5 Valoración Control'!G54)</f>
        <v/>
      </c>
      <c r="E52" s="440"/>
      <c r="F52" s="263"/>
      <c r="G52" s="84"/>
      <c r="H52" s="487" t="str">
        <f>+IF('8 Mapa Riesgo, Plan Acción'!M54="","",'8 Mapa Riesgo, Plan Acción'!M54)</f>
        <v/>
      </c>
      <c r="I52" s="260" t="str">
        <f>+IF('8 Mapa Riesgo, Plan Acción'!N54="","",'8 Mapa Riesgo, Plan Acción'!N54)</f>
        <v/>
      </c>
      <c r="J52" s="112" t="str">
        <f>+IF('8 Mapa Riesgo, Plan Acción'!O54="","",'8 Mapa Riesgo, Plan Acción'!O54)</f>
        <v/>
      </c>
      <c r="K52" s="112" t="str">
        <f>+IF('8 Mapa Riesgo, Plan Acción'!P54="","",'8 Mapa Riesgo, Plan Acción'!P54)</f>
        <v/>
      </c>
      <c r="L52" s="488" t="str">
        <f>+IF('8 Mapa Riesgo, Plan Acción'!Q54="","",'8 Mapa Riesgo, Plan Acción'!Q54)</f>
        <v/>
      </c>
      <c r="M52" s="489" t="str">
        <f>+IF('8 Mapa Riesgo, Plan Acción'!R54="","",'8 Mapa Riesgo, Plan Acción'!R54)</f>
        <v/>
      </c>
      <c r="N52" s="490" t="str">
        <f>+IF('8 Mapa Riesgo, Plan Acción'!S54="","",'8 Mapa Riesgo, Plan Acción'!S54)</f>
        <v/>
      </c>
      <c r="O52" s="112" t="str">
        <f>+IF('8 Mapa Riesgo, Plan Acción'!T54="","",'8 Mapa Riesgo, Plan Acción'!T54)</f>
        <v/>
      </c>
      <c r="P52" s="112" t="str">
        <f>+IF('8 Mapa Riesgo, Plan Acción'!U54="","",'8 Mapa Riesgo, Plan Acción'!U54)</f>
        <v/>
      </c>
      <c r="Q52" s="82" t="str">
        <f>+IF('8 Mapa Riesgo, Plan Acción'!V54="","",'8 Mapa Riesgo, Plan Acción'!V54)</f>
        <v/>
      </c>
      <c r="R52" s="82" t="str">
        <f>+IF('8 Mapa Riesgo, Plan Acción'!W54="","",'8 Mapa Riesgo, Plan Acción'!W54)</f>
        <v/>
      </c>
      <c r="S52" s="37"/>
      <c r="T52" s="37"/>
      <c r="U52" s="38"/>
      <c r="V52" s="38"/>
      <c r="W52" s="38"/>
      <c r="X52" s="38"/>
      <c r="Y52" s="38"/>
      <c r="Z52" s="38"/>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row>
    <row r="53" spans="1:273" ht="11.25" customHeight="1" x14ac:dyDescent="0.25">
      <c r="A53" s="81"/>
      <c r="B53" s="82"/>
      <c r="C53" s="260"/>
      <c r="D53" s="82"/>
      <c r="E53" s="440"/>
      <c r="F53" s="263"/>
      <c r="G53" s="84"/>
      <c r="H53" s="487" t="str">
        <f>+IF('8 Mapa Riesgo, Plan Acción'!M55="","",'8 Mapa Riesgo, Plan Acción'!M55)</f>
        <v/>
      </c>
      <c r="I53" s="260" t="str">
        <f>+IF('8 Mapa Riesgo, Plan Acción'!N55="","",'8 Mapa Riesgo, Plan Acción'!N55)</f>
        <v/>
      </c>
      <c r="J53" s="112" t="str">
        <f>+IF('8 Mapa Riesgo, Plan Acción'!O55="","",'8 Mapa Riesgo, Plan Acción'!O55)</f>
        <v/>
      </c>
      <c r="K53" s="112" t="str">
        <f>+IF('8 Mapa Riesgo, Plan Acción'!P55="","",'8 Mapa Riesgo, Plan Acción'!P55)</f>
        <v/>
      </c>
      <c r="L53" s="488" t="str">
        <f>+IF('8 Mapa Riesgo, Plan Acción'!Q55="","",'8 Mapa Riesgo, Plan Acción'!Q55)</f>
        <v/>
      </c>
      <c r="M53" s="489" t="str">
        <f>+IF('8 Mapa Riesgo, Plan Acción'!R55="","",'8 Mapa Riesgo, Plan Acción'!R55)</f>
        <v/>
      </c>
      <c r="N53" s="490" t="str">
        <f>+IF('8 Mapa Riesgo, Plan Acción'!S55="","",'8 Mapa Riesgo, Plan Acción'!S55)</f>
        <v/>
      </c>
      <c r="O53" s="112" t="str">
        <f>+IF('8 Mapa Riesgo, Plan Acción'!T55="","",'8 Mapa Riesgo, Plan Acción'!T55)</f>
        <v/>
      </c>
      <c r="P53" s="112" t="str">
        <f>+IF('8 Mapa Riesgo, Plan Acción'!U55="","",'8 Mapa Riesgo, Plan Acción'!U55)</f>
        <v/>
      </c>
      <c r="Q53" s="82" t="str">
        <f>+IF('8 Mapa Riesgo, Plan Acción'!V55="","",'8 Mapa Riesgo, Plan Acción'!V55)</f>
        <v/>
      </c>
      <c r="R53" s="82" t="str">
        <f>+IF('8 Mapa Riesgo, Plan Acción'!W55="","",'8 Mapa Riesgo, Plan Acción'!W55)</f>
        <v/>
      </c>
      <c r="S53" s="37"/>
      <c r="T53" s="37"/>
      <c r="U53" s="38"/>
      <c r="V53" s="38"/>
      <c r="W53" s="38"/>
      <c r="X53" s="38"/>
      <c r="Y53" s="38"/>
      <c r="Z53" s="38"/>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row>
    <row r="54" spans="1:273" ht="11.25" customHeight="1" x14ac:dyDescent="0.25">
      <c r="A54" s="92"/>
      <c r="B54" s="93"/>
      <c r="C54" s="281"/>
      <c r="D54" s="93"/>
      <c r="E54" s="450"/>
      <c r="F54" s="284"/>
      <c r="G54" s="95"/>
      <c r="H54" s="491" t="str">
        <f>+IF('8 Mapa Riesgo, Plan Acción'!M56="","",'8 Mapa Riesgo, Plan Acción'!M56)</f>
        <v/>
      </c>
      <c r="I54" s="281" t="str">
        <f>+IF('8 Mapa Riesgo, Plan Acción'!N56="","",'8 Mapa Riesgo, Plan Acción'!N56)</f>
        <v/>
      </c>
      <c r="J54" s="492" t="str">
        <f>+IF('8 Mapa Riesgo, Plan Acción'!O56="","",'8 Mapa Riesgo, Plan Acción'!O56)</f>
        <v/>
      </c>
      <c r="K54" s="492" t="str">
        <f>+IF('8 Mapa Riesgo, Plan Acción'!P56="","",'8 Mapa Riesgo, Plan Acción'!P56)</f>
        <v/>
      </c>
      <c r="L54" s="493" t="str">
        <f>+IF('8 Mapa Riesgo, Plan Acción'!Q56="","",'8 Mapa Riesgo, Plan Acción'!Q56)</f>
        <v/>
      </c>
      <c r="M54" s="494" t="str">
        <f>+IF('8 Mapa Riesgo, Plan Acción'!R56="","",'8 Mapa Riesgo, Plan Acción'!R56)</f>
        <v/>
      </c>
      <c r="N54" s="495" t="str">
        <f>+IF('8 Mapa Riesgo, Plan Acción'!S56="","",'8 Mapa Riesgo, Plan Acción'!S56)</f>
        <v/>
      </c>
      <c r="O54" s="492" t="str">
        <f>+IF('8 Mapa Riesgo, Plan Acción'!T56="","",'8 Mapa Riesgo, Plan Acción'!T56)</f>
        <v/>
      </c>
      <c r="P54" s="492" t="str">
        <f>+IF('8 Mapa Riesgo, Plan Acción'!U56="","",'8 Mapa Riesgo, Plan Acción'!U56)</f>
        <v/>
      </c>
      <c r="Q54" s="93" t="str">
        <f>+IF('8 Mapa Riesgo, Plan Acción'!V56="","",'8 Mapa Riesgo, Plan Acción'!V56)</f>
        <v/>
      </c>
      <c r="R54" s="93" t="str">
        <f>+IF('8 Mapa Riesgo, Plan Acción'!W56="","",'8 Mapa Riesgo, Plan Acción'!W56)</f>
        <v/>
      </c>
      <c r="S54" s="37"/>
      <c r="T54" s="37"/>
      <c r="U54" s="38"/>
      <c r="V54" s="38"/>
      <c r="W54" s="38"/>
      <c r="X54" s="38"/>
      <c r="Y54" s="38"/>
      <c r="Z54" s="38"/>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row>
    <row r="55" spans="1:273" ht="11.25" customHeight="1" x14ac:dyDescent="0.25">
      <c r="A55" s="423" t="str">
        <f>'1 Contexto e Identificación'!$A$14</f>
        <v>R4</v>
      </c>
      <c r="B55" s="424">
        <f>+'1 Contexto e Identificación'!$E$14</f>
        <v>0</v>
      </c>
      <c r="C55" s="240" t="s">
        <v>254</v>
      </c>
      <c r="D55" s="424" t="str">
        <f>+IF('5 Valoración Control'!G57="","",'5 Valoración Control'!G57)</f>
        <v/>
      </c>
      <c r="E55" s="425" t="e">
        <f ca="1">+'6 Mapa Calor Residual'!$C$15</f>
        <v>#NAME?</v>
      </c>
      <c r="F55" s="243">
        <f>+'6 Mapa Calor Residual'!$D$15</f>
        <v>0</v>
      </c>
      <c r="G55" s="426" t="e">
        <f ca="1">+'6 Mapa Calor Residual'!$E$15</f>
        <v>#NAME?</v>
      </c>
      <c r="H55" s="496" t="str">
        <f>+IF('8 Mapa Riesgo, Plan Acción'!M57="","",'8 Mapa Riesgo, Plan Acción'!M57)</f>
        <v/>
      </c>
      <c r="I55" s="240" t="str">
        <f>+IF('8 Mapa Riesgo, Plan Acción'!N57="","",'8 Mapa Riesgo, Plan Acción'!N57)</f>
        <v/>
      </c>
      <c r="J55" s="497" t="str">
        <f>+IF('8 Mapa Riesgo, Plan Acción'!O57="","",'8 Mapa Riesgo, Plan Acción'!O57)</f>
        <v/>
      </c>
      <c r="K55" s="497" t="str">
        <f>+IF('8 Mapa Riesgo, Plan Acción'!P57="","",'8 Mapa Riesgo, Plan Acción'!P57)</f>
        <v/>
      </c>
      <c r="L55" s="498" t="str">
        <f>+IF('8 Mapa Riesgo, Plan Acción'!Q57="","",'8 Mapa Riesgo, Plan Acción'!Q57)</f>
        <v/>
      </c>
      <c r="M55" s="499" t="str">
        <f>+IF('8 Mapa Riesgo, Plan Acción'!R57="","",'8 Mapa Riesgo, Plan Acción'!R57)</f>
        <v/>
      </c>
      <c r="N55" s="500" t="str">
        <f>+IF('8 Mapa Riesgo, Plan Acción'!S57="","",'8 Mapa Riesgo, Plan Acción'!S57)</f>
        <v/>
      </c>
      <c r="O55" s="497" t="str">
        <f>+IF('8 Mapa Riesgo, Plan Acción'!T57="","",'8 Mapa Riesgo, Plan Acción'!T57)</f>
        <v/>
      </c>
      <c r="P55" s="497" t="str">
        <f>+IF('8 Mapa Riesgo, Plan Acción'!U57="","",'8 Mapa Riesgo, Plan Acción'!U57)</f>
        <v/>
      </c>
      <c r="Q55" s="424" t="str">
        <f>+IF('8 Mapa Riesgo, Plan Acción'!V57="","",'8 Mapa Riesgo, Plan Acción'!V57)</f>
        <v/>
      </c>
      <c r="R55" s="424" t="str">
        <f>+IF('8 Mapa Riesgo, Plan Acción'!W57="","",'8 Mapa Riesgo, Plan Acción'!W57)</f>
        <v/>
      </c>
      <c r="S55" s="37"/>
      <c r="T55" s="37"/>
      <c r="U55" s="38"/>
      <c r="V55" s="38"/>
      <c r="W55" s="38"/>
      <c r="X55" s="38"/>
      <c r="Y55" s="38"/>
      <c r="Z55" s="38"/>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row>
    <row r="56" spans="1:273" ht="11.25" customHeight="1" x14ac:dyDescent="0.25">
      <c r="A56" s="81"/>
      <c r="B56" s="82"/>
      <c r="C56" s="260"/>
      <c r="D56" s="82"/>
      <c r="E56" s="440"/>
      <c r="F56" s="263"/>
      <c r="G56" s="84"/>
      <c r="H56" s="487" t="str">
        <f>+IF('8 Mapa Riesgo, Plan Acción'!M58="","",'8 Mapa Riesgo, Plan Acción'!M58)</f>
        <v/>
      </c>
      <c r="I56" s="260" t="str">
        <f>+IF('8 Mapa Riesgo, Plan Acción'!N58="","",'8 Mapa Riesgo, Plan Acción'!N58)</f>
        <v/>
      </c>
      <c r="J56" s="112" t="str">
        <f>+IF('8 Mapa Riesgo, Plan Acción'!O58="","",'8 Mapa Riesgo, Plan Acción'!O58)</f>
        <v/>
      </c>
      <c r="K56" s="112" t="str">
        <f>+IF('8 Mapa Riesgo, Plan Acción'!P58="","",'8 Mapa Riesgo, Plan Acción'!P58)</f>
        <v/>
      </c>
      <c r="L56" s="488" t="str">
        <f>+IF('8 Mapa Riesgo, Plan Acción'!Q58="","",'8 Mapa Riesgo, Plan Acción'!Q58)</f>
        <v/>
      </c>
      <c r="M56" s="489" t="str">
        <f>+IF('8 Mapa Riesgo, Plan Acción'!R58="","",'8 Mapa Riesgo, Plan Acción'!R58)</f>
        <v/>
      </c>
      <c r="N56" s="490" t="str">
        <f>+IF('8 Mapa Riesgo, Plan Acción'!S58="","",'8 Mapa Riesgo, Plan Acción'!S58)</f>
        <v/>
      </c>
      <c r="O56" s="112" t="str">
        <f>+IF('8 Mapa Riesgo, Plan Acción'!T58="","",'8 Mapa Riesgo, Plan Acción'!T58)</f>
        <v/>
      </c>
      <c r="P56" s="112" t="str">
        <f>+IF('8 Mapa Riesgo, Plan Acción'!U58="","",'8 Mapa Riesgo, Plan Acción'!U58)</f>
        <v/>
      </c>
      <c r="Q56" s="82" t="str">
        <f>+IF('8 Mapa Riesgo, Plan Acción'!V58="","",'8 Mapa Riesgo, Plan Acción'!V58)</f>
        <v/>
      </c>
      <c r="R56" s="82" t="str">
        <f>+IF('8 Mapa Riesgo, Plan Acción'!W58="","",'8 Mapa Riesgo, Plan Acción'!W58)</f>
        <v/>
      </c>
      <c r="S56" s="37"/>
      <c r="T56" s="37"/>
      <c r="U56" s="38"/>
      <c r="V56" s="38"/>
      <c r="W56" s="38"/>
      <c r="X56" s="38"/>
      <c r="Y56" s="38"/>
      <c r="Z56" s="38"/>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row>
    <row r="57" spans="1:273" ht="11.25" customHeight="1" x14ac:dyDescent="0.25">
      <c r="A57" s="81"/>
      <c r="B57" s="82"/>
      <c r="C57" s="260"/>
      <c r="D57" s="82"/>
      <c r="E57" s="440"/>
      <c r="F57" s="263"/>
      <c r="G57" s="84"/>
      <c r="H57" s="487" t="str">
        <f>+IF('8 Mapa Riesgo, Plan Acción'!M59="","",'8 Mapa Riesgo, Plan Acción'!M59)</f>
        <v/>
      </c>
      <c r="I57" s="260" t="str">
        <f>+IF('8 Mapa Riesgo, Plan Acción'!N59="","",'8 Mapa Riesgo, Plan Acción'!N59)</f>
        <v/>
      </c>
      <c r="J57" s="112" t="str">
        <f>+IF('8 Mapa Riesgo, Plan Acción'!O59="","",'8 Mapa Riesgo, Plan Acción'!O59)</f>
        <v/>
      </c>
      <c r="K57" s="112" t="str">
        <f>+IF('8 Mapa Riesgo, Plan Acción'!P59="","",'8 Mapa Riesgo, Plan Acción'!P59)</f>
        <v/>
      </c>
      <c r="L57" s="488" t="str">
        <f>+IF('8 Mapa Riesgo, Plan Acción'!Q59="","",'8 Mapa Riesgo, Plan Acción'!Q59)</f>
        <v/>
      </c>
      <c r="M57" s="489" t="str">
        <f>+IF('8 Mapa Riesgo, Plan Acción'!R59="","",'8 Mapa Riesgo, Plan Acción'!R59)</f>
        <v/>
      </c>
      <c r="N57" s="490" t="str">
        <f>+IF('8 Mapa Riesgo, Plan Acción'!S59="","",'8 Mapa Riesgo, Plan Acción'!S59)</f>
        <v/>
      </c>
      <c r="O57" s="112" t="str">
        <f>+IF('8 Mapa Riesgo, Plan Acción'!T59="","",'8 Mapa Riesgo, Plan Acción'!T59)</f>
        <v/>
      </c>
      <c r="P57" s="112" t="str">
        <f>+IF('8 Mapa Riesgo, Plan Acción'!U59="","",'8 Mapa Riesgo, Plan Acción'!U59)</f>
        <v/>
      </c>
      <c r="Q57" s="82" t="str">
        <f>+IF('8 Mapa Riesgo, Plan Acción'!V59="","",'8 Mapa Riesgo, Plan Acción'!V59)</f>
        <v/>
      </c>
      <c r="R57" s="82" t="str">
        <f>+IF('8 Mapa Riesgo, Plan Acción'!W59="","",'8 Mapa Riesgo, Plan Acción'!W59)</f>
        <v/>
      </c>
      <c r="S57" s="37"/>
      <c r="T57" s="37"/>
      <c r="U57" s="38"/>
      <c r="V57" s="38"/>
      <c r="W57" s="38"/>
      <c r="X57" s="38"/>
      <c r="Y57" s="38"/>
      <c r="Z57" s="38"/>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row>
    <row r="58" spans="1:273" ht="11.25" customHeight="1" x14ac:dyDescent="0.25">
      <c r="A58" s="81"/>
      <c r="B58" s="82"/>
      <c r="C58" s="260" t="s">
        <v>270</v>
      </c>
      <c r="D58" s="82" t="str">
        <f>+IF('5 Valoración Control'!G60="","",'5 Valoración Control'!G60)</f>
        <v/>
      </c>
      <c r="E58" s="440"/>
      <c r="F58" s="263"/>
      <c r="G58" s="84"/>
      <c r="H58" s="487" t="str">
        <f>+IF('8 Mapa Riesgo, Plan Acción'!M60="","",'8 Mapa Riesgo, Plan Acción'!M60)</f>
        <v/>
      </c>
      <c r="I58" s="260" t="str">
        <f>+IF('8 Mapa Riesgo, Plan Acción'!N60="","",'8 Mapa Riesgo, Plan Acción'!N60)</f>
        <v/>
      </c>
      <c r="J58" s="112" t="str">
        <f>+IF('8 Mapa Riesgo, Plan Acción'!O60="","",'8 Mapa Riesgo, Plan Acción'!O60)</f>
        <v/>
      </c>
      <c r="K58" s="112" t="str">
        <f>+IF('8 Mapa Riesgo, Plan Acción'!P60="","",'8 Mapa Riesgo, Plan Acción'!P60)</f>
        <v/>
      </c>
      <c r="L58" s="488" t="str">
        <f>+IF('8 Mapa Riesgo, Plan Acción'!Q60="","",'8 Mapa Riesgo, Plan Acción'!Q60)</f>
        <v/>
      </c>
      <c r="M58" s="489" t="str">
        <f>+IF('8 Mapa Riesgo, Plan Acción'!R60="","",'8 Mapa Riesgo, Plan Acción'!R60)</f>
        <v/>
      </c>
      <c r="N58" s="490" t="str">
        <f>+IF('8 Mapa Riesgo, Plan Acción'!S60="","",'8 Mapa Riesgo, Plan Acción'!S60)</f>
        <v/>
      </c>
      <c r="O58" s="112" t="str">
        <f>+IF('8 Mapa Riesgo, Plan Acción'!T60="","",'8 Mapa Riesgo, Plan Acción'!T60)</f>
        <v/>
      </c>
      <c r="P58" s="112" t="str">
        <f>+IF('8 Mapa Riesgo, Plan Acción'!U60="","",'8 Mapa Riesgo, Plan Acción'!U60)</f>
        <v/>
      </c>
      <c r="Q58" s="82" t="str">
        <f>+IF('8 Mapa Riesgo, Plan Acción'!V60="","",'8 Mapa Riesgo, Plan Acción'!V60)</f>
        <v/>
      </c>
      <c r="R58" s="82" t="str">
        <f>+IF('8 Mapa Riesgo, Plan Acción'!W60="","",'8 Mapa Riesgo, Plan Acción'!W60)</f>
        <v/>
      </c>
      <c r="S58" s="37"/>
      <c r="T58" s="37"/>
      <c r="U58" s="38"/>
      <c r="V58" s="38"/>
      <c r="W58" s="38"/>
      <c r="X58" s="38"/>
      <c r="Y58" s="38"/>
      <c r="Z58" s="38"/>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row>
    <row r="59" spans="1:273" ht="11.25" customHeight="1" x14ac:dyDescent="0.25">
      <c r="A59" s="81"/>
      <c r="B59" s="82"/>
      <c r="C59" s="260"/>
      <c r="D59" s="82"/>
      <c r="E59" s="440"/>
      <c r="F59" s="263"/>
      <c r="G59" s="84"/>
      <c r="H59" s="487" t="str">
        <f>+IF('8 Mapa Riesgo, Plan Acción'!M61="","",'8 Mapa Riesgo, Plan Acción'!M61)</f>
        <v/>
      </c>
      <c r="I59" s="260" t="str">
        <f>+IF('8 Mapa Riesgo, Plan Acción'!N61="","",'8 Mapa Riesgo, Plan Acción'!N61)</f>
        <v/>
      </c>
      <c r="J59" s="112" t="str">
        <f>+IF('8 Mapa Riesgo, Plan Acción'!O61="","",'8 Mapa Riesgo, Plan Acción'!O61)</f>
        <v/>
      </c>
      <c r="K59" s="112" t="str">
        <f>+IF('8 Mapa Riesgo, Plan Acción'!P61="","",'8 Mapa Riesgo, Plan Acción'!P61)</f>
        <v/>
      </c>
      <c r="L59" s="488" t="str">
        <f>+IF('8 Mapa Riesgo, Plan Acción'!Q61="","",'8 Mapa Riesgo, Plan Acción'!Q61)</f>
        <v/>
      </c>
      <c r="M59" s="489" t="str">
        <f>+IF('8 Mapa Riesgo, Plan Acción'!R61="","",'8 Mapa Riesgo, Plan Acción'!R61)</f>
        <v/>
      </c>
      <c r="N59" s="490" t="str">
        <f>+IF('8 Mapa Riesgo, Plan Acción'!S61="","",'8 Mapa Riesgo, Plan Acción'!S61)</f>
        <v/>
      </c>
      <c r="O59" s="112" t="str">
        <f>+IF('8 Mapa Riesgo, Plan Acción'!T61="","",'8 Mapa Riesgo, Plan Acción'!T61)</f>
        <v/>
      </c>
      <c r="P59" s="112" t="str">
        <f>+IF('8 Mapa Riesgo, Plan Acción'!U61="","",'8 Mapa Riesgo, Plan Acción'!U61)</f>
        <v/>
      </c>
      <c r="Q59" s="82" t="str">
        <f>+IF('8 Mapa Riesgo, Plan Acción'!V61="","",'8 Mapa Riesgo, Plan Acción'!V61)</f>
        <v/>
      </c>
      <c r="R59" s="82" t="str">
        <f>+IF('8 Mapa Riesgo, Plan Acción'!W61="","",'8 Mapa Riesgo, Plan Acción'!W61)</f>
        <v/>
      </c>
      <c r="S59" s="37"/>
      <c r="T59" s="37"/>
      <c r="U59" s="38"/>
      <c r="V59" s="38"/>
      <c r="W59" s="38"/>
      <c r="X59" s="38"/>
      <c r="Y59" s="38"/>
      <c r="Z59" s="38"/>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row>
    <row r="60" spans="1:273" ht="11.25" customHeight="1" x14ac:dyDescent="0.25">
      <c r="A60" s="81"/>
      <c r="B60" s="82"/>
      <c r="C60" s="260"/>
      <c r="D60" s="82"/>
      <c r="E60" s="440"/>
      <c r="F60" s="263"/>
      <c r="G60" s="84"/>
      <c r="H60" s="487" t="str">
        <f>+IF('8 Mapa Riesgo, Plan Acción'!M62="","",'8 Mapa Riesgo, Plan Acción'!M62)</f>
        <v/>
      </c>
      <c r="I60" s="260" t="str">
        <f>+IF('8 Mapa Riesgo, Plan Acción'!N62="","",'8 Mapa Riesgo, Plan Acción'!N62)</f>
        <v/>
      </c>
      <c r="J60" s="112" t="str">
        <f>+IF('8 Mapa Riesgo, Plan Acción'!O62="","",'8 Mapa Riesgo, Plan Acción'!O62)</f>
        <v/>
      </c>
      <c r="K60" s="112" t="str">
        <f>+IF('8 Mapa Riesgo, Plan Acción'!P62="","",'8 Mapa Riesgo, Plan Acción'!P62)</f>
        <v/>
      </c>
      <c r="L60" s="488" t="str">
        <f>+IF('8 Mapa Riesgo, Plan Acción'!Q62="","",'8 Mapa Riesgo, Plan Acción'!Q62)</f>
        <v/>
      </c>
      <c r="M60" s="489" t="str">
        <f>+IF('8 Mapa Riesgo, Plan Acción'!R62="","",'8 Mapa Riesgo, Plan Acción'!R62)</f>
        <v/>
      </c>
      <c r="N60" s="490" t="str">
        <f>+IF('8 Mapa Riesgo, Plan Acción'!S62="","",'8 Mapa Riesgo, Plan Acción'!S62)</f>
        <v/>
      </c>
      <c r="O60" s="112" t="str">
        <f>+IF('8 Mapa Riesgo, Plan Acción'!T62="","",'8 Mapa Riesgo, Plan Acción'!T62)</f>
        <v/>
      </c>
      <c r="P60" s="112" t="str">
        <f>+IF('8 Mapa Riesgo, Plan Acción'!U62="","",'8 Mapa Riesgo, Plan Acción'!U62)</f>
        <v/>
      </c>
      <c r="Q60" s="82" t="str">
        <f>+IF('8 Mapa Riesgo, Plan Acción'!V62="","",'8 Mapa Riesgo, Plan Acción'!V62)</f>
        <v/>
      </c>
      <c r="R60" s="82" t="str">
        <f>+IF('8 Mapa Riesgo, Plan Acción'!W62="","",'8 Mapa Riesgo, Plan Acción'!W62)</f>
        <v/>
      </c>
      <c r="S60" s="37"/>
      <c r="T60" s="37"/>
      <c r="U60" s="38"/>
      <c r="V60" s="38"/>
      <c r="W60" s="38"/>
      <c r="X60" s="38"/>
      <c r="Y60" s="38"/>
      <c r="Z60" s="38"/>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row>
    <row r="61" spans="1:273" ht="11.25" customHeight="1" x14ac:dyDescent="0.25">
      <c r="A61" s="81"/>
      <c r="B61" s="82"/>
      <c r="C61" s="260" t="s">
        <v>271</v>
      </c>
      <c r="D61" s="82" t="str">
        <f>+IF('5 Valoración Control'!G63="","",'5 Valoración Control'!G63)</f>
        <v/>
      </c>
      <c r="E61" s="440"/>
      <c r="F61" s="263"/>
      <c r="G61" s="84"/>
      <c r="H61" s="487" t="str">
        <f>+IF('8 Mapa Riesgo, Plan Acción'!M63="","",'8 Mapa Riesgo, Plan Acción'!M63)</f>
        <v/>
      </c>
      <c r="I61" s="260" t="str">
        <f>+IF('8 Mapa Riesgo, Plan Acción'!N63="","",'8 Mapa Riesgo, Plan Acción'!N63)</f>
        <v/>
      </c>
      <c r="J61" s="112" t="str">
        <f>+IF('8 Mapa Riesgo, Plan Acción'!O63="","",'8 Mapa Riesgo, Plan Acción'!O63)</f>
        <v/>
      </c>
      <c r="K61" s="112" t="str">
        <f>+IF('8 Mapa Riesgo, Plan Acción'!P63="","",'8 Mapa Riesgo, Plan Acción'!P63)</f>
        <v/>
      </c>
      <c r="L61" s="488" t="str">
        <f>+IF('8 Mapa Riesgo, Plan Acción'!Q63="","",'8 Mapa Riesgo, Plan Acción'!Q63)</f>
        <v/>
      </c>
      <c r="M61" s="489" t="str">
        <f>+IF('8 Mapa Riesgo, Plan Acción'!R63="","",'8 Mapa Riesgo, Plan Acción'!R63)</f>
        <v/>
      </c>
      <c r="N61" s="490" t="str">
        <f>+IF('8 Mapa Riesgo, Plan Acción'!S63="","",'8 Mapa Riesgo, Plan Acción'!S63)</f>
        <v/>
      </c>
      <c r="O61" s="112" t="str">
        <f>+IF('8 Mapa Riesgo, Plan Acción'!T63="","",'8 Mapa Riesgo, Plan Acción'!T63)</f>
        <v/>
      </c>
      <c r="P61" s="112" t="str">
        <f>+IF('8 Mapa Riesgo, Plan Acción'!U63="","",'8 Mapa Riesgo, Plan Acción'!U63)</f>
        <v/>
      </c>
      <c r="Q61" s="82" t="str">
        <f>+IF('8 Mapa Riesgo, Plan Acción'!V63="","",'8 Mapa Riesgo, Plan Acción'!V63)</f>
        <v/>
      </c>
      <c r="R61" s="82" t="str">
        <f>+IF('8 Mapa Riesgo, Plan Acción'!W63="","",'8 Mapa Riesgo, Plan Acción'!W63)</f>
        <v/>
      </c>
      <c r="S61" s="37"/>
      <c r="T61" s="37"/>
      <c r="U61" s="38"/>
      <c r="V61" s="38"/>
      <c r="W61" s="38"/>
      <c r="X61" s="38"/>
      <c r="Y61" s="38"/>
      <c r="Z61" s="38"/>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row>
    <row r="62" spans="1:273" ht="11.25" customHeight="1" x14ac:dyDescent="0.25">
      <c r="A62" s="81"/>
      <c r="B62" s="82"/>
      <c r="C62" s="260"/>
      <c r="D62" s="82"/>
      <c r="E62" s="440"/>
      <c r="F62" s="263"/>
      <c r="G62" s="84"/>
      <c r="H62" s="487" t="str">
        <f>+IF('8 Mapa Riesgo, Plan Acción'!M64="","",'8 Mapa Riesgo, Plan Acción'!M64)</f>
        <v/>
      </c>
      <c r="I62" s="260" t="str">
        <f>+IF('8 Mapa Riesgo, Plan Acción'!N64="","",'8 Mapa Riesgo, Plan Acción'!N64)</f>
        <v/>
      </c>
      <c r="J62" s="112" t="str">
        <f>+IF('8 Mapa Riesgo, Plan Acción'!O64="","",'8 Mapa Riesgo, Plan Acción'!O64)</f>
        <v/>
      </c>
      <c r="K62" s="112" t="str">
        <f>+IF('8 Mapa Riesgo, Plan Acción'!P64="","",'8 Mapa Riesgo, Plan Acción'!P64)</f>
        <v/>
      </c>
      <c r="L62" s="488" t="str">
        <f>+IF('8 Mapa Riesgo, Plan Acción'!Q64="","",'8 Mapa Riesgo, Plan Acción'!Q64)</f>
        <v/>
      </c>
      <c r="M62" s="489" t="str">
        <f>+IF('8 Mapa Riesgo, Plan Acción'!R64="","",'8 Mapa Riesgo, Plan Acción'!R64)</f>
        <v/>
      </c>
      <c r="N62" s="490" t="str">
        <f>+IF('8 Mapa Riesgo, Plan Acción'!S64="","",'8 Mapa Riesgo, Plan Acción'!S64)</f>
        <v/>
      </c>
      <c r="O62" s="112" t="str">
        <f>+IF('8 Mapa Riesgo, Plan Acción'!T64="","",'8 Mapa Riesgo, Plan Acción'!T64)</f>
        <v/>
      </c>
      <c r="P62" s="112" t="str">
        <f>+IF('8 Mapa Riesgo, Plan Acción'!U64="","",'8 Mapa Riesgo, Plan Acción'!U64)</f>
        <v/>
      </c>
      <c r="Q62" s="82" t="str">
        <f>+IF('8 Mapa Riesgo, Plan Acción'!V64="","",'8 Mapa Riesgo, Plan Acción'!V64)</f>
        <v/>
      </c>
      <c r="R62" s="82" t="str">
        <f>+IF('8 Mapa Riesgo, Plan Acción'!W64="","",'8 Mapa Riesgo, Plan Acción'!W64)</f>
        <v/>
      </c>
      <c r="S62" s="37"/>
      <c r="T62" s="37"/>
      <c r="U62" s="38"/>
      <c r="V62" s="38"/>
      <c r="W62" s="38"/>
      <c r="X62" s="38"/>
      <c r="Y62" s="38"/>
      <c r="Z62" s="38"/>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row>
    <row r="63" spans="1:273" ht="11.25" customHeight="1" x14ac:dyDescent="0.25">
      <c r="A63" s="81"/>
      <c r="B63" s="82"/>
      <c r="C63" s="260"/>
      <c r="D63" s="82"/>
      <c r="E63" s="440"/>
      <c r="F63" s="263"/>
      <c r="G63" s="84"/>
      <c r="H63" s="487" t="str">
        <f>+IF('8 Mapa Riesgo, Plan Acción'!M65="","",'8 Mapa Riesgo, Plan Acción'!M65)</f>
        <v/>
      </c>
      <c r="I63" s="260" t="str">
        <f>+IF('8 Mapa Riesgo, Plan Acción'!N65="","",'8 Mapa Riesgo, Plan Acción'!N65)</f>
        <v/>
      </c>
      <c r="J63" s="112" t="str">
        <f>+IF('8 Mapa Riesgo, Plan Acción'!O65="","",'8 Mapa Riesgo, Plan Acción'!O65)</f>
        <v/>
      </c>
      <c r="K63" s="112" t="str">
        <f>+IF('8 Mapa Riesgo, Plan Acción'!P65="","",'8 Mapa Riesgo, Plan Acción'!P65)</f>
        <v/>
      </c>
      <c r="L63" s="488" t="str">
        <f>+IF('8 Mapa Riesgo, Plan Acción'!Q65="","",'8 Mapa Riesgo, Plan Acción'!Q65)</f>
        <v/>
      </c>
      <c r="M63" s="489" t="str">
        <f>+IF('8 Mapa Riesgo, Plan Acción'!R65="","",'8 Mapa Riesgo, Plan Acción'!R65)</f>
        <v/>
      </c>
      <c r="N63" s="490" t="str">
        <f>+IF('8 Mapa Riesgo, Plan Acción'!S65="","",'8 Mapa Riesgo, Plan Acción'!S65)</f>
        <v/>
      </c>
      <c r="O63" s="112" t="str">
        <f>+IF('8 Mapa Riesgo, Plan Acción'!T65="","",'8 Mapa Riesgo, Plan Acción'!T65)</f>
        <v/>
      </c>
      <c r="P63" s="112" t="str">
        <f>+IF('8 Mapa Riesgo, Plan Acción'!U65="","",'8 Mapa Riesgo, Plan Acción'!U65)</f>
        <v/>
      </c>
      <c r="Q63" s="82" t="str">
        <f>+IF('8 Mapa Riesgo, Plan Acción'!V65="","",'8 Mapa Riesgo, Plan Acción'!V65)</f>
        <v/>
      </c>
      <c r="R63" s="82" t="str">
        <f>+IF('8 Mapa Riesgo, Plan Acción'!W65="","",'8 Mapa Riesgo, Plan Acción'!W65)</f>
        <v/>
      </c>
      <c r="S63" s="37"/>
      <c r="T63" s="37"/>
      <c r="U63" s="38"/>
      <c r="V63" s="38"/>
      <c r="W63" s="38"/>
      <c r="X63" s="38"/>
      <c r="Y63" s="38"/>
      <c r="Z63" s="38"/>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row>
    <row r="64" spans="1:273" ht="11.25" customHeight="1" x14ac:dyDescent="0.25">
      <c r="A64" s="81"/>
      <c r="B64" s="82"/>
      <c r="C64" s="260" t="s">
        <v>272</v>
      </c>
      <c r="D64" s="82" t="str">
        <f>+IF('5 Valoración Control'!G66="","",'5 Valoración Control'!G66)</f>
        <v/>
      </c>
      <c r="E64" s="440"/>
      <c r="F64" s="263"/>
      <c r="G64" s="84"/>
      <c r="H64" s="487" t="str">
        <f>+IF('8 Mapa Riesgo, Plan Acción'!M66="","",'8 Mapa Riesgo, Plan Acción'!M66)</f>
        <v/>
      </c>
      <c r="I64" s="260" t="str">
        <f>+IF('8 Mapa Riesgo, Plan Acción'!N66="","",'8 Mapa Riesgo, Plan Acción'!N66)</f>
        <v/>
      </c>
      <c r="J64" s="112" t="str">
        <f>+IF('8 Mapa Riesgo, Plan Acción'!O66="","",'8 Mapa Riesgo, Plan Acción'!O66)</f>
        <v/>
      </c>
      <c r="K64" s="112" t="str">
        <f>+IF('8 Mapa Riesgo, Plan Acción'!P66="","",'8 Mapa Riesgo, Plan Acción'!P66)</f>
        <v/>
      </c>
      <c r="L64" s="488" t="str">
        <f>+IF('8 Mapa Riesgo, Plan Acción'!Q66="","",'8 Mapa Riesgo, Plan Acción'!Q66)</f>
        <v/>
      </c>
      <c r="M64" s="489" t="str">
        <f>+IF('8 Mapa Riesgo, Plan Acción'!R66="","",'8 Mapa Riesgo, Plan Acción'!R66)</f>
        <v/>
      </c>
      <c r="N64" s="490" t="str">
        <f>+IF('8 Mapa Riesgo, Plan Acción'!S66="","",'8 Mapa Riesgo, Plan Acción'!S66)</f>
        <v/>
      </c>
      <c r="O64" s="112" t="str">
        <f>+IF('8 Mapa Riesgo, Plan Acción'!T66="","",'8 Mapa Riesgo, Plan Acción'!T66)</f>
        <v/>
      </c>
      <c r="P64" s="112" t="str">
        <f>+IF('8 Mapa Riesgo, Plan Acción'!U66="","",'8 Mapa Riesgo, Plan Acción'!U66)</f>
        <v/>
      </c>
      <c r="Q64" s="82" t="str">
        <f>+IF('8 Mapa Riesgo, Plan Acción'!V66="","",'8 Mapa Riesgo, Plan Acción'!V66)</f>
        <v/>
      </c>
      <c r="R64" s="82" t="str">
        <f>+IF('8 Mapa Riesgo, Plan Acción'!W66="","",'8 Mapa Riesgo, Plan Acción'!W66)</f>
        <v/>
      </c>
      <c r="S64" s="37"/>
      <c r="T64" s="37"/>
      <c r="U64" s="38"/>
      <c r="V64" s="38"/>
      <c r="W64" s="38"/>
      <c r="X64" s="38"/>
      <c r="Y64" s="38"/>
      <c r="Z64" s="38"/>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row>
    <row r="65" spans="1:273" ht="11.25" customHeight="1" x14ac:dyDescent="0.25">
      <c r="A65" s="81"/>
      <c r="B65" s="82"/>
      <c r="C65" s="260"/>
      <c r="D65" s="82"/>
      <c r="E65" s="440"/>
      <c r="F65" s="263"/>
      <c r="G65" s="84"/>
      <c r="H65" s="487" t="str">
        <f>+IF('8 Mapa Riesgo, Plan Acción'!M67="","",'8 Mapa Riesgo, Plan Acción'!M67)</f>
        <v/>
      </c>
      <c r="I65" s="260" t="str">
        <f>+IF('8 Mapa Riesgo, Plan Acción'!N67="","",'8 Mapa Riesgo, Plan Acción'!N67)</f>
        <v/>
      </c>
      <c r="J65" s="112" t="str">
        <f>+IF('8 Mapa Riesgo, Plan Acción'!O67="","",'8 Mapa Riesgo, Plan Acción'!O67)</f>
        <v/>
      </c>
      <c r="K65" s="112" t="str">
        <f>+IF('8 Mapa Riesgo, Plan Acción'!P67="","",'8 Mapa Riesgo, Plan Acción'!P67)</f>
        <v/>
      </c>
      <c r="L65" s="488" t="str">
        <f>+IF('8 Mapa Riesgo, Plan Acción'!Q67="","",'8 Mapa Riesgo, Plan Acción'!Q67)</f>
        <v/>
      </c>
      <c r="M65" s="489" t="str">
        <f>+IF('8 Mapa Riesgo, Plan Acción'!R67="","",'8 Mapa Riesgo, Plan Acción'!R67)</f>
        <v/>
      </c>
      <c r="N65" s="490" t="str">
        <f>+IF('8 Mapa Riesgo, Plan Acción'!S67="","",'8 Mapa Riesgo, Plan Acción'!S67)</f>
        <v/>
      </c>
      <c r="O65" s="112" t="str">
        <f>+IF('8 Mapa Riesgo, Plan Acción'!T67="","",'8 Mapa Riesgo, Plan Acción'!T67)</f>
        <v/>
      </c>
      <c r="P65" s="112" t="str">
        <f>+IF('8 Mapa Riesgo, Plan Acción'!U67="","",'8 Mapa Riesgo, Plan Acción'!U67)</f>
        <v/>
      </c>
      <c r="Q65" s="82" t="str">
        <f>+IF('8 Mapa Riesgo, Plan Acción'!V67="","",'8 Mapa Riesgo, Plan Acción'!V67)</f>
        <v/>
      </c>
      <c r="R65" s="82" t="str">
        <f>+IF('8 Mapa Riesgo, Plan Acción'!W67="","",'8 Mapa Riesgo, Plan Acción'!W67)</f>
        <v/>
      </c>
      <c r="S65" s="37"/>
      <c r="T65" s="37"/>
      <c r="U65" s="38"/>
      <c r="V65" s="38"/>
      <c r="W65" s="38"/>
      <c r="X65" s="38"/>
      <c r="Y65" s="38"/>
      <c r="Z65" s="38"/>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row>
    <row r="66" spans="1:273" ht="11.25" customHeight="1" x14ac:dyDescent="0.25">
      <c r="A66" s="81"/>
      <c r="B66" s="82"/>
      <c r="C66" s="260"/>
      <c r="D66" s="82"/>
      <c r="E66" s="440"/>
      <c r="F66" s="263"/>
      <c r="G66" s="84"/>
      <c r="H66" s="487" t="str">
        <f>+IF('8 Mapa Riesgo, Plan Acción'!M68="","",'8 Mapa Riesgo, Plan Acción'!M68)</f>
        <v/>
      </c>
      <c r="I66" s="260" t="str">
        <f>+IF('8 Mapa Riesgo, Plan Acción'!N68="","",'8 Mapa Riesgo, Plan Acción'!N68)</f>
        <v/>
      </c>
      <c r="J66" s="112" t="str">
        <f>+IF('8 Mapa Riesgo, Plan Acción'!O68="","",'8 Mapa Riesgo, Plan Acción'!O68)</f>
        <v/>
      </c>
      <c r="K66" s="112" t="str">
        <f>+IF('8 Mapa Riesgo, Plan Acción'!P68="","",'8 Mapa Riesgo, Plan Acción'!P68)</f>
        <v/>
      </c>
      <c r="L66" s="488" t="str">
        <f>+IF('8 Mapa Riesgo, Plan Acción'!Q68="","",'8 Mapa Riesgo, Plan Acción'!Q68)</f>
        <v/>
      </c>
      <c r="M66" s="489" t="str">
        <f>+IF('8 Mapa Riesgo, Plan Acción'!R68="","",'8 Mapa Riesgo, Plan Acción'!R68)</f>
        <v/>
      </c>
      <c r="N66" s="490" t="str">
        <f>+IF('8 Mapa Riesgo, Plan Acción'!S68="","",'8 Mapa Riesgo, Plan Acción'!S68)</f>
        <v/>
      </c>
      <c r="O66" s="112" t="str">
        <f>+IF('8 Mapa Riesgo, Plan Acción'!T68="","",'8 Mapa Riesgo, Plan Acción'!T68)</f>
        <v/>
      </c>
      <c r="P66" s="112" t="str">
        <f>+IF('8 Mapa Riesgo, Plan Acción'!U68="","",'8 Mapa Riesgo, Plan Acción'!U68)</f>
        <v/>
      </c>
      <c r="Q66" s="82" t="str">
        <f>+IF('8 Mapa Riesgo, Plan Acción'!V68="","",'8 Mapa Riesgo, Plan Acción'!V68)</f>
        <v/>
      </c>
      <c r="R66" s="82" t="str">
        <f>+IF('8 Mapa Riesgo, Plan Acción'!W68="","",'8 Mapa Riesgo, Plan Acción'!W68)</f>
        <v/>
      </c>
      <c r="S66" s="37"/>
      <c r="T66" s="37"/>
      <c r="U66" s="38"/>
      <c r="V66" s="38"/>
      <c r="W66" s="38"/>
      <c r="X66" s="38"/>
      <c r="Y66" s="38"/>
      <c r="Z66" s="38"/>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row>
    <row r="67" spans="1:273" ht="11.25" customHeight="1" x14ac:dyDescent="0.25">
      <c r="A67" s="81"/>
      <c r="B67" s="82"/>
      <c r="C67" s="260" t="s">
        <v>273</v>
      </c>
      <c r="D67" s="82" t="str">
        <f>+IF('5 Valoración Control'!G69="","",'5 Valoración Control'!G69)</f>
        <v/>
      </c>
      <c r="E67" s="440"/>
      <c r="F67" s="263"/>
      <c r="G67" s="84"/>
      <c r="H67" s="487" t="str">
        <f>+IF('8 Mapa Riesgo, Plan Acción'!M69="","",'8 Mapa Riesgo, Plan Acción'!M69)</f>
        <v/>
      </c>
      <c r="I67" s="260" t="str">
        <f>+IF('8 Mapa Riesgo, Plan Acción'!N69="","",'8 Mapa Riesgo, Plan Acción'!N69)</f>
        <v/>
      </c>
      <c r="J67" s="112" t="str">
        <f>+IF('8 Mapa Riesgo, Plan Acción'!O69="","",'8 Mapa Riesgo, Plan Acción'!O69)</f>
        <v/>
      </c>
      <c r="K67" s="112" t="str">
        <f>+IF('8 Mapa Riesgo, Plan Acción'!P69="","",'8 Mapa Riesgo, Plan Acción'!P69)</f>
        <v/>
      </c>
      <c r="L67" s="488" t="str">
        <f>+IF('8 Mapa Riesgo, Plan Acción'!Q69="","",'8 Mapa Riesgo, Plan Acción'!Q69)</f>
        <v/>
      </c>
      <c r="M67" s="489" t="str">
        <f>+IF('8 Mapa Riesgo, Plan Acción'!R69="","",'8 Mapa Riesgo, Plan Acción'!R69)</f>
        <v/>
      </c>
      <c r="N67" s="490" t="str">
        <f>+IF('8 Mapa Riesgo, Plan Acción'!S69="","",'8 Mapa Riesgo, Plan Acción'!S69)</f>
        <v/>
      </c>
      <c r="O67" s="112" t="str">
        <f>+IF('8 Mapa Riesgo, Plan Acción'!T69="","",'8 Mapa Riesgo, Plan Acción'!T69)</f>
        <v/>
      </c>
      <c r="P67" s="112" t="str">
        <f>+IF('8 Mapa Riesgo, Plan Acción'!U69="","",'8 Mapa Riesgo, Plan Acción'!U69)</f>
        <v/>
      </c>
      <c r="Q67" s="82" t="str">
        <f>+IF('8 Mapa Riesgo, Plan Acción'!V69="","",'8 Mapa Riesgo, Plan Acción'!V69)</f>
        <v/>
      </c>
      <c r="R67" s="82" t="str">
        <f>+IF('8 Mapa Riesgo, Plan Acción'!W69="","",'8 Mapa Riesgo, Plan Acción'!W69)</f>
        <v/>
      </c>
      <c r="S67" s="37"/>
      <c r="T67" s="37"/>
      <c r="U67" s="38"/>
      <c r="V67" s="38"/>
      <c r="W67" s="38"/>
      <c r="X67" s="38"/>
      <c r="Y67" s="38"/>
      <c r="Z67" s="38"/>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row>
    <row r="68" spans="1:273" ht="11.25" customHeight="1" x14ac:dyDescent="0.25">
      <c r="A68" s="81"/>
      <c r="B68" s="82"/>
      <c r="C68" s="260"/>
      <c r="D68" s="82"/>
      <c r="E68" s="440"/>
      <c r="F68" s="263"/>
      <c r="G68" s="84"/>
      <c r="H68" s="487" t="str">
        <f>+IF('8 Mapa Riesgo, Plan Acción'!M70="","",'8 Mapa Riesgo, Plan Acción'!M70)</f>
        <v/>
      </c>
      <c r="I68" s="260" t="str">
        <f>+IF('8 Mapa Riesgo, Plan Acción'!N70="","",'8 Mapa Riesgo, Plan Acción'!N70)</f>
        <v/>
      </c>
      <c r="J68" s="112" t="str">
        <f>+IF('8 Mapa Riesgo, Plan Acción'!O70="","",'8 Mapa Riesgo, Plan Acción'!O70)</f>
        <v/>
      </c>
      <c r="K68" s="112" t="str">
        <f>+IF('8 Mapa Riesgo, Plan Acción'!P70="","",'8 Mapa Riesgo, Plan Acción'!P70)</f>
        <v/>
      </c>
      <c r="L68" s="488" t="str">
        <f>+IF('8 Mapa Riesgo, Plan Acción'!Q70="","",'8 Mapa Riesgo, Plan Acción'!Q70)</f>
        <v/>
      </c>
      <c r="M68" s="489" t="str">
        <f>+IF('8 Mapa Riesgo, Plan Acción'!R70="","",'8 Mapa Riesgo, Plan Acción'!R70)</f>
        <v/>
      </c>
      <c r="N68" s="490" t="str">
        <f>+IF('8 Mapa Riesgo, Plan Acción'!S70="","",'8 Mapa Riesgo, Plan Acción'!S70)</f>
        <v/>
      </c>
      <c r="O68" s="112" t="str">
        <f>+IF('8 Mapa Riesgo, Plan Acción'!T70="","",'8 Mapa Riesgo, Plan Acción'!T70)</f>
        <v/>
      </c>
      <c r="P68" s="112" t="str">
        <f>+IF('8 Mapa Riesgo, Plan Acción'!U70="","",'8 Mapa Riesgo, Plan Acción'!U70)</f>
        <v/>
      </c>
      <c r="Q68" s="82" t="str">
        <f>+IF('8 Mapa Riesgo, Plan Acción'!V70="","",'8 Mapa Riesgo, Plan Acción'!V70)</f>
        <v/>
      </c>
      <c r="R68" s="82" t="str">
        <f>+IF('8 Mapa Riesgo, Plan Acción'!W70="","",'8 Mapa Riesgo, Plan Acción'!W70)</f>
        <v/>
      </c>
      <c r="S68" s="37"/>
      <c r="T68" s="37"/>
      <c r="U68" s="38"/>
      <c r="V68" s="38"/>
      <c r="W68" s="38"/>
      <c r="X68" s="38"/>
      <c r="Y68" s="38"/>
      <c r="Z68" s="38"/>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row>
    <row r="69" spans="1:273" ht="11.25" customHeight="1" x14ac:dyDescent="0.25">
      <c r="A69" s="92"/>
      <c r="B69" s="93"/>
      <c r="C69" s="281"/>
      <c r="D69" s="93"/>
      <c r="E69" s="450"/>
      <c r="F69" s="284"/>
      <c r="G69" s="95"/>
      <c r="H69" s="491" t="str">
        <f>+IF('8 Mapa Riesgo, Plan Acción'!M71="","",'8 Mapa Riesgo, Plan Acción'!M71)</f>
        <v/>
      </c>
      <c r="I69" s="281" t="str">
        <f>+IF('8 Mapa Riesgo, Plan Acción'!N71="","",'8 Mapa Riesgo, Plan Acción'!N71)</f>
        <v/>
      </c>
      <c r="J69" s="492" t="str">
        <f>+IF('8 Mapa Riesgo, Plan Acción'!O71="","",'8 Mapa Riesgo, Plan Acción'!O71)</f>
        <v/>
      </c>
      <c r="K69" s="492" t="str">
        <f>+IF('8 Mapa Riesgo, Plan Acción'!P71="","",'8 Mapa Riesgo, Plan Acción'!P71)</f>
        <v/>
      </c>
      <c r="L69" s="493" t="str">
        <f>+IF('8 Mapa Riesgo, Plan Acción'!Q71="","",'8 Mapa Riesgo, Plan Acción'!Q71)</f>
        <v/>
      </c>
      <c r="M69" s="494" t="str">
        <f>+IF('8 Mapa Riesgo, Plan Acción'!R71="","",'8 Mapa Riesgo, Plan Acción'!R71)</f>
        <v/>
      </c>
      <c r="N69" s="495" t="str">
        <f>+IF('8 Mapa Riesgo, Plan Acción'!S71="","",'8 Mapa Riesgo, Plan Acción'!S71)</f>
        <v/>
      </c>
      <c r="O69" s="492" t="str">
        <f>+IF('8 Mapa Riesgo, Plan Acción'!T71="","",'8 Mapa Riesgo, Plan Acción'!T71)</f>
        <v/>
      </c>
      <c r="P69" s="492" t="str">
        <f>+IF('8 Mapa Riesgo, Plan Acción'!U71="","",'8 Mapa Riesgo, Plan Acción'!U71)</f>
        <v/>
      </c>
      <c r="Q69" s="93" t="str">
        <f>+IF('8 Mapa Riesgo, Plan Acción'!V71="","",'8 Mapa Riesgo, Plan Acción'!V71)</f>
        <v/>
      </c>
      <c r="R69" s="93" t="str">
        <f>+IF('8 Mapa Riesgo, Plan Acción'!W71="","",'8 Mapa Riesgo, Plan Acción'!W71)</f>
        <v/>
      </c>
      <c r="S69" s="37"/>
      <c r="T69" s="37"/>
      <c r="U69" s="38"/>
      <c r="V69" s="38"/>
      <c r="W69" s="38"/>
      <c r="X69" s="38"/>
      <c r="Y69" s="38"/>
      <c r="Z69" s="38"/>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row>
    <row r="70" spans="1:273" ht="11.25" customHeight="1" x14ac:dyDescent="0.25">
      <c r="A70" s="423" t="str">
        <f>'1 Contexto e Identificación'!$A$15</f>
        <v>R5</v>
      </c>
      <c r="B70" s="424">
        <f>+'1 Contexto e Identificación'!$E$15</f>
        <v>0</v>
      </c>
      <c r="C70" s="240" t="s">
        <v>254</v>
      </c>
      <c r="D70" s="424" t="str">
        <f>+IF('5 Valoración Control'!G72="","",'5 Valoración Control'!G72)</f>
        <v/>
      </c>
      <c r="E70" s="425" t="e">
        <f ca="1">+'6 Mapa Calor Residual'!$C$16</f>
        <v>#NAME?</v>
      </c>
      <c r="F70" s="243">
        <f>+'6 Mapa Calor Residual'!$D$16</f>
        <v>0</v>
      </c>
      <c r="G70" s="426" t="e">
        <f ca="1">+'6 Mapa Calor Residual'!$E$16</f>
        <v>#NAME?</v>
      </c>
      <c r="H70" s="496" t="str">
        <f>+IF('8 Mapa Riesgo, Plan Acción'!M72="","",'8 Mapa Riesgo, Plan Acción'!M72)</f>
        <v/>
      </c>
      <c r="I70" s="240" t="str">
        <f>+IF('8 Mapa Riesgo, Plan Acción'!N72="","",'8 Mapa Riesgo, Plan Acción'!N72)</f>
        <v/>
      </c>
      <c r="J70" s="497" t="str">
        <f>+IF('8 Mapa Riesgo, Plan Acción'!O72="","",'8 Mapa Riesgo, Plan Acción'!O72)</f>
        <v/>
      </c>
      <c r="K70" s="497" t="str">
        <f>+IF('8 Mapa Riesgo, Plan Acción'!P72="","",'8 Mapa Riesgo, Plan Acción'!P72)</f>
        <v/>
      </c>
      <c r="L70" s="498" t="str">
        <f>+IF('8 Mapa Riesgo, Plan Acción'!Q72="","",'8 Mapa Riesgo, Plan Acción'!Q72)</f>
        <v/>
      </c>
      <c r="M70" s="499" t="str">
        <f>+IF('8 Mapa Riesgo, Plan Acción'!R72="","",'8 Mapa Riesgo, Plan Acción'!R72)</f>
        <v/>
      </c>
      <c r="N70" s="500" t="str">
        <f>+IF('8 Mapa Riesgo, Plan Acción'!S72="","",'8 Mapa Riesgo, Plan Acción'!S72)</f>
        <v/>
      </c>
      <c r="O70" s="497" t="str">
        <f>+IF('8 Mapa Riesgo, Plan Acción'!T72="","",'8 Mapa Riesgo, Plan Acción'!T72)</f>
        <v/>
      </c>
      <c r="P70" s="497" t="str">
        <f>+IF('8 Mapa Riesgo, Plan Acción'!U72="","",'8 Mapa Riesgo, Plan Acción'!U72)</f>
        <v/>
      </c>
      <c r="Q70" s="424" t="str">
        <f>+IF('8 Mapa Riesgo, Plan Acción'!V72="","",'8 Mapa Riesgo, Plan Acción'!V72)</f>
        <v/>
      </c>
      <c r="R70" s="424" t="str">
        <f>+IF('8 Mapa Riesgo, Plan Acción'!W72="","",'8 Mapa Riesgo, Plan Acción'!W72)</f>
        <v/>
      </c>
      <c r="S70" s="37"/>
      <c r="T70" s="37"/>
      <c r="U70" s="38"/>
      <c r="V70" s="38"/>
      <c r="W70" s="38"/>
      <c r="X70" s="38"/>
      <c r="Y70" s="38"/>
      <c r="Z70" s="38"/>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row>
    <row r="71" spans="1:273" ht="11.25" customHeight="1" x14ac:dyDescent="0.25">
      <c r="A71" s="81"/>
      <c r="B71" s="82"/>
      <c r="C71" s="260"/>
      <c r="D71" s="82"/>
      <c r="E71" s="440"/>
      <c r="F71" s="263"/>
      <c r="G71" s="84"/>
      <c r="H71" s="487" t="str">
        <f>+IF('8 Mapa Riesgo, Plan Acción'!M73="","",'8 Mapa Riesgo, Plan Acción'!M73)</f>
        <v/>
      </c>
      <c r="I71" s="260" t="str">
        <f>+IF('8 Mapa Riesgo, Plan Acción'!N73="","",'8 Mapa Riesgo, Plan Acción'!N73)</f>
        <v/>
      </c>
      <c r="J71" s="112" t="str">
        <f>+IF('8 Mapa Riesgo, Plan Acción'!O73="","",'8 Mapa Riesgo, Plan Acción'!O73)</f>
        <v/>
      </c>
      <c r="K71" s="112" t="str">
        <f>+IF('8 Mapa Riesgo, Plan Acción'!P73="","",'8 Mapa Riesgo, Plan Acción'!P73)</f>
        <v/>
      </c>
      <c r="L71" s="488" t="str">
        <f>+IF('8 Mapa Riesgo, Plan Acción'!Q73="","",'8 Mapa Riesgo, Plan Acción'!Q73)</f>
        <v/>
      </c>
      <c r="M71" s="489" t="str">
        <f>+IF('8 Mapa Riesgo, Plan Acción'!R73="","",'8 Mapa Riesgo, Plan Acción'!R73)</f>
        <v/>
      </c>
      <c r="N71" s="490" t="str">
        <f>+IF('8 Mapa Riesgo, Plan Acción'!S73="","",'8 Mapa Riesgo, Plan Acción'!S73)</f>
        <v/>
      </c>
      <c r="O71" s="112" t="str">
        <f>+IF('8 Mapa Riesgo, Plan Acción'!T73="","",'8 Mapa Riesgo, Plan Acción'!T73)</f>
        <v/>
      </c>
      <c r="P71" s="112" t="str">
        <f>+IF('8 Mapa Riesgo, Plan Acción'!U73="","",'8 Mapa Riesgo, Plan Acción'!U73)</f>
        <v/>
      </c>
      <c r="Q71" s="82" t="str">
        <f>+IF('8 Mapa Riesgo, Plan Acción'!V73="","",'8 Mapa Riesgo, Plan Acción'!V73)</f>
        <v/>
      </c>
      <c r="R71" s="82" t="str">
        <f>+IF('8 Mapa Riesgo, Plan Acción'!W73="","",'8 Mapa Riesgo, Plan Acción'!W73)</f>
        <v/>
      </c>
      <c r="S71" s="37"/>
      <c r="T71" s="37"/>
      <c r="U71" s="38"/>
      <c r="V71" s="38"/>
      <c r="W71" s="38"/>
      <c r="X71" s="38"/>
      <c r="Y71" s="38"/>
      <c r="Z71" s="38"/>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row>
    <row r="72" spans="1:273" ht="11.25" customHeight="1" x14ac:dyDescent="0.25">
      <c r="A72" s="81"/>
      <c r="B72" s="82"/>
      <c r="C72" s="260"/>
      <c r="D72" s="82"/>
      <c r="E72" s="440"/>
      <c r="F72" s="263"/>
      <c r="G72" s="84"/>
      <c r="H72" s="487" t="str">
        <f>+IF('8 Mapa Riesgo, Plan Acción'!M74="","",'8 Mapa Riesgo, Plan Acción'!M74)</f>
        <v/>
      </c>
      <c r="I72" s="260" t="str">
        <f>+IF('8 Mapa Riesgo, Plan Acción'!N74="","",'8 Mapa Riesgo, Plan Acción'!N74)</f>
        <v/>
      </c>
      <c r="J72" s="112" t="str">
        <f>+IF('8 Mapa Riesgo, Plan Acción'!O74="","",'8 Mapa Riesgo, Plan Acción'!O74)</f>
        <v/>
      </c>
      <c r="K72" s="112" t="str">
        <f>+IF('8 Mapa Riesgo, Plan Acción'!P74="","",'8 Mapa Riesgo, Plan Acción'!P74)</f>
        <v/>
      </c>
      <c r="L72" s="488" t="str">
        <f>+IF('8 Mapa Riesgo, Plan Acción'!Q74="","",'8 Mapa Riesgo, Plan Acción'!Q74)</f>
        <v/>
      </c>
      <c r="M72" s="489" t="str">
        <f>+IF('8 Mapa Riesgo, Plan Acción'!R74="","",'8 Mapa Riesgo, Plan Acción'!R74)</f>
        <v/>
      </c>
      <c r="N72" s="490" t="str">
        <f>+IF('8 Mapa Riesgo, Plan Acción'!S74="","",'8 Mapa Riesgo, Plan Acción'!S74)</f>
        <v/>
      </c>
      <c r="O72" s="112" t="str">
        <f>+IF('8 Mapa Riesgo, Plan Acción'!T74="","",'8 Mapa Riesgo, Plan Acción'!T74)</f>
        <v/>
      </c>
      <c r="P72" s="112" t="str">
        <f>+IF('8 Mapa Riesgo, Plan Acción'!U74="","",'8 Mapa Riesgo, Plan Acción'!U74)</f>
        <v/>
      </c>
      <c r="Q72" s="82" t="str">
        <f>+IF('8 Mapa Riesgo, Plan Acción'!V74="","",'8 Mapa Riesgo, Plan Acción'!V74)</f>
        <v/>
      </c>
      <c r="R72" s="82" t="str">
        <f>+IF('8 Mapa Riesgo, Plan Acción'!W74="","",'8 Mapa Riesgo, Plan Acción'!W74)</f>
        <v/>
      </c>
      <c r="S72" s="37"/>
      <c r="T72" s="37"/>
      <c r="U72" s="38"/>
      <c r="V72" s="38"/>
      <c r="W72" s="38"/>
      <c r="X72" s="38"/>
      <c r="Y72" s="38"/>
      <c r="Z72" s="38"/>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row>
    <row r="73" spans="1:273" ht="11.25" customHeight="1" x14ac:dyDescent="0.25">
      <c r="A73" s="81"/>
      <c r="B73" s="82"/>
      <c r="C73" s="260" t="s">
        <v>270</v>
      </c>
      <c r="D73" s="82" t="str">
        <f>+IF('5 Valoración Control'!G75="","",'5 Valoración Control'!G75)</f>
        <v/>
      </c>
      <c r="E73" s="440"/>
      <c r="F73" s="263"/>
      <c r="G73" s="84"/>
      <c r="H73" s="487" t="str">
        <f>+IF('8 Mapa Riesgo, Plan Acción'!M75="","",'8 Mapa Riesgo, Plan Acción'!M75)</f>
        <v/>
      </c>
      <c r="I73" s="260" t="str">
        <f>+IF('8 Mapa Riesgo, Plan Acción'!N75="","",'8 Mapa Riesgo, Plan Acción'!N75)</f>
        <v/>
      </c>
      <c r="J73" s="112" t="str">
        <f>+IF('8 Mapa Riesgo, Plan Acción'!O75="","",'8 Mapa Riesgo, Plan Acción'!O75)</f>
        <v/>
      </c>
      <c r="K73" s="112" t="str">
        <f>+IF('8 Mapa Riesgo, Plan Acción'!P75="","",'8 Mapa Riesgo, Plan Acción'!P75)</f>
        <v/>
      </c>
      <c r="L73" s="488" t="str">
        <f>+IF('8 Mapa Riesgo, Plan Acción'!Q75="","",'8 Mapa Riesgo, Plan Acción'!Q75)</f>
        <v/>
      </c>
      <c r="M73" s="489" t="str">
        <f>+IF('8 Mapa Riesgo, Plan Acción'!R75="","",'8 Mapa Riesgo, Plan Acción'!R75)</f>
        <v/>
      </c>
      <c r="N73" s="490" t="str">
        <f>+IF('8 Mapa Riesgo, Plan Acción'!S75="","",'8 Mapa Riesgo, Plan Acción'!S75)</f>
        <v/>
      </c>
      <c r="O73" s="112" t="str">
        <f>+IF('8 Mapa Riesgo, Plan Acción'!T75="","",'8 Mapa Riesgo, Plan Acción'!T75)</f>
        <v/>
      </c>
      <c r="P73" s="112" t="str">
        <f>+IF('8 Mapa Riesgo, Plan Acción'!U75="","",'8 Mapa Riesgo, Plan Acción'!U75)</f>
        <v/>
      </c>
      <c r="Q73" s="82" t="str">
        <f>+IF('8 Mapa Riesgo, Plan Acción'!V75="","",'8 Mapa Riesgo, Plan Acción'!V75)</f>
        <v/>
      </c>
      <c r="R73" s="82" t="str">
        <f>+IF('8 Mapa Riesgo, Plan Acción'!W75="","",'8 Mapa Riesgo, Plan Acción'!W75)</f>
        <v/>
      </c>
      <c r="S73" s="37"/>
      <c r="T73" s="37"/>
      <c r="U73" s="38"/>
      <c r="V73" s="38"/>
      <c r="W73" s="38"/>
      <c r="X73" s="38"/>
      <c r="Y73" s="38"/>
      <c r="Z73" s="38"/>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row>
    <row r="74" spans="1:273" ht="11.25" customHeight="1" x14ac:dyDescent="0.25">
      <c r="A74" s="81"/>
      <c r="B74" s="82"/>
      <c r="C74" s="260"/>
      <c r="D74" s="82"/>
      <c r="E74" s="440"/>
      <c r="F74" s="263"/>
      <c r="G74" s="84"/>
      <c r="H74" s="487" t="str">
        <f>+IF('8 Mapa Riesgo, Plan Acción'!M76="","",'8 Mapa Riesgo, Plan Acción'!M76)</f>
        <v/>
      </c>
      <c r="I74" s="260" t="str">
        <f>+IF('8 Mapa Riesgo, Plan Acción'!N76="","",'8 Mapa Riesgo, Plan Acción'!N76)</f>
        <v/>
      </c>
      <c r="J74" s="112" t="str">
        <f>+IF('8 Mapa Riesgo, Plan Acción'!O76="","",'8 Mapa Riesgo, Plan Acción'!O76)</f>
        <v/>
      </c>
      <c r="K74" s="112" t="str">
        <f>+IF('8 Mapa Riesgo, Plan Acción'!P76="","",'8 Mapa Riesgo, Plan Acción'!P76)</f>
        <v/>
      </c>
      <c r="L74" s="488" t="str">
        <f>+IF('8 Mapa Riesgo, Plan Acción'!Q76="","",'8 Mapa Riesgo, Plan Acción'!Q76)</f>
        <v/>
      </c>
      <c r="M74" s="489" t="str">
        <f>+IF('8 Mapa Riesgo, Plan Acción'!R76="","",'8 Mapa Riesgo, Plan Acción'!R76)</f>
        <v/>
      </c>
      <c r="N74" s="490" t="str">
        <f>+IF('8 Mapa Riesgo, Plan Acción'!S76="","",'8 Mapa Riesgo, Plan Acción'!S76)</f>
        <v/>
      </c>
      <c r="O74" s="112" t="str">
        <f>+IF('8 Mapa Riesgo, Plan Acción'!T76="","",'8 Mapa Riesgo, Plan Acción'!T76)</f>
        <v/>
      </c>
      <c r="P74" s="112" t="str">
        <f>+IF('8 Mapa Riesgo, Plan Acción'!U76="","",'8 Mapa Riesgo, Plan Acción'!U76)</f>
        <v/>
      </c>
      <c r="Q74" s="82" t="str">
        <f>+IF('8 Mapa Riesgo, Plan Acción'!V76="","",'8 Mapa Riesgo, Plan Acción'!V76)</f>
        <v/>
      </c>
      <c r="R74" s="82" t="str">
        <f>+IF('8 Mapa Riesgo, Plan Acción'!W76="","",'8 Mapa Riesgo, Plan Acción'!W76)</f>
        <v/>
      </c>
      <c r="S74" s="37"/>
      <c r="T74" s="37"/>
      <c r="U74" s="38"/>
      <c r="V74" s="38"/>
      <c r="W74" s="38"/>
      <c r="X74" s="38"/>
      <c r="Y74" s="38"/>
      <c r="Z74" s="38"/>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row>
    <row r="75" spans="1:273" ht="11.25" customHeight="1" x14ac:dyDescent="0.25">
      <c r="A75" s="81"/>
      <c r="B75" s="82"/>
      <c r="C75" s="260"/>
      <c r="D75" s="82"/>
      <c r="E75" s="440"/>
      <c r="F75" s="263"/>
      <c r="G75" s="84"/>
      <c r="H75" s="487" t="str">
        <f>+IF('8 Mapa Riesgo, Plan Acción'!M77="","",'8 Mapa Riesgo, Plan Acción'!M77)</f>
        <v/>
      </c>
      <c r="I75" s="260" t="str">
        <f>+IF('8 Mapa Riesgo, Plan Acción'!N77="","",'8 Mapa Riesgo, Plan Acción'!N77)</f>
        <v/>
      </c>
      <c r="J75" s="112" t="str">
        <f>+IF('8 Mapa Riesgo, Plan Acción'!O77="","",'8 Mapa Riesgo, Plan Acción'!O77)</f>
        <v/>
      </c>
      <c r="K75" s="112" t="str">
        <f>+IF('8 Mapa Riesgo, Plan Acción'!P77="","",'8 Mapa Riesgo, Plan Acción'!P77)</f>
        <v/>
      </c>
      <c r="L75" s="488" t="str">
        <f>+IF('8 Mapa Riesgo, Plan Acción'!Q77="","",'8 Mapa Riesgo, Plan Acción'!Q77)</f>
        <v/>
      </c>
      <c r="M75" s="489" t="str">
        <f>+IF('8 Mapa Riesgo, Plan Acción'!R77="","",'8 Mapa Riesgo, Plan Acción'!R77)</f>
        <v/>
      </c>
      <c r="N75" s="490" t="str">
        <f>+IF('8 Mapa Riesgo, Plan Acción'!S77="","",'8 Mapa Riesgo, Plan Acción'!S77)</f>
        <v/>
      </c>
      <c r="O75" s="112" t="str">
        <f>+IF('8 Mapa Riesgo, Plan Acción'!T77="","",'8 Mapa Riesgo, Plan Acción'!T77)</f>
        <v/>
      </c>
      <c r="P75" s="112" t="str">
        <f>+IF('8 Mapa Riesgo, Plan Acción'!U77="","",'8 Mapa Riesgo, Plan Acción'!U77)</f>
        <v/>
      </c>
      <c r="Q75" s="82" t="str">
        <f>+IF('8 Mapa Riesgo, Plan Acción'!V77="","",'8 Mapa Riesgo, Plan Acción'!V77)</f>
        <v/>
      </c>
      <c r="R75" s="82" t="str">
        <f>+IF('8 Mapa Riesgo, Plan Acción'!W77="","",'8 Mapa Riesgo, Plan Acción'!W77)</f>
        <v/>
      </c>
      <c r="S75" s="37"/>
      <c r="T75" s="37"/>
      <c r="U75" s="38"/>
      <c r="V75" s="38"/>
      <c r="W75" s="38"/>
      <c r="X75" s="38"/>
      <c r="Y75" s="38"/>
      <c r="Z75" s="38"/>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row>
    <row r="76" spans="1:273" ht="11.25" customHeight="1" x14ac:dyDescent="0.25">
      <c r="A76" s="81"/>
      <c r="B76" s="82"/>
      <c r="C76" s="260" t="s">
        <v>271</v>
      </c>
      <c r="D76" s="82" t="str">
        <f>+IF('5 Valoración Control'!G78="","",'5 Valoración Control'!G78)</f>
        <v/>
      </c>
      <c r="E76" s="440"/>
      <c r="F76" s="263"/>
      <c r="G76" s="84"/>
      <c r="H76" s="487" t="str">
        <f>+IF('8 Mapa Riesgo, Plan Acción'!M78="","",'8 Mapa Riesgo, Plan Acción'!M78)</f>
        <v/>
      </c>
      <c r="I76" s="260" t="str">
        <f>+IF('8 Mapa Riesgo, Plan Acción'!N78="","",'8 Mapa Riesgo, Plan Acción'!N78)</f>
        <v/>
      </c>
      <c r="J76" s="112" t="str">
        <f>+IF('8 Mapa Riesgo, Plan Acción'!O78="","",'8 Mapa Riesgo, Plan Acción'!O78)</f>
        <v/>
      </c>
      <c r="K76" s="112" t="str">
        <f>+IF('8 Mapa Riesgo, Plan Acción'!P78="","",'8 Mapa Riesgo, Plan Acción'!P78)</f>
        <v/>
      </c>
      <c r="L76" s="488" t="str">
        <f>+IF('8 Mapa Riesgo, Plan Acción'!Q78="","",'8 Mapa Riesgo, Plan Acción'!Q78)</f>
        <v/>
      </c>
      <c r="M76" s="489" t="str">
        <f>+IF('8 Mapa Riesgo, Plan Acción'!R78="","",'8 Mapa Riesgo, Plan Acción'!R78)</f>
        <v/>
      </c>
      <c r="N76" s="490" t="str">
        <f>+IF('8 Mapa Riesgo, Plan Acción'!S78="","",'8 Mapa Riesgo, Plan Acción'!S78)</f>
        <v/>
      </c>
      <c r="O76" s="112" t="str">
        <f>+IF('8 Mapa Riesgo, Plan Acción'!T78="","",'8 Mapa Riesgo, Plan Acción'!T78)</f>
        <v/>
      </c>
      <c r="P76" s="112" t="str">
        <f>+IF('8 Mapa Riesgo, Plan Acción'!U78="","",'8 Mapa Riesgo, Plan Acción'!U78)</f>
        <v/>
      </c>
      <c r="Q76" s="82" t="str">
        <f>+IF('8 Mapa Riesgo, Plan Acción'!V78="","",'8 Mapa Riesgo, Plan Acción'!V78)</f>
        <v/>
      </c>
      <c r="R76" s="82" t="str">
        <f>+IF('8 Mapa Riesgo, Plan Acción'!W78="","",'8 Mapa Riesgo, Plan Acción'!W78)</f>
        <v/>
      </c>
      <c r="S76" s="37"/>
      <c r="T76" s="37"/>
      <c r="U76" s="38"/>
      <c r="V76" s="38"/>
      <c r="W76" s="38"/>
      <c r="X76" s="38"/>
      <c r="Y76" s="38"/>
      <c r="Z76" s="38"/>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row>
    <row r="77" spans="1:273" ht="11.25" customHeight="1" x14ac:dyDescent="0.25">
      <c r="A77" s="81"/>
      <c r="B77" s="82"/>
      <c r="C77" s="260"/>
      <c r="D77" s="82"/>
      <c r="E77" s="440"/>
      <c r="F77" s="263"/>
      <c r="G77" s="84"/>
      <c r="H77" s="487" t="str">
        <f>+IF('8 Mapa Riesgo, Plan Acción'!M79="","",'8 Mapa Riesgo, Plan Acción'!M79)</f>
        <v/>
      </c>
      <c r="I77" s="260" t="str">
        <f>+IF('8 Mapa Riesgo, Plan Acción'!N79="","",'8 Mapa Riesgo, Plan Acción'!N79)</f>
        <v/>
      </c>
      <c r="J77" s="112" t="str">
        <f>+IF('8 Mapa Riesgo, Plan Acción'!O79="","",'8 Mapa Riesgo, Plan Acción'!O79)</f>
        <v/>
      </c>
      <c r="K77" s="112" t="str">
        <f>+IF('8 Mapa Riesgo, Plan Acción'!P79="","",'8 Mapa Riesgo, Plan Acción'!P79)</f>
        <v/>
      </c>
      <c r="L77" s="488" t="str">
        <f>+IF('8 Mapa Riesgo, Plan Acción'!Q79="","",'8 Mapa Riesgo, Plan Acción'!Q79)</f>
        <v/>
      </c>
      <c r="M77" s="489" t="str">
        <f>+IF('8 Mapa Riesgo, Plan Acción'!R79="","",'8 Mapa Riesgo, Plan Acción'!R79)</f>
        <v/>
      </c>
      <c r="N77" s="490" t="str">
        <f>+IF('8 Mapa Riesgo, Plan Acción'!S79="","",'8 Mapa Riesgo, Plan Acción'!S79)</f>
        <v/>
      </c>
      <c r="O77" s="112" t="str">
        <f>+IF('8 Mapa Riesgo, Plan Acción'!T79="","",'8 Mapa Riesgo, Plan Acción'!T79)</f>
        <v/>
      </c>
      <c r="P77" s="112" t="str">
        <f>+IF('8 Mapa Riesgo, Plan Acción'!U79="","",'8 Mapa Riesgo, Plan Acción'!U79)</f>
        <v/>
      </c>
      <c r="Q77" s="82" t="str">
        <f>+IF('8 Mapa Riesgo, Plan Acción'!V79="","",'8 Mapa Riesgo, Plan Acción'!V79)</f>
        <v/>
      </c>
      <c r="R77" s="82" t="str">
        <f>+IF('8 Mapa Riesgo, Plan Acción'!W79="","",'8 Mapa Riesgo, Plan Acción'!W79)</f>
        <v/>
      </c>
      <c r="S77" s="37"/>
      <c r="T77" s="37"/>
      <c r="U77" s="38"/>
      <c r="V77" s="38"/>
      <c r="W77" s="38"/>
      <c r="X77" s="38"/>
      <c r="Y77" s="38"/>
      <c r="Z77" s="38"/>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row>
    <row r="78" spans="1:273" ht="11.25" customHeight="1" x14ac:dyDescent="0.25">
      <c r="A78" s="81"/>
      <c r="B78" s="82"/>
      <c r="C78" s="260"/>
      <c r="D78" s="82"/>
      <c r="E78" s="440"/>
      <c r="F78" s="263"/>
      <c r="G78" s="84"/>
      <c r="H78" s="487" t="str">
        <f>+IF('8 Mapa Riesgo, Plan Acción'!M80="","",'8 Mapa Riesgo, Plan Acción'!M80)</f>
        <v/>
      </c>
      <c r="I78" s="260" t="str">
        <f>+IF('8 Mapa Riesgo, Plan Acción'!N80="","",'8 Mapa Riesgo, Plan Acción'!N80)</f>
        <v/>
      </c>
      <c r="J78" s="112" t="str">
        <f>+IF('8 Mapa Riesgo, Plan Acción'!O80="","",'8 Mapa Riesgo, Plan Acción'!O80)</f>
        <v/>
      </c>
      <c r="K78" s="112" t="str">
        <f>+IF('8 Mapa Riesgo, Plan Acción'!P80="","",'8 Mapa Riesgo, Plan Acción'!P80)</f>
        <v/>
      </c>
      <c r="L78" s="488" t="str">
        <f>+IF('8 Mapa Riesgo, Plan Acción'!Q80="","",'8 Mapa Riesgo, Plan Acción'!Q80)</f>
        <v/>
      </c>
      <c r="M78" s="489" t="str">
        <f>+IF('8 Mapa Riesgo, Plan Acción'!R80="","",'8 Mapa Riesgo, Plan Acción'!R80)</f>
        <v/>
      </c>
      <c r="N78" s="490" t="str">
        <f>+IF('8 Mapa Riesgo, Plan Acción'!S80="","",'8 Mapa Riesgo, Plan Acción'!S80)</f>
        <v/>
      </c>
      <c r="O78" s="112" t="str">
        <f>+IF('8 Mapa Riesgo, Plan Acción'!T80="","",'8 Mapa Riesgo, Plan Acción'!T80)</f>
        <v/>
      </c>
      <c r="P78" s="112" t="str">
        <f>+IF('8 Mapa Riesgo, Plan Acción'!U80="","",'8 Mapa Riesgo, Plan Acción'!U80)</f>
        <v/>
      </c>
      <c r="Q78" s="82" t="str">
        <f>+IF('8 Mapa Riesgo, Plan Acción'!V80="","",'8 Mapa Riesgo, Plan Acción'!V80)</f>
        <v/>
      </c>
      <c r="R78" s="82" t="str">
        <f>+IF('8 Mapa Riesgo, Plan Acción'!W80="","",'8 Mapa Riesgo, Plan Acción'!W80)</f>
        <v/>
      </c>
      <c r="S78" s="37"/>
      <c r="T78" s="37"/>
      <c r="U78" s="38"/>
      <c r="V78" s="38"/>
      <c r="W78" s="38"/>
      <c r="X78" s="38"/>
      <c r="Y78" s="38"/>
      <c r="Z78" s="38"/>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row>
    <row r="79" spans="1:273" ht="11.25" customHeight="1" x14ac:dyDescent="0.25">
      <c r="A79" s="81"/>
      <c r="B79" s="82"/>
      <c r="C79" s="260" t="s">
        <v>272</v>
      </c>
      <c r="D79" s="82" t="str">
        <f>+IF('5 Valoración Control'!G81="","",'5 Valoración Control'!G81)</f>
        <v/>
      </c>
      <c r="E79" s="440"/>
      <c r="F79" s="263"/>
      <c r="G79" s="84"/>
      <c r="H79" s="487" t="str">
        <f>+IF('8 Mapa Riesgo, Plan Acción'!M81="","",'8 Mapa Riesgo, Plan Acción'!M81)</f>
        <v/>
      </c>
      <c r="I79" s="260" t="str">
        <f>+IF('8 Mapa Riesgo, Plan Acción'!N81="","",'8 Mapa Riesgo, Plan Acción'!N81)</f>
        <v/>
      </c>
      <c r="J79" s="112" t="str">
        <f>+IF('8 Mapa Riesgo, Plan Acción'!O81="","",'8 Mapa Riesgo, Plan Acción'!O81)</f>
        <v/>
      </c>
      <c r="K79" s="112" t="str">
        <f>+IF('8 Mapa Riesgo, Plan Acción'!P81="","",'8 Mapa Riesgo, Plan Acción'!P81)</f>
        <v/>
      </c>
      <c r="L79" s="488" t="str">
        <f>+IF('8 Mapa Riesgo, Plan Acción'!Q81="","",'8 Mapa Riesgo, Plan Acción'!Q81)</f>
        <v/>
      </c>
      <c r="M79" s="489" t="str">
        <f>+IF('8 Mapa Riesgo, Plan Acción'!R81="","",'8 Mapa Riesgo, Plan Acción'!R81)</f>
        <v/>
      </c>
      <c r="N79" s="490" t="str">
        <f>+IF('8 Mapa Riesgo, Plan Acción'!S81="","",'8 Mapa Riesgo, Plan Acción'!S81)</f>
        <v/>
      </c>
      <c r="O79" s="112" t="str">
        <f>+IF('8 Mapa Riesgo, Plan Acción'!T81="","",'8 Mapa Riesgo, Plan Acción'!T81)</f>
        <v/>
      </c>
      <c r="P79" s="112" t="str">
        <f>+IF('8 Mapa Riesgo, Plan Acción'!U81="","",'8 Mapa Riesgo, Plan Acción'!U81)</f>
        <v/>
      </c>
      <c r="Q79" s="82" t="str">
        <f>+IF('8 Mapa Riesgo, Plan Acción'!V81="","",'8 Mapa Riesgo, Plan Acción'!V81)</f>
        <v/>
      </c>
      <c r="R79" s="82" t="str">
        <f>+IF('8 Mapa Riesgo, Plan Acción'!W81="","",'8 Mapa Riesgo, Plan Acción'!W81)</f>
        <v/>
      </c>
      <c r="S79" s="37"/>
      <c r="T79" s="37"/>
      <c r="U79" s="38"/>
      <c r="V79" s="38"/>
      <c r="W79" s="38"/>
      <c r="X79" s="38"/>
      <c r="Y79" s="38"/>
      <c r="Z79" s="38"/>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row>
    <row r="80" spans="1:273" ht="11.25" customHeight="1" x14ac:dyDescent="0.25">
      <c r="A80" s="81"/>
      <c r="B80" s="82"/>
      <c r="C80" s="260"/>
      <c r="D80" s="82"/>
      <c r="E80" s="440"/>
      <c r="F80" s="263"/>
      <c r="G80" s="84"/>
      <c r="H80" s="487" t="str">
        <f>+IF('8 Mapa Riesgo, Plan Acción'!M82="","",'8 Mapa Riesgo, Plan Acción'!M82)</f>
        <v/>
      </c>
      <c r="I80" s="260" t="str">
        <f>+IF('8 Mapa Riesgo, Plan Acción'!N82="","",'8 Mapa Riesgo, Plan Acción'!N82)</f>
        <v/>
      </c>
      <c r="J80" s="112" t="str">
        <f>+IF('8 Mapa Riesgo, Plan Acción'!O82="","",'8 Mapa Riesgo, Plan Acción'!O82)</f>
        <v/>
      </c>
      <c r="K80" s="112" t="str">
        <f>+IF('8 Mapa Riesgo, Plan Acción'!P82="","",'8 Mapa Riesgo, Plan Acción'!P82)</f>
        <v/>
      </c>
      <c r="L80" s="488" t="str">
        <f>+IF('8 Mapa Riesgo, Plan Acción'!Q82="","",'8 Mapa Riesgo, Plan Acción'!Q82)</f>
        <v/>
      </c>
      <c r="M80" s="489" t="str">
        <f>+IF('8 Mapa Riesgo, Plan Acción'!R82="","",'8 Mapa Riesgo, Plan Acción'!R82)</f>
        <v/>
      </c>
      <c r="N80" s="490" t="str">
        <f>+IF('8 Mapa Riesgo, Plan Acción'!S82="","",'8 Mapa Riesgo, Plan Acción'!S82)</f>
        <v/>
      </c>
      <c r="O80" s="112" t="str">
        <f>+IF('8 Mapa Riesgo, Plan Acción'!T82="","",'8 Mapa Riesgo, Plan Acción'!T82)</f>
        <v/>
      </c>
      <c r="P80" s="112" t="str">
        <f>+IF('8 Mapa Riesgo, Plan Acción'!U82="","",'8 Mapa Riesgo, Plan Acción'!U82)</f>
        <v/>
      </c>
      <c r="Q80" s="82" t="str">
        <f>+IF('8 Mapa Riesgo, Plan Acción'!V82="","",'8 Mapa Riesgo, Plan Acción'!V82)</f>
        <v/>
      </c>
      <c r="R80" s="82" t="str">
        <f>+IF('8 Mapa Riesgo, Plan Acción'!W82="","",'8 Mapa Riesgo, Plan Acción'!W82)</f>
        <v/>
      </c>
      <c r="S80" s="37"/>
      <c r="T80" s="37"/>
      <c r="U80" s="38"/>
      <c r="V80" s="38"/>
      <c r="W80" s="38"/>
      <c r="X80" s="38"/>
      <c r="Y80" s="38"/>
      <c r="Z80" s="38"/>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row>
    <row r="81" spans="1:273" ht="11.25" customHeight="1" x14ac:dyDescent="0.25">
      <c r="A81" s="81"/>
      <c r="B81" s="82"/>
      <c r="C81" s="260"/>
      <c r="D81" s="82"/>
      <c r="E81" s="440"/>
      <c r="F81" s="263"/>
      <c r="G81" s="84"/>
      <c r="H81" s="487" t="str">
        <f>+IF('8 Mapa Riesgo, Plan Acción'!M83="","",'8 Mapa Riesgo, Plan Acción'!M83)</f>
        <v/>
      </c>
      <c r="I81" s="260" t="str">
        <f>+IF('8 Mapa Riesgo, Plan Acción'!N83="","",'8 Mapa Riesgo, Plan Acción'!N83)</f>
        <v/>
      </c>
      <c r="J81" s="112" t="str">
        <f>+IF('8 Mapa Riesgo, Plan Acción'!O83="","",'8 Mapa Riesgo, Plan Acción'!O83)</f>
        <v/>
      </c>
      <c r="K81" s="112" t="str">
        <f>+IF('8 Mapa Riesgo, Plan Acción'!P83="","",'8 Mapa Riesgo, Plan Acción'!P83)</f>
        <v/>
      </c>
      <c r="L81" s="488" t="str">
        <f>+IF('8 Mapa Riesgo, Plan Acción'!Q83="","",'8 Mapa Riesgo, Plan Acción'!Q83)</f>
        <v/>
      </c>
      <c r="M81" s="489" t="str">
        <f>+IF('8 Mapa Riesgo, Plan Acción'!R83="","",'8 Mapa Riesgo, Plan Acción'!R83)</f>
        <v/>
      </c>
      <c r="N81" s="490" t="str">
        <f>+IF('8 Mapa Riesgo, Plan Acción'!S83="","",'8 Mapa Riesgo, Plan Acción'!S83)</f>
        <v/>
      </c>
      <c r="O81" s="112" t="str">
        <f>+IF('8 Mapa Riesgo, Plan Acción'!T83="","",'8 Mapa Riesgo, Plan Acción'!T83)</f>
        <v/>
      </c>
      <c r="P81" s="112" t="str">
        <f>+IF('8 Mapa Riesgo, Plan Acción'!U83="","",'8 Mapa Riesgo, Plan Acción'!U83)</f>
        <v/>
      </c>
      <c r="Q81" s="82" t="str">
        <f>+IF('8 Mapa Riesgo, Plan Acción'!V83="","",'8 Mapa Riesgo, Plan Acción'!V83)</f>
        <v/>
      </c>
      <c r="R81" s="82" t="str">
        <f>+IF('8 Mapa Riesgo, Plan Acción'!W83="","",'8 Mapa Riesgo, Plan Acción'!W83)</f>
        <v/>
      </c>
      <c r="S81" s="37"/>
      <c r="T81" s="37"/>
      <c r="U81" s="38"/>
      <c r="V81" s="38"/>
      <c r="W81" s="38"/>
      <c r="X81" s="38"/>
      <c r="Y81" s="38"/>
      <c r="Z81" s="38"/>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row>
    <row r="82" spans="1:273" ht="11.25" customHeight="1" x14ac:dyDescent="0.25">
      <c r="A82" s="81"/>
      <c r="B82" s="82"/>
      <c r="C82" s="260" t="s">
        <v>273</v>
      </c>
      <c r="D82" s="82" t="str">
        <f>+IF('5 Valoración Control'!G84="","",'5 Valoración Control'!G84)</f>
        <v/>
      </c>
      <c r="E82" s="440"/>
      <c r="F82" s="263"/>
      <c r="G82" s="84"/>
      <c r="H82" s="487" t="str">
        <f>+IF('8 Mapa Riesgo, Plan Acción'!M84="","",'8 Mapa Riesgo, Plan Acción'!M84)</f>
        <v/>
      </c>
      <c r="I82" s="260" t="str">
        <f>+IF('8 Mapa Riesgo, Plan Acción'!N84="","",'8 Mapa Riesgo, Plan Acción'!N84)</f>
        <v/>
      </c>
      <c r="J82" s="112" t="str">
        <f>+IF('8 Mapa Riesgo, Plan Acción'!O84="","",'8 Mapa Riesgo, Plan Acción'!O84)</f>
        <v/>
      </c>
      <c r="K82" s="112" t="str">
        <f>+IF('8 Mapa Riesgo, Plan Acción'!P84="","",'8 Mapa Riesgo, Plan Acción'!P84)</f>
        <v/>
      </c>
      <c r="L82" s="488" t="str">
        <f>+IF('8 Mapa Riesgo, Plan Acción'!Q84="","",'8 Mapa Riesgo, Plan Acción'!Q84)</f>
        <v/>
      </c>
      <c r="M82" s="489" t="str">
        <f>+IF('8 Mapa Riesgo, Plan Acción'!R84="","",'8 Mapa Riesgo, Plan Acción'!R84)</f>
        <v/>
      </c>
      <c r="N82" s="490" t="str">
        <f>+IF('8 Mapa Riesgo, Plan Acción'!S84="","",'8 Mapa Riesgo, Plan Acción'!S84)</f>
        <v/>
      </c>
      <c r="O82" s="112" t="str">
        <f>+IF('8 Mapa Riesgo, Plan Acción'!T84="","",'8 Mapa Riesgo, Plan Acción'!T84)</f>
        <v/>
      </c>
      <c r="P82" s="112" t="str">
        <f>+IF('8 Mapa Riesgo, Plan Acción'!U84="","",'8 Mapa Riesgo, Plan Acción'!U84)</f>
        <v/>
      </c>
      <c r="Q82" s="82" t="str">
        <f>+IF('8 Mapa Riesgo, Plan Acción'!V84="","",'8 Mapa Riesgo, Plan Acción'!V84)</f>
        <v/>
      </c>
      <c r="R82" s="82" t="str">
        <f>+IF('8 Mapa Riesgo, Plan Acción'!W84="","",'8 Mapa Riesgo, Plan Acción'!W84)</f>
        <v/>
      </c>
      <c r="S82" s="37"/>
      <c r="T82" s="37"/>
      <c r="U82" s="38"/>
      <c r="V82" s="38"/>
      <c r="W82" s="38"/>
      <c r="X82" s="38"/>
      <c r="Y82" s="38"/>
      <c r="Z82" s="38"/>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row>
    <row r="83" spans="1:273" ht="11.25" customHeight="1" x14ac:dyDescent="0.25">
      <c r="A83" s="81"/>
      <c r="B83" s="82"/>
      <c r="C83" s="260"/>
      <c r="D83" s="82"/>
      <c r="E83" s="440"/>
      <c r="F83" s="263"/>
      <c r="G83" s="84"/>
      <c r="H83" s="487" t="str">
        <f>+IF('8 Mapa Riesgo, Plan Acción'!M85="","",'8 Mapa Riesgo, Plan Acción'!M85)</f>
        <v/>
      </c>
      <c r="I83" s="260" t="str">
        <f>+IF('8 Mapa Riesgo, Plan Acción'!N85="","",'8 Mapa Riesgo, Plan Acción'!N85)</f>
        <v/>
      </c>
      <c r="J83" s="112" t="str">
        <f>+IF('8 Mapa Riesgo, Plan Acción'!O85="","",'8 Mapa Riesgo, Plan Acción'!O85)</f>
        <v/>
      </c>
      <c r="K83" s="112" t="str">
        <f>+IF('8 Mapa Riesgo, Plan Acción'!P85="","",'8 Mapa Riesgo, Plan Acción'!P85)</f>
        <v/>
      </c>
      <c r="L83" s="488" t="str">
        <f>+IF('8 Mapa Riesgo, Plan Acción'!Q85="","",'8 Mapa Riesgo, Plan Acción'!Q85)</f>
        <v/>
      </c>
      <c r="M83" s="489" t="str">
        <f>+IF('8 Mapa Riesgo, Plan Acción'!R85="","",'8 Mapa Riesgo, Plan Acción'!R85)</f>
        <v/>
      </c>
      <c r="N83" s="490" t="str">
        <f>+IF('8 Mapa Riesgo, Plan Acción'!S85="","",'8 Mapa Riesgo, Plan Acción'!S85)</f>
        <v/>
      </c>
      <c r="O83" s="112" t="str">
        <f>+IF('8 Mapa Riesgo, Plan Acción'!T85="","",'8 Mapa Riesgo, Plan Acción'!T85)</f>
        <v/>
      </c>
      <c r="P83" s="112" t="str">
        <f>+IF('8 Mapa Riesgo, Plan Acción'!U85="","",'8 Mapa Riesgo, Plan Acción'!U85)</f>
        <v/>
      </c>
      <c r="Q83" s="82" t="str">
        <f>+IF('8 Mapa Riesgo, Plan Acción'!V85="","",'8 Mapa Riesgo, Plan Acción'!V85)</f>
        <v/>
      </c>
      <c r="R83" s="82" t="str">
        <f>+IF('8 Mapa Riesgo, Plan Acción'!W85="","",'8 Mapa Riesgo, Plan Acción'!W85)</f>
        <v/>
      </c>
      <c r="S83" s="37"/>
      <c r="T83" s="37"/>
      <c r="U83" s="38"/>
      <c r="V83" s="38"/>
      <c r="W83" s="38"/>
      <c r="X83" s="38"/>
      <c r="Y83" s="38"/>
      <c r="Z83" s="38"/>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row>
    <row r="84" spans="1:273" ht="11.25" customHeight="1" x14ac:dyDescent="0.25">
      <c r="A84" s="92"/>
      <c r="B84" s="93"/>
      <c r="C84" s="281"/>
      <c r="D84" s="93"/>
      <c r="E84" s="450"/>
      <c r="F84" s="284"/>
      <c r="G84" s="95"/>
      <c r="H84" s="491" t="str">
        <f>+IF('8 Mapa Riesgo, Plan Acción'!M86="","",'8 Mapa Riesgo, Plan Acción'!M86)</f>
        <v/>
      </c>
      <c r="I84" s="281" t="str">
        <f>+IF('8 Mapa Riesgo, Plan Acción'!N86="","",'8 Mapa Riesgo, Plan Acción'!N86)</f>
        <v/>
      </c>
      <c r="J84" s="492" t="str">
        <f>+IF('8 Mapa Riesgo, Plan Acción'!O86="","",'8 Mapa Riesgo, Plan Acción'!O86)</f>
        <v/>
      </c>
      <c r="K84" s="492" t="str">
        <f>+IF('8 Mapa Riesgo, Plan Acción'!P86="","",'8 Mapa Riesgo, Plan Acción'!P86)</f>
        <v/>
      </c>
      <c r="L84" s="493" t="str">
        <f>+IF('8 Mapa Riesgo, Plan Acción'!Q86="","",'8 Mapa Riesgo, Plan Acción'!Q86)</f>
        <v/>
      </c>
      <c r="M84" s="494" t="str">
        <f>+IF('8 Mapa Riesgo, Plan Acción'!R86="","",'8 Mapa Riesgo, Plan Acción'!R86)</f>
        <v/>
      </c>
      <c r="N84" s="495" t="str">
        <f>+IF('8 Mapa Riesgo, Plan Acción'!S86="","",'8 Mapa Riesgo, Plan Acción'!S86)</f>
        <v/>
      </c>
      <c r="O84" s="492" t="str">
        <f>+IF('8 Mapa Riesgo, Plan Acción'!T86="","",'8 Mapa Riesgo, Plan Acción'!T86)</f>
        <v/>
      </c>
      <c r="P84" s="492" t="str">
        <f>+IF('8 Mapa Riesgo, Plan Acción'!U86="","",'8 Mapa Riesgo, Plan Acción'!U86)</f>
        <v/>
      </c>
      <c r="Q84" s="93" t="str">
        <f>+IF('8 Mapa Riesgo, Plan Acción'!V86="","",'8 Mapa Riesgo, Plan Acción'!V86)</f>
        <v/>
      </c>
      <c r="R84" s="93" t="str">
        <f>+IF('8 Mapa Riesgo, Plan Acción'!W86="","",'8 Mapa Riesgo, Plan Acción'!W86)</f>
        <v/>
      </c>
      <c r="S84" s="37"/>
      <c r="T84" s="37"/>
      <c r="U84" s="38"/>
      <c r="V84" s="38"/>
      <c r="W84" s="38"/>
      <c r="X84" s="38"/>
      <c r="Y84" s="38"/>
      <c r="Z84" s="38"/>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row>
    <row r="85" spans="1:273" ht="11.25" customHeight="1" x14ac:dyDescent="0.25">
      <c r="A85" s="423" t="str">
        <f>'1 Contexto e Identificación'!$A$16</f>
        <v>R6</v>
      </c>
      <c r="B85" s="424" t="str">
        <f>+'1 Contexto e Identificación'!$E$16</f>
        <v xml:space="preserve">  </v>
      </c>
      <c r="C85" s="240" t="s">
        <v>254</v>
      </c>
      <c r="D85" s="424" t="str">
        <f>+IF('5 Valoración Control'!G87="","",'5 Valoración Control'!G87)</f>
        <v/>
      </c>
      <c r="E85" s="425" t="e">
        <f ca="1">+'6 Mapa Calor Residual'!$C$17</f>
        <v>#NAME?</v>
      </c>
      <c r="F85" s="243" t="e">
        <f ca="1">+'6 Mapa Calor Residual'!$D$17</f>
        <v>#NAME?</v>
      </c>
      <c r="G85" s="426" t="e">
        <f ca="1">+'6 Mapa Calor Residual'!$E$17</f>
        <v>#NAME?</v>
      </c>
      <c r="H85" s="496" t="str">
        <f>+IF('8 Mapa Riesgo, Plan Acción'!M87="","",'8 Mapa Riesgo, Plan Acción'!M87)</f>
        <v/>
      </c>
      <c r="I85" s="240" t="str">
        <f>+IF('8 Mapa Riesgo, Plan Acción'!N87="","",'8 Mapa Riesgo, Plan Acción'!N87)</f>
        <v/>
      </c>
      <c r="J85" s="497" t="str">
        <f>+IF('8 Mapa Riesgo, Plan Acción'!O87="","",'8 Mapa Riesgo, Plan Acción'!O87)</f>
        <v/>
      </c>
      <c r="K85" s="497" t="str">
        <f>+IF('8 Mapa Riesgo, Plan Acción'!P87="","",'8 Mapa Riesgo, Plan Acción'!P87)</f>
        <v/>
      </c>
      <c r="L85" s="498" t="str">
        <f>+IF('8 Mapa Riesgo, Plan Acción'!Q87="","",'8 Mapa Riesgo, Plan Acción'!Q87)</f>
        <v/>
      </c>
      <c r="M85" s="499" t="str">
        <f>+IF('8 Mapa Riesgo, Plan Acción'!R87="","",'8 Mapa Riesgo, Plan Acción'!R87)</f>
        <v/>
      </c>
      <c r="N85" s="500" t="str">
        <f>+IF('8 Mapa Riesgo, Plan Acción'!S87="","",'8 Mapa Riesgo, Plan Acción'!S87)</f>
        <v/>
      </c>
      <c r="O85" s="497" t="str">
        <f>+IF('8 Mapa Riesgo, Plan Acción'!T87="","",'8 Mapa Riesgo, Plan Acción'!T87)</f>
        <v/>
      </c>
      <c r="P85" s="497" t="str">
        <f>+IF('8 Mapa Riesgo, Plan Acción'!U87="","",'8 Mapa Riesgo, Plan Acción'!U87)</f>
        <v/>
      </c>
      <c r="Q85" s="424" t="str">
        <f>+IF('8 Mapa Riesgo, Plan Acción'!V87="","",'8 Mapa Riesgo, Plan Acción'!V87)</f>
        <v/>
      </c>
      <c r="R85" s="424" t="str">
        <f>+IF('8 Mapa Riesgo, Plan Acción'!W87="","",'8 Mapa Riesgo, Plan Acción'!W87)</f>
        <v/>
      </c>
      <c r="S85" s="37"/>
      <c r="T85" s="37"/>
      <c r="U85" s="38"/>
      <c r="V85" s="38"/>
      <c r="W85" s="38"/>
      <c r="X85" s="38"/>
      <c r="Y85" s="38"/>
      <c r="Z85" s="38"/>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row>
    <row r="86" spans="1:273" ht="11.25" customHeight="1" x14ac:dyDescent="0.25">
      <c r="A86" s="81"/>
      <c r="B86" s="82"/>
      <c r="C86" s="260"/>
      <c r="D86" s="82"/>
      <c r="E86" s="440"/>
      <c r="F86" s="263"/>
      <c r="G86" s="84"/>
      <c r="H86" s="487" t="str">
        <f>+IF('8 Mapa Riesgo, Plan Acción'!M88="","",'8 Mapa Riesgo, Plan Acción'!M88)</f>
        <v/>
      </c>
      <c r="I86" s="260" t="str">
        <f>+IF('8 Mapa Riesgo, Plan Acción'!N88="","",'8 Mapa Riesgo, Plan Acción'!N88)</f>
        <v/>
      </c>
      <c r="J86" s="112" t="str">
        <f>+IF('8 Mapa Riesgo, Plan Acción'!O88="","",'8 Mapa Riesgo, Plan Acción'!O88)</f>
        <v/>
      </c>
      <c r="K86" s="112" t="str">
        <f>+IF('8 Mapa Riesgo, Plan Acción'!P88="","",'8 Mapa Riesgo, Plan Acción'!P88)</f>
        <v/>
      </c>
      <c r="L86" s="488" t="str">
        <f>+IF('8 Mapa Riesgo, Plan Acción'!Q88="","",'8 Mapa Riesgo, Plan Acción'!Q88)</f>
        <v/>
      </c>
      <c r="M86" s="489" t="str">
        <f>+IF('8 Mapa Riesgo, Plan Acción'!R88="","",'8 Mapa Riesgo, Plan Acción'!R88)</f>
        <v/>
      </c>
      <c r="N86" s="490" t="str">
        <f>+IF('8 Mapa Riesgo, Plan Acción'!S88="","",'8 Mapa Riesgo, Plan Acción'!S88)</f>
        <v/>
      </c>
      <c r="O86" s="112" t="str">
        <f>+IF('8 Mapa Riesgo, Plan Acción'!T88="","",'8 Mapa Riesgo, Plan Acción'!T88)</f>
        <v/>
      </c>
      <c r="P86" s="112" t="str">
        <f>+IF('8 Mapa Riesgo, Plan Acción'!U88="","",'8 Mapa Riesgo, Plan Acción'!U88)</f>
        <v/>
      </c>
      <c r="Q86" s="82" t="str">
        <f>+IF('8 Mapa Riesgo, Plan Acción'!V88="","",'8 Mapa Riesgo, Plan Acción'!V88)</f>
        <v/>
      </c>
      <c r="R86" s="82" t="str">
        <f>+IF('8 Mapa Riesgo, Plan Acción'!W88="","",'8 Mapa Riesgo, Plan Acción'!W88)</f>
        <v/>
      </c>
      <c r="S86" s="37"/>
      <c r="T86" s="37"/>
      <c r="U86" s="38"/>
      <c r="V86" s="38"/>
      <c r="W86" s="38"/>
      <c r="X86" s="38"/>
      <c r="Y86" s="38"/>
      <c r="Z86" s="38"/>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row>
    <row r="87" spans="1:273" ht="11.25" customHeight="1" x14ac:dyDescent="0.25">
      <c r="A87" s="81"/>
      <c r="B87" s="82"/>
      <c r="C87" s="260"/>
      <c r="D87" s="82"/>
      <c r="E87" s="440"/>
      <c r="F87" s="263"/>
      <c r="G87" s="84"/>
      <c r="H87" s="487" t="str">
        <f>+IF('8 Mapa Riesgo, Plan Acción'!M89="","",'8 Mapa Riesgo, Plan Acción'!M89)</f>
        <v/>
      </c>
      <c r="I87" s="260" t="str">
        <f>+IF('8 Mapa Riesgo, Plan Acción'!N89="","",'8 Mapa Riesgo, Plan Acción'!N89)</f>
        <v/>
      </c>
      <c r="J87" s="112" t="str">
        <f>+IF('8 Mapa Riesgo, Plan Acción'!O89="","",'8 Mapa Riesgo, Plan Acción'!O89)</f>
        <v/>
      </c>
      <c r="K87" s="112" t="str">
        <f>+IF('8 Mapa Riesgo, Plan Acción'!P89="","",'8 Mapa Riesgo, Plan Acción'!P89)</f>
        <v/>
      </c>
      <c r="L87" s="488" t="str">
        <f>+IF('8 Mapa Riesgo, Plan Acción'!Q89="","",'8 Mapa Riesgo, Plan Acción'!Q89)</f>
        <v/>
      </c>
      <c r="M87" s="489" t="str">
        <f>+IF('8 Mapa Riesgo, Plan Acción'!R89="","",'8 Mapa Riesgo, Plan Acción'!R89)</f>
        <v/>
      </c>
      <c r="N87" s="490" t="str">
        <f>+IF('8 Mapa Riesgo, Plan Acción'!S89="","",'8 Mapa Riesgo, Plan Acción'!S89)</f>
        <v/>
      </c>
      <c r="O87" s="112" t="str">
        <f>+IF('8 Mapa Riesgo, Plan Acción'!T89="","",'8 Mapa Riesgo, Plan Acción'!T89)</f>
        <v/>
      </c>
      <c r="P87" s="112" t="str">
        <f>+IF('8 Mapa Riesgo, Plan Acción'!U89="","",'8 Mapa Riesgo, Plan Acción'!U89)</f>
        <v/>
      </c>
      <c r="Q87" s="82" t="str">
        <f>+IF('8 Mapa Riesgo, Plan Acción'!V89="","",'8 Mapa Riesgo, Plan Acción'!V89)</f>
        <v/>
      </c>
      <c r="R87" s="82" t="str">
        <f>+IF('8 Mapa Riesgo, Plan Acción'!W89="","",'8 Mapa Riesgo, Plan Acción'!W89)</f>
        <v/>
      </c>
      <c r="S87" s="37"/>
      <c r="T87" s="37"/>
      <c r="U87" s="38"/>
      <c r="V87" s="38"/>
      <c r="W87" s="38"/>
      <c r="X87" s="38"/>
      <c r="Y87" s="38"/>
      <c r="Z87" s="38"/>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row>
    <row r="88" spans="1:273" ht="11.25" customHeight="1" x14ac:dyDescent="0.25">
      <c r="A88" s="81"/>
      <c r="B88" s="82"/>
      <c r="C88" s="260" t="s">
        <v>270</v>
      </c>
      <c r="D88" s="82" t="str">
        <f>+IF('5 Valoración Control'!G90="","",'5 Valoración Control'!G90)</f>
        <v/>
      </c>
      <c r="E88" s="440"/>
      <c r="F88" s="263"/>
      <c r="G88" s="84"/>
      <c r="H88" s="487" t="str">
        <f>+IF('8 Mapa Riesgo, Plan Acción'!M90="","",'8 Mapa Riesgo, Plan Acción'!M90)</f>
        <v/>
      </c>
      <c r="I88" s="260" t="str">
        <f>+IF('8 Mapa Riesgo, Plan Acción'!N90="","",'8 Mapa Riesgo, Plan Acción'!N90)</f>
        <v/>
      </c>
      <c r="J88" s="112" t="str">
        <f>+IF('8 Mapa Riesgo, Plan Acción'!O90="","",'8 Mapa Riesgo, Plan Acción'!O90)</f>
        <v/>
      </c>
      <c r="K88" s="112" t="str">
        <f>+IF('8 Mapa Riesgo, Plan Acción'!P90="","",'8 Mapa Riesgo, Plan Acción'!P90)</f>
        <v/>
      </c>
      <c r="L88" s="488" t="str">
        <f>+IF('8 Mapa Riesgo, Plan Acción'!Q90="","",'8 Mapa Riesgo, Plan Acción'!Q90)</f>
        <v/>
      </c>
      <c r="M88" s="489" t="str">
        <f>+IF('8 Mapa Riesgo, Plan Acción'!R90="","",'8 Mapa Riesgo, Plan Acción'!R90)</f>
        <v/>
      </c>
      <c r="N88" s="490" t="str">
        <f>+IF('8 Mapa Riesgo, Plan Acción'!S90="","",'8 Mapa Riesgo, Plan Acción'!S90)</f>
        <v/>
      </c>
      <c r="O88" s="112" t="str">
        <f>+IF('8 Mapa Riesgo, Plan Acción'!T90="","",'8 Mapa Riesgo, Plan Acción'!T90)</f>
        <v/>
      </c>
      <c r="P88" s="112" t="str">
        <f>+IF('8 Mapa Riesgo, Plan Acción'!U90="","",'8 Mapa Riesgo, Plan Acción'!U90)</f>
        <v/>
      </c>
      <c r="Q88" s="82" t="str">
        <f>+IF('8 Mapa Riesgo, Plan Acción'!V90="","",'8 Mapa Riesgo, Plan Acción'!V90)</f>
        <v/>
      </c>
      <c r="R88" s="82" t="str">
        <f>+IF('8 Mapa Riesgo, Plan Acción'!W90="","",'8 Mapa Riesgo, Plan Acción'!W90)</f>
        <v/>
      </c>
      <c r="S88" s="37"/>
      <c r="T88" s="37"/>
      <c r="U88" s="38"/>
      <c r="V88" s="38"/>
      <c r="W88" s="38"/>
      <c r="X88" s="38"/>
      <c r="Y88" s="38"/>
      <c r="Z88" s="38"/>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row>
    <row r="89" spans="1:273" ht="11.25" customHeight="1" x14ac:dyDescent="0.25">
      <c r="A89" s="81"/>
      <c r="B89" s="82"/>
      <c r="C89" s="260"/>
      <c r="D89" s="82"/>
      <c r="E89" s="440"/>
      <c r="F89" s="263"/>
      <c r="G89" s="84"/>
      <c r="H89" s="487" t="str">
        <f>+IF('8 Mapa Riesgo, Plan Acción'!M91="","",'8 Mapa Riesgo, Plan Acción'!M91)</f>
        <v/>
      </c>
      <c r="I89" s="260" t="str">
        <f>+IF('8 Mapa Riesgo, Plan Acción'!N91="","",'8 Mapa Riesgo, Plan Acción'!N91)</f>
        <v/>
      </c>
      <c r="J89" s="112" t="str">
        <f>+IF('8 Mapa Riesgo, Plan Acción'!O91="","",'8 Mapa Riesgo, Plan Acción'!O91)</f>
        <v/>
      </c>
      <c r="K89" s="112" t="str">
        <f>+IF('8 Mapa Riesgo, Plan Acción'!P91="","",'8 Mapa Riesgo, Plan Acción'!P91)</f>
        <v/>
      </c>
      <c r="L89" s="488" t="str">
        <f>+IF('8 Mapa Riesgo, Plan Acción'!Q91="","",'8 Mapa Riesgo, Plan Acción'!Q91)</f>
        <v/>
      </c>
      <c r="M89" s="489" t="str">
        <f>+IF('8 Mapa Riesgo, Plan Acción'!R91="","",'8 Mapa Riesgo, Plan Acción'!R91)</f>
        <v/>
      </c>
      <c r="N89" s="490" t="str">
        <f>+IF('8 Mapa Riesgo, Plan Acción'!S91="","",'8 Mapa Riesgo, Plan Acción'!S91)</f>
        <v/>
      </c>
      <c r="O89" s="112" t="str">
        <f>+IF('8 Mapa Riesgo, Plan Acción'!T91="","",'8 Mapa Riesgo, Plan Acción'!T91)</f>
        <v/>
      </c>
      <c r="P89" s="112" t="str">
        <f>+IF('8 Mapa Riesgo, Plan Acción'!U91="","",'8 Mapa Riesgo, Plan Acción'!U91)</f>
        <v/>
      </c>
      <c r="Q89" s="82" t="str">
        <f>+IF('8 Mapa Riesgo, Plan Acción'!V91="","",'8 Mapa Riesgo, Plan Acción'!V91)</f>
        <v/>
      </c>
      <c r="R89" s="82" t="str">
        <f>+IF('8 Mapa Riesgo, Plan Acción'!W91="","",'8 Mapa Riesgo, Plan Acción'!W91)</f>
        <v/>
      </c>
      <c r="S89" s="37"/>
      <c r="T89" s="37"/>
      <c r="U89" s="38"/>
      <c r="V89" s="38"/>
      <c r="W89" s="38"/>
      <c r="X89" s="38"/>
      <c r="Y89" s="38"/>
      <c r="Z89" s="38"/>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row>
    <row r="90" spans="1:273" ht="11.25" customHeight="1" x14ac:dyDescent="0.25">
      <c r="A90" s="81"/>
      <c r="B90" s="82"/>
      <c r="C90" s="260"/>
      <c r="D90" s="82"/>
      <c r="E90" s="440"/>
      <c r="F90" s="263"/>
      <c r="G90" s="84"/>
      <c r="H90" s="487" t="str">
        <f>+IF('8 Mapa Riesgo, Plan Acción'!M92="","",'8 Mapa Riesgo, Plan Acción'!M92)</f>
        <v/>
      </c>
      <c r="I90" s="260" t="str">
        <f>+IF('8 Mapa Riesgo, Plan Acción'!N92="","",'8 Mapa Riesgo, Plan Acción'!N92)</f>
        <v/>
      </c>
      <c r="J90" s="112" t="str">
        <f>+IF('8 Mapa Riesgo, Plan Acción'!O92="","",'8 Mapa Riesgo, Plan Acción'!O92)</f>
        <v/>
      </c>
      <c r="K90" s="112" t="str">
        <f>+IF('8 Mapa Riesgo, Plan Acción'!P92="","",'8 Mapa Riesgo, Plan Acción'!P92)</f>
        <v/>
      </c>
      <c r="L90" s="488" t="str">
        <f>+IF('8 Mapa Riesgo, Plan Acción'!Q92="","",'8 Mapa Riesgo, Plan Acción'!Q92)</f>
        <v/>
      </c>
      <c r="M90" s="489" t="str">
        <f>+IF('8 Mapa Riesgo, Plan Acción'!R92="","",'8 Mapa Riesgo, Plan Acción'!R92)</f>
        <v/>
      </c>
      <c r="N90" s="490" t="str">
        <f>+IF('8 Mapa Riesgo, Plan Acción'!S92="","",'8 Mapa Riesgo, Plan Acción'!S92)</f>
        <v/>
      </c>
      <c r="O90" s="112" t="str">
        <f>+IF('8 Mapa Riesgo, Plan Acción'!T92="","",'8 Mapa Riesgo, Plan Acción'!T92)</f>
        <v/>
      </c>
      <c r="P90" s="112" t="str">
        <f>+IF('8 Mapa Riesgo, Plan Acción'!U92="","",'8 Mapa Riesgo, Plan Acción'!U92)</f>
        <v/>
      </c>
      <c r="Q90" s="82" t="str">
        <f>+IF('8 Mapa Riesgo, Plan Acción'!V92="","",'8 Mapa Riesgo, Plan Acción'!V92)</f>
        <v/>
      </c>
      <c r="R90" s="82" t="str">
        <f>+IF('8 Mapa Riesgo, Plan Acción'!W92="","",'8 Mapa Riesgo, Plan Acción'!W92)</f>
        <v/>
      </c>
      <c r="S90" s="37"/>
      <c r="T90" s="37"/>
      <c r="U90" s="38"/>
      <c r="V90" s="38"/>
      <c r="W90" s="38"/>
      <c r="X90" s="38"/>
      <c r="Y90" s="38"/>
      <c r="Z90" s="38"/>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row>
    <row r="91" spans="1:273" ht="11.25" customHeight="1" x14ac:dyDescent="0.25">
      <c r="A91" s="81"/>
      <c r="B91" s="82"/>
      <c r="C91" s="260" t="s">
        <v>271</v>
      </c>
      <c r="D91" s="82" t="str">
        <f>+IF('5 Valoración Control'!G93="","",'5 Valoración Control'!G93)</f>
        <v/>
      </c>
      <c r="E91" s="440"/>
      <c r="F91" s="263"/>
      <c r="G91" s="84"/>
      <c r="H91" s="487" t="str">
        <f>+IF('8 Mapa Riesgo, Plan Acción'!M93="","",'8 Mapa Riesgo, Plan Acción'!M93)</f>
        <v/>
      </c>
      <c r="I91" s="260" t="str">
        <f>+IF('8 Mapa Riesgo, Plan Acción'!N93="","",'8 Mapa Riesgo, Plan Acción'!N93)</f>
        <v/>
      </c>
      <c r="J91" s="112" t="str">
        <f>+IF('8 Mapa Riesgo, Plan Acción'!O93="","",'8 Mapa Riesgo, Plan Acción'!O93)</f>
        <v/>
      </c>
      <c r="K91" s="112" t="str">
        <f>+IF('8 Mapa Riesgo, Plan Acción'!P93="","",'8 Mapa Riesgo, Plan Acción'!P93)</f>
        <v/>
      </c>
      <c r="L91" s="488" t="str">
        <f>+IF('8 Mapa Riesgo, Plan Acción'!Q93="","",'8 Mapa Riesgo, Plan Acción'!Q93)</f>
        <v/>
      </c>
      <c r="M91" s="489" t="str">
        <f>+IF('8 Mapa Riesgo, Plan Acción'!R93="","",'8 Mapa Riesgo, Plan Acción'!R93)</f>
        <v/>
      </c>
      <c r="N91" s="490" t="str">
        <f>+IF('8 Mapa Riesgo, Plan Acción'!S93="","",'8 Mapa Riesgo, Plan Acción'!S93)</f>
        <v/>
      </c>
      <c r="O91" s="112" t="str">
        <f>+IF('8 Mapa Riesgo, Plan Acción'!T93="","",'8 Mapa Riesgo, Plan Acción'!T93)</f>
        <v/>
      </c>
      <c r="P91" s="112" t="str">
        <f>+IF('8 Mapa Riesgo, Plan Acción'!U93="","",'8 Mapa Riesgo, Plan Acción'!U93)</f>
        <v/>
      </c>
      <c r="Q91" s="82" t="str">
        <f>+IF('8 Mapa Riesgo, Plan Acción'!V93="","",'8 Mapa Riesgo, Plan Acción'!V93)</f>
        <v/>
      </c>
      <c r="R91" s="82" t="str">
        <f>+IF('8 Mapa Riesgo, Plan Acción'!W93="","",'8 Mapa Riesgo, Plan Acción'!W93)</f>
        <v/>
      </c>
      <c r="S91" s="37"/>
      <c r="T91" s="37"/>
      <c r="U91" s="38"/>
      <c r="V91" s="38"/>
      <c r="W91" s="38"/>
      <c r="X91" s="38"/>
      <c r="Y91" s="38"/>
      <c r="Z91" s="38"/>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row>
    <row r="92" spans="1:273" ht="11.25" customHeight="1" x14ac:dyDescent="0.25">
      <c r="A92" s="81"/>
      <c r="B92" s="82"/>
      <c r="C92" s="260"/>
      <c r="D92" s="82"/>
      <c r="E92" s="440"/>
      <c r="F92" s="263"/>
      <c r="G92" s="84"/>
      <c r="H92" s="487" t="str">
        <f>+IF('8 Mapa Riesgo, Plan Acción'!M94="","",'8 Mapa Riesgo, Plan Acción'!M94)</f>
        <v/>
      </c>
      <c r="I92" s="260" t="str">
        <f>+IF('8 Mapa Riesgo, Plan Acción'!N94="","",'8 Mapa Riesgo, Plan Acción'!N94)</f>
        <v/>
      </c>
      <c r="J92" s="112" t="str">
        <f>+IF('8 Mapa Riesgo, Plan Acción'!O94="","",'8 Mapa Riesgo, Plan Acción'!O94)</f>
        <v/>
      </c>
      <c r="K92" s="112" t="str">
        <f>+IF('8 Mapa Riesgo, Plan Acción'!P94="","",'8 Mapa Riesgo, Plan Acción'!P94)</f>
        <v/>
      </c>
      <c r="L92" s="488" t="str">
        <f>+IF('8 Mapa Riesgo, Plan Acción'!Q94="","",'8 Mapa Riesgo, Plan Acción'!Q94)</f>
        <v/>
      </c>
      <c r="M92" s="489" t="str">
        <f>+IF('8 Mapa Riesgo, Plan Acción'!R94="","",'8 Mapa Riesgo, Plan Acción'!R94)</f>
        <v/>
      </c>
      <c r="N92" s="490" t="str">
        <f>+IF('8 Mapa Riesgo, Plan Acción'!S94="","",'8 Mapa Riesgo, Plan Acción'!S94)</f>
        <v/>
      </c>
      <c r="O92" s="112" t="str">
        <f>+IF('8 Mapa Riesgo, Plan Acción'!T94="","",'8 Mapa Riesgo, Plan Acción'!T94)</f>
        <v/>
      </c>
      <c r="P92" s="112" t="str">
        <f>+IF('8 Mapa Riesgo, Plan Acción'!U94="","",'8 Mapa Riesgo, Plan Acción'!U94)</f>
        <v/>
      </c>
      <c r="Q92" s="82" t="str">
        <f>+IF('8 Mapa Riesgo, Plan Acción'!V94="","",'8 Mapa Riesgo, Plan Acción'!V94)</f>
        <v/>
      </c>
      <c r="R92" s="82" t="str">
        <f>+IF('8 Mapa Riesgo, Plan Acción'!W94="","",'8 Mapa Riesgo, Plan Acción'!W94)</f>
        <v/>
      </c>
      <c r="S92" s="37"/>
      <c r="T92" s="37"/>
      <c r="U92" s="38"/>
      <c r="V92" s="38"/>
      <c r="W92" s="38"/>
      <c r="X92" s="38"/>
      <c r="Y92" s="38"/>
      <c r="Z92" s="38"/>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row>
    <row r="93" spans="1:273" ht="11.25" customHeight="1" x14ac:dyDescent="0.25">
      <c r="A93" s="81"/>
      <c r="B93" s="82"/>
      <c r="C93" s="260"/>
      <c r="D93" s="82"/>
      <c r="E93" s="440"/>
      <c r="F93" s="263"/>
      <c r="G93" s="84"/>
      <c r="H93" s="487" t="str">
        <f>+IF('8 Mapa Riesgo, Plan Acción'!M95="","",'8 Mapa Riesgo, Plan Acción'!M95)</f>
        <v/>
      </c>
      <c r="I93" s="260" t="str">
        <f>+IF('8 Mapa Riesgo, Plan Acción'!N95="","",'8 Mapa Riesgo, Plan Acción'!N95)</f>
        <v/>
      </c>
      <c r="J93" s="112" t="str">
        <f>+IF('8 Mapa Riesgo, Plan Acción'!O95="","",'8 Mapa Riesgo, Plan Acción'!O95)</f>
        <v/>
      </c>
      <c r="K93" s="112" t="str">
        <f>+IF('8 Mapa Riesgo, Plan Acción'!P95="","",'8 Mapa Riesgo, Plan Acción'!P95)</f>
        <v/>
      </c>
      <c r="L93" s="488" t="str">
        <f>+IF('8 Mapa Riesgo, Plan Acción'!Q95="","",'8 Mapa Riesgo, Plan Acción'!Q95)</f>
        <v/>
      </c>
      <c r="M93" s="489" t="str">
        <f>+IF('8 Mapa Riesgo, Plan Acción'!R95="","",'8 Mapa Riesgo, Plan Acción'!R95)</f>
        <v/>
      </c>
      <c r="N93" s="490" t="str">
        <f>+IF('8 Mapa Riesgo, Plan Acción'!S95="","",'8 Mapa Riesgo, Plan Acción'!S95)</f>
        <v/>
      </c>
      <c r="O93" s="112" t="str">
        <f>+IF('8 Mapa Riesgo, Plan Acción'!T95="","",'8 Mapa Riesgo, Plan Acción'!T95)</f>
        <v/>
      </c>
      <c r="P93" s="112" t="str">
        <f>+IF('8 Mapa Riesgo, Plan Acción'!U95="","",'8 Mapa Riesgo, Plan Acción'!U95)</f>
        <v/>
      </c>
      <c r="Q93" s="82" t="str">
        <f>+IF('8 Mapa Riesgo, Plan Acción'!V95="","",'8 Mapa Riesgo, Plan Acción'!V95)</f>
        <v/>
      </c>
      <c r="R93" s="82" t="str">
        <f>+IF('8 Mapa Riesgo, Plan Acción'!W95="","",'8 Mapa Riesgo, Plan Acción'!W95)</f>
        <v/>
      </c>
      <c r="S93" s="37"/>
      <c r="T93" s="37"/>
      <c r="U93" s="38"/>
      <c r="V93" s="38"/>
      <c r="W93" s="38"/>
      <c r="X93" s="38"/>
      <c r="Y93" s="38"/>
      <c r="Z93" s="38"/>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row>
    <row r="94" spans="1:273" ht="11.25" customHeight="1" x14ac:dyDescent="0.25">
      <c r="A94" s="81"/>
      <c r="B94" s="82"/>
      <c r="C94" s="260" t="s">
        <v>272</v>
      </c>
      <c r="D94" s="82" t="str">
        <f>+IF('5 Valoración Control'!G96="","",'5 Valoración Control'!G96)</f>
        <v/>
      </c>
      <c r="E94" s="440"/>
      <c r="F94" s="263"/>
      <c r="G94" s="84"/>
      <c r="H94" s="487" t="str">
        <f>+IF('8 Mapa Riesgo, Plan Acción'!M96="","",'8 Mapa Riesgo, Plan Acción'!M96)</f>
        <v/>
      </c>
      <c r="I94" s="260" t="str">
        <f>+IF('8 Mapa Riesgo, Plan Acción'!N96="","",'8 Mapa Riesgo, Plan Acción'!N96)</f>
        <v/>
      </c>
      <c r="J94" s="112" t="str">
        <f>+IF('8 Mapa Riesgo, Plan Acción'!O96="","",'8 Mapa Riesgo, Plan Acción'!O96)</f>
        <v/>
      </c>
      <c r="K94" s="112" t="str">
        <f>+IF('8 Mapa Riesgo, Plan Acción'!P96="","",'8 Mapa Riesgo, Plan Acción'!P96)</f>
        <v/>
      </c>
      <c r="L94" s="488" t="str">
        <f>+IF('8 Mapa Riesgo, Plan Acción'!Q96="","",'8 Mapa Riesgo, Plan Acción'!Q96)</f>
        <v/>
      </c>
      <c r="M94" s="489" t="str">
        <f>+IF('8 Mapa Riesgo, Plan Acción'!R96="","",'8 Mapa Riesgo, Plan Acción'!R96)</f>
        <v/>
      </c>
      <c r="N94" s="490" t="str">
        <f>+IF('8 Mapa Riesgo, Plan Acción'!S96="","",'8 Mapa Riesgo, Plan Acción'!S96)</f>
        <v/>
      </c>
      <c r="O94" s="112" t="str">
        <f>+IF('8 Mapa Riesgo, Plan Acción'!T96="","",'8 Mapa Riesgo, Plan Acción'!T96)</f>
        <v/>
      </c>
      <c r="P94" s="112" t="str">
        <f>+IF('8 Mapa Riesgo, Plan Acción'!U96="","",'8 Mapa Riesgo, Plan Acción'!U96)</f>
        <v/>
      </c>
      <c r="Q94" s="82" t="str">
        <f>+IF('8 Mapa Riesgo, Plan Acción'!V96="","",'8 Mapa Riesgo, Plan Acción'!V96)</f>
        <v/>
      </c>
      <c r="R94" s="82" t="str">
        <f>+IF('8 Mapa Riesgo, Plan Acción'!W96="","",'8 Mapa Riesgo, Plan Acción'!W96)</f>
        <v/>
      </c>
      <c r="S94" s="37"/>
      <c r="T94" s="37"/>
      <c r="U94" s="38"/>
      <c r="V94" s="38"/>
      <c r="W94" s="38"/>
      <c r="X94" s="38"/>
      <c r="Y94" s="38"/>
      <c r="Z94" s="38"/>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row>
    <row r="95" spans="1:273" ht="11.25" customHeight="1" x14ac:dyDescent="0.25">
      <c r="A95" s="81"/>
      <c r="B95" s="82"/>
      <c r="C95" s="260"/>
      <c r="D95" s="82"/>
      <c r="E95" s="440"/>
      <c r="F95" s="263"/>
      <c r="G95" s="84"/>
      <c r="H95" s="487" t="str">
        <f>+IF('8 Mapa Riesgo, Plan Acción'!M97="","",'8 Mapa Riesgo, Plan Acción'!M97)</f>
        <v/>
      </c>
      <c r="I95" s="260" t="str">
        <f>+IF('8 Mapa Riesgo, Plan Acción'!N97="","",'8 Mapa Riesgo, Plan Acción'!N97)</f>
        <v/>
      </c>
      <c r="J95" s="112" t="str">
        <f>+IF('8 Mapa Riesgo, Plan Acción'!O97="","",'8 Mapa Riesgo, Plan Acción'!O97)</f>
        <v/>
      </c>
      <c r="K95" s="112" t="str">
        <f>+IF('8 Mapa Riesgo, Plan Acción'!P97="","",'8 Mapa Riesgo, Plan Acción'!P97)</f>
        <v/>
      </c>
      <c r="L95" s="488" t="str">
        <f>+IF('8 Mapa Riesgo, Plan Acción'!Q97="","",'8 Mapa Riesgo, Plan Acción'!Q97)</f>
        <v/>
      </c>
      <c r="M95" s="489" t="str">
        <f>+IF('8 Mapa Riesgo, Plan Acción'!R97="","",'8 Mapa Riesgo, Plan Acción'!R97)</f>
        <v/>
      </c>
      <c r="N95" s="490" t="str">
        <f>+IF('8 Mapa Riesgo, Plan Acción'!S97="","",'8 Mapa Riesgo, Plan Acción'!S97)</f>
        <v/>
      </c>
      <c r="O95" s="112" t="str">
        <f>+IF('8 Mapa Riesgo, Plan Acción'!T97="","",'8 Mapa Riesgo, Plan Acción'!T97)</f>
        <v/>
      </c>
      <c r="P95" s="112" t="str">
        <f>+IF('8 Mapa Riesgo, Plan Acción'!U97="","",'8 Mapa Riesgo, Plan Acción'!U97)</f>
        <v/>
      </c>
      <c r="Q95" s="82" t="str">
        <f>+IF('8 Mapa Riesgo, Plan Acción'!V97="","",'8 Mapa Riesgo, Plan Acción'!V97)</f>
        <v/>
      </c>
      <c r="R95" s="82" t="str">
        <f>+IF('8 Mapa Riesgo, Plan Acción'!W97="","",'8 Mapa Riesgo, Plan Acción'!W97)</f>
        <v/>
      </c>
      <c r="S95" s="37"/>
      <c r="T95" s="37"/>
      <c r="U95" s="38"/>
      <c r="V95" s="38"/>
      <c r="W95" s="38"/>
      <c r="X95" s="38"/>
      <c r="Y95" s="38"/>
      <c r="Z95" s="38"/>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row>
    <row r="96" spans="1:273" ht="11.25" customHeight="1" x14ac:dyDescent="0.25">
      <c r="A96" s="81"/>
      <c r="B96" s="82"/>
      <c r="C96" s="260"/>
      <c r="D96" s="82"/>
      <c r="E96" s="440"/>
      <c r="F96" s="263"/>
      <c r="G96" s="84"/>
      <c r="H96" s="487" t="str">
        <f>+IF('8 Mapa Riesgo, Plan Acción'!M98="","",'8 Mapa Riesgo, Plan Acción'!M98)</f>
        <v/>
      </c>
      <c r="I96" s="260" t="str">
        <f>+IF('8 Mapa Riesgo, Plan Acción'!N98="","",'8 Mapa Riesgo, Plan Acción'!N98)</f>
        <v/>
      </c>
      <c r="J96" s="112" t="str">
        <f>+IF('8 Mapa Riesgo, Plan Acción'!O98="","",'8 Mapa Riesgo, Plan Acción'!O98)</f>
        <v/>
      </c>
      <c r="K96" s="112" t="str">
        <f>+IF('8 Mapa Riesgo, Plan Acción'!P98="","",'8 Mapa Riesgo, Plan Acción'!P98)</f>
        <v/>
      </c>
      <c r="L96" s="488" t="str">
        <f>+IF('8 Mapa Riesgo, Plan Acción'!Q98="","",'8 Mapa Riesgo, Plan Acción'!Q98)</f>
        <v/>
      </c>
      <c r="M96" s="489" t="str">
        <f>+IF('8 Mapa Riesgo, Plan Acción'!R98="","",'8 Mapa Riesgo, Plan Acción'!R98)</f>
        <v/>
      </c>
      <c r="N96" s="490" t="str">
        <f>+IF('8 Mapa Riesgo, Plan Acción'!S98="","",'8 Mapa Riesgo, Plan Acción'!S98)</f>
        <v/>
      </c>
      <c r="O96" s="112" t="str">
        <f>+IF('8 Mapa Riesgo, Plan Acción'!T98="","",'8 Mapa Riesgo, Plan Acción'!T98)</f>
        <v/>
      </c>
      <c r="P96" s="112" t="str">
        <f>+IF('8 Mapa Riesgo, Plan Acción'!U98="","",'8 Mapa Riesgo, Plan Acción'!U98)</f>
        <v/>
      </c>
      <c r="Q96" s="82" t="str">
        <f>+IF('8 Mapa Riesgo, Plan Acción'!V98="","",'8 Mapa Riesgo, Plan Acción'!V98)</f>
        <v/>
      </c>
      <c r="R96" s="82" t="str">
        <f>+IF('8 Mapa Riesgo, Plan Acción'!W98="","",'8 Mapa Riesgo, Plan Acción'!W98)</f>
        <v/>
      </c>
      <c r="S96" s="37"/>
      <c r="T96" s="37"/>
      <c r="U96" s="38"/>
      <c r="V96" s="38"/>
      <c r="W96" s="38"/>
      <c r="X96" s="38"/>
      <c r="Y96" s="38"/>
      <c r="Z96" s="38"/>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row>
    <row r="97" spans="1:273" ht="11.25" customHeight="1" x14ac:dyDescent="0.25">
      <c r="A97" s="81"/>
      <c r="B97" s="82"/>
      <c r="C97" s="260" t="s">
        <v>273</v>
      </c>
      <c r="D97" s="82" t="str">
        <f>+IF('5 Valoración Control'!G99="","",'5 Valoración Control'!G99)</f>
        <v/>
      </c>
      <c r="E97" s="440"/>
      <c r="F97" s="263"/>
      <c r="G97" s="84"/>
      <c r="H97" s="487" t="str">
        <f>+IF('8 Mapa Riesgo, Plan Acción'!M99="","",'8 Mapa Riesgo, Plan Acción'!M99)</f>
        <v/>
      </c>
      <c r="I97" s="260" t="str">
        <f>+IF('8 Mapa Riesgo, Plan Acción'!N99="","",'8 Mapa Riesgo, Plan Acción'!N99)</f>
        <v/>
      </c>
      <c r="J97" s="112" t="str">
        <f>+IF('8 Mapa Riesgo, Plan Acción'!O99="","",'8 Mapa Riesgo, Plan Acción'!O99)</f>
        <v/>
      </c>
      <c r="K97" s="112" t="str">
        <f>+IF('8 Mapa Riesgo, Plan Acción'!P99="","",'8 Mapa Riesgo, Plan Acción'!P99)</f>
        <v/>
      </c>
      <c r="L97" s="488" t="str">
        <f>+IF('8 Mapa Riesgo, Plan Acción'!Q99="","",'8 Mapa Riesgo, Plan Acción'!Q99)</f>
        <v/>
      </c>
      <c r="M97" s="489" t="str">
        <f>+IF('8 Mapa Riesgo, Plan Acción'!R99="","",'8 Mapa Riesgo, Plan Acción'!R99)</f>
        <v/>
      </c>
      <c r="N97" s="490" t="str">
        <f>+IF('8 Mapa Riesgo, Plan Acción'!S99="","",'8 Mapa Riesgo, Plan Acción'!S99)</f>
        <v/>
      </c>
      <c r="O97" s="112" t="str">
        <f>+IF('8 Mapa Riesgo, Plan Acción'!T99="","",'8 Mapa Riesgo, Plan Acción'!T99)</f>
        <v/>
      </c>
      <c r="P97" s="112" t="str">
        <f>+IF('8 Mapa Riesgo, Plan Acción'!U99="","",'8 Mapa Riesgo, Plan Acción'!U99)</f>
        <v/>
      </c>
      <c r="Q97" s="82" t="str">
        <f>+IF('8 Mapa Riesgo, Plan Acción'!V99="","",'8 Mapa Riesgo, Plan Acción'!V99)</f>
        <v/>
      </c>
      <c r="R97" s="82" t="str">
        <f>+IF('8 Mapa Riesgo, Plan Acción'!W99="","",'8 Mapa Riesgo, Plan Acción'!W99)</f>
        <v/>
      </c>
      <c r="S97" s="37"/>
      <c r="T97" s="37"/>
      <c r="U97" s="38"/>
      <c r="V97" s="38"/>
      <c r="W97" s="38"/>
      <c r="X97" s="38"/>
      <c r="Y97" s="38"/>
      <c r="Z97" s="38"/>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row>
    <row r="98" spans="1:273" ht="11.25" customHeight="1" x14ac:dyDescent="0.25">
      <c r="A98" s="81"/>
      <c r="B98" s="82"/>
      <c r="C98" s="260"/>
      <c r="D98" s="82"/>
      <c r="E98" s="440"/>
      <c r="F98" s="263"/>
      <c r="G98" s="84"/>
      <c r="H98" s="487" t="str">
        <f>+IF('8 Mapa Riesgo, Plan Acción'!M100="","",'8 Mapa Riesgo, Plan Acción'!M100)</f>
        <v/>
      </c>
      <c r="I98" s="260" t="str">
        <f>+IF('8 Mapa Riesgo, Plan Acción'!N100="","",'8 Mapa Riesgo, Plan Acción'!N100)</f>
        <v/>
      </c>
      <c r="J98" s="112" t="str">
        <f>+IF('8 Mapa Riesgo, Plan Acción'!O100="","",'8 Mapa Riesgo, Plan Acción'!O100)</f>
        <v/>
      </c>
      <c r="K98" s="112" t="str">
        <f>+IF('8 Mapa Riesgo, Plan Acción'!P100="","",'8 Mapa Riesgo, Plan Acción'!P100)</f>
        <v/>
      </c>
      <c r="L98" s="488" t="str">
        <f>+IF('8 Mapa Riesgo, Plan Acción'!Q100="","",'8 Mapa Riesgo, Plan Acción'!Q100)</f>
        <v/>
      </c>
      <c r="M98" s="489" t="str">
        <f>+IF('8 Mapa Riesgo, Plan Acción'!R100="","",'8 Mapa Riesgo, Plan Acción'!R100)</f>
        <v/>
      </c>
      <c r="N98" s="490" t="str">
        <f>+IF('8 Mapa Riesgo, Plan Acción'!S100="","",'8 Mapa Riesgo, Plan Acción'!S100)</f>
        <v/>
      </c>
      <c r="O98" s="112" t="str">
        <f>+IF('8 Mapa Riesgo, Plan Acción'!T100="","",'8 Mapa Riesgo, Plan Acción'!T100)</f>
        <v/>
      </c>
      <c r="P98" s="112" t="str">
        <f>+IF('8 Mapa Riesgo, Plan Acción'!U100="","",'8 Mapa Riesgo, Plan Acción'!U100)</f>
        <v/>
      </c>
      <c r="Q98" s="82" t="str">
        <f>+IF('8 Mapa Riesgo, Plan Acción'!V100="","",'8 Mapa Riesgo, Plan Acción'!V100)</f>
        <v/>
      </c>
      <c r="R98" s="82" t="str">
        <f>+IF('8 Mapa Riesgo, Plan Acción'!W100="","",'8 Mapa Riesgo, Plan Acción'!W100)</f>
        <v/>
      </c>
      <c r="S98" s="37"/>
      <c r="T98" s="37"/>
      <c r="U98" s="38"/>
      <c r="V98" s="38"/>
      <c r="W98" s="38"/>
      <c r="X98" s="38"/>
      <c r="Y98" s="38"/>
      <c r="Z98" s="38"/>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row>
    <row r="99" spans="1:273" ht="11.25" customHeight="1" x14ac:dyDescent="0.25">
      <c r="A99" s="92"/>
      <c r="B99" s="93"/>
      <c r="C99" s="281"/>
      <c r="D99" s="93"/>
      <c r="E99" s="450"/>
      <c r="F99" s="284"/>
      <c r="G99" s="95"/>
      <c r="H99" s="491" t="str">
        <f>+IF('8 Mapa Riesgo, Plan Acción'!M101="","",'8 Mapa Riesgo, Plan Acción'!M101)</f>
        <v/>
      </c>
      <c r="I99" s="281" t="str">
        <f>+IF('8 Mapa Riesgo, Plan Acción'!N101="","",'8 Mapa Riesgo, Plan Acción'!N101)</f>
        <v/>
      </c>
      <c r="J99" s="492" t="str">
        <f>+IF('8 Mapa Riesgo, Plan Acción'!O101="","",'8 Mapa Riesgo, Plan Acción'!O101)</f>
        <v/>
      </c>
      <c r="K99" s="492" t="str">
        <f>+IF('8 Mapa Riesgo, Plan Acción'!P101="","",'8 Mapa Riesgo, Plan Acción'!P101)</f>
        <v/>
      </c>
      <c r="L99" s="493" t="str">
        <f>+IF('8 Mapa Riesgo, Plan Acción'!Q101="","",'8 Mapa Riesgo, Plan Acción'!Q101)</f>
        <v/>
      </c>
      <c r="M99" s="494" t="str">
        <f>+IF('8 Mapa Riesgo, Plan Acción'!R101="","",'8 Mapa Riesgo, Plan Acción'!R101)</f>
        <v/>
      </c>
      <c r="N99" s="495" t="str">
        <f>+IF('8 Mapa Riesgo, Plan Acción'!S101="","",'8 Mapa Riesgo, Plan Acción'!S101)</f>
        <v/>
      </c>
      <c r="O99" s="492" t="str">
        <f>+IF('8 Mapa Riesgo, Plan Acción'!T101="","",'8 Mapa Riesgo, Plan Acción'!T101)</f>
        <v/>
      </c>
      <c r="P99" s="492" t="str">
        <f>+IF('8 Mapa Riesgo, Plan Acción'!U101="","",'8 Mapa Riesgo, Plan Acción'!U101)</f>
        <v/>
      </c>
      <c r="Q99" s="93" t="str">
        <f>+IF('8 Mapa Riesgo, Plan Acción'!V101="","",'8 Mapa Riesgo, Plan Acción'!V101)</f>
        <v/>
      </c>
      <c r="R99" s="93" t="str">
        <f>+IF('8 Mapa Riesgo, Plan Acción'!W101="","",'8 Mapa Riesgo, Plan Acción'!W101)</f>
        <v/>
      </c>
      <c r="S99" s="37"/>
      <c r="T99" s="37"/>
      <c r="U99" s="38"/>
      <c r="V99" s="38"/>
      <c r="W99" s="38"/>
      <c r="X99" s="38"/>
      <c r="Y99" s="38"/>
      <c r="Z99" s="38"/>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row>
    <row r="100" spans="1:273" ht="11.25" customHeight="1" x14ac:dyDescent="0.25">
      <c r="A100" s="423" t="str">
        <f>'1 Contexto e Identificación'!$A$17</f>
        <v>R7</v>
      </c>
      <c r="B100" s="424" t="str">
        <f>+'1 Contexto e Identificación'!$E$17</f>
        <v xml:space="preserve">  </v>
      </c>
      <c r="C100" s="240" t="s">
        <v>254</v>
      </c>
      <c r="D100" s="424" t="str">
        <f>+IF('5 Valoración Control'!G102="","",'5 Valoración Control'!G102)</f>
        <v/>
      </c>
      <c r="E100" s="425" t="e">
        <f ca="1">+'6 Mapa Calor Residual'!$C$18</f>
        <v>#NAME?</v>
      </c>
      <c r="F100" s="243" t="e">
        <f ca="1">+'6 Mapa Calor Residual'!$D$18</f>
        <v>#NAME?</v>
      </c>
      <c r="G100" s="426" t="e">
        <f ca="1">+'6 Mapa Calor Residual'!$E$18</f>
        <v>#NAME?</v>
      </c>
      <c r="H100" s="496" t="str">
        <f>+IF('8 Mapa Riesgo, Plan Acción'!M102="","",'8 Mapa Riesgo, Plan Acción'!M102)</f>
        <v/>
      </c>
      <c r="I100" s="240" t="str">
        <f>+IF('8 Mapa Riesgo, Plan Acción'!N102="","",'8 Mapa Riesgo, Plan Acción'!N102)</f>
        <v/>
      </c>
      <c r="J100" s="497" t="str">
        <f>+IF('8 Mapa Riesgo, Plan Acción'!O102="","",'8 Mapa Riesgo, Plan Acción'!O102)</f>
        <v/>
      </c>
      <c r="K100" s="497" t="str">
        <f>+IF('8 Mapa Riesgo, Plan Acción'!P102="","",'8 Mapa Riesgo, Plan Acción'!P102)</f>
        <v/>
      </c>
      <c r="L100" s="498" t="str">
        <f>+IF('8 Mapa Riesgo, Plan Acción'!Q102="","",'8 Mapa Riesgo, Plan Acción'!Q102)</f>
        <v/>
      </c>
      <c r="M100" s="499" t="str">
        <f>+IF('8 Mapa Riesgo, Plan Acción'!R102="","",'8 Mapa Riesgo, Plan Acción'!R102)</f>
        <v/>
      </c>
      <c r="N100" s="500" t="str">
        <f>+IF('8 Mapa Riesgo, Plan Acción'!S102="","",'8 Mapa Riesgo, Plan Acción'!S102)</f>
        <v/>
      </c>
      <c r="O100" s="497" t="str">
        <f>+IF('8 Mapa Riesgo, Plan Acción'!T102="","",'8 Mapa Riesgo, Plan Acción'!T102)</f>
        <v/>
      </c>
      <c r="P100" s="497" t="str">
        <f>+IF('8 Mapa Riesgo, Plan Acción'!U102="","",'8 Mapa Riesgo, Plan Acción'!U102)</f>
        <v/>
      </c>
      <c r="Q100" s="424" t="str">
        <f>+IF('8 Mapa Riesgo, Plan Acción'!V102="","",'8 Mapa Riesgo, Plan Acción'!V102)</f>
        <v/>
      </c>
      <c r="R100" s="424" t="str">
        <f>+IF('8 Mapa Riesgo, Plan Acción'!W102="","",'8 Mapa Riesgo, Plan Acción'!W102)</f>
        <v/>
      </c>
      <c r="S100" s="37"/>
      <c r="T100" s="37"/>
      <c r="U100" s="38"/>
      <c r="V100" s="38"/>
      <c r="W100" s="38"/>
      <c r="X100" s="38"/>
      <c r="Y100" s="38"/>
      <c r="Z100" s="38"/>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row>
    <row r="101" spans="1:273" ht="11.25" customHeight="1" x14ac:dyDescent="0.25">
      <c r="A101" s="81"/>
      <c r="B101" s="82"/>
      <c r="C101" s="260"/>
      <c r="D101" s="82"/>
      <c r="E101" s="440"/>
      <c r="F101" s="263"/>
      <c r="G101" s="84"/>
      <c r="H101" s="487" t="str">
        <f>+IF('8 Mapa Riesgo, Plan Acción'!M103="","",'8 Mapa Riesgo, Plan Acción'!M103)</f>
        <v/>
      </c>
      <c r="I101" s="260" t="str">
        <f>+IF('8 Mapa Riesgo, Plan Acción'!N103="","",'8 Mapa Riesgo, Plan Acción'!N103)</f>
        <v/>
      </c>
      <c r="J101" s="112" t="str">
        <f>+IF('8 Mapa Riesgo, Plan Acción'!O103="","",'8 Mapa Riesgo, Plan Acción'!O103)</f>
        <v/>
      </c>
      <c r="K101" s="112" t="str">
        <f>+IF('8 Mapa Riesgo, Plan Acción'!P103="","",'8 Mapa Riesgo, Plan Acción'!P103)</f>
        <v/>
      </c>
      <c r="L101" s="488" t="str">
        <f>+IF('8 Mapa Riesgo, Plan Acción'!Q103="","",'8 Mapa Riesgo, Plan Acción'!Q103)</f>
        <v/>
      </c>
      <c r="M101" s="489" t="str">
        <f>+IF('8 Mapa Riesgo, Plan Acción'!R103="","",'8 Mapa Riesgo, Plan Acción'!R103)</f>
        <v/>
      </c>
      <c r="N101" s="490" t="str">
        <f>+IF('8 Mapa Riesgo, Plan Acción'!S103="","",'8 Mapa Riesgo, Plan Acción'!S103)</f>
        <v/>
      </c>
      <c r="O101" s="112" t="str">
        <f>+IF('8 Mapa Riesgo, Plan Acción'!T103="","",'8 Mapa Riesgo, Plan Acción'!T103)</f>
        <v/>
      </c>
      <c r="P101" s="112" t="str">
        <f>+IF('8 Mapa Riesgo, Plan Acción'!U103="","",'8 Mapa Riesgo, Plan Acción'!U103)</f>
        <v/>
      </c>
      <c r="Q101" s="82" t="str">
        <f>+IF('8 Mapa Riesgo, Plan Acción'!V103="","",'8 Mapa Riesgo, Plan Acción'!V103)</f>
        <v/>
      </c>
      <c r="R101" s="82" t="str">
        <f>+IF('8 Mapa Riesgo, Plan Acción'!W103="","",'8 Mapa Riesgo, Plan Acción'!W103)</f>
        <v/>
      </c>
      <c r="S101" s="37"/>
      <c r="T101" s="37"/>
      <c r="U101" s="38"/>
      <c r="V101" s="38"/>
      <c r="W101" s="38"/>
      <c r="X101" s="38"/>
      <c r="Y101" s="38"/>
      <c r="Z101" s="38"/>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row>
    <row r="102" spans="1:273" ht="11.25" customHeight="1" x14ac:dyDescent="0.25">
      <c r="A102" s="81"/>
      <c r="B102" s="82"/>
      <c r="C102" s="260"/>
      <c r="D102" s="82"/>
      <c r="E102" s="440"/>
      <c r="F102" s="263"/>
      <c r="G102" s="84"/>
      <c r="H102" s="487" t="str">
        <f>+IF('8 Mapa Riesgo, Plan Acción'!M104="","",'8 Mapa Riesgo, Plan Acción'!M104)</f>
        <v/>
      </c>
      <c r="I102" s="260" t="str">
        <f>+IF('8 Mapa Riesgo, Plan Acción'!N104="","",'8 Mapa Riesgo, Plan Acción'!N104)</f>
        <v/>
      </c>
      <c r="J102" s="112" t="str">
        <f>+IF('8 Mapa Riesgo, Plan Acción'!O104="","",'8 Mapa Riesgo, Plan Acción'!O104)</f>
        <v/>
      </c>
      <c r="K102" s="112" t="str">
        <f>+IF('8 Mapa Riesgo, Plan Acción'!P104="","",'8 Mapa Riesgo, Plan Acción'!P104)</f>
        <v/>
      </c>
      <c r="L102" s="488" t="str">
        <f>+IF('8 Mapa Riesgo, Plan Acción'!Q104="","",'8 Mapa Riesgo, Plan Acción'!Q104)</f>
        <v/>
      </c>
      <c r="M102" s="489" t="str">
        <f>+IF('8 Mapa Riesgo, Plan Acción'!R104="","",'8 Mapa Riesgo, Plan Acción'!R104)</f>
        <v/>
      </c>
      <c r="N102" s="490" t="str">
        <f>+IF('8 Mapa Riesgo, Plan Acción'!S104="","",'8 Mapa Riesgo, Plan Acción'!S104)</f>
        <v/>
      </c>
      <c r="O102" s="112" t="str">
        <f>+IF('8 Mapa Riesgo, Plan Acción'!T104="","",'8 Mapa Riesgo, Plan Acción'!T104)</f>
        <v/>
      </c>
      <c r="P102" s="112" t="str">
        <f>+IF('8 Mapa Riesgo, Plan Acción'!U104="","",'8 Mapa Riesgo, Plan Acción'!U104)</f>
        <v/>
      </c>
      <c r="Q102" s="82" t="str">
        <f>+IF('8 Mapa Riesgo, Plan Acción'!V104="","",'8 Mapa Riesgo, Plan Acción'!V104)</f>
        <v/>
      </c>
      <c r="R102" s="82" t="str">
        <f>+IF('8 Mapa Riesgo, Plan Acción'!W104="","",'8 Mapa Riesgo, Plan Acción'!W104)</f>
        <v/>
      </c>
      <c r="S102" s="37"/>
      <c r="T102" s="37"/>
      <c r="U102" s="38"/>
      <c r="V102" s="38"/>
      <c r="W102" s="38"/>
      <c r="X102" s="38"/>
      <c r="Y102" s="38"/>
      <c r="Z102" s="38"/>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row>
    <row r="103" spans="1:273" ht="11.25" customHeight="1" x14ac:dyDescent="0.25">
      <c r="A103" s="81"/>
      <c r="B103" s="82"/>
      <c r="C103" s="260" t="s">
        <v>270</v>
      </c>
      <c r="D103" s="82" t="str">
        <f>+IF('5 Valoración Control'!G105="","",'5 Valoración Control'!G105)</f>
        <v/>
      </c>
      <c r="E103" s="440"/>
      <c r="F103" s="263"/>
      <c r="G103" s="84"/>
      <c r="H103" s="487" t="str">
        <f>+IF('8 Mapa Riesgo, Plan Acción'!M105="","",'8 Mapa Riesgo, Plan Acción'!M105)</f>
        <v/>
      </c>
      <c r="I103" s="260" t="str">
        <f>+IF('8 Mapa Riesgo, Plan Acción'!N105="","",'8 Mapa Riesgo, Plan Acción'!N105)</f>
        <v/>
      </c>
      <c r="J103" s="112" t="str">
        <f>+IF('8 Mapa Riesgo, Plan Acción'!O105="","",'8 Mapa Riesgo, Plan Acción'!O105)</f>
        <v/>
      </c>
      <c r="K103" s="112" t="str">
        <f>+IF('8 Mapa Riesgo, Plan Acción'!P105="","",'8 Mapa Riesgo, Plan Acción'!P105)</f>
        <v/>
      </c>
      <c r="L103" s="488" t="str">
        <f>+IF('8 Mapa Riesgo, Plan Acción'!Q105="","",'8 Mapa Riesgo, Plan Acción'!Q105)</f>
        <v/>
      </c>
      <c r="M103" s="489" t="str">
        <f>+IF('8 Mapa Riesgo, Plan Acción'!R105="","",'8 Mapa Riesgo, Plan Acción'!R105)</f>
        <v/>
      </c>
      <c r="N103" s="490" t="str">
        <f>+IF('8 Mapa Riesgo, Plan Acción'!S105="","",'8 Mapa Riesgo, Plan Acción'!S105)</f>
        <v/>
      </c>
      <c r="O103" s="112" t="str">
        <f>+IF('8 Mapa Riesgo, Plan Acción'!T105="","",'8 Mapa Riesgo, Plan Acción'!T105)</f>
        <v/>
      </c>
      <c r="P103" s="112" t="str">
        <f>+IF('8 Mapa Riesgo, Plan Acción'!U105="","",'8 Mapa Riesgo, Plan Acción'!U105)</f>
        <v/>
      </c>
      <c r="Q103" s="82" t="str">
        <f>+IF('8 Mapa Riesgo, Plan Acción'!V105="","",'8 Mapa Riesgo, Plan Acción'!V105)</f>
        <v/>
      </c>
      <c r="R103" s="82" t="str">
        <f>+IF('8 Mapa Riesgo, Plan Acción'!W105="","",'8 Mapa Riesgo, Plan Acción'!W105)</f>
        <v/>
      </c>
      <c r="S103" s="37"/>
      <c r="T103" s="37"/>
      <c r="U103" s="38"/>
      <c r="V103" s="38"/>
      <c r="W103" s="38"/>
      <c r="X103" s="38"/>
      <c r="Y103" s="38"/>
      <c r="Z103" s="38"/>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row>
    <row r="104" spans="1:273" ht="11.25" customHeight="1" x14ac:dyDescent="0.25">
      <c r="A104" s="81"/>
      <c r="B104" s="82"/>
      <c r="C104" s="260"/>
      <c r="D104" s="82"/>
      <c r="E104" s="440"/>
      <c r="F104" s="263"/>
      <c r="G104" s="84"/>
      <c r="H104" s="487" t="str">
        <f>+IF('8 Mapa Riesgo, Plan Acción'!M106="","",'8 Mapa Riesgo, Plan Acción'!M106)</f>
        <v/>
      </c>
      <c r="I104" s="260" t="str">
        <f>+IF('8 Mapa Riesgo, Plan Acción'!N106="","",'8 Mapa Riesgo, Plan Acción'!N106)</f>
        <v/>
      </c>
      <c r="J104" s="112" t="str">
        <f>+IF('8 Mapa Riesgo, Plan Acción'!O106="","",'8 Mapa Riesgo, Plan Acción'!O106)</f>
        <v/>
      </c>
      <c r="K104" s="112" t="str">
        <f>+IF('8 Mapa Riesgo, Plan Acción'!P106="","",'8 Mapa Riesgo, Plan Acción'!P106)</f>
        <v/>
      </c>
      <c r="L104" s="488" t="str">
        <f>+IF('8 Mapa Riesgo, Plan Acción'!Q106="","",'8 Mapa Riesgo, Plan Acción'!Q106)</f>
        <v/>
      </c>
      <c r="M104" s="489" t="str">
        <f>+IF('8 Mapa Riesgo, Plan Acción'!R106="","",'8 Mapa Riesgo, Plan Acción'!R106)</f>
        <v/>
      </c>
      <c r="N104" s="490" t="str">
        <f>+IF('8 Mapa Riesgo, Plan Acción'!S106="","",'8 Mapa Riesgo, Plan Acción'!S106)</f>
        <v/>
      </c>
      <c r="O104" s="112" t="str">
        <f>+IF('8 Mapa Riesgo, Plan Acción'!T106="","",'8 Mapa Riesgo, Plan Acción'!T106)</f>
        <v/>
      </c>
      <c r="P104" s="112" t="str">
        <f>+IF('8 Mapa Riesgo, Plan Acción'!U106="","",'8 Mapa Riesgo, Plan Acción'!U106)</f>
        <v/>
      </c>
      <c r="Q104" s="82" t="str">
        <f>+IF('8 Mapa Riesgo, Plan Acción'!V106="","",'8 Mapa Riesgo, Plan Acción'!V106)</f>
        <v/>
      </c>
      <c r="R104" s="82" t="str">
        <f>+IF('8 Mapa Riesgo, Plan Acción'!W106="","",'8 Mapa Riesgo, Plan Acción'!W106)</f>
        <v/>
      </c>
      <c r="S104" s="37"/>
      <c r="T104" s="37"/>
      <c r="U104" s="38"/>
      <c r="V104" s="38"/>
      <c r="W104" s="38"/>
      <c r="X104" s="38"/>
      <c r="Y104" s="38"/>
      <c r="Z104" s="38"/>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row>
    <row r="105" spans="1:273" ht="11.25" customHeight="1" x14ac:dyDescent="0.25">
      <c r="A105" s="81"/>
      <c r="B105" s="82"/>
      <c r="C105" s="260"/>
      <c r="D105" s="82"/>
      <c r="E105" s="440"/>
      <c r="F105" s="263"/>
      <c r="G105" s="84"/>
      <c r="H105" s="487" t="str">
        <f>+IF('8 Mapa Riesgo, Plan Acción'!M107="","",'8 Mapa Riesgo, Plan Acción'!M107)</f>
        <v/>
      </c>
      <c r="I105" s="260" t="str">
        <f>+IF('8 Mapa Riesgo, Plan Acción'!N107="","",'8 Mapa Riesgo, Plan Acción'!N107)</f>
        <v/>
      </c>
      <c r="J105" s="112" t="str">
        <f>+IF('8 Mapa Riesgo, Plan Acción'!O107="","",'8 Mapa Riesgo, Plan Acción'!O107)</f>
        <v/>
      </c>
      <c r="K105" s="112" t="str">
        <f>+IF('8 Mapa Riesgo, Plan Acción'!P107="","",'8 Mapa Riesgo, Plan Acción'!P107)</f>
        <v/>
      </c>
      <c r="L105" s="488" t="str">
        <f>+IF('8 Mapa Riesgo, Plan Acción'!Q107="","",'8 Mapa Riesgo, Plan Acción'!Q107)</f>
        <v/>
      </c>
      <c r="M105" s="489" t="str">
        <f>+IF('8 Mapa Riesgo, Plan Acción'!R107="","",'8 Mapa Riesgo, Plan Acción'!R107)</f>
        <v/>
      </c>
      <c r="N105" s="490" t="str">
        <f>+IF('8 Mapa Riesgo, Plan Acción'!S107="","",'8 Mapa Riesgo, Plan Acción'!S107)</f>
        <v/>
      </c>
      <c r="O105" s="112" t="str">
        <f>+IF('8 Mapa Riesgo, Plan Acción'!T107="","",'8 Mapa Riesgo, Plan Acción'!T107)</f>
        <v/>
      </c>
      <c r="P105" s="112" t="str">
        <f>+IF('8 Mapa Riesgo, Plan Acción'!U107="","",'8 Mapa Riesgo, Plan Acción'!U107)</f>
        <v/>
      </c>
      <c r="Q105" s="82" t="str">
        <f>+IF('8 Mapa Riesgo, Plan Acción'!V107="","",'8 Mapa Riesgo, Plan Acción'!V107)</f>
        <v/>
      </c>
      <c r="R105" s="82" t="str">
        <f>+IF('8 Mapa Riesgo, Plan Acción'!W107="","",'8 Mapa Riesgo, Plan Acción'!W107)</f>
        <v/>
      </c>
      <c r="S105" s="37"/>
      <c r="T105" s="37"/>
      <c r="U105" s="38"/>
      <c r="V105" s="38"/>
      <c r="W105" s="38"/>
      <c r="X105" s="38"/>
      <c r="Y105" s="38"/>
      <c r="Z105" s="38"/>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row>
    <row r="106" spans="1:273" ht="11.25" customHeight="1" x14ac:dyDescent="0.25">
      <c r="A106" s="81"/>
      <c r="B106" s="82"/>
      <c r="C106" s="260" t="s">
        <v>271</v>
      </c>
      <c r="D106" s="82" t="str">
        <f>+IF('5 Valoración Control'!G108="","",'5 Valoración Control'!G108)</f>
        <v/>
      </c>
      <c r="E106" s="440"/>
      <c r="F106" s="263"/>
      <c r="G106" s="84"/>
      <c r="H106" s="487" t="str">
        <f>+IF('8 Mapa Riesgo, Plan Acción'!M108="","",'8 Mapa Riesgo, Plan Acción'!M108)</f>
        <v/>
      </c>
      <c r="I106" s="260" t="str">
        <f>+IF('8 Mapa Riesgo, Plan Acción'!N108="","",'8 Mapa Riesgo, Plan Acción'!N108)</f>
        <v/>
      </c>
      <c r="J106" s="112" t="str">
        <f>+IF('8 Mapa Riesgo, Plan Acción'!O108="","",'8 Mapa Riesgo, Plan Acción'!O108)</f>
        <v/>
      </c>
      <c r="K106" s="112" t="str">
        <f>+IF('8 Mapa Riesgo, Plan Acción'!P108="","",'8 Mapa Riesgo, Plan Acción'!P108)</f>
        <v/>
      </c>
      <c r="L106" s="488" t="str">
        <f>+IF('8 Mapa Riesgo, Plan Acción'!Q108="","",'8 Mapa Riesgo, Plan Acción'!Q108)</f>
        <v/>
      </c>
      <c r="M106" s="489" t="str">
        <f>+IF('8 Mapa Riesgo, Plan Acción'!R108="","",'8 Mapa Riesgo, Plan Acción'!R108)</f>
        <v/>
      </c>
      <c r="N106" s="490" t="str">
        <f>+IF('8 Mapa Riesgo, Plan Acción'!S108="","",'8 Mapa Riesgo, Plan Acción'!S108)</f>
        <v/>
      </c>
      <c r="O106" s="112" t="str">
        <f>+IF('8 Mapa Riesgo, Plan Acción'!T108="","",'8 Mapa Riesgo, Plan Acción'!T108)</f>
        <v/>
      </c>
      <c r="P106" s="112" t="str">
        <f>+IF('8 Mapa Riesgo, Plan Acción'!U108="","",'8 Mapa Riesgo, Plan Acción'!U108)</f>
        <v/>
      </c>
      <c r="Q106" s="82" t="str">
        <f>+IF('8 Mapa Riesgo, Plan Acción'!V108="","",'8 Mapa Riesgo, Plan Acción'!V108)</f>
        <v/>
      </c>
      <c r="R106" s="82" t="str">
        <f>+IF('8 Mapa Riesgo, Plan Acción'!W108="","",'8 Mapa Riesgo, Plan Acción'!W108)</f>
        <v/>
      </c>
      <c r="S106" s="37"/>
      <c r="T106" s="37"/>
      <c r="U106" s="38"/>
      <c r="V106" s="38"/>
      <c r="W106" s="38"/>
      <c r="X106" s="38"/>
      <c r="Y106" s="38"/>
      <c r="Z106" s="38"/>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row>
    <row r="107" spans="1:273" ht="11.25" customHeight="1" x14ac:dyDescent="0.25">
      <c r="A107" s="81"/>
      <c r="B107" s="82"/>
      <c r="C107" s="260"/>
      <c r="D107" s="82"/>
      <c r="E107" s="440"/>
      <c r="F107" s="263"/>
      <c r="G107" s="84"/>
      <c r="H107" s="487" t="str">
        <f>+IF('8 Mapa Riesgo, Plan Acción'!M109="","",'8 Mapa Riesgo, Plan Acción'!M109)</f>
        <v/>
      </c>
      <c r="I107" s="260" t="str">
        <f>+IF('8 Mapa Riesgo, Plan Acción'!N109="","",'8 Mapa Riesgo, Plan Acción'!N109)</f>
        <v/>
      </c>
      <c r="J107" s="112" t="str">
        <f>+IF('8 Mapa Riesgo, Plan Acción'!O109="","",'8 Mapa Riesgo, Plan Acción'!O109)</f>
        <v/>
      </c>
      <c r="K107" s="112" t="str">
        <f>+IF('8 Mapa Riesgo, Plan Acción'!P109="","",'8 Mapa Riesgo, Plan Acción'!P109)</f>
        <v/>
      </c>
      <c r="L107" s="488" t="str">
        <f>+IF('8 Mapa Riesgo, Plan Acción'!Q109="","",'8 Mapa Riesgo, Plan Acción'!Q109)</f>
        <v/>
      </c>
      <c r="M107" s="489" t="str">
        <f>+IF('8 Mapa Riesgo, Plan Acción'!R109="","",'8 Mapa Riesgo, Plan Acción'!R109)</f>
        <v/>
      </c>
      <c r="N107" s="490" t="str">
        <f>+IF('8 Mapa Riesgo, Plan Acción'!S109="","",'8 Mapa Riesgo, Plan Acción'!S109)</f>
        <v/>
      </c>
      <c r="O107" s="112" t="str">
        <f>+IF('8 Mapa Riesgo, Plan Acción'!T109="","",'8 Mapa Riesgo, Plan Acción'!T109)</f>
        <v/>
      </c>
      <c r="P107" s="112" t="str">
        <f>+IF('8 Mapa Riesgo, Plan Acción'!U109="","",'8 Mapa Riesgo, Plan Acción'!U109)</f>
        <v/>
      </c>
      <c r="Q107" s="82" t="str">
        <f>+IF('8 Mapa Riesgo, Plan Acción'!V109="","",'8 Mapa Riesgo, Plan Acción'!V109)</f>
        <v/>
      </c>
      <c r="R107" s="82" t="str">
        <f>+IF('8 Mapa Riesgo, Plan Acción'!W109="","",'8 Mapa Riesgo, Plan Acción'!W109)</f>
        <v/>
      </c>
      <c r="S107" s="37"/>
      <c r="T107" s="37"/>
      <c r="U107" s="38"/>
      <c r="V107" s="38"/>
      <c r="W107" s="38"/>
      <c r="X107" s="38"/>
      <c r="Y107" s="38"/>
      <c r="Z107" s="38"/>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row>
    <row r="108" spans="1:273" ht="11.25" customHeight="1" x14ac:dyDescent="0.25">
      <c r="A108" s="81"/>
      <c r="B108" s="82"/>
      <c r="C108" s="260"/>
      <c r="D108" s="82"/>
      <c r="E108" s="440"/>
      <c r="F108" s="263"/>
      <c r="G108" s="84"/>
      <c r="H108" s="487" t="str">
        <f>+IF('8 Mapa Riesgo, Plan Acción'!M110="","",'8 Mapa Riesgo, Plan Acción'!M110)</f>
        <v/>
      </c>
      <c r="I108" s="260" t="str">
        <f>+IF('8 Mapa Riesgo, Plan Acción'!N110="","",'8 Mapa Riesgo, Plan Acción'!N110)</f>
        <v/>
      </c>
      <c r="J108" s="112" t="str">
        <f>+IF('8 Mapa Riesgo, Plan Acción'!O110="","",'8 Mapa Riesgo, Plan Acción'!O110)</f>
        <v/>
      </c>
      <c r="K108" s="112" t="str">
        <f>+IF('8 Mapa Riesgo, Plan Acción'!P110="","",'8 Mapa Riesgo, Plan Acción'!P110)</f>
        <v/>
      </c>
      <c r="L108" s="488" t="str">
        <f>+IF('8 Mapa Riesgo, Plan Acción'!Q110="","",'8 Mapa Riesgo, Plan Acción'!Q110)</f>
        <v/>
      </c>
      <c r="M108" s="489" t="str">
        <f>+IF('8 Mapa Riesgo, Plan Acción'!R110="","",'8 Mapa Riesgo, Plan Acción'!R110)</f>
        <v/>
      </c>
      <c r="N108" s="490" t="str">
        <f>+IF('8 Mapa Riesgo, Plan Acción'!S110="","",'8 Mapa Riesgo, Plan Acción'!S110)</f>
        <v/>
      </c>
      <c r="O108" s="112" t="str">
        <f>+IF('8 Mapa Riesgo, Plan Acción'!T110="","",'8 Mapa Riesgo, Plan Acción'!T110)</f>
        <v/>
      </c>
      <c r="P108" s="112" t="str">
        <f>+IF('8 Mapa Riesgo, Plan Acción'!U110="","",'8 Mapa Riesgo, Plan Acción'!U110)</f>
        <v/>
      </c>
      <c r="Q108" s="82" t="str">
        <f>+IF('8 Mapa Riesgo, Plan Acción'!V110="","",'8 Mapa Riesgo, Plan Acción'!V110)</f>
        <v/>
      </c>
      <c r="R108" s="82" t="str">
        <f>+IF('8 Mapa Riesgo, Plan Acción'!W110="","",'8 Mapa Riesgo, Plan Acción'!W110)</f>
        <v/>
      </c>
      <c r="S108" s="37"/>
      <c r="T108" s="37"/>
      <c r="U108" s="38"/>
      <c r="V108" s="38"/>
      <c r="W108" s="38"/>
      <c r="X108" s="38"/>
      <c r="Y108" s="38"/>
      <c r="Z108" s="38"/>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row>
    <row r="109" spans="1:273" ht="11.25" customHeight="1" x14ac:dyDescent="0.25">
      <c r="A109" s="81"/>
      <c r="B109" s="82"/>
      <c r="C109" s="260" t="s">
        <v>272</v>
      </c>
      <c r="D109" s="82" t="str">
        <f>+IF('5 Valoración Control'!G111="","",'5 Valoración Control'!G111)</f>
        <v/>
      </c>
      <c r="E109" s="440"/>
      <c r="F109" s="263"/>
      <c r="G109" s="84"/>
      <c r="H109" s="487" t="str">
        <f>+IF('8 Mapa Riesgo, Plan Acción'!M111="","",'8 Mapa Riesgo, Plan Acción'!M111)</f>
        <v/>
      </c>
      <c r="I109" s="260" t="str">
        <f>+IF('8 Mapa Riesgo, Plan Acción'!N111="","",'8 Mapa Riesgo, Plan Acción'!N111)</f>
        <v/>
      </c>
      <c r="J109" s="112" t="str">
        <f>+IF('8 Mapa Riesgo, Plan Acción'!O111="","",'8 Mapa Riesgo, Plan Acción'!O111)</f>
        <v/>
      </c>
      <c r="K109" s="112" t="str">
        <f>+IF('8 Mapa Riesgo, Plan Acción'!P111="","",'8 Mapa Riesgo, Plan Acción'!P111)</f>
        <v/>
      </c>
      <c r="L109" s="488" t="str">
        <f>+IF('8 Mapa Riesgo, Plan Acción'!Q111="","",'8 Mapa Riesgo, Plan Acción'!Q111)</f>
        <v/>
      </c>
      <c r="M109" s="489" t="str">
        <f>+IF('8 Mapa Riesgo, Plan Acción'!R111="","",'8 Mapa Riesgo, Plan Acción'!R111)</f>
        <v/>
      </c>
      <c r="N109" s="490" t="str">
        <f>+IF('8 Mapa Riesgo, Plan Acción'!S111="","",'8 Mapa Riesgo, Plan Acción'!S111)</f>
        <v/>
      </c>
      <c r="O109" s="112" t="str">
        <f>+IF('8 Mapa Riesgo, Plan Acción'!T111="","",'8 Mapa Riesgo, Plan Acción'!T111)</f>
        <v/>
      </c>
      <c r="P109" s="112" t="str">
        <f>+IF('8 Mapa Riesgo, Plan Acción'!U111="","",'8 Mapa Riesgo, Plan Acción'!U111)</f>
        <v/>
      </c>
      <c r="Q109" s="82" t="str">
        <f>+IF('8 Mapa Riesgo, Plan Acción'!V111="","",'8 Mapa Riesgo, Plan Acción'!V111)</f>
        <v/>
      </c>
      <c r="R109" s="82" t="str">
        <f>+IF('8 Mapa Riesgo, Plan Acción'!W111="","",'8 Mapa Riesgo, Plan Acción'!W111)</f>
        <v/>
      </c>
      <c r="S109" s="37"/>
      <c r="T109" s="37"/>
      <c r="U109" s="38"/>
      <c r="V109" s="38"/>
      <c r="W109" s="38"/>
      <c r="X109" s="38"/>
      <c r="Y109" s="38"/>
      <c r="Z109" s="38"/>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row>
    <row r="110" spans="1:273" ht="11.25" customHeight="1" x14ac:dyDescent="0.25">
      <c r="A110" s="81"/>
      <c r="B110" s="82"/>
      <c r="C110" s="260"/>
      <c r="D110" s="82"/>
      <c r="E110" s="440"/>
      <c r="F110" s="263"/>
      <c r="G110" s="84"/>
      <c r="H110" s="487" t="str">
        <f>+IF('8 Mapa Riesgo, Plan Acción'!M112="","",'8 Mapa Riesgo, Plan Acción'!M112)</f>
        <v/>
      </c>
      <c r="I110" s="260" t="str">
        <f>+IF('8 Mapa Riesgo, Plan Acción'!N112="","",'8 Mapa Riesgo, Plan Acción'!N112)</f>
        <v/>
      </c>
      <c r="J110" s="112" t="str">
        <f>+IF('8 Mapa Riesgo, Plan Acción'!O112="","",'8 Mapa Riesgo, Plan Acción'!O112)</f>
        <v/>
      </c>
      <c r="K110" s="112" t="str">
        <f>+IF('8 Mapa Riesgo, Plan Acción'!P112="","",'8 Mapa Riesgo, Plan Acción'!P112)</f>
        <v/>
      </c>
      <c r="L110" s="488" t="str">
        <f>+IF('8 Mapa Riesgo, Plan Acción'!Q112="","",'8 Mapa Riesgo, Plan Acción'!Q112)</f>
        <v/>
      </c>
      <c r="M110" s="489" t="str">
        <f>+IF('8 Mapa Riesgo, Plan Acción'!R112="","",'8 Mapa Riesgo, Plan Acción'!R112)</f>
        <v/>
      </c>
      <c r="N110" s="490" t="str">
        <f>+IF('8 Mapa Riesgo, Plan Acción'!S112="","",'8 Mapa Riesgo, Plan Acción'!S112)</f>
        <v/>
      </c>
      <c r="O110" s="112" t="str">
        <f>+IF('8 Mapa Riesgo, Plan Acción'!T112="","",'8 Mapa Riesgo, Plan Acción'!T112)</f>
        <v/>
      </c>
      <c r="P110" s="112" t="str">
        <f>+IF('8 Mapa Riesgo, Plan Acción'!U112="","",'8 Mapa Riesgo, Plan Acción'!U112)</f>
        <v/>
      </c>
      <c r="Q110" s="82" t="str">
        <f>+IF('8 Mapa Riesgo, Plan Acción'!V112="","",'8 Mapa Riesgo, Plan Acción'!V112)</f>
        <v/>
      </c>
      <c r="R110" s="82" t="str">
        <f>+IF('8 Mapa Riesgo, Plan Acción'!W112="","",'8 Mapa Riesgo, Plan Acción'!W112)</f>
        <v/>
      </c>
      <c r="S110" s="37"/>
      <c r="T110" s="37"/>
      <c r="U110" s="38"/>
      <c r="V110" s="38"/>
      <c r="W110" s="38"/>
      <c r="X110" s="38"/>
      <c r="Y110" s="38"/>
      <c r="Z110" s="38"/>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row>
    <row r="111" spans="1:273" ht="11.25" customHeight="1" x14ac:dyDescent="0.25">
      <c r="A111" s="81"/>
      <c r="B111" s="82"/>
      <c r="C111" s="260"/>
      <c r="D111" s="82"/>
      <c r="E111" s="440"/>
      <c r="F111" s="263"/>
      <c r="G111" s="84"/>
      <c r="H111" s="487" t="str">
        <f>+IF('8 Mapa Riesgo, Plan Acción'!M113="","",'8 Mapa Riesgo, Plan Acción'!M113)</f>
        <v/>
      </c>
      <c r="I111" s="260" t="str">
        <f>+IF('8 Mapa Riesgo, Plan Acción'!N113="","",'8 Mapa Riesgo, Plan Acción'!N113)</f>
        <v/>
      </c>
      <c r="J111" s="112" t="str">
        <f>+IF('8 Mapa Riesgo, Plan Acción'!O113="","",'8 Mapa Riesgo, Plan Acción'!O113)</f>
        <v/>
      </c>
      <c r="K111" s="112" t="str">
        <f>+IF('8 Mapa Riesgo, Plan Acción'!P113="","",'8 Mapa Riesgo, Plan Acción'!P113)</f>
        <v/>
      </c>
      <c r="L111" s="488" t="str">
        <f>+IF('8 Mapa Riesgo, Plan Acción'!Q113="","",'8 Mapa Riesgo, Plan Acción'!Q113)</f>
        <v/>
      </c>
      <c r="M111" s="489" t="str">
        <f>+IF('8 Mapa Riesgo, Plan Acción'!R113="","",'8 Mapa Riesgo, Plan Acción'!R113)</f>
        <v/>
      </c>
      <c r="N111" s="490" t="str">
        <f>+IF('8 Mapa Riesgo, Plan Acción'!S113="","",'8 Mapa Riesgo, Plan Acción'!S113)</f>
        <v/>
      </c>
      <c r="O111" s="112" t="str">
        <f>+IF('8 Mapa Riesgo, Plan Acción'!T113="","",'8 Mapa Riesgo, Plan Acción'!T113)</f>
        <v/>
      </c>
      <c r="P111" s="112" t="str">
        <f>+IF('8 Mapa Riesgo, Plan Acción'!U113="","",'8 Mapa Riesgo, Plan Acción'!U113)</f>
        <v/>
      </c>
      <c r="Q111" s="82" t="str">
        <f>+IF('8 Mapa Riesgo, Plan Acción'!V113="","",'8 Mapa Riesgo, Plan Acción'!V113)</f>
        <v/>
      </c>
      <c r="R111" s="82" t="str">
        <f>+IF('8 Mapa Riesgo, Plan Acción'!W113="","",'8 Mapa Riesgo, Plan Acción'!W113)</f>
        <v/>
      </c>
      <c r="S111" s="37"/>
      <c r="T111" s="37"/>
      <c r="U111" s="38"/>
      <c r="V111" s="38"/>
      <c r="W111" s="38"/>
      <c r="X111" s="38"/>
      <c r="Y111" s="38"/>
      <c r="Z111" s="38"/>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row>
    <row r="112" spans="1:273" ht="11.25" customHeight="1" x14ac:dyDescent="0.25">
      <c r="A112" s="81"/>
      <c r="B112" s="82"/>
      <c r="C112" s="260" t="s">
        <v>273</v>
      </c>
      <c r="D112" s="82" t="str">
        <f>+IF('5 Valoración Control'!G114="","",'5 Valoración Control'!G114)</f>
        <v/>
      </c>
      <c r="E112" s="440"/>
      <c r="F112" s="263"/>
      <c r="G112" s="84"/>
      <c r="H112" s="487" t="str">
        <f>+IF('8 Mapa Riesgo, Plan Acción'!M114="","",'8 Mapa Riesgo, Plan Acción'!M114)</f>
        <v/>
      </c>
      <c r="I112" s="260" t="str">
        <f>+IF('8 Mapa Riesgo, Plan Acción'!N114="","",'8 Mapa Riesgo, Plan Acción'!N114)</f>
        <v/>
      </c>
      <c r="J112" s="112" t="str">
        <f>+IF('8 Mapa Riesgo, Plan Acción'!O114="","",'8 Mapa Riesgo, Plan Acción'!O114)</f>
        <v/>
      </c>
      <c r="K112" s="112" t="str">
        <f>+IF('8 Mapa Riesgo, Plan Acción'!P114="","",'8 Mapa Riesgo, Plan Acción'!P114)</f>
        <v/>
      </c>
      <c r="L112" s="488" t="str">
        <f>+IF('8 Mapa Riesgo, Plan Acción'!Q114="","",'8 Mapa Riesgo, Plan Acción'!Q114)</f>
        <v/>
      </c>
      <c r="M112" s="489" t="str">
        <f>+IF('8 Mapa Riesgo, Plan Acción'!R114="","",'8 Mapa Riesgo, Plan Acción'!R114)</f>
        <v/>
      </c>
      <c r="N112" s="490" t="str">
        <f>+IF('8 Mapa Riesgo, Plan Acción'!S114="","",'8 Mapa Riesgo, Plan Acción'!S114)</f>
        <v/>
      </c>
      <c r="O112" s="112" t="str">
        <f>+IF('8 Mapa Riesgo, Plan Acción'!T114="","",'8 Mapa Riesgo, Plan Acción'!T114)</f>
        <v/>
      </c>
      <c r="P112" s="112" t="str">
        <f>+IF('8 Mapa Riesgo, Plan Acción'!U114="","",'8 Mapa Riesgo, Plan Acción'!U114)</f>
        <v/>
      </c>
      <c r="Q112" s="82" t="str">
        <f>+IF('8 Mapa Riesgo, Plan Acción'!V114="","",'8 Mapa Riesgo, Plan Acción'!V114)</f>
        <v/>
      </c>
      <c r="R112" s="82" t="str">
        <f>+IF('8 Mapa Riesgo, Plan Acción'!W114="","",'8 Mapa Riesgo, Plan Acción'!W114)</f>
        <v/>
      </c>
      <c r="S112" s="37"/>
      <c r="T112" s="37"/>
      <c r="U112" s="38"/>
      <c r="V112" s="38"/>
      <c r="W112" s="38"/>
      <c r="X112" s="38"/>
      <c r="Y112" s="38"/>
      <c r="Z112" s="38"/>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37"/>
      <c r="HV112" s="37"/>
      <c r="HW112" s="37"/>
      <c r="HX112" s="37"/>
      <c r="HY112" s="37"/>
      <c r="HZ112" s="37"/>
      <c r="IA112" s="37"/>
      <c r="IB112" s="37"/>
      <c r="IC112" s="37"/>
      <c r="ID112" s="37"/>
      <c r="IE112" s="37"/>
      <c r="IF112" s="37"/>
      <c r="IG112" s="37"/>
      <c r="IH112" s="37"/>
      <c r="II112" s="37"/>
      <c r="IJ112" s="37"/>
      <c r="IK112" s="37"/>
      <c r="IL112" s="37"/>
      <c r="IM112" s="37"/>
      <c r="IN112" s="37"/>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row>
    <row r="113" spans="1:273" ht="11.25" customHeight="1" x14ac:dyDescent="0.25">
      <c r="A113" s="81"/>
      <c r="B113" s="82"/>
      <c r="C113" s="260"/>
      <c r="D113" s="82"/>
      <c r="E113" s="440"/>
      <c r="F113" s="263"/>
      <c r="G113" s="84"/>
      <c r="H113" s="487" t="str">
        <f>+IF('8 Mapa Riesgo, Plan Acción'!M115="","",'8 Mapa Riesgo, Plan Acción'!M115)</f>
        <v/>
      </c>
      <c r="I113" s="260" t="str">
        <f>+IF('8 Mapa Riesgo, Plan Acción'!N115="","",'8 Mapa Riesgo, Plan Acción'!N115)</f>
        <v/>
      </c>
      <c r="J113" s="112" t="str">
        <f>+IF('8 Mapa Riesgo, Plan Acción'!O115="","",'8 Mapa Riesgo, Plan Acción'!O115)</f>
        <v/>
      </c>
      <c r="K113" s="112" t="str">
        <f>+IF('8 Mapa Riesgo, Plan Acción'!P115="","",'8 Mapa Riesgo, Plan Acción'!P115)</f>
        <v/>
      </c>
      <c r="L113" s="488" t="str">
        <f>+IF('8 Mapa Riesgo, Plan Acción'!Q115="","",'8 Mapa Riesgo, Plan Acción'!Q115)</f>
        <v/>
      </c>
      <c r="M113" s="489" t="str">
        <f>+IF('8 Mapa Riesgo, Plan Acción'!R115="","",'8 Mapa Riesgo, Plan Acción'!R115)</f>
        <v/>
      </c>
      <c r="N113" s="490" t="str">
        <f>+IF('8 Mapa Riesgo, Plan Acción'!S115="","",'8 Mapa Riesgo, Plan Acción'!S115)</f>
        <v/>
      </c>
      <c r="O113" s="112" t="str">
        <f>+IF('8 Mapa Riesgo, Plan Acción'!T115="","",'8 Mapa Riesgo, Plan Acción'!T115)</f>
        <v/>
      </c>
      <c r="P113" s="112" t="str">
        <f>+IF('8 Mapa Riesgo, Plan Acción'!U115="","",'8 Mapa Riesgo, Plan Acción'!U115)</f>
        <v/>
      </c>
      <c r="Q113" s="82" t="str">
        <f>+IF('8 Mapa Riesgo, Plan Acción'!V115="","",'8 Mapa Riesgo, Plan Acción'!V115)</f>
        <v/>
      </c>
      <c r="R113" s="82" t="str">
        <f>+IF('8 Mapa Riesgo, Plan Acción'!W115="","",'8 Mapa Riesgo, Plan Acción'!W115)</f>
        <v/>
      </c>
      <c r="S113" s="37"/>
      <c r="T113" s="37"/>
      <c r="U113" s="38"/>
      <c r="V113" s="38"/>
      <c r="W113" s="38"/>
      <c r="X113" s="38"/>
      <c r="Y113" s="38"/>
      <c r="Z113" s="38"/>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row>
    <row r="114" spans="1:273" ht="11.25" customHeight="1" x14ac:dyDescent="0.25">
      <c r="A114" s="92"/>
      <c r="B114" s="93"/>
      <c r="C114" s="281"/>
      <c r="D114" s="93"/>
      <c r="E114" s="450"/>
      <c r="F114" s="284"/>
      <c r="G114" s="95"/>
      <c r="H114" s="491" t="str">
        <f>+IF('8 Mapa Riesgo, Plan Acción'!M116="","",'8 Mapa Riesgo, Plan Acción'!M116)</f>
        <v/>
      </c>
      <c r="I114" s="281" t="str">
        <f>+IF('8 Mapa Riesgo, Plan Acción'!N116="","",'8 Mapa Riesgo, Plan Acción'!N116)</f>
        <v/>
      </c>
      <c r="J114" s="492" t="str">
        <f>+IF('8 Mapa Riesgo, Plan Acción'!O116="","",'8 Mapa Riesgo, Plan Acción'!O116)</f>
        <v/>
      </c>
      <c r="K114" s="492" t="str">
        <f>+IF('8 Mapa Riesgo, Plan Acción'!P116="","",'8 Mapa Riesgo, Plan Acción'!P116)</f>
        <v/>
      </c>
      <c r="L114" s="493" t="str">
        <f>+IF('8 Mapa Riesgo, Plan Acción'!Q116="","",'8 Mapa Riesgo, Plan Acción'!Q116)</f>
        <v/>
      </c>
      <c r="M114" s="494" t="str">
        <f>+IF('8 Mapa Riesgo, Plan Acción'!R116="","",'8 Mapa Riesgo, Plan Acción'!R116)</f>
        <v/>
      </c>
      <c r="N114" s="495" t="str">
        <f>+IF('8 Mapa Riesgo, Plan Acción'!S116="","",'8 Mapa Riesgo, Plan Acción'!S116)</f>
        <v/>
      </c>
      <c r="O114" s="492" t="str">
        <f>+IF('8 Mapa Riesgo, Plan Acción'!T116="","",'8 Mapa Riesgo, Plan Acción'!T116)</f>
        <v/>
      </c>
      <c r="P114" s="492" t="str">
        <f>+IF('8 Mapa Riesgo, Plan Acción'!U116="","",'8 Mapa Riesgo, Plan Acción'!U116)</f>
        <v/>
      </c>
      <c r="Q114" s="93" t="str">
        <f>+IF('8 Mapa Riesgo, Plan Acción'!V116="","",'8 Mapa Riesgo, Plan Acción'!V116)</f>
        <v/>
      </c>
      <c r="R114" s="93" t="str">
        <f>+IF('8 Mapa Riesgo, Plan Acción'!W116="","",'8 Mapa Riesgo, Plan Acción'!W116)</f>
        <v/>
      </c>
      <c r="S114" s="37"/>
      <c r="T114" s="37"/>
      <c r="U114" s="38"/>
      <c r="V114" s="38"/>
      <c r="W114" s="38"/>
      <c r="X114" s="38"/>
      <c r="Y114" s="38"/>
      <c r="Z114" s="38"/>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row>
    <row r="115" spans="1:273" ht="11.25" customHeight="1" x14ac:dyDescent="0.25">
      <c r="A115" s="423" t="str">
        <f>'1 Contexto e Identificación'!$A$18</f>
        <v>R8</v>
      </c>
      <c r="B115" s="424">
        <f>+'1 Contexto e Identificación'!$E$18</f>
        <v>0</v>
      </c>
      <c r="C115" s="240" t="s">
        <v>254</v>
      </c>
      <c r="D115" s="424" t="str">
        <f>+IF('5 Valoración Control'!G117="","",'5 Valoración Control'!G117)</f>
        <v/>
      </c>
      <c r="E115" s="425" t="e">
        <f ca="1">+'6 Mapa Calor Residual'!$C$19</f>
        <v>#NAME?</v>
      </c>
      <c r="F115" s="243" t="e">
        <f ca="1">+'6 Mapa Calor Residual'!$D$19</f>
        <v>#NAME?</v>
      </c>
      <c r="G115" s="426" t="e">
        <f ca="1">+'6 Mapa Calor Residual'!$E$19</f>
        <v>#NAME?</v>
      </c>
      <c r="H115" s="496" t="str">
        <f>+IF('8 Mapa Riesgo, Plan Acción'!M117="","",'8 Mapa Riesgo, Plan Acción'!M117)</f>
        <v/>
      </c>
      <c r="I115" s="240" t="str">
        <f>+IF('8 Mapa Riesgo, Plan Acción'!N117="","",'8 Mapa Riesgo, Plan Acción'!N117)</f>
        <v/>
      </c>
      <c r="J115" s="497" t="str">
        <f>+IF('8 Mapa Riesgo, Plan Acción'!O117="","",'8 Mapa Riesgo, Plan Acción'!O117)</f>
        <v/>
      </c>
      <c r="K115" s="497" t="str">
        <f>+IF('8 Mapa Riesgo, Plan Acción'!P117="","",'8 Mapa Riesgo, Plan Acción'!P117)</f>
        <v/>
      </c>
      <c r="L115" s="498" t="str">
        <f>+IF('8 Mapa Riesgo, Plan Acción'!Q117="","",'8 Mapa Riesgo, Plan Acción'!Q117)</f>
        <v/>
      </c>
      <c r="M115" s="499" t="str">
        <f>+IF('8 Mapa Riesgo, Plan Acción'!R117="","",'8 Mapa Riesgo, Plan Acción'!R117)</f>
        <v/>
      </c>
      <c r="N115" s="500" t="str">
        <f>+IF('8 Mapa Riesgo, Plan Acción'!S117="","",'8 Mapa Riesgo, Plan Acción'!S117)</f>
        <v/>
      </c>
      <c r="O115" s="497" t="str">
        <f>+IF('8 Mapa Riesgo, Plan Acción'!T117="","",'8 Mapa Riesgo, Plan Acción'!T117)</f>
        <v/>
      </c>
      <c r="P115" s="497" t="str">
        <f>+IF('8 Mapa Riesgo, Plan Acción'!U117="","",'8 Mapa Riesgo, Plan Acción'!U117)</f>
        <v/>
      </c>
      <c r="Q115" s="424" t="str">
        <f>+IF('8 Mapa Riesgo, Plan Acción'!V117="","",'8 Mapa Riesgo, Plan Acción'!V117)</f>
        <v/>
      </c>
      <c r="R115" s="424" t="str">
        <f>+IF('8 Mapa Riesgo, Plan Acción'!W117="","",'8 Mapa Riesgo, Plan Acción'!W117)</f>
        <v/>
      </c>
      <c r="S115" s="37"/>
      <c r="T115" s="37"/>
      <c r="U115" s="38"/>
      <c r="V115" s="38"/>
      <c r="W115" s="38"/>
      <c r="X115" s="38"/>
      <c r="Y115" s="38"/>
      <c r="Z115" s="38"/>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row>
    <row r="116" spans="1:273" ht="11.25" customHeight="1" x14ac:dyDescent="0.25">
      <c r="A116" s="81"/>
      <c r="B116" s="82"/>
      <c r="C116" s="260"/>
      <c r="D116" s="82"/>
      <c r="E116" s="440"/>
      <c r="F116" s="263"/>
      <c r="G116" s="84"/>
      <c r="H116" s="487" t="str">
        <f>+IF('8 Mapa Riesgo, Plan Acción'!M118="","",'8 Mapa Riesgo, Plan Acción'!M118)</f>
        <v/>
      </c>
      <c r="I116" s="260" t="str">
        <f>+IF('8 Mapa Riesgo, Plan Acción'!N118="","",'8 Mapa Riesgo, Plan Acción'!N118)</f>
        <v/>
      </c>
      <c r="J116" s="112" t="str">
        <f>+IF('8 Mapa Riesgo, Plan Acción'!O118="","",'8 Mapa Riesgo, Plan Acción'!O118)</f>
        <v/>
      </c>
      <c r="K116" s="112" t="str">
        <f>+IF('8 Mapa Riesgo, Plan Acción'!P118="","",'8 Mapa Riesgo, Plan Acción'!P118)</f>
        <v/>
      </c>
      <c r="L116" s="488" t="str">
        <f>+IF('8 Mapa Riesgo, Plan Acción'!Q118="","",'8 Mapa Riesgo, Plan Acción'!Q118)</f>
        <v/>
      </c>
      <c r="M116" s="489" t="str">
        <f>+IF('8 Mapa Riesgo, Plan Acción'!R118="","",'8 Mapa Riesgo, Plan Acción'!R118)</f>
        <v/>
      </c>
      <c r="N116" s="490" t="str">
        <f>+IF('8 Mapa Riesgo, Plan Acción'!S118="","",'8 Mapa Riesgo, Plan Acción'!S118)</f>
        <v/>
      </c>
      <c r="O116" s="112" t="str">
        <f>+IF('8 Mapa Riesgo, Plan Acción'!T118="","",'8 Mapa Riesgo, Plan Acción'!T118)</f>
        <v/>
      </c>
      <c r="P116" s="112" t="str">
        <f>+IF('8 Mapa Riesgo, Plan Acción'!U118="","",'8 Mapa Riesgo, Plan Acción'!U118)</f>
        <v/>
      </c>
      <c r="Q116" s="82" t="str">
        <f>+IF('8 Mapa Riesgo, Plan Acción'!V118="","",'8 Mapa Riesgo, Plan Acción'!V118)</f>
        <v/>
      </c>
      <c r="R116" s="82" t="str">
        <f>+IF('8 Mapa Riesgo, Plan Acción'!W118="","",'8 Mapa Riesgo, Plan Acción'!W118)</f>
        <v/>
      </c>
      <c r="S116" s="37"/>
      <c r="T116" s="37"/>
      <c r="U116" s="38"/>
      <c r="V116" s="38"/>
      <c r="W116" s="38"/>
      <c r="X116" s="38"/>
      <c r="Y116" s="38"/>
      <c r="Z116" s="38"/>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row>
    <row r="117" spans="1:273" ht="11.25" customHeight="1" x14ac:dyDescent="0.25">
      <c r="A117" s="81"/>
      <c r="B117" s="82"/>
      <c r="C117" s="260"/>
      <c r="D117" s="82"/>
      <c r="E117" s="440"/>
      <c r="F117" s="263"/>
      <c r="G117" s="84"/>
      <c r="H117" s="487" t="str">
        <f>+IF('8 Mapa Riesgo, Plan Acción'!M119="","",'8 Mapa Riesgo, Plan Acción'!M119)</f>
        <v/>
      </c>
      <c r="I117" s="260" t="str">
        <f>+IF('8 Mapa Riesgo, Plan Acción'!N119="","",'8 Mapa Riesgo, Plan Acción'!N119)</f>
        <v/>
      </c>
      <c r="J117" s="112" t="str">
        <f>+IF('8 Mapa Riesgo, Plan Acción'!O119="","",'8 Mapa Riesgo, Plan Acción'!O119)</f>
        <v/>
      </c>
      <c r="K117" s="112" t="str">
        <f>+IF('8 Mapa Riesgo, Plan Acción'!P119="","",'8 Mapa Riesgo, Plan Acción'!P119)</f>
        <v/>
      </c>
      <c r="L117" s="488" t="str">
        <f>+IF('8 Mapa Riesgo, Plan Acción'!Q119="","",'8 Mapa Riesgo, Plan Acción'!Q119)</f>
        <v/>
      </c>
      <c r="M117" s="489" t="str">
        <f>+IF('8 Mapa Riesgo, Plan Acción'!R119="","",'8 Mapa Riesgo, Plan Acción'!R119)</f>
        <v/>
      </c>
      <c r="N117" s="490" t="str">
        <f>+IF('8 Mapa Riesgo, Plan Acción'!S119="","",'8 Mapa Riesgo, Plan Acción'!S119)</f>
        <v/>
      </c>
      <c r="O117" s="112" t="str">
        <f>+IF('8 Mapa Riesgo, Plan Acción'!T119="","",'8 Mapa Riesgo, Plan Acción'!T119)</f>
        <v/>
      </c>
      <c r="P117" s="112" t="str">
        <f>+IF('8 Mapa Riesgo, Plan Acción'!U119="","",'8 Mapa Riesgo, Plan Acción'!U119)</f>
        <v/>
      </c>
      <c r="Q117" s="82" t="str">
        <f>+IF('8 Mapa Riesgo, Plan Acción'!V119="","",'8 Mapa Riesgo, Plan Acción'!V119)</f>
        <v/>
      </c>
      <c r="R117" s="82" t="str">
        <f>+IF('8 Mapa Riesgo, Plan Acción'!W119="","",'8 Mapa Riesgo, Plan Acción'!W119)</f>
        <v/>
      </c>
      <c r="S117" s="37"/>
      <c r="T117" s="37"/>
      <c r="U117" s="38"/>
      <c r="V117" s="38"/>
      <c r="W117" s="38"/>
      <c r="X117" s="38"/>
      <c r="Y117" s="38"/>
      <c r="Z117" s="38"/>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row>
    <row r="118" spans="1:273" ht="11.25" customHeight="1" x14ac:dyDescent="0.25">
      <c r="A118" s="81"/>
      <c r="B118" s="82"/>
      <c r="C118" s="260" t="s">
        <v>270</v>
      </c>
      <c r="D118" s="82" t="str">
        <f>+IF('5 Valoración Control'!G120="","",'5 Valoración Control'!G120)</f>
        <v/>
      </c>
      <c r="E118" s="440"/>
      <c r="F118" s="263"/>
      <c r="G118" s="84"/>
      <c r="H118" s="487" t="str">
        <f>+IF('8 Mapa Riesgo, Plan Acción'!M120="","",'8 Mapa Riesgo, Plan Acción'!M120)</f>
        <v/>
      </c>
      <c r="I118" s="260" t="str">
        <f>+IF('8 Mapa Riesgo, Plan Acción'!N120="","",'8 Mapa Riesgo, Plan Acción'!N120)</f>
        <v/>
      </c>
      <c r="J118" s="112" t="str">
        <f>+IF('8 Mapa Riesgo, Plan Acción'!O120="","",'8 Mapa Riesgo, Plan Acción'!O120)</f>
        <v/>
      </c>
      <c r="K118" s="112" t="str">
        <f>+IF('8 Mapa Riesgo, Plan Acción'!P120="","",'8 Mapa Riesgo, Plan Acción'!P120)</f>
        <v/>
      </c>
      <c r="L118" s="488" t="str">
        <f>+IF('8 Mapa Riesgo, Plan Acción'!Q120="","",'8 Mapa Riesgo, Plan Acción'!Q120)</f>
        <v/>
      </c>
      <c r="M118" s="489" t="str">
        <f>+IF('8 Mapa Riesgo, Plan Acción'!R120="","",'8 Mapa Riesgo, Plan Acción'!R120)</f>
        <v/>
      </c>
      <c r="N118" s="490" t="str">
        <f>+IF('8 Mapa Riesgo, Plan Acción'!S120="","",'8 Mapa Riesgo, Plan Acción'!S120)</f>
        <v/>
      </c>
      <c r="O118" s="112" t="str">
        <f>+IF('8 Mapa Riesgo, Plan Acción'!T120="","",'8 Mapa Riesgo, Plan Acción'!T120)</f>
        <v/>
      </c>
      <c r="P118" s="112" t="str">
        <f>+IF('8 Mapa Riesgo, Plan Acción'!U120="","",'8 Mapa Riesgo, Plan Acción'!U120)</f>
        <v/>
      </c>
      <c r="Q118" s="82" t="str">
        <f>+IF('8 Mapa Riesgo, Plan Acción'!V120="","",'8 Mapa Riesgo, Plan Acción'!V120)</f>
        <v/>
      </c>
      <c r="R118" s="82" t="str">
        <f>+IF('8 Mapa Riesgo, Plan Acción'!W120="","",'8 Mapa Riesgo, Plan Acción'!W120)</f>
        <v/>
      </c>
      <c r="S118" s="37"/>
      <c r="T118" s="37"/>
      <c r="U118" s="38"/>
      <c r="V118" s="38"/>
      <c r="W118" s="38"/>
      <c r="X118" s="38"/>
      <c r="Y118" s="38"/>
      <c r="Z118" s="38"/>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row>
    <row r="119" spans="1:273" ht="11.25" customHeight="1" x14ac:dyDescent="0.25">
      <c r="A119" s="81"/>
      <c r="B119" s="82"/>
      <c r="C119" s="260"/>
      <c r="D119" s="82"/>
      <c r="E119" s="440"/>
      <c r="F119" s="263"/>
      <c r="G119" s="84"/>
      <c r="H119" s="487" t="str">
        <f>+IF('8 Mapa Riesgo, Plan Acción'!M121="","",'8 Mapa Riesgo, Plan Acción'!M121)</f>
        <v/>
      </c>
      <c r="I119" s="260" t="str">
        <f>+IF('8 Mapa Riesgo, Plan Acción'!N121="","",'8 Mapa Riesgo, Plan Acción'!N121)</f>
        <v/>
      </c>
      <c r="J119" s="112" t="str">
        <f>+IF('8 Mapa Riesgo, Plan Acción'!O121="","",'8 Mapa Riesgo, Plan Acción'!O121)</f>
        <v/>
      </c>
      <c r="K119" s="112" t="str">
        <f>+IF('8 Mapa Riesgo, Plan Acción'!P121="","",'8 Mapa Riesgo, Plan Acción'!P121)</f>
        <v/>
      </c>
      <c r="L119" s="488" t="str">
        <f>+IF('8 Mapa Riesgo, Plan Acción'!Q121="","",'8 Mapa Riesgo, Plan Acción'!Q121)</f>
        <v/>
      </c>
      <c r="M119" s="489" t="str">
        <f>+IF('8 Mapa Riesgo, Plan Acción'!R121="","",'8 Mapa Riesgo, Plan Acción'!R121)</f>
        <v/>
      </c>
      <c r="N119" s="490" t="str">
        <f>+IF('8 Mapa Riesgo, Plan Acción'!S121="","",'8 Mapa Riesgo, Plan Acción'!S121)</f>
        <v/>
      </c>
      <c r="O119" s="112" t="str">
        <f>+IF('8 Mapa Riesgo, Plan Acción'!T121="","",'8 Mapa Riesgo, Plan Acción'!T121)</f>
        <v/>
      </c>
      <c r="P119" s="112" t="str">
        <f>+IF('8 Mapa Riesgo, Plan Acción'!U121="","",'8 Mapa Riesgo, Plan Acción'!U121)</f>
        <v/>
      </c>
      <c r="Q119" s="82" t="str">
        <f>+IF('8 Mapa Riesgo, Plan Acción'!V121="","",'8 Mapa Riesgo, Plan Acción'!V121)</f>
        <v/>
      </c>
      <c r="R119" s="82" t="str">
        <f>+IF('8 Mapa Riesgo, Plan Acción'!W121="","",'8 Mapa Riesgo, Plan Acción'!W121)</f>
        <v/>
      </c>
      <c r="S119" s="37"/>
      <c r="T119" s="37"/>
      <c r="U119" s="38"/>
      <c r="V119" s="38"/>
      <c r="W119" s="38"/>
      <c r="X119" s="38"/>
      <c r="Y119" s="38"/>
      <c r="Z119" s="38"/>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row>
    <row r="120" spans="1:273" ht="11.25" customHeight="1" x14ac:dyDescent="0.25">
      <c r="A120" s="81"/>
      <c r="B120" s="82"/>
      <c r="C120" s="260"/>
      <c r="D120" s="82"/>
      <c r="E120" s="440"/>
      <c r="F120" s="263"/>
      <c r="G120" s="84"/>
      <c r="H120" s="487" t="str">
        <f>+IF('8 Mapa Riesgo, Plan Acción'!M122="","",'8 Mapa Riesgo, Plan Acción'!M122)</f>
        <v/>
      </c>
      <c r="I120" s="260" t="str">
        <f>+IF('8 Mapa Riesgo, Plan Acción'!N122="","",'8 Mapa Riesgo, Plan Acción'!N122)</f>
        <v/>
      </c>
      <c r="J120" s="112" t="str">
        <f>+IF('8 Mapa Riesgo, Plan Acción'!O122="","",'8 Mapa Riesgo, Plan Acción'!O122)</f>
        <v/>
      </c>
      <c r="K120" s="112" t="str">
        <f>+IF('8 Mapa Riesgo, Plan Acción'!P122="","",'8 Mapa Riesgo, Plan Acción'!P122)</f>
        <v/>
      </c>
      <c r="L120" s="488" t="str">
        <f>+IF('8 Mapa Riesgo, Plan Acción'!Q122="","",'8 Mapa Riesgo, Plan Acción'!Q122)</f>
        <v/>
      </c>
      <c r="M120" s="489" t="str">
        <f>+IF('8 Mapa Riesgo, Plan Acción'!R122="","",'8 Mapa Riesgo, Plan Acción'!R122)</f>
        <v/>
      </c>
      <c r="N120" s="490" t="str">
        <f>+IF('8 Mapa Riesgo, Plan Acción'!S122="","",'8 Mapa Riesgo, Plan Acción'!S122)</f>
        <v/>
      </c>
      <c r="O120" s="112" t="str">
        <f>+IF('8 Mapa Riesgo, Plan Acción'!T122="","",'8 Mapa Riesgo, Plan Acción'!T122)</f>
        <v/>
      </c>
      <c r="P120" s="112" t="str">
        <f>+IF('8 Mapa Riesgo, Plan Acción'!U122="","",'8 Mapa Riesgo, Plan Acción'!U122)</f>
        <v/>
      </c>
      <c r="Q120" s="82" t="str">
        <f>+IF('8 Mapa Riesgo, Plan Acción'!V122="","",'8 Mapa Riesgo, Plan Acción'!V122)</f>
        <v/>
      </c>
      <c r="R120" s="82" t="str">
        <f>+IF('8 Mapa Riesgo, Plan Acción'!W122="","",'8 Mapa Riesgo, Plan Acción'!W122)</f>
        <v/>
      </c>
      <c r="S120" s="37"/>
      <c r="T120" s="37"/>
      <c r="U120" s="38"/>
      <c r="V120" s="38"/>
      <c r="W120" s="38"/>
      <c r="X120" s="38"/>
      <c r="Y120" s="38"/>
      <c r="Z120" s="38"/>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row>
    <row r="121" spans="1:273" ht="11.25" customHeight="1" x14ac:dyDescent="0.25">
      <c r="A121" s="81"/>
      <c r="B121" s="82"/>
      <c r="C121" s="260" t="s">
        <v>271</v>
      </c>
      <c r="D121" s="82" t="str">
        <f>+IF('5 Valoración Control'!G123="","",'5 Valoración Control'!G123)</f>
        <v/>
      </c>
      <c r="E121" s="440"/>
      <c r="F121" s="263"/>
      <c r="G121" s="84"/>
      <c r="H121" s="487" t="str">
        <f>+IF('8 Mapa Riesgo, Plan Acción'!M123="","",'8 Mapa Riesgo, Plan Acción'!M123)</f>
        <v/>
      </c>
      <c r="I121" s="260" t="str">
        <f>+IF('8 Mapa Riesgo, Plan Acción'!N123="","",'8 Mapa Riesgo, Plan Acción'!N123)</f>
        <v/>
      </c>
      <c r="J121" s="112" t="str">
        <f>+IF('8 Mapa Riesgo, Plan Acción'!O123="","",'8 Mapa Riesgo, Plan Acción'!O123)</f>
        <v/>
      </c>
      <c r="K121" s="112" t="str">
        <f>+IF('8 Mapa Riesgo, Plan Acción'!P123="","",'8 Mapa Riesgo, Plan Acción'!P123)</f>
        <v/>
      </c>
      <c r="L121" s="488" t="str">
        <f>+IF('8 Mapa Riesgo, Plan Acción'!Q123="","",'8 Mapa Riesgo, Plan Acción'!Q123)</f>
        <v/>
      </c>
      <c r="M121" s="489" t="str">
        <f>+IF('8 Mapa Riesgo, Plan Acción'!R123="","",'8 Mapa Riesgo, Plan Acción'!R123)</f>
        <v/>
      </c>
      <c r="N121" s="490" t="str">
        <f>+IF('8 Mapa Riesgo, Plan Acción'!S123="","",'8 Mapa Riesgo, Plan Acción'!S123)</f>
        <v/>
      </c>
      <c r="O121" s="112" t="str">
        <f>+IF('8 Mapa Riesgo, Plan Acción'!T123="","",'8 Mapa Riesgo, Plan Acción'!T123)</f>
        <v/>
      </c>
      <c r="P121" s="112" t="str">
        <f>+IF('8 Mapa Riesgo, Plan Acción'!U123="","",'8 Mapa Riesgo, Plan Acción'!U123)</f>
        <v/>
      </c>
      <c r="Q121" s="82" t="str">
        <f>+IF('8 Mapa Riesgo, Plan Acción'!V123="","",'8 Mapa Riesgo, Plan Acción'!V123)</f>
        <v/>
      </c>
      <c r="R121" s="82" t="str">
        <f>+IF('8 Mapa Riesgo, Plan Acción'!W123="","",'8 Mapa Riesgo, Plan Acción'!W123)</f>
        <v/>
      </c>
      <c r="S121" s="37"/>
      <c r="T121" s="37"/>
      <c r="U121" s="38"/>
      <c r="V121" s="38"/>
      <c r="W121" s="38"/>
      <c r="X121" s="38"/>
      <c r="Y121" s="38"/>
      <c r="Z121" s="38"/>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row>
    <row r="122" spans="1:273" ht="11.25" customHeight="1" x14ac:dyDescent="0.25">
      <c r="A122" s="81"/>
      <c r="B122" s="82"/>
      <c r="C122" s="260"/>
      <c r="D122" s="82"/>
      <c r="E122" s="440"/>
      <c r="F122" s="263"/>
      <c r="G122" s="84"/>
      <c r="H122" s="487" t="str">
        <f>+IF('8 Mapa Riesgo, Plan Acción'!M124="","",'8 Mapa Riesgo, Plan Acción'!M124)</f>
        <v/>
      </c>
      <c r="I122" s="260" t="str">
        <f>+IF('8 Mapa Riesgo, Plan Acción'!N124="","",'8 Mapa Riesgo, Plan Acción'!N124)</f>
        <v/>
      </c>
      <c r="J122" s="112" t="str">
        <f>+IF('8 Mapa Riesgo, Plan Acción'!O124="","",'8 Mapa Riesgo, Plan Acción'!O124)</f>
        <v/>
      </c>
      <c r="K122" s="112" t="str">
        <f>+IF('8 Mapa Riesgo, Plan Acción'!P124="","",'8 Mapa Riesgo, Plan Acción'!P124)</f>
        <v/>
      </c>
      <c r="L122" s="488" t="str">
        <f>+IF('8 Mapa Riesgo, Plan Acción'!Q124="","",'8 Mapa Riesgo, Plan Acción'!Q124)</f>
        <v/>
      </c>
      <c r="M122" s="489" t="str">
        <f>+IF('8 Mapa Riesgo, Plan Acción'!R124="","",'8 Mapa Riesgo, Plan Acción'!R124)</f>
        <v/>
      </c>
      <c r="N122" s="490" t="str">
        <f>+IF('8 Mapa Riesgo, Plan Acción'!S124="","",'8 Mapa Riesgo, Plan Acción'!S124)</f>
        <v/>
      </c>
      <c r="O122" s="112" t="str">
        <f>+IF('8 Mapa Riesgo, Plan Acción'!T124="","",'8 Mapa Riesgo, Plan Acción'!T124)</f>
        <v/>
      </c>
      <c r="P122" s="112" t="str">
        <f>+IF('8 Mapa Riesgo, Plan Acción'!U124="","",'8 Mapa Riesgo, Plan Acción'!U124)</f>
        <v/>
      </c>
      <c r="Q122" s="82" t="str">
        <f>+IF('8 Mapa Riesgo, Plan Acción'!V124="","",'8 Mapa Riesgo, Plan Acción'!V124)</f>
        <v/>
      </c>
      <c r="R122" s="82" t="str">
        <f>+IF('8 Mapa Riesgo, Plan Acción'!W124="","",'8 Mapa Riesgo, Plan Acción'!W124)</f>
        <v/>
      </c>
      <c r="S122" s="37"/>
      <c r="T122" s="37"/>
      <c r="U122" s="38"/>
      <c r="V122" s="38"/>
      <c r="W122" s="38"/>
      <c r="X122" s="38"/>
      <c r="Y122" s="38"/>
      <c r="Z122" s="38"/>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row>
    <row r="123" spans="1:273" ht="11.25" customHeight="1" x14ac:dyDescent="0.25">
      <c r="A123" s="81"/>
      <c r="B123" s="82"/>
      <c r="C123" s="260"/>
      <c r="D123" s="82"/>
      <c r="E123" s="440"/>
      <c r="F123" s="263"/>
      <c r="G123" s="84"/>
      <c r="H123" s="487" t="str">
        <f>+IF('8 Mapa Riesgo, Plan Acción'!M125="","",'8 Mapa Riesgo, Plan Acción'!M125)</f>
        <v/>
      </c>
      <c r="I123" s="260" t="str">
        <f>+IF('8 Mapa Riesgo, Plan Acción'!N125="","",'8 Mapa Riesgo, Plan Acción'!N125)</f>
        <v/>
      </c>
      <c r="J123" s="112" t="str">
        <f>+IF('8 Mapa Riesgo, Plan Acción'!O125="","",'8 Mapa Riesgo, Plan Acción'!O125)</f>
        <v/>
      </c>
      <c r="K123" s="112" t="str">
        <f>+IF('8 Mapa Riesgo, Plan Acción'!P125="","",'8 Mapa Riesgo, Plan Acción'!P125)</f>
        <v/>
      </c>
      <c r="L123" s="488" t="str">
        <f>+IF('8 Mapa Riesgo, Plan Acción'!Q125="","",'8 Mapa Riesgo, Plan Acción'!Q125)</f>
        <v/>
      </c>
      <c r="M123" s="489" t="str">
        <f>+IF('8 Mapa Riesgo, Plan Acción'!R125="","",'8 Mapa Riesgo, Plan Acción'!R125)</f>
        <v/>
      </c>
      <c r="N123" s="490" t="str">
        <f>+IF('8 Mapa Riesgo, Plan Acción'!S125="","",'8 Mapa Riesgo, Plan Acción'!S125)</f>
        <v/>
      </c>
      <c r="O123" s="112" t="str">
        <f>+IF('8 Mapa Riesgo, Plan Acción'!T125="","",'8 Mapa Riesgo, Plan Acción'!T125)</f>
        <v/>
      </c>
      <c r="P123" s="112" t="str">
        <f>+IF('8 Mapa Riesgo, Plan Acción'!U125="","",'8 Mapa Riesgo, Plan Acción'!U125)</f>
        <v/>
      </c>
      <c r="Q123" s="82" t="str">
        <f>+IF('8 Mapa Riesgo, Plan Acción'!V125="","",'8 Mapa Riesgo, Plan Acción'!V125)</f>
        <v/>
      </c>
      <c r="R123" s="82" t="str">
        <f>+IF('8 Mapa Riesgo, Plan Acción'!W125="","",'8 Mapa Riesgo, Plan Acción'!W125)</f>
        <v/>
      </c>
      <c r="S123" s="37"/>
      <c r="T123" s="37"/>
      <c r="U123" s="38"/>
      <c r="V123" s="38"/>
      <c r="W123" s="38"/>
      <c r="X123" s="38"/>
      <c r="Y123" s="38"/>
      <c r="Z123" s="38"/>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row>
    <row r="124" spans="1:273" ht="11.25" customHeight="1" x14ac:dyDescent="0.25">
      <c r="A124" s="81"/>
      <c r="B124" s="82"/>
      <c r="C124" s="260" t="s">
        <v>272</v>
      </c>
      <c r="D124" s="82" t="str">
        <f>+IF('5 Valoración Control'!G126="","",'5 Valoración Control'!G126)</f>
        <v/>
      </c>
      <c r="E124" s="440"/>
      <c r="F124" s="263"/>
      <c r="G124" s="84"/>
      <c r="H124" s="487" t="str">
        <f>+IF('8 Mapa Riesgo, Plan Acción'!M126="","",'8 Mapa Riesgo, Plan Acción'!M126)</f>
        <v/>
      </c>
      <c r="I124" s="260" t="str">
        <f>+IF('8 Mapa Riesgo, Plan Acción'!N126="","",'8 Mapa Riesgo, Plan Acción'!N126)</f>
        <v/>
      </c>
      <c r="J124" s="112" t="str">
        <f>+IF('8 Mapa Riesgo, Plan Acción'!O126="","",'8 Mapa Riesgo, Plan Acción'!O126)</f>
        <v/>
      </c>
      <c r="K124" s="112" t="str">
        <f>+IF('8 Mapa Riesgo, Plan Acción'!P126="","",'8 Mapa Riesgo, Plan Acción'!P126)</f>
        <v/>
      </c>
      <c r="L124" s="488" t="str">
        <f>+IF('8 Mapa Riesgo, Plan Acción'!Q126="","",'8 Mapa Riesgo, Plan Acción'!Q126)</f>
        <v/>
      </c>
      <c r="M124" s="489" t="str">
        <f>+IF('8 Mapa Riesgo, Plan Acción'!R126="","",'8 Mapa Riesgo, Plan Acción'!R126)</f>
        <v/>
      </c>
      <c r="N124" s="490" t="str">
        <f>+IF('8 Mapa Riesgo, Plan Acción'!S126="","",'8 Mapa Riesgo, Plan Acción'!S126)</f>
        <v/>
      </c>
      <c r="O124" s="112" t="str">
        <f>+IF('8 Mapa Riesgo, Plan Acción'!T126="","",'8 Mapa Riesgo, Plan Acción'!T126)</f>
        <v/>
      </c>
      <c r="P124" s="112" t="str">
        <f>+IF('8 Mapa Riesgo, Plan Acción'!U126="","",'8 Mapa Riesgo, Plan Acción'!U126)</f>
        <v/>
      </c>
      <c r="Q124" s="82" t="str">
        <f>+IF('8 Mapa Riesgo, Plan Acción'!V126="","",'8 Mapa Riesgo, Plan Acción'!V126)</f>
        <v/>
      </c>
      <c r="R124" s="82" t="str">
        <f>+IF('8 Mapa Riesgo, Plan Acción'!W126="","",'8 Mapa Riesgo, Plan Acción'!W126)</f>
        <v/>
      </c>
      <c r="S124" s="37"/>
      <c r="T124" s="37"/>
      <c r="U124" s="38"/>
      <c r="V124" s="38"/>
      <c r="W124" s="38"/>
      <c r="X124" s="38"/>
      <c r="Y124" s="38"/>
      <c r="Z124" s="38"/>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row>
    <row r="125" spans="1:273" ht="11.25" customHeight="1" x14ac:dyDescent="0.25">
      <c r="A125" s="81"/>
      <c r="B125" s="82"/>
      <c r="C125" s="260"/>
      <c r="D125" s="82"/>
      <c r="E125" s="440"/>
      <c r="F125" s="263"/>
      <c r="G125" s="84"/>
      <c r="H125" s="487" t="str">
        <f>+IF('8 Mapa Riesgo, Plan Acción'!M127="","",'8 Mapa Riesgo, Plan Acción'!M127)</f>
        <v/>
      </c>
      <c r="I125" s="260" t="str">
        <f>+IF('8 Mapa Riesgo, Plan Acción'!N127="","",'8 Mapa Riesgo, Plan Acción'!N127)</f>
        <v/>
      </c>
      <c r="J125" s="112" t="str">
        <f>+IF('8 Mapa Riesgo, Plan Acción'!O127="","",'8 Mapa Riesgo, Plan Acción'!O127)</f>
        <v/>
      </c>
      <c r="K125" s="112" t="str">
        <f>+IF('8 Mapa Riesgo, Plan Acción'!P127="","",'8 Mapa Riesgo, Plan Acción'!P127)</f>
        <v/>
      </c>
      <c r="L125" s="488" t="str">
        <f>+IF('8 Mapa Riesgo, Plan Acción'!Q127="","",'8 Mapa Riesgo, Plan Acción'!Q127)</f>
        <v/>
      </c>
      <c r="M125" s="489" t="str">
        <f>+IF('8 Mapa Riesgo, Plan Acción'!R127="","",'8 Mapa Riesgo, Plan Acción'!R127)</f>
        <v/>
      </c>
      <c r="N125" s="490" t="str">
        <f>+IF('8 Mapa Riesgo, Plan Acción'!S127="","",'8 Mapa Riesgo, Plan Acción'!S127)</f>
        <v/>
      </c>
      <c r="O125" s="112" t="str">
        <f>+IF('8 Mapa Riesgo, Plan Acción'!T127="","",'8 Mapa Riesgo, Plan Acción'!T127)</f>
        <v/>
      </c>
      <c r="P125" s="112" t="str">
        <f>+IF('8 Mapa Riesgo, Plan Acción'!U127="","",'8 Mapa Riesgo, Plan Acción'!U127)</f>
        <v/>
      </c>
      <c r="Q125" s="82" t="str">
        <f>+IF('8 Mapa Riesgo, Plan Acción'!V127="","",'8 Mapa Riesgo, Plan Acción'!V127)</f>
        <v/>
      </c>
      <c r="R125" s="82" t="str">
        <f>+IF('8 Mapa Riesgo, Plan Acción'!W127="","",'8 Mapa Riesgo, Plan Acción'!W127)</f>
        <v/>
      </c>
      <c r="S125" s="37"/>
      <c r="T125" s="37"/>
      <c r="U125" s="38"/>
      <c r="V125" s="38"/>
      <c r="W125" s="38"/>
      <c r="X125" s="38"/>
      <c r="Y125" s="38"/>
      <c r="Z125" s="38"/>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row>
    <row r="126" spans="1:273" ht="11.25" customHeight="1" x14ac:dyDescent="0.25">
      <c r="A126" s="81"/>
      <c r="B126" s="82"/>
      <c r="C126" s="260"/>
      <c r="D126" s="82"/>
      <c r="E126" s="440"/>
      <c r="F126" s="263"/>
      <c r="G126" s="84"/>
      <c r="H126" s="487" t="str">
        <f>+IF('8 Mapa Riesgo, Plan Acción'!M128="","",'8 Mapa Riesgo, Plan Acción'!M128)</f>
        <v/>
      </c>
      <c r="I126" s="260" t="str">
        <f>+IF('8 Mapa Riesgo, Plan Acción'!N128="","",'8 Mapa Riesgo, Plan Acción'!N128)</f>
        <v/>
      </c>
      <c r="J126" s="112" t="str">
        <f>+IF('8 Mapa Riesgo, Plan Acción'!O128="","",'8 Mapa Riesgo, Plan Acción'!O128)</f>
        <v/>
      </c>
      <c r="K126" s="112" t="str">
        <f>+IF('8 Mapa Riesgo, Plan Acción'!P128="","",'8 Mapa Riesgo, Plan Acción'!P128)</f>
        <v/>
      </c>
      <c r="L126" s="488" t="str">
        <f>+IF('8 Mapa Riesgo, Plan Acción'!Q128="","",'8 Mapa Riesgo, Plan Acción'!Q128)</f>
        <v/>
      </c>
      <c r="M126" s="489" t="str">
        <f>+IF('8 Mapa Riesgo, Plan Acción'!R128="","",'8 Mapa Riesgo, Plan Acción'!R128)</f>
        <v/>
      </c>
      <c r="N126" s="490" t="str">
        <f>+IF('8 Mapa Riesgo, Plan Acción'!S128="","",'8 Mapa Riesgo, Plan Acción'!S128)</f>
        <v/>
      </c>
      <c r="O126" s="112" t="str">
        <f>+IF('8 Mapa Riesgo, Plan Acción'!T128="","",'8 Mapa Riesgo, Plan Acción'!T128)</f>
        <v/>
      </c>
      <c r="P126" s="112" t="str">
        <f>+IF('8 Mapa Riesgo, Plan Acción'!U128="","",'8 Mapa Riesgo, Plan Acción'!U128)</f>
        <v/>
      </c>
      <c r="Q126" s="82" t="str">
        <f>+IF('8 Mapa Riesgo, Plan Acción'!V128="","",'8 Mapa Riesgo, Plan Acción'!V128)</f>
        <v/>
      </c>
      <c r="R126" s="82" t="str">
        <f>+IF('8 Mapa Riesgo, Plan Acción'!W128="","",'8 Mapa Riesgo, Plan Acción'!W128)</f>
        <v/>
      </c>
      <c r="S126" s="37"/>
      <c r="T126" s="37"/>
      <c r="U126" s="38"/>
      <c r="V126" s="38"/>
      <c r="W126" s="38"/>
      <c r="X126" s="38"/>
      <c r="Y126" s="38"/>
      <c r="Z126" s="38"/>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row>
    <row r="127" spans="1:273" ht="11.25" customHeight="1" x14ac:dyDescent="0.25">
      <c r="A127" s="81"/>
      <c r="B127" s="82"/>
      <c r="C127" s="260" t="s">
        <v>273</v>
      </c>
      <c r="D127" s="82" t="str">
        <f>+IF('5 Valoración Control'!G129="","",'5 Valoración Control'!G129)</f>
        <v/>
      </c>
      <c r="E127" s="440"/>
      <c r="F127" s="263"/>
      <c r="G127" s="84"/>
      <c r="H127" s="487" t="str">
        <f>+IF('8 Mapa Riesgo, Plan Acción'!M129="","",'8 Mapa Riesgo, Plan Acción'!M129)</f>
        <v/>
      </c>
      <c r="I127" s="260" t="str">
        <f>+IF('8 Mapa Riesgo, Plan Acción'!N129="","",'8 Mapa Riesgo, Plan Acción'!N129)</f>
        <v/>
      </c>
      <c r="J127" s="112" t="str">
        <f>+IF('8 Mapa Riesgo, Plan Acción'!O129="","",'8 Mapa Riesgo, Plan Acción'!O129)</f>
        <v/>
      </c>
      <c r="K127" s="112" t="str">
        <f>+IF('8 Mapa Riesgo, Plan Acción'!P129="","",'8 Mapa Riesgo, Plan Acción'!P129)</f>
        <v/>
      </c>
      <c r="L127" s="488" t="str">
        <f>+IF('8 Mapa Riesgo, Plan Acción'!Q129="","",'8 Mapa Riesgo, Plan Acción'!Q129)</f>
        <v/>
      </c>
      <c r="M127" s="489" t="str">
        <f>+IF('8 Mapa Riesgo, Plan Acción'!R129="","",'8 Mapa Riesgo, Plan Acción'!R129)</f>
        <v/>
      </c>
      <c r="N127" s="490" t="str">
        <f>+IF('8 Mapa Riesgo, Plan Acción'!S129="","",'8 Mapa Riesgo, Plan Acción'!S129)</f>
        <v/>
      </c>
      <c r="O127" s="112" t="str">
        <f>+IF('8 Mapa Riesgo, Plan Acción'!T129="","",'8 Mapa Riesgo, Plan Acción'!T129)</f>
        <v/>
      </c>
      <c r="P127" s="112" t="str">
        <f>+IF('8 Mapa Riesgo, Plan Acción'!U129="","",'8 Mapa Riesgo, Plan Acción'!U129)</f>
        <v/>
      </c>
      <c r="Q127" s="82" t="str">
        <f>+IF('8 Mapa Riesgo, Plan Acción'!V129="","",'8 Mapa Riesgo, Plan Acción'!V129)</f>
        <v/>
      </c>
      <c r="R127" s="82" t="str">
        <f>+IF('8 Mapa Riesgo, Plan Acción'!W129="","",'8 Mapa Riesgo, Plan Acción'!W129)</f>
        <v/>
      </c>
      <c r="S127" s="37"/>
      <c r="T127" s="37"/>
      <c r="U127" s="38"/>
      <c r="V127" s="38"/>
      <c r="W127" s="38"/>
      <c r="X127" s="38"/>
      <c r="Y127" s="38"/>
      <c r="Z127" s="38"/>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row>
    <row r="128" spans="1:273" ht="11.25" customHeight="1" x14ac:dyDescent="0.25">
      <c r="A128" s="81"/>
      <c r="B128" s="82"/>
      <c r="C128" s="260"/>
      <c r="D128" s="82"/>
      <c r="E128" s="440"/>
      <c r="F128" s="263"/>
      <c r="G128" s="84"/>
      <c r="H128" s="487" t="str">
        <f>+IF('8 Mapa Riesgo, Plan Acción'!M130="","",'8 Mapa Riesgo, Plan Acción'!M130)</f>
        <v/>
      </c>
      <c r="I128" s="260" t="str">
        <f>+IF('8 Mapa Riesgo, Plan Acción'!N130="","",'8 Mapa Riesgo, Plan Acción'!N130)</f>
        <v/>
      </c>
      <c r="J128" s="112" t="str">
        <f>+IF('8 Mapa Riesgo, Plan Acción'!O130="","",'8 Mapa Riesgo, Plan Acción'!O130)</f>
        <v/>
      </c>
      <c r="K128" s="112" t="str">
        <f>+IF('8 Mapa Riesgo, Plan Acción'!P130="","",'8 Mapa Riesgo, Plan Acción'!P130)</f>
        <v/>
      </c>
      <c r="L128" s="488" t="str">
        <f>+IF('8 Mapa Riesgo, Plan Acción'!Q130="","",'8 Mapa Riesgo, Plan Acción'!Q130)</f>
        <v/>
      </c>
      <c r="M128" s="489" t="str">
        <f>+IF('8 Mapa Riesgo, Plan Acción'!R130="","",'8 Mapa Riesgo, Plan Acción'!R130)</f>
        <v/>
      </c>
      <c r="N128" s="490" t="str">
        <f>+IF('8 Mapa Riesgo, Plan Acción'!S130="","",'8 Mapa Riesgo, Plan Acción'!S130)</f>
        <v/>
      </c>
      <c r="O128" s="112" t="str">
        <f>+IF('8 Mapa Riesgo, Plan Acción'!T130="","",'8 Mapa Riesgo, Plan Acción'!T130)</f>
        <v/>
      </c>
      <c r="P128" s="112" t="str">
        <f>+IF('8 Mapa Riesgo, Plan Acción'!U130="","",'8 Mapa Riesgo, Plan Acción'!U130)</f>
        <v/>
      </c>
      <c r="Q128" s="82" t="str">
        <f>+IF('8 Mapa Riesgo, Plan Acción'!V130="","",'8 Mapa Riesgo, Plan Acción'!V130)</f>
        <v/>
      </c>
      <c r="R128" s="82" t="str">
        <f>+IF('8 Mapa Riesgo, Plan Acción'!W130="","",'8 Mapa Riesgo, Plan Acción'!W130)</f>
        <v/>
      </c>
      <c r="S128" s="37"/>
      <c r="T128" s="37"/>
      <c r="U128" s="38"/>
      <c r="V128" s="38"/>
      <c r="W128" s="38"/>
      <c r="X128" s="38"/>
      <c r="Y128" s="38"/>
      <c r="Z128" s="38"/>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row>
    <row r="129" spans="1:273" ht="11.25" customHeight="1" x14ac:dyDescent="0.25">
      <c r="A129" s="92"/>
      <c r="B129" s="93"/>
      <c r="C129" s="281"/>
      <c r="D129" s="93"/>
      <c r="E129" s="450"/>
      <c r="F129" s="284"/>
      <c r="G129" s="95"/>
      <c r="H129" s="491" t="str">
        <f>+IF('8 Mapa Riesgo, Plan Acción'!M131="","",'8 Mapa Riesgo, Plan Acción'!M131)</f>
        <v/>
      </c>
      <c r="I129" s="281" t="str">
        <f>+IF('8 Mapa Riesgo, Plan Acción'!N131="","",'8 Mapa Riesgo, Plan Acción'!N131)</f>
        <v/>
      </c>
      <c r="J129" s="492" t="str">
        <f>+IF('8 Mapa Riesgo, Plan Acción'!O131="","",'8 Mapa Riesgo, Plan Acción'!O131)</f>
        <v/>
      </c>
      <c r="K129" s="492" t="str">
        <f>+IF('8 Mapa Riesgo, Plan Acción'!P131="","",'8 Mapa Riesgo, Plan Acción'!P131)</f>
        <v/>
      </c>
      <c r="L129" s="493" t="str">
        <f>+IF('8 Mapa Riesgo, Plan Acción'!Q131="","",'8 Mapa Riesgo, Plan Acción'!Q131)</f>
        <v/>
      </c>
      <c r="M129" s="494" t="str">
        <f>+IF('8 Mapa Riesgo, Plan Acción'!R131="","",'8 Mapa Riesgo, Plan Acción'!R131)</f>
        <v/>
      </c>
      <c r="N129" s="495" t="str">
        <f>+IF('8 Mapa Riesgo, Plan Acción'!S131="","",'8 Mapa Riesgo, Plan Acción'!S131)</f>
        <v/>
      </c>
      <c r="O129" s="492" t="str">
        <f>+IF('8 Mapa Riesgo, Plan Acción'!T131="","",'8 Mapa Riesgo, Plan Acción'!T131)</f>
        <v/>
      </c>
      <c r="P129" s="492" t="str">
        <f>+IF('8 Mapa Riesgo, Plan Acción'!U131="","",'8 Mapa Riesgo, Plan Acción'!U131)</f>
        <v/>
      </c>
      <c r="Q129" s="93" t="str">
        <f>+IF('8 Mapa Riesgo, Plan Acción'!V131="","",'8 Mapa Riesgo, Plan Acción'!V131)</f>
        <v/>
      </c>
      <c r="R129" s="93" t="str">
        <f>+IF('8 Mapa Riesgo, Plan Acción'!W131="","",'8 Mapa Riesgo, Plan Acción'!W131)</f>
        <v/>
      </c>
      <c r="S129" s="37"/>
      <c r="T129" s="37"/>
      <c r="U129" s="38"/>
      <c r="V129" s="38"/>
      <c r="W129" s="38"/>
      <c r="X129" s="38"/>
      <c r="Y129" s="38"/>
      <c r="Z129" s="38"/>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row>
    <row r="130" spans="1:273" ht="11.25" customHeight="1" x14ac:dyDescent="0.25">
      <c r="A130" s="423" t="str">
        <f>'1 Contexto e Identificación'!$A$19</f>
        <v>R9</v>
      </c>
      <c r="B130" s="424">
        <f>+'1 Contexto e Identificación'!$E$19</f>
        <v>0</v>
      </c>
      <c r="C130" s="240" t="s">
        <v>254</v>
      </c>
      <c r="D130" s="424" t="str">
        <f>+IF('5 Valoración Control'!G132="","",'5 Valoración Control'!G132)</f>
        <v/>
      </c>
      <c r="E130" s="425" t="e">
        <f ca="1">+'6 Mapa Calor Residual'!$C$20</f>
        <v>#NAME?</v>
      </c>
      <c r="F130" s="243" t="e">
        <f ca="1">+'6 Mapa Calor Residual'!$D$20</f>
        <v>#NAME?</v>
      </c>
      <c r="G130" s="426" t="e">
        <f ca="1">+'6 Mapa Calor Residual'!$E$20</f>
        <v>#NAME?</v>
      </c>
      <c r="H130" s="496" t="str">
        <f>+IF('8 Mapa Riesgo, Plan Acción'!M132="","",'8 Mapa Riesgo, Plan Acción'!M132)</f>
        <v/>
      </c>
      <c r="I130" s="240" t="str">
        <f>+IF('8 Mapa Riesgo, Plan Acción'!N132="","",'8 Mapa Riesgo, Plan Acción'!N132)</f>
        <v/>
      </c>
      <c r="J130" s="497" t="str">
        <f>+IF('8 Mapa Riesgo, Plan Acción'!O132="","",'8 Mapa Riesgo, Plan Acción'!O132)</f>
        <v/>
      </c>
      <c r="K130" s="497" t="str">
        <f>+IF('8 Mapa Riesgo, Plan Acción'!P132="","",'8 Mapa Riesgo, Plan Acción'!P132)</f>
        <v/>
      </c>
      <c r="L130" s="498" t="str">
        <f>+IF('8 Mapa Riesgo, Plan Acción'!Q132="","",'8 Mapa Riesgo, Plan Acción'!Q132)</f>
        <v/>
      </c>
      <c r="M130" s="499" t="str">
        <f>+IF('8 Mapa Riesgo, Plan Acción'!R132="","",'8 Mapa Riesgo, Plan Acción'!R132)</f>
        <v/>
      </c>
      <c r="N130" s="500" t="str">
        <f>+IF('8 Mapa Riesgo, Plan Acción'!S132="","",'8 Mapa Riesgo, Plan Acción'!S132)</f>
        <v/>
      </c>
      <c r="O130" s="497" t="str">
        <f>+IF('8 Mapa Riesgo, Plan Acción'!T132="","",'8 Mapa Riesgo, Plan Acción'!T132)</f>
        <v/>
      </c>
      <c r="P130" s="497" t="str">
        <f>+IF('8 Mapa Riesgo, Plan Acción'!U132="","",'8 Mapa Riesgo, Plan Acción'!U132)</f>
        <v/>
      </c>
      <c r="Q130" s="424" t="str">
        <f>+IF('8 Mapa Riesgo, Plan Acción'!V132="","",'8 Mapa Riesgo, Plan Acción'!V132)</f>
        <v/>
      </c>
      <c r="R130" s="424" t="str">
        <f>+IF('8 Mapa Riesgo, Plan Acción'!W132="","",'8 Mapa Riesgo, Plan Acción'!W132)</f>
        <v/>
      </c>
      <c r="S130" s="37"/>
      <c r="T130" s="37"/>
      <c r="U130" s="38"/>
      <c r="V130" s="38"/>
      <c r="W130" s="38"/>
      <c r="X130" s="38"/>
      <c r="Y130" s="38"/>
      <c r="Z130" s="38"/>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row>
    <row r="131" spans="1:273" ht="11.25" customHeight="1" x14ac:dyDescent="0.25">
      <c r="A131" s="81"/>
      <c r="B131" s="82"/>
      <c r="C131" s="260"/>
      <c r="D131" s="82"/>
      <c r="E131" s="440"/>
      <c r="F131" s="263"/>
      <c r="G131" s="84"/>
      <c r="H131" s="487" t="str">
        <f>+IF('8 Mapa Riesgo, Plan Acción'!M133="","",'8 Mapa Riesgo, Plan Acción'!M133)</f>
        <v/>
      </c>
      <c r="I131" s="260" t="str">
        <f>+IF('8 Mapa Riesgo, Plan Acción'!N133="","",'8 Mapa Riesgo, Plan Acción'!N133)</f>
        <v/>
      </c>
      <c r="J131" s="112" t="str">
        <f>+IF('8 Mapa Riesgo, Plan Acción'!O133="","",'8 Mapa Riesgo, Plan Acción'!O133)</f>
        <v/>
      </c>
      <c r="K131" s="112" t="str">
        <f>+IF('8 Mapa Riesgo, Plan Acción'!P133="","",'8 Mapa Riesgo, Plan Acción'!P133)</f>
        <v/>
      </c>
      <c r="L131" s="488" t="str">
        <f>+IF('8 Mapa Riesgo, Plan Acción'!Q133="","",'8 Mapa Riesgo, Plan Acción'!Q133)</f>
        <v/>
      </c>
      <c r="M131" s="489" t="str">
        <f>+IF('8 Mapa Riesgo, Plan Acción'!R133="","",'8 Mapa Riesgo, Plan Acción'!R133)</f>
        <v/>
      </c>
      <c r="N131" s="490" t="str">
        <f>+IF('8 Mapa Riesgo, Plan Acción'!S133="","",'8 Mapa Riesgo, Plan Acción'!S133)</f>
        <v/>
      </c>
      <c r="O131" s="112" t="str">
        <f>+IF('8 Mapa Riesgo, Plan Acción'!T133="","",'8 Mapa Riesgo, Plan Acción'!T133)</f>
        <v/>
      </c>
      <c r="P131" s="112" t="str">
        <f>+IF('8 Mapa Riesgo, Plan Acción'!U133="","",'8 Mapa Riesgo, Plan Acción'!U133)</f>
        <v/>
      </c>
      <c r="Q131" s="82" t="str">
        <f>+IF('8 Mapa Riesgo, Plan Acción'!V133="","",'8 Mapa Riesgo, Plan Acción'!V133)</f>
        <v/>
      </c>
      <c r="R131" s="82" t="str">
        <f>+IF('8 Mapa Riesgo, Plan Acción'!W133="","",'8 Mapa Riesgo, Plan Acción'!W133)</f>
        <v/>
      </c>
      <c r="S131" s="37"/>
      <c r="T131" s="37"/>
      <c r="U131" s="38"/>
      <c r="V131" s="38"/>
      <c r="W131" s="38"/>
      <c r="X131" s="38"/>
      <c r="Y131" s="38"/>
      <c r="Z131" s="38"/>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row>
    <row r="132" spans="1:273" ht="11.25" customHeight="1" x14ac:dyDescent="0.25">
      <c r="A132" s="81"/>
      <c r="B132" s="82"/>
      <c r="C132" s="260"/>
      <c r="D132" s="82"/>
      <c r="E132" s="440"/>
      <c r="F132" s="263"/>
      <c r="G132" s="84"/>
      <c r="H132" s="487" t="str">
        <f>+IF('8 Mapa Riesgo, Plan Acción'!M134="","",'8 Mapa Riesgo, Plan Acción'!M134)</f>
        <v/>
      </c>
      <c r="I132" s="260" t="str">
        <f>+IF('8 Mapa Riesgo, Plan Acción'!N134="","",'8 Mapa Riesgo, Plan Acción'!N134)</f>
        <v/>
      </c>
      <c r="J132" s="112" t="str">
        <f>+IF('8 Mapa Riesgo, Plan Acción'!O134="","",'8 Mapa Riesgo, Plan Acción'!O134)</f>
        <v/>
      </c>
      <c r="K132" s="112" t="str">
        <f>+IF('8 Mapa Riesgo, Plan Acción'!P134="","",'8 Mapa Riesgo, Plan Acción'!P134)</f>
        <v/>
      </c>
      <c r="L132" s="488" t="str">
        <f>+IF('8 Mapa Riesgo, Plan Acción'!Q134="","",'8 Mapa Riesgo, Plan Acción'!Q134)</f>
        <v/>
      </c>
      <c r="M132" s="489" t="str">
        <f>+IF('8 Mapa Riesgo, Plan Acción'!R134="","",'8 Mapa Riesgo, Plan Acción'!R134)</f>
        <v/>
      </c>
      <c r="N132" s="490" t="str">
        <f>+IF('8 Mapa Riesgo, Plan Acción'!S134="","",'8 Mapa Riesgo, Plan Acción'!S134)</f>
        <v/>
      </c>
      <c r="O132" s="112" t="str">
        <f>+IF('8 Mapa Riesgo, Plan Acción'!T134="","",'8 Mapa Riesgo, Plan Acción'!T134)</f>
        <v/>
      </c>
      <c r="P132" s="112" t="str">
        <f>+IF('8 Mapa Riesgo, Plan Acción'!U134="","",'8 Mapa Riesgo, Plan Acción'!U134)</f>
        <v/>
      </c>
      <c r="Q132" s="82" t="str">
        <f>+IF('8 Mapa Riesgo, Plan Acción'!V134="","",'8 Mapa Riesgo, Plan Acción'!V134)</f>
        <v/>
      </c>
      <c r="R132" s="82" t="str">
        <f>+IF('8 Mapa Riesgo, Plan Acción'!W134="","",'8 Mapa Riesgo, Plan Acción'!W134)</f>
        <v/>
      </c>
      <c r="S132" s="37"/>
      <c r="T132" s="37"/>
      <c r="U132" s="38"/>
      <c r="V132" s="38"/>
      <c r="W132" s="38"/>
      <c r="X132" s="38"/>
      <c r="Y132" s="38"/>
      <c r="Z132" s="38"/>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row>
    <row r="133" spans="1:273" ht="11.25" customHeight="1" x14ac:dyDescent="0.25">
      <c r="A133" s="81"/>
      <c r="B133" s="82"/>
      <c r="C133" s="260" t="s">
        <v>270</v>
      </c>
      <c r="D133" s="82" t="str">
        <f>+IF('5 Valoración Control'!G135="","",'5 Valoración Control'!G135)</f>
        <v/>
      </c>
      <c r="E133" s="440"/>
      <c r="F133" s="263"/>
      <c r="G133" s="84"/>
      <c r="H133" s="487" t="str">
        <f>+IF('8 Mapa Riesgo, Plan Acción'!M135="","",'8 Mapa Riesgo, Plan Acción'!M135)</f>
        <v/>
      </c>
      <c r="I133" s="260" t="str">
        <f>+IF('8 Mapa Riesgo, Plan Acción'!N135="","",'8 Mapa Riesgo, Plan Acción'!N135)</f>
        <v/>
      </c>
      <c r="J133" s="112" t="str">
        <f>+IF('8 Mapa Riesgo, Plan Acción'!O135="","",'8 Mapa Riesgo, Plan Acción'!O135)</f>
        <v/>
      </c>
      <c r="K133" s="112" t="str">
        <f>+IF('8 Mapa Riesgo, Plan Acción'!P135="","",'8 Mapa Riesgo, Plan Acción'!P135)</f>
        <v/>
      </c>
      <c r="L133" s="488" t="str">
        <f>+IF('8 Mapa Riesgo, Plan Acción'!Q135="","",'8 Mapa Riesgo, Plan Acción'!Q135)</f>
        <v/>
      </c>
      <c r="M133" s="489" t="str">
        <f>+IF('8 Mapa Riesgo, Plan Acción'!R135="","",'8 Mapa Riesgo, Plan Acción'!R135)</f>
        <v/>
      </c>
      <c r="N133" s="490" t="str">
        <f>+IF('8 Mapa Riesgo, Plan Acción'!S135="","",'8 Mapa Riesgo, Plan Acción'!S135)</f>
        <v/>
      </c>
      <c r="O133" s="112" t="str">
        <f>+IF('8 Mapa Riesgo, Plan Acción'!T135="","",'8 Mapa Riesgo, Plan Acción'!T135)</f>
        <v/>
      </c>
      <c r="P133" s="112" t="str">
        <f>+IF('8 Mapa Riesgo, Plan Acción'!U135="","",'8 Mapa Riesgo, Plan Acción'!U135)</f>
        <v/>
      </c>
      <c r="Q133" s="82" t="str">
        <f>+IF('8 Mapa Riesgo, Plan Acción'!V135="","",'8 Mapa Riesgo, Plan Acción'!V135)</f>
        <v/>
      </c>
      <c r="R133" s="82" t="str">
        <f>+IF('8 Mapa Riesgo, Plan Acción'!W135="","",'8 Mapa Riesgo, Plan Acción'!W135)</f>
        <v/>
      </c>
      <c r="S133" s="37"/>
      <c r="T133" s="37"/>
      <c r="U133" s="38"/>
      <c r="V133" s="38"/>
      <c r="W133" s="38"/>
      <c r="X133" s="38"/>
      <c r="Y133" s="38"/>
      <c r="Z133" s="38"/>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row>
    <row r="134" spans="1:273" ht="11.25" customHeight="1" x14ac:dyDescent="0.25">
      <c r="A134" s="81"/>
      <c r="B134" s="82"/>
      <c r="C134" s="260"/>
      <c r="D134" s="82"/>
      <c r="E134" s="440"/>
      <c r="F134" s="263"/>
      <c r="G134" s="84"/>
      <c r="H134" s="487" t="str">
        <f>+IF('8 Mapa Riesgo, Plan Acción'!M136="","",'8 Mapa Riesgo, Plan Acción'!M136)</f>
        <v/>
      </c>
      <c r="I134" s="260" t="str">
        <f>+IF('8 Mapa Riesgo, Plan Acción'!N136="","",'8 Mapa Riesgo, Plan Acción'!N136)</f>
        <v/>
      </c>
      <c r="J134" s="112" t="str">
        <f>+IF('8 Mapa Riesgo, Plan Acción'!O136="","",'8 Mapa Riesgo, Plan Acción'!O136)</f>
        <v/>
      </c>
      <c r="K134" s="112" t="str">
        <f>+IF('8 Mapa Riesgo, Plan Acción'!P136="","",'8 Mapa Riesgo, Plan Acción'!P136)</f>
        <v/>
      </c>
      <c r="L134" s="488" t="str">
        <f>+IF('8 Mapa Riesgo, Plan Acción'!Q136="","",'8 Mapa Riesgo, Plan Acción'!Q136)</f>
        <v/>
      </c>
      <c r="M134" s="489" t="str">
        <f>+IF('8 Mapa Riesgo, Plan Acción'!R136="","",'8 Mapa Riesgo, Plan Acción'!R136)</f>
        <v/>
      </c>
      <c r="N134" s="490" t="str">
        <f>+IF('8 Mapa Riesgo, Plan Acción'!S136="","",'8 Mapa Riesgo, Plan Acción'!S136)</f>
        <v/>
      </c>
      <c r="O134" s="112" t="str">
        <f>+IF('8 Mapa Riesgo, Plan Acción'!T136="","",'8 Mapa Riesgo, Plan Acción'!T136)</f>
        <v/>
      </c>
      <c r="P134" s="112" t="str">
        <f>+IF('8 Mapa Riesgo, Plan Acción'!U136="","",'8 Mapa Riesgo, Plan Acción'!U136)</f>
        <v/>
      </c>
      <c r="Q134" s="82" t="str">
        <f>+IF('8 Mapa Riesgo, Plan Acción'!V136="","",'8 Mapa Riesgo, Plan Acción'!V136)</f>
        <v/>
      </c>
      <c r="R134" s="82" t="str">
        <f>+IF('8 Mapa Riesgo, Plan Acción'!W136="","",'8 Mapa Riesgo, Plan Acción'!W136)</f>
        <v/>
      </c>
      <c r="S134" s="37"/>
      <c r="T134" s="37"/>
      <c r="U134" s="38"/>
      <c r="V134" s="38"/>
      <c r="W134" s="38"/>
      <c r="X134" s="38"/>
      <c r="Y134" s="38"/>
      <c r="Z134" s="38"/>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row>
    <row r="135" spans="1:273" ht="11.25" customHeight="1" x14ac:dyDescent="0.25">
      <c r="A135" s="81"/>
      <c r="B135" s="82"/>
      <c r="C135" s="260"/>
      <c r="D135" s="82"/>
      <c r="E135" s="440"/>
      <c r="F135" s="263"/>
      <c r="G135" s="84"/>
      <c r="H135" s="487" t="str">
        <f>+IF('8 Mapa Riesgo, Plan Acción'!M137="","",'8 Mapa Riesgo, Plan Acción'!M137)</f>
        <v/>
      </c>
      <c r="I135" s="260" t="str">
        <f>+IF('8 Mapa Riesgo, Plan Acción'!N137="","",'8 Mapa Riesgo, Plan Acción'!N137)</f>
        <v/>
      </c>
      <c r="J135" s="112" t="str">
        <f>+IF('8 Mapa Riesgo, Plan Acción'!O137="","",'8 Mapa Riesgo, Plan Acción'!O137)</f>
        <v/>
      </c>
      <c r="K135" s="112" t="str">
        <f>+IF('8 Mapa Riesgo, Plan Acción'!P137="","",'8 Mapa Riesgo, Plan Acción'!P137)</f>
        <v/>
      </c>
      <c r="L135" s="488" t="str">
        <f>+IF('8 Mapa Riesgo, Plan Acción'!Q137="","",'8 Mapa Riesgo, Plan Acción'!Q137)</f>
        <v/>
      </c>
      <c r="M135" s="489" t="str">
        <f>+IF('8 Mapa Riesgo, Plan Acción'!R137="","",'8 Mapa Riesgo, Plan Acción'!R137)</f>
        <v/>
      </c>
      <c r="N135" s="490" t="str">
        <f>+IF('8 Mapa Riesgo, Plan Acción'!S137="","",'8 Mapa Riesgo, Plan Acción'!S137)</f>
        <v/>
      </c>
      <c r="O135" s="112" t="str">
        <f>+IF('8 Mapa Riesgo, Plan Acción'!T137="","",'8 Mapa Riesgo, Plan Acción'!T137)</f>
        <v/>
      </c>
      <c r="P135" s="112" t="str">
        <f>+IF('8 Mapa Riesgo, Plan Acción'!U137="","",'8 Mapa Riesgo, Plan Acción'!U137)</f>
        <v/>
      </c>
      <c r="Q135" s="82" t="str">
        <f>+IF('8 Mapa Riesgo, Plan Acción'!V137="","",'8 Mapa Riesgo, Plan Acción'!V137)</f>
        <v/>
      </c>
      <c r="R135" s="82" t="str">
        <f>+IF('8 Mapa Riesgo, Plan Acción'!W137="","",'8 Mapa Riesgo, Plan Acción'!W137)</f>
        <v/>
      </c>
      <c r="S135" s="37"/>
      <c r="T135" s="37"/>
      <c r="U135" s="38"/>
      <c r="V135" s="38"/>
      <c r="W135" s="38"/>
      <c r="X135" s="38"/>
      <c r="Y135" s="38"/>
      <c r="Z135" s="38"/>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row>
    <row r="136" spans="1:273" ht="11.25" customHeight="1" x14ac:dyDescent="0.25">
      <c r="A136" s="81"/>
      <c r="B136" s="82"/>
      <c r="C136" s="260" t="s">
        <v>271</v>
      </c>
      <c r="D136" s="82" t="str">
        <f>+IF('5 Valoración Control'!G138="","",'5 Valoración Control'!G138)</f>
        <v/>
      </c>
      <c r="E136" s="440"/>
      <c r="F136" s="263"/>
      <c r="G136" s="84"/>
      <c r="H136" s="487" t="str">
        <f>+IF('8 Mapa Riesgo, Plan Acción'!M138="","",'8 Mapa Riesgo, Plan Acción'!M138)</f>
        <v/>
      </c>
      <c r="I136" s="260" t="str">
        <f>+IF('8 Mapa Riesgo, Plan Acción'!N138="","",'8 Mapa Riesgo, Plan Acción'!N138)</f>
        <v/>
      </c>
      <c r="J136" s="112" t="str">
        <f>+IF('8 Mapa Riesgo, Plan Acción'!O138="","",'8 Mapa Riesgo, Plan Acción'!O138)</f>
        <v/>
      </c>
      <c r="K136" s="112" t="str">
        <f>+IF('8 Mapa Riesgo, Plan Acción'!P138="","",'8 Mapa Riesgo, Plan Acción'!P138)</f>
        <v/>
      </c>
      <c r="L136" s="488" t="str">
        <f>+IF('8 Mapa Riesgo, Plan Acción'!Q138="","",'8 Mapa Riesgo, Plan Acción'!Q138)</f>
        <v/>
      </c>
      <c r="M136" s="489" t="str">
        <f>+IF('8 Mapa Riesgo, Plan Acción'!R138="","",'8 Mapa Riesgo, Plan Acción'!R138)</f>
        <v/>
      </c>
      <c r="N136" s="490" t="str">
        <f>+IF('8 Mapa Riesgo, Plan Acción'!S138="","",'8 Mapa Riesgo, Plan Acción'!S138)</f>
        <v/>
      </c>
      <c r="O136" s="112" t="str">
        <f>+IF('8 Mapa Riesgo, Plan Acción'!T138="","",'8 Mapa Riesgo, Plan Acción'!T138)</f>
        <v/>
      </c>
      <c r="P136" s="112" t="str">
        <f>+IF('8 Mapa Riesgo, Plan Acción'!U138="","",'8 Mapa Riesgo, Plan Acción'!U138)</f>
        <v/>
      </c>
      <c r="Q136" s="82" t="str">
        <f>+IF('8 Mapa Riesgo, Plan Acción'!V138="","",'8 Mapa Riesgo, Plan Acción'!V138)</f>
        <v/>
      </c>
      <c r="R136" s="82" t="str">
        <f>+IF('8 Mapa Riesgo, Plan Acción'!W138="","",'8 Mapa Riesgo, Plan Acción'!W138)</f>
        <v/>
      </c>
      <c r="S136" s="37"/>
      <c r="T136" s="37"/>
      <c r="U136" s="38"/>
      <c r="V136" s="38"/>
      <c r="W136" s="38"/>
      <c r="X136" s="38"/>
      <c r="Y136" s="38"/>
      <c r="Z136" s="38"/>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row>
    <row r="137" spans="1:273" ht="11.25" customHeight="1" x14ac:dyDescent="0.25">
      <c r="A137" s="81"/>
      <c r="B137" s="82"/>
      <c r="C137" s="260"/>
      <c r="D137" s="82"/>
      <c r="E137" s="440"/>
      <c r="F137" s="263"/>
      <c r="G137" s="84"/>
      <c r="H137" s="487" t="str">
        <f>+IF('8 Mapa Riesgo, Plan Acción'!M139="","",'8 Mapa Riesgo, Plan Acción'!M139)</f>
        <v/>
      </c>
      <c r="I137" s="260" t="str">
        <f>+IF('8 Mapa Riesgo, Plan Acción'!N139="","",'8 Mapa Riesgo, Plan Acción'!N139)</f>
        <v/>
      </c>
      <c r="J137" s="112" t="str">
        <f>+IF('8 Mapa Riesgo, Plan Acción'!O139="","",'8 Mapa Riesgo, Plan Acción'!O139)</f>
        <v/>
      </c>
      <c r="K137" s="112" t="str">
        <f>+IF('8 Mapa Riesgo, Plan Acción'!P139="","",'8 Mapa Riesgo, Plan Acción'!P139)</f>
        <v/>
      </c>
      <c r="L137" s="488" t="str">
        <f>+IF('8 Mapa Riesgo, Plan Acción'!Q139="","",'8 Mapa Riesgo, Plan Acción'!Q139)</f>
        <v/>
      </c>
      <c r="M137" s="489" t="str">
        <f>+IF('8 Mapa Riesgo, Plan Acción'!R139="","",'8 Mapa Riesgo, Plan Acción'!R139)</f>
        <v/>
      </c>
      <c r="N137" s="490" t="str">
        <f>+IF('8 Mapa Riesgo, Plan Acción'!S139="","",'8 Mapa Riesgo, Plan Acción'!S139)</f>
        <v/>
      </c>
      <c r="O137" s="112" t="str">
        <f>+IF('8 Mapa Riesgo, Plan Acción'!T139="","",'8 Mapa Riesgo, Plan Acción'!T139)</f>
        <v/>
      </c>
      <c r="P137" s="112" t="str">
        <f>+IF('8 Mapa Riesgo, Plan Acción'!U139="","",'8 Mapa Riesgo, Plan Acción'!U139)</f>
        <v/>
      </c>
      <c r="Q137" s="82" t="str">
        <f>+IF('8 Mapa Riesgo, Plan Acción'!V139="","",'8 Mapa Riesgo, Plan Acción'!V139)</f>
        <v/>
      </c>
      <c r="R137" s="82" t="str">
        <f>+IF('8 Mapa Riesgo, Plan Acción'!W139="","",'8 Mapa Riesgo, Plan Acción'!W139)</f>
        <v/>
      </c>
      <c r="S137" s="37"/>
      <c r="T137" s="37"/>
      <c r="U137" s="38"/>
      <c r="V137" s="38"/>
      <c r="W137" s="38"/>
      <c r="X137" s="38"/>
      <c r="Y137" s="38"/>
      <c r="Z137" s="38"/>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row>
    <row r="138" spans="1:273" ht="11.25" customHeight="1" x14ac:dyDescent="0.25">
      <c r="A138" s="81"/>
      <c r="B138" s="82"/>
      <c r="C138" s="260"/>
      <c r="D138" s="82"/>
      <c r="E138" s="440"/>
      <c r="F138" s="263"/>
      <c r="G138" s="84"/>
      <c r="H138" s="487" t="str">
        <f>+IF('8 Mapa Riesgo, Plan Acción'!M140="","",'8 Mapa Riesgo, Plan Acción'!M140)</f>
        <v/>
      </c>
      <c r="I138" s="260" t="str">
        <f>+IF('8 Mapa Riesgo, Plan Acción'!N140="","",'8 Mapa Riesgo, Plan Acción'!N140)</f>
        <v/>
      </c>
      <c r="J138" s="112" t="str">
        <f>+IF('8 Mapa Riesgo, Plan Acción'!O140="","",'8 Mapa Riesgo, Plan Acción'!O140)</f>
        <v/>
      </c>
      <c r="K138" s="112" t="str">
        <f>+IF('8 Mapa Riesgo, Plan Acción'!P140="","",'8 Mapa Riesgo, Plan Acción'!P140)</f>
        <v/>
      </c>
      <c r="L138" s="488" t="str">
        <f>+IF('8 Mapa Riesgo, Plan Acción'!Q140="","",'8 Mapa Riesgo, Plan Acción'!Q140)</f>
        <v/>
      </c>
      <c r="M138" s="489" t="str">
        <f>+IF('8 Mapa Riesgo, Plan Acción'!R140="","",'8 Mapa Riesgo, Plan Acción'!R140)</f>
        <v/>
      </c>
      <c r="N138" s="490" t="str">
        <f>+IF('8 Mapa Riesgo, Plan Acción'!S140="","",'8 Mapa Riesgo, Plan Acción'!S140)</f>
        <v/>
      </c>
      <c r="O138" s="112" t="str">
        <f>+IF('8 Mapa Riesgo, Plan Acción'!T140="","",'8 Mapa Riesgo, Plan Acción'!T140)</f>
        <v/>
      </c>
      <c r="P138" s="112" t="str">
        <f>+IF('8 Mapa Riesgo, Plan Acción'!U140="","",'8 Mapa Riesgo, Plan Acción'!U140)</f>
        <v/>
      </c>
      <c r="Q138" s="82" t="str">
        <f>+IF('8 Mapa Riesgo, Plan Acción'!V140="","",'8 Mapa Riesgo, Plan Acción'!V140)</f>
        <v/>
      </c>
      <c r="R138" s="82" t="str">
        <f>+IF('8 Mapa Riesgo, Plan Acción'!W140="","",'8 Mapa Riesgo, Plan Acción'!W140)</f>
        <v/>
      </c>
      <c r="S138" s="37"/>
      <c r="T138" s="37"/>
      <c r="U138" s="38"/>
      <c r="V138" s="38"/>
      <c r="W138" s="38"/>
      <c r="X138" s="38"/>
      <c r="Y138" s="38"/>
      <c r="Z138" s="38"/>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row>
    <row r="139" spans="1:273" ht="11.25" customHeight="1" x14ac:dyDescent="0.25">
      <c r="A139" s="81"/>
      <c r="B139" s="82"/>
      <c r="C139" s="260" t="s">
        <v>272</v>
      </c>
      <c r="D139" s="82" t="str">
        <f>+IF('5 Valoración Control'!G141="","",'5 Valoración Control'!G141)</f>
        <v/>
      </c>
      <c r="E139" s="440"/>
      <c r="F139" s="263"/>
      <c r="G139" s="84"/>
      <c r="H139" s="487" t="str">
        <f>+IF('8 Mapa Riesgo, Plan Acción'!M141="","",'8 Mapa Riesgo, Plan Acción'!M141)</f>
        <v/>
      </c>
      <c r="I139" s="260" t="str">
        <f>+IF('8 Mapa Riesgo, Plan Acción'!N141="","",'8 Mapa Riesgo, Plan Acción'!N141)</f>
        <v/>
      </c>
      <c r="J139" s="112" t="str">
        <f>+IF('8 Mapa Riesgo, Plan Acción'!O141="","",'8 Mapa Riesgo, Plan Acción'!O141)</f>
        <v/>
      </c>
      <c r="K139" s="112" t="str">
        <f>+IF('8 Mapa Riesgo, Plan Acción'!P141="","",'8 Mapa Riesgo, Plan Acción'!P141)</f>
        <v/>
      </c>
      <c r="L139" s="488" t="str">
        <f>+IF('8 Mapa Riesgo, Plan Acción'!Q141="","",'8 Mapa Riesgo, Plan Acción'!Q141)</f>
        <v/>
      </c>
      <c r="M139" s="489" t="str">
        <f>+IF('8 Mapa Riesgo, Plan Acción'!R141="","",'8 Mapa Riesgo, Plan Acción'!R141)</f>
        <v/>
      </c>
      <c r="N139" s="490" t="str">
        <f>+IF('8 Mapa Riesgo, Plan Acción'!S141="","",'8 Mapa Riesgo, Plan Acción'!S141)</f>
        <v/>
      </c>
      <c r="O139" s="112" t="str">
        <f>+IF('8 Mapa Riesgo, Plan Acción'!T141="","",'8 Mapa Riesgo, Plan Acción'!T141)</f>
        <v/>
      </c>
      <c r="P139" s="112" t="str">
        <f>+IF('8 Mapa Riesgo, Plan Acción'!U141="","",'8 Mapa Riesgo, Plan Acción'!U141)</f>
        <v/>
      </c>
      <c r="Q139" s="82" t="str">
        <f>+IF('8 Mapa Riesgo, Plan Acción'!V141="","",'8 Mapa Riesgo, Plan Acción'!V141)</f>
        <v/>
      </c>
      <c r="R139" s="82" t="str">
        <f>+IF('8 Mapa Riesgo, Plan Acción'!W141="","",'8 Mapa Riesgo, Plan Acción'!W141)</f>
        <v/>
      </c>
      <c r="S139" s="37"/>
      <c r="T139" s="37"/>
      <c r="U139" s="38"/>
      <c r="V139" s="38"/>
      <c r="W139" s="38"/>
      <c r="X139" s="38"/>
      <c r="Y139" s="38"/>
      <c r="Z139" s="38"/>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row>
    <row r="140" spans="1:273" ht="11.25" customHeight="1" x14ac:dyDescent="0.25">
      <c r="A140" s="81"/>
      <c r="B140" s="82"/>
      <c r="C140" s="260"/>
      <c r="D140" s="82"/>
      <c r="E140" s="440"/>
      <c r="F140" s="263"/>
      <c r="G140" s="84"/>
      <c r="H140" s="487" t="str">
        <f>+IF('8 Mapa Riesgo, Plan Acción'!M142="","",'8 Mapa Riesgo, Plan Acción'!M142)</f>
        <v/>
      </c>
      <c r="I140" s="260" t="str">
        <f>+IF('8 Mapa Riesgo, Plan Acción'!N142="","",'8 Mapa Riesgo, Plan Acción'!N142)</f>
        <v/>
      </c>
      <c r="J140" s="112" t="str">
        <f>+IF('8 Mapa Riesgo, Plan Acción'!O142="","",'8 Mapa Riesgo, Plan Acción'!O142)</f>
        <v/>
      </c>
      <c r="K140" s="112" t="str">
        <f>+IF('8 Mapa Riesgo, Plan Acción'!P142="","",'8 Mapa Riesgo, Plan Acción'!P142)</f>
        <v/>
      </c>
      <c r="L140" s="488" t="str">
        <f>+IF('8 Mapa Riesgo, Plan Acción'!Q142="","",'8 Mapa Riesgo, Plan Acción'!Q142)</f>
        <v/>
      </c>
      <c r="M140" s="489" t="str">
        <f>+IF('8 Mapa Riesgo, Plan Acción'!R142="","",'8 Mapa Riesgo, Plan Acción'!R142)</f>
        <v/>
      </c>
      <c r="N140" s="490" t="str">
        <f>+IF('8 Mapa Riesgo, Plan Acción'!S142="","",'8 Mapa Riesgo, Plan Acción'!S142)</f>
        <v/>
      </c>
      <c r="O140" s="112" t="str">
        <f>+IF('8 Mapa Riesgo, Plan Acción'!T142="","",'8 Mapa Riesgo, Plan Acción'!T142)</f>
        <v/>
      </c>
      <c r="P140" s="112" t="str">
        <f>+IF('8 Mapa Riesgo, Plan Acción'!U142="","",'8 Mapa Riesgo, Plan Acción'!U142)</f>
        <v/>
      </c>
      <c r="Q140" s="82" t="str">
        <f>+IF('8 Mapa Riesgo, Plan Acción'!V142="","",'8 Mapa Riesgo, Plan Acción'!V142)</f>
        <v/>
      </c>
      <c r="R140" s="82" t="str">
        <f>+IF('8 Mapa Riesgo, Plan Acción'!W142="","",'8 Mapa Riesgo, Plan Acción'!W142)</f>
        <v/>
      </c>
      <c r="S140" s="37"/>
      <c r="T140" s="37"/>
      <c r="U140" s="38"/>
      <c r="V140" s="38"/>
      <c r="W140" s="38"/>
      <c r="X140" s="38"/>
      <c r="Y140" s="38"/>
      <c r="Z140" s="38"/>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row>
    <row r="141" spans="1:273" ht="11.25" customHeight="1" x14ac:dyDescent="0.25">
      <c r="A141" s="81"/>
      <c r="B141" s="82"/>
      <c r="C141" s="260"/>
      <c r="D141" s="82"/>
      <c r="E141" s="440"/>
      <c r="F141" s="263"/>
      <c r="G141" s="84"/>
      <c r="H141" s="487" t="str">
        <f>+IF('8 Mapa Riesgo, Plan Acción'!M143="","",'8 Mapa Riesgo, Plan Acción'!M143)</f>
        <v/>
      </c>
      <c r="I141" s="260" t="str">
        <f>+IF('8 Mapa Riesgo, Plan Acción'!N143="","",'8 Mapa Riesgo, Plan Acción'!N143)</f>
        <v/>
      </c>
      <c r="J141" s="112" t="str">
        <f>+IF('8 Mapa Riesgo, Plan Acción'!O143="","",'8 Mapa Riesgo, Plan Acción'!O143)</f>
        <v/>
      </c>
      <c r="K141" s="112" t="str">
        <f>+IF('8 Mapa Riesgo, Plan Acción'!P143="","",'8 Mapa Riesgo, Plan Acción'!P143)</f>
        <v/>
      </c>
      <c r="L141" s="488" t="str">
        <f>+IF('8 Mapa Riesgo, Plan Acción'!Q143="","",'8 Mapa Riesgo, Plan Acción'!Q143)</f>
        <v/>
      </c>
      <c r="M141" s="489" t="str">
        <f>+IF('8 Mapa Riesgo, Plan Acción'!R143="","",'8 Mapa Riesgo, Plan Acción'!R143)</f>
        <v/>
      </c>
      <c r="N141" s="490" t="str">
        <f>+IF('8 Mapa Riesgo, Plan Acción'!S143="","",'8 Mapa Riesgo, Plan Acción'!S143)</f>
        <v/>
      </c>
      <c r="O141" s="112" t="str">
        <f>+IF('8 Mapa Riesgo, Plan Acción'!T143="","",'8 Mapa Riesgo, Plan Acción'!T143)</f>
        <v/>
      </c>
      <c r="P141" s="112" t="str">
        <f>+IF('8 Mapa Riesgo, Plan Acción'!U143="","",'8 Mapa Riesgo, Plan Acción'!U143)</f>
        <v/>
      </c>
      <c r="Q141" s="82" t="str">
        <f>+IF('8 Mapa Riesgo, Plan Acción'!V143="","",'8 Mapa Riesgo, Plan Acción'!V143)</f>
        <v/>
      </c>
      <c r="R141" s="82" t="str">
        <f>+IF('8 Mapa Riesgo, Plan Acción'!W143="","",'8 Mapa Riesgo, Plan Acción'!W143)</f>
        <v/>
      </c>
      <c r="S141" s="37"/>
      <c r="T141" s="37"/>
      <c r="U141" s="38"/>
      <c r="V141" s="38"/>
      <c r="W141" s="38"/>
      <c r="X141" s="38"/>
      <c r="Y141" s="38"/>
      <c r="Z141" s="38"/>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row>
    <row r="142" spans="1:273" ht="11.25" customHeight="1" x14ac:dyDescent="0.25">
      <c r="A142" s="81"/>
      <c r="B142" s="82"/>
      <c r="C142" s="260" t="s">
        <v>273</v>
      </c>
      <c r="D142" s="82" t="str">
        <f>+IF('5 Valoración Control'!G144="","",'5 Valoración Control'!G144)</f>
        <v/>
      </c>
      <c r="E142" s="440"/>
      <c r="F142" s="263"/>
      <c r="G142" s="84"/>
      <c r="H142" s="487" t="str">
        <f>+IF('8 Mapa Riesgo, Plan Acción'!M144="","",'8 Mapa Riesgo, Plan Acción'!M144)</f>
        <v/>
      </c>
      <c r="I142" s="260" t="str">
        <f>+IF('8 Mapa Riesgo, Plan Acción'!N144="","",'8 Mapa Riesgo, Plan Acción'!N144)</f>
        <v/>
      </c>
      <c r="J142" s="112" t="str">
        <f>+IF('8 Mapa Riesgo, Plan Acción'!O144="","",'8 Mapa Riesgo, Plan Acción'!O144)</f>
        <v/>
      </c>
      <c r="K142" s="112" t="str">
        <f>+IF('8 Mapa Riesgo, Plan Acción'!P144="","",'8 Mapa Riesgo, Plan Acción'!P144)</f>
        <v/>
      </c>
      <c r="L142" s="488" t="str">
        <f>+IF('8 Mapa Riesgo, Plan Acción'!Q144="","",'8 Mapa Riesgo, Plan Acción'!Q144)</f>
        <v/>
      </c>
      <c r="M142" s="489" t="str">
        <f>+IF('8 Mapa Riesgo, Plan Acción'!R144="","",'8 Mapa Riesgo, Plan Acción'!R144)</f>
        <v/>
      </c>
      <c r="N142" s="490" t="str">
        <f>+IF('8 Mapa Riesgo, Plan Acción'!S144="","",'8 Mapa Riesgo, Plan Acción'!S144)</f>
        <v/>
      </c>
      <c r="O142" s="112" t="str">
        <f>+IF('8 Mapa Riesgo, Plan Acción'!T144="","",'8 Mapa Riesgo, Plan Acción'!T144)</f>
        <v/>
      </c>
      <c r="P142" s="112" t="str">
        <f>+IF('8 Mapa Riesgo, Plan Acción'!U144="","",'8 Mapa Riesgo, Plan Acción'!U144)</f>
        <v/>
      </c>
      <c r="Q142" s="82" t="str">
        <f>+IF('8 Mapa Riesgo, Plan Acción'!V144="","",'8 Mapa Riesgo, Plan Acción'!V144)</f>
        <v/>
      </c>
      <c r="R142" s="82" t="str">
        <f>+IF('8 Mapa Riesgo, Plan Acción'!W144="","",'8 Mapa Riesgo, Plan Acción'!W144)</f>
        <v/>
      </c>
      <c r="S142" s="37"/>
      <c r="T142" s="37"/>
      <c r="U142" s="38"/>
      <c r="V142" s="38"/>
      <c r="W142" s="38"/>
      <c r="X142" s="38"/>
      <c r="Y142" s="38"/>
      <c r="Z142" s="38"/>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row>
    <row r="143" spans="1:273" ht="11.25" customHeight="1" x14ac:dyDescent="0.25">
      <c r="A143" s="81"/>
      <c r="B143" s="82"/>
      <c r="C143" s="260"/>
      <c r="D143" s="82"/>
      <c r="E143" s="440"/>
      <c r="F143" s="263"/>
      <c r="G143" s="84"/>
      <c r="H143" s="487" t="str">
        <f>+IF('8 Mapa Riesgo, Plan Acción'!M145="","",'8 Mapa Riesgo, Plan Acción'!M145)</f>
        <v/>
      </c>
      <c r="I143" s="260" t="str">
        <f>+IF('8 Mapa Riesgo, Plan Acción'!N145="","",'8 Mapa Riesgo, Plan Acción'!N145)</f>
        <v/>
      </c>
      <c r="J143" s="112" t="str">
        <f>+IF('8 Mapa Riesgo, Plan Acción'!O145="","",'8 Mapa Riesgo, Plan Acción'!O145)</f>
        <v/>
      </c>
      <c r="K143" s="112" t="str">
        <f>+IF('8 Mapa Riesgo, Plan Acción'!P145="","",'8 Mapa Riesgo, Plan Acción'!P145)</f>
        <v/>
      </c>
      <c r="L143" s="488" t="str">
        <f>+IF('8 Mapa Riesgo, Plan Acción'!Q145="","",'8 Mapa Riesgo, Plan Acción'!Q145)</f>
        <v/>
      </c>
      <c r="M143" s="489" t="str">
        <f>+IF('8 Mapa Riesgo, Plan Acción'!R145="","",'8 Mapa Riesgo, Plan Acción'!R145)</f>
        <v/>
      </c>
      <c r="N143" s="490" t="str">
        <f>+IF('8 Mapa Riesgo, Plan Acción'!S145="","",'8 Mapa Riesgo, Plan Acción'!S145)</f>
        <v/>
      </c>
      <c r="O143" s="112" t="str">
        <f>+IF('8 Mapa Riesgo, Plan Acción'!T145="","",'8 Mapa Riesgo, Plan Acción'!T145)</f>
        <v/>
      </c>
      <c r="P143" s="112" t="str">
        <f>+IF('8 Mapa Riesgo, Plan Acción'!U145="","",'8 Mapa Riesgo, Plan Acción'!U145)</f>
        <v/>
      </c>
      <c r="Q143" s="82" t="str">
        <f>+IF('8 Mapa Riesgo, Plan Acción'!V145="","",'8 Mapa Riesgo, Plan Acción'!V145)</f>
        <v/>
      </c>
      <c r="R143" s="82" t="str">
        <f>+IF('8 Mapa Riesgo, Plan Acción'!W145="","",'8 Mapa Riesgo, Plan Acción'!W145)</f>
        <v/>
      </c>
      <c r="S143" s="37"/>
      <c r="T143" s="37"/>
      <c r="U143" s="38"/>
      <c r="V143" s="38"/>
      <c r="W143" s="38"/>
      <c r="X143" s="38"/>
      <c r="Y143" s="38"/>
      <c r="Z143" s="38"/>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row>
    <row r="144" spans="1:273" ht="11.25" customHeight="1" x14ac:dyDescent="0.25">
      <c r="A144" s="92"/>
      <c r="B144" s="93"/>
      <c r="C144" s="281"/>
      <c r="D144" s="93"/>
      <c r="E144" s="450"/>
      <c r="F144" s="284"/>
      <c r="G144" s="95"/>
      <c r="H144" s="491" t="str">
        <f>+IF('8 Mapa Riesgo, Plan Acción'!M146="","",'8 Mapa Riesgo, Plan Acción'!M146)</f>
        <v/>
      </c>
      <c r="I144" s="281" t="str">
        <f>+IF('8 Mapa Riesgo, Plan Acción'!N146="","",'8 Mapa Riesgo, Plan Acción'!N146)</f>
        <v/>
      </c>
      <c r="J144" s="492" t="str">
        <f>+IF('8 Mapa Riesgo, Plan Acción'!O146="","",'8 Mapa Riesgo, Plan Acción'!O146)</f>
        <v/>
      </c>
      <c r="K144" s="492" t="str">
        <f>+IF('8 Mapa Riesgo, Plan Acción'!P146="","",'8 Mapa Riesgo, Plan Acción'!P146)</f>
        <v/>
      </c>
      <c r="L144" s="493" t="str">
        <f>+IF('8 Mapa Riesgo, Plan Acción'!Q146="","",'8 Mapa Riesgo, Plan Acción'!Q146)</f>
        <v/>
      </c>
      <c r="M144" s="494" t="str">
        <f>+IF('8 Mapa Riesgo, Plan Acción'!R146="","",'8 Mapa Riesgo, Plan Acción'!R146)</f>
        <v/>
      </c>
      <c r="N144" s="495" t="str">
        <f>+IF('8 Mapa Riesgo, Plan Acción'!S146="","",'8 Mapa Riesgo, Plan Acción'!S146)</f>
        <v/>
      </c>
      <c r="O144" s="492" t="str">
        <f>+IF('8 Mapa Riesgo, Plan Acción'!T146="","",'8 Mapa Riesgo, Plan Acción'!T146)</f>
        <v/>
      </c>
      <c r="P144" s="492" t="str">
        <f>+IF('8 Mapa Riesgo, Plan Acción'!U146="","",'8 Mapa Riesgo, Plan Acción'!U146)</f>
        <v/>
      </c>
      <c r="Q144" s="93" t="str">
        <f>+IF('8 Mapa Riesgo, Plan Acción'!V146="","",'8 Mapa Riesgo, Plan Acción'!V146)</f>
        <v/>
      </c>
      <c r="R144" s="93" t="str">
        <f>+IF('8 Mapa Riesgo, Plan Acción'!W146="","",'8 Mapa Riesgo, Plan Acción'!W146)</f>
        <v/>
      </c>
      <c r="S144" s="37"/>
      <c r="T144" s="37"/>
      <c r="U144" s="38"/>
      <c r="V144" s="38"/>
      <c r="W144" s="38"/>
      <c r="X144" s="38"/>
      <c r="Y144" s="38"/>
      <c r="Z144" s="38"/>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row>
    <row r="145" spans="1:273" ht="11.25" customHeight="1" x14ac:dyDescent="0.25">
      <c r="A145" s="423" t="str">
        <f>'1 Contexto e Identificación'!$A$20</f>
        <v>R10</v>
      </c>
      <c r="B145" s="424">
        <f>+'1 Contexto e Identificación'!$E$20</f>
        <v>0</v>
      </c>
      <c r="C145" s="240" t="s">
        <v>254</v>
      </c>
      <c r="D145" s="424" t="str">
        <f>+IF('5 Valoración Control'!G147="","",'5 Valoración Control'!G147)</f>
        <v/>
      </c>
      <c r="E145" s="425" t="e">
        <f ca="1">+'6 Mapa Calor Residual'!$C$21</f>
        <v>#NAME?</v>
      </c>
      <c r="F145" s="243" t="e">
        <f ca="1">+'6 Mapa Calor Residual'!$D$21</f>
        <v>#NAME?</v>
      </c>
      <c r="G145" s="426" t="e">
        <f ca="1">+'6 Mapa Calor Residual'!$E$21</f>
        <v>#NAME?</v>
      </c>
      <c r="H145" s="496" t="str">
        <f>+IF('8 Mapa Riesgo, Plan Acción'!M147="","",'8 Mapa Riesgo, Plan Acción'!M147)</f>
        <v/>
      </c>
      <c r="I145" s="240" t="str">
        <f>+IF('8 Mapa Riesgo, Plan Acción'!N147="","",'8 Mapa Riesgo, Plan Acción'!N147)</f>
        <v/>
      </c>
      <c r="J145" s="497" t="str">
        <f>+IF('8 Mapa Riesgo, Plan Acción'!O147="","",'8 Mapa Riesgo, Plan Acción'!O147)</f>
        <v/>
      </c>
      <c r="K145" s="497" t="str">
        <f>+IF('8 Mapa Riesgo, Plan Acción'!P147="","",'8 Mapa Riesgo, Plan Acción'!P147)</f>
        <v/>
      </c>
      <c r="L145" s="498" t="str">
        <f>+IF('8 Mapa Riesgo, Plan Acción'!Q147="","",'8 Mapa Riesgo, Plan Acción'!Q147)</f>
        <v/>
      </c>
      <c r="M145" s="499" t="str">
        <f>+IF('8 Mapa Riesgo, Plan Acción'!R147="","",'8 Mapa Riesgo, Plan Acción'!R147)</f>
        <v/>
      </c>
      <c r="N145" s="500" t="str">
        <f>+IF('8 Mapa Riesgo, Plan Acción'!S147="","",'8 Mapa Riesgo, Plan Acción'!S147)</f>
        <v/>
      </c>
      <c r="O145" s="497" t="str">
        <f>+IF('8 Mapa Riesgo, Plan Acción'!T147="","",'8 Mapa Riesgo, Plan Acción'!T147)</f>
        <v/>
      </c>
      <c r="P145" s="497" t="str">
        <f>+IF('8 Mapa Riesgo, Plan Acción'!U147="","",'8 Mapa Riesgo, Plan Acción'!U147)</f>
        <v/>
      </c>
      <c r="Q145" s="424" t="str">
        <f>+IF('8 Mapa Riesgo, Plan Acción'!V147="","",'8 Mapa Riesgo, Plan Acción'!V147)</f>
        <v/>
      </c>
      <c r="R145" s="424" t="str">
        <f>+IF('8 Mapa Riesgo, Plan Acción'!W147="","",'8 Mapa Riesgo, Plan Acción'!W147)</f>
        <v/>
      </c>
      <c r="S145" s="37"/>
      <c r="T145" s="37"/>
      <c r="U145" s="38"/>
      <c r="V145" s="38"/>
      <c r="W145" s="38"/>
      <c r="X145" s="38"/>
      <c r="Y145" s="38"/>
      <c r="Z145" s="38"/>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row>
    <row r="146" spans="1:273" ht="11.25" customHeight="1" x14ac:dyDescent="0.25">
      <c r="A146" s="81"/>
      <c r="B146" s="82"/>
      <c r="C146" s="260"/>
      <c r="D146" s="82"/>
      <c r="E146" s="440"/>
      <c r="F146" s="263"/>
      <c r="G146" s="84"/>
      <c r="H146" s="487" t="str">
        <f>+IF('8 Mapa Riesgo, Plan Acción'!M148="","",'8 Mapa Riesgo, Plan Acción'!M148)</f>
        <v/>
      </c>
      <c r="I146" s="260" t="str">
        <f>+IF('8 Mapa Riesgo, Plan Acción'!N148="","",'8 Mapa Riesgo, Plan Acción'!N148)</f>
        <v/>
      </c>
      <c r="J146" s="112" t="str">
        <f>+IF('8 Mapa Riesgo, Plan Acción'!O148="","",'8 Mapa Riesgo, Plan Acción'!O148)</f>
        <v/>
      </c>
      <c r="K146" s="112" t="str">
        <f>+IF('8 Mapa Riesgo, Plan Acción'!P148="","",'8 Mapa Riesgo, Plan Acción'!P148)</f>
        <v/>
      </c>
      <c r="L146" s="488" t="str">
        <f>+IF('8 Mapa Riesgo, Plan Acción'!Q148="","",'8 Mapa Riesgo, Plan Acción'!Q148)</f>
        <v/>
      </c>
      <c r="M146" s="489" t="str">
        <f>+IF('8 Mapa Riesgo, Plan Acción'!R148="","",'8 Mapa Riesgo, Plan Acción'!R148)</f>
        <v/>
      </c>
      <c r="N146" s="490" t="str">
        <f>+IF('8 Mapa Riesgo, Plan Acción'!S148="","",'8 Mapa Riesgo, Plan Acción'!S148)</f>
        <v/>
      </c>
      <c r="O146" s="112" t="str">
        <f>+IF('8 Mapa Riesgo, Plan Acción'!T148="","",'8 Mapa Riesgo, Plan Acción'!T148)</f>
        <v/>
      </c>
      <c r="P146" s="112" t="str">
        <f>+IF('8 Mapa Riesgo, Plan Acción'!U148="","",'8 Mapa Riesgo, Plan Acción'!U148)</f>
        <v/>
      </c>
      <c r="Q146" s="82" t="str">
        <f>+IF('8 Mapa Riesgo, Plan Acción'!V148="","",'8 Mapa Riesgo, Plan Acción'!V148)</f>
        <v/>
      </c>
      <c r="R146" s="82" t="str">
        <f>+IF('8 Mapa Riesgo, Plan Acción'!W148="","",'8 Mapa Riesgo, Plan Acción'!W148)</f>
        <v/>
      </c>
      <c r="S146" s="37"/>
      <c r="T146" s="37"/>
      <c r="U146" s="38"/>
      <c r="V146" s="38"/>
      <c r="W146" s="38"/>
      <c r="X146" s="38"/>
      <c r="Y146" s="38"/>
      <c r="Z146" s="38"/>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row>
    <row r="147" spans="1:273" ht="11.25" customHeight="1" x14ac:dyDescent="0.25">
      <c r="A147" s="81"/>
      <c r="B147" s="82"/>
      <c r="C147" s="260"/>
      <c r="D147" s="82"/>
      <c r="E147" s="440"/>
      <c r="F147" s="263"/>
      <c r="G147" s="84"/>
      <c r="H147" s="487" t="str">
        <f>+IF('8 Mapa Riesgo, Plan Acción'!M149="","",'8 Mapa Riesgo, Plan Acción'!M149)</f>
        <v/>
      </c>
      <c r="I147" s="260" t="str">
        <f>+IF('8 Mapa Riesgo, Plan Acción'!N149="","",'8 Mapa Riesgo, Plan Acción'!N149)</f>
        <v/>
      </c>
      <c r="J147" s="112" t="str">
        <f>+IF('8 Mapa Riesgo, Plan Acción'!O149="","",'8 Mapa Riesgo, Plan Acción'!O149)</f>
        <v/>
      </c>
      <c r="K147" s="112" t="str">
        <f>+IF('8 Mapa Riesgo, Plan Acción'!P149="","",'8 Mapa Riesgo, Plan Acción'!P149)</f>
        <v/>
      </c>
      <c r="L147" s="488" t="str">
        <f>+IF('8 Mapa Riesgo, Plan Acción'!Q149="","",'8 Mapa Riesgo, Plan Acción'!Q149)</f>
        <v/>
      </c>
      <c r="M147" s="489" t="str">
        <f>+IF('8 Mapa Riesgo, Plan Acción'!R149="","",'8 Mapa Riesgo, Plan Acción'!R149)</f>
        <v/>
      </c>
      <c r="N147" s="490" t="str">
        <f>+IF('8 Mapa Riesgo, Plan Acción'!S149="","",'8 Mapa Riesgo, Plan Acción'!S149)</f>
        <v/>
      </c>
      <c r="O147" s="112" t="str">
        <f>+IF('8 Mapa Riesgo, Plan Acción'!T149="","",'8 Mapa Riesgo, Plan Acción'!T149)</f>
        <v/>
      </c>
      <c r="P147" s="112" t="str">
        <f>+IF('8 Mapa Riesgo, Plan Acción'!U149="","",'8 Mapa Riesgo, Plan Acción'!U149)</f>
        <v/>
      </c>
      <c r="Q147" s="82" t="str">
        <f>+IF('8 Mapa Riesgo, Plan Acción'!V149="","",'8 Mapa Riesgo, Plan Acción'!V149)</f>
        <v/>
      </c>
      <c r="R147" s="82" t="str">
        <f>+IF('8 Mapa Riesgo, Plan Acción'!W149="","",'8 Mapa Riesgo, Plan Acción'!W149)</f>
        <v/>
      </c>
      <c r="S147" s="37"/>
      <c r="T147" s="37"/>
      <c r="U147" s="38"/>
      <c r="V147" s="38"/>
      <c r="W147" s="38"/>
      <c r="X147" s="38"/>
      <c r="Y147" s="38"/>
      <c r="Z147" s="38"/>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row>
    <row r="148" spans="1:273" ht="11.25" customHeight="1" x14ac:dyDescent="0.25">
      <c r="A148" s="81"/>
      <c r="B148" s="82"/>
      <c r="C148" s="260" t="s">
        <v>270</v>
      </c>
      <c r="D148" s="82" t="str">
        <f>+IF('5 Valoración Control'!G150="","",'5 Valoración Control'!G150)</f>
        <v/>
      </c>
      <c r="E148" s="440"/>
      <c r="F148" s="263"/>
      <c r="G148" s="84"/>
      <c r="H148" s="487" t="str">
        <f>+IF('8 Mapa Riesgo, Plan Acción'!M150="","",'8 Mapa Riesgo, Plan Acción'!M150)</f>
        <v/>
      </c>
      <c r="I148" s="260" t="str">
        <f>+IF('8 Mapa Riesgo, Plan Acción'!N150="","",'8 Mapa Riesgo, Plan Acción'!N150)</f>
        <v/>
      </c>
      <c r="J148" s="112" t="str">
        <f>+IF('8 Mapa Riesgo, Plan Acción'!O150="","",'8 Mapa Riesgo, Plan Acción'!O150)</f>
        <v/>
      </c>
      <c r="K148" s="112" t="str">
        <f>+IF('8 Mapa Riesgo, Plan Acción'!P150="","",'8 Mapa Riesgo, Plan Acción'!P150)</f>
        <v/>
      </c>
      <c r="L148" s="488" t="str">
        <f>+IF('8 Mapa Riesgo, Plan Acción'!Q150="","",'8 Mapa Riesgo, Plan Acción'!Q150)</f>
        <v/>
      </c>
      <c r="M148" s="489" t="str">
        <f>+IF('8 Mapa Riesgo, Plan Acción'!R150="","",'8 Mapa Riesgo, Plan Acción'!R150)</f>
        <v/>
      </c>
      <c r="N148" s="490" t="str">
        <f>+IF('8 Mapa Riesgo, Plan Acción'!S150="","",'8 Mapa Riesgo, Plan Acción'!S150)</f>
        <v/>
      </c>
      <c r="O148" s="112" t="str">
        <f>+IF('8 Mapa Riesgo, Plan Acción'!T150="","",'8 Mapa Riesgo, Plan Acción'!T150)</f>
        <v/>
      </c>
      <c r="P148" s="112" t="str">
        <f>+IF('8 Mapa Riesgo, Plan Acción'!U150="","",'8 Mapa Riesgo, Plan Acción'!U150)</f>
        <v/>
      </c>
      <c r="Q148" s="82" t="str">
        <f>+IF('8 Mapa Riesgo, Plan Acción'!V150="","",'8 Mapa Riesgo, Plan Acción'!V150)</f>
        <v/>
      </c>
      <c r="R148" s="82" t="str">
        <f>+IF('8 Mapa Riesgo, Plan Acción'!W150="","",'8 Mapa Riesgo, Plan Acción'!W150)</f>
        <v/>
      </c>
      <c r="S148" s="37"/>
      <c r="T148" s="37"/>
      <c r="U148" s="38"/>
      <c r="V148" s="38"/>
      <c r="W148" s="38"/>
      <c r="X148" s="38"/>
      <c r="Y148" s="38"/>
      <c r="Z148" s="38"/>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row>
    <row r="149" spans="1:273" ht="11.25" customHeight="1" x14ac:dyDescent="0.25">
      <c r="A149" s="81"/>
      <c r="B149" s="82"/>
      <c r="C149" s="260"/>
      <c r="D149" s="82"/>
      <c r="E149" s="440"/>
      <c r="F149" s="263"/>
      <c r="G149" s="84"/>
      <c r="H149" s="487" t="str">
        <f>+IF('8 Mapa Riesgo, Plan Acción'!M151="","",'8 Mapa Riesgo, Plan Acción'!M151)</f>
        <v/>
      </c>
      <c r="I149" s="260" t="str">
        <f>+IF('8 Mapa Riesgo, Plan Acción'!N151="","",'8 Mapa Riesgo, Plan Acción'!N151)</f>
        <v/>
      </c>
      <c r="J149" s="112" t="str">
        <f>+IF('8 Mapa Riesgo, Plan Acción'!O151="","",'8 Mapa Riesgo, Plan Acción'!O151)</f>
        <v/>
      </c>
      <c r="K149" s="112" t="str">
        <f>+IF('8 Mapa Riesgo, Plan Acción'!P151="","",'8 Mapa Riesgo, Plan Acción'!P151)</f>
        <v/>
      </c>
      <c r="L149" s="488" t="str">
        <f>+IF('8 Mapa Riesgo, Plan Acción'!Q151="","",'8 Mapa Riesgo, Plan Acción'!Q151)</f>
        <v/>
      </c>
      <c r="M149" s="489" t="str">
        <f>+IF('8 Mapa Riesgo, Plan Acción'!R151="","",'8 Mapa Riesgo, Plan Acción'!R151)</f>
        <v/>
      </c>
      <c r="N149" s="490" t="str">
        <f>+IF('8 Mapa Riesgo, Plan Acción'!S151="","",'8 Mapa Riesgo, Plan Acción'!S151)</f>
        <v/>
      </c>
      <c r="O149" s="112" t="str">
        <f>+IF('8 Mapa Riesgo, Plan Acción'!T151="","",'8 Mapa Riesgo, Plan Acción'!T151)</f>
        <v/>
      </c>
      <c r="P149" s="112" t="str">
        <f>+IF('8 Mapa Riesgo, Plan Acción'!U151="","",'8 Mapa Riesgo, Plan Acción'!U151)</f>
        <v/>
      </c>
      <c r="Q149" s="82" t="str">
        <f>+IF('8 Mapa Riesgo, Plan Acción'!V151="","",'8 Mapa Riesgo, Plan Acción'!V151)</f>
        <v/>
      </c>
      <c r="R149" s="82" t="str">
        <f>+IF('8 Mapa Riesgo, Plan Acción'!W151="","",'8 Mapa Riesgo, Plan Acción'!W151)</f>
        <v/>
      </c>
      <c r="S149" s="37"/>
      <c r="T149" s="37"/>
      <c r="U149" s="38"/>
      <c r="V149" s="38"/>
      <c r="W149" s="38"/>
      <c r="X149" s="38"/>
      <c r="Y149" s="38"/>
      <c r="Z149" s="38"/>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row>
    <row r="150" spans="1:273" ht="11.25" customHeight="1" x14ac:dyDescent="0.25">
      <c r="A150" s="81"/>
      <c r="B150" s="82"/>
      <c r="C150" s="260"/>
      <c r="D150" s="82"/>
      <c r="E150" s="440"/>
      <c r="F150" s="263"/>
      <c r="G150" s="84"/>
      <c r="H150" s="487" t="str">
        <f>+IF('8 Mapa Riesgo, Plan Acción'!M152="","",'8 Mapa Riesgo, Plan Acción'!M152)</f>
        <v/>
      </c>
      <c r="I150" s="260" t="str">
        <f>+IF('8 Mapa Riesgo, Plan Acción'!N152="","",'8 Mapa Riesgo, Plan Acción'!N152)</f>
        <v/>
      </c>
      <c r="J150" s="112" t="str">
        <f>+IF('8 Mapa Riesgo, Plan Acción'!O152="","",'8 Mapa Riesgo, Plan Acción'!O152)</f>
        <v/>
      </c>
      <c r="K150" s="112" t="str">
        <f>+IF('8 Mapa Riesgo, Plan Acción'!P152="","",'8 Mapa Riesgo, Plan Acción'!P152)</f>
        <v/>
      </c>
      <c r="L150" s="488" t="str">
        <f>+IF('8 Mapa Riesgo, Plan Acción'!Q152="","",'8 Mapa Riesgo, Plan Acción'!Q152)</f>
        <v/>
      </c>
      <c r="M150" s="489" t="str">
        <f>+IF('8 Mapa Riesgo, Plan Acción'!R152="","",'8 Mapa Riesgo, Plan Acción'!R152)</f>
        <v/>
      </c>
      <c r="N150" s="490" t="str">
        <f>+IF('8 Mapa Riesgo, Plan Acción'!S152="","",'8 Mapa Riesgo, Plan Acción'!S152)</f>
        <v/>
      </c>
      <c r="O150" s="112" t="str">
        <f>+IF('8 Mapa Riesgo, Plan Acción'!T152="","",'8 Mapa Riesgo, Plan Acción'!T152)</f>
        <v/>
      </c>
      <c r="P150" s="112" t="str">
        <f>+IF('8 Mapa Riesgo, Plan Acción'!U152="","",'8 Mapa Riesgo, Plan Acción'!U152)</f>
        <v/>
      </c>
      <c r="Q150" s="82" t="str">
        <f>+IF('8 Mapa Riesgo, Plan Acción'!V152="","",'8 Mapa Riesgo, Plan Acción'!V152)</f>
        <v/>
      </c>
      <c r="R150" s="82" t="str">
        <f>+IF('8 Mapa Riesgo, Plan Acción'!W152="","",'8 Mapa Riesgo, Plan Acción'!W152)</f>
        <v/>
      </c>
      <c r="S150" s="37"/>
      <c r="T150" s="37"/>
      <c r="U150" s="38"/>
      <c r="V150" s="38"/>
      <c r="W150" s="38"/>
      <c r="X150" s="38"/>
      <c r="Y150" s="38"/>
      <c r="Z150" s="38"/>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row>
    <row r="151" spans="1:273" ht="11.25" customHeight="1" x14ac:dyDescent="0.25">
      <c r="A151" s="81"/>
      <c r="B151" s="82"/>
      <c r="C151" s="260" t="s">
        <v>271</v>
      </c>
      <c r="D151" s="82" t="str">
        <f>+IF('5 Valoración Control'!G153="","",'5 Valoración Control'!G153)</f>
        <v/>
      </c>
      <c r="E151" s="440"/>
      <c r="F151" s="263"/>
      <c r="G151" s="84"/>
      <c r="H151" s="487" t="str">
        <f>+IF('8 Mapa Riesgo, Plan Acción'!M153="","",'8 Mapa Riesgo, Plan Acción'!M153)</f>
        <v/>
      </c>
      <c r="I151" s="260" t="str">
        <f>+IF('8 Mapa Riesgo, Plan Acción'!N153="","",'8 Mapa Riesgo, Plan Acción'!N153)</f>
        <v/>
      </c>
      <c r="J151" s="112" t="str">
        <f>+IF('8 Mapa Riesgo, Plan Acción'!O153="","",'8 Mapa Riesgo, Plan Acción'!O153)</f>
        <v/>
      </c>
      <c r="K151" s="112" t="str">
        <f>+IF('8 Mapa Riesgo, Plan Acción'!P153="","",'8 Mapa Riesgo, Plan Acción'!P153)</f>
        <v/>
      </c>
      <c r="L151" s="488" t="str">
        <f>+IF('8 Mapa Riesgo, Plan Acción'!Q153="","",'8 Mapa Riesgo, Plan Acción'!Q153)</f>
        <v/>
      </c>
      <c r="M151" s="489" t="str">
        <f>+IF('8 Mapa Riesgo, Plan Acción'!R153="","",'8 Mapa Riesgo, Plan Acción'!R153)</f>
        <v/>
      </c>
      <c r="N151" s="490" t="str">
        <f>+IF('8 Mapa Riesgo, Plan Acción'!S153="","",'8 Mapa Riesgo, Plan Acción'!S153)</f>
        <v/>
      </c>
      <c r="O151" s="112" t="str">
        <f>+IF('8 Mapa Riesgo, Plan Acción'!T153="","",'8 Mapa Riesgo, Plan Acción'!T153)</f>
        <v/>
      </c>
      <c r="P151" s="112" t="str">
        <f>+IF('8 Mapa Riesgo, Plan Acción'!U153="","",'8 Mapa Riesgo, Plan Acción'!U153)</f>
        <v/>
      </c>
      <c r="Q151" s="82" t="str">
        <f>+IF('8 Mapa Riesgo, Plan Acción'!V153="","",'8 Mapa Riesgo, Plan Acción'!V153)</f>
        <v/>
      </c>
      <c r="R151" s="82" t="str">
        <f>+IF('8 Mapa Riesgo, Plan Acción'!W153="","",'8 Mapa Riesgo, Plan Acción'!W153)</f>
        <v/>
      </c>
      <c r="S151" s="37"/>
      <c r="T151" s="37"/>
      <c r="U151" s="38"/>
      <c r="V151" s="38"/>
      <c r="W151" s="38"/>
      <c r="X151" s="38"/>
      <c r="Y151" s="38"/>
      <c r="Z151" s="38"/>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row>
    <row r="152" spans="1:273" ht="11.25" customHeight="1" x14ac:dyDescent="0.25">
      <c r="A152" s="81"/>
      <c r="B152" s="82"/>
      <c r="C152" s="260"/>
      <c r="D152" s="82"/>
      <c r="E152" s="440"/>
      <c r="F152" s="263"/>
      <c r="G152" s="84"/>
      <c r="H152" s="487" t="str">
        <f>+IF('8 Mapa Riesgo, Plan Acción'!M154="","",'8 Mapa Riesgo, Plan Acción'!M154)</f>
        <v/>
      </c>
      <c r="I152" s="260" t="str">
        <f>+IF('8 Mapa Riesgo, Plan Acción'!N154="","",'8 Mapa Riesgo, Plan Acción'!N154)</f>
        <v/>
      </c>
      <c r="J152" s="112" t="str">
        <f>+IF('8 Mapa Riesgo, Plan Acción'!O154="","",'8 Mapa Riesgo, Plan Acción'!O154)</f>
        <v/>
      </c>
      <c r="K152" s="112" t="str">
        <f>+IF('8 Mapa Riesgo, Plan Acción'!P154="","",'8 Mapa Riesgo, Plan Acción'!P154)</f>
        <v/>
      </c>
      <c r="L152" s="488" t="str">
        <f>+IF('8 Mapa Riesgo, Plan Acción'!Q154="","",'8 Mapa Riesgo, Plan Acción'!Q154)</f>
        <v/>
      </c>
      <c r="M152" s="489" t="str">
        <f>+IF('8 Mapa Riesgo, Plan Acción'!R154="","",'8 Mapa Riesgo, Plan Acción'!R154)</f>
        <v/>
      </c>
      <c r="N152" s="490" t="str">
        <f>+IF('8 Mapa Riesgo, Plan Acción'!S154="","",'8 Mapa Riesgo, Plan Acción'!S154)</f>
        <v/>
      </c>
      <c r="O152" s="112" t="str">
        <f>+IF('8 Mapa Riesgo, Plan Acción'!T154="","",'8 Mapa Riesgo, Plan Acción'!T154)</f>
        <v/>
      </c>
      <c r="P152" s="112" t="str">
        <f>+IF('8 Mapa Riesgo, Plan Acción'!U154="","",'8 Mapa Riesgo, Plan Acción'!U154)</f>
        <v/>
      </c>
      <c r="Q152" s="82" t="str">
        <f>+IF('8 Mapa Riesgo, Plan Acción'!V154="","",'8 Mapa Riesgo, Plan Acción'!V154)</f>
        <v/>
      </c>
      <c r="R152" s="82" t="str">
        <f>+IF('8 Mapa Riesgo, Plan Acción'!W154="","",'8 Mapa Riesgo, Plan Acción'!W154)</f>
        <v/>
      </c>
      <c r="S152" s="37"/>
      <c r="T152" s="37"/>
      <c r="U152" s="38"/>
      <c r="V152" s="38"/>
      <c r="W152" s="38"/>
      <c r="X152" s="38"/>
      <c r="Y152" s="38"/>
      <c r="Z152" s="38"/>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row>
    <row r="153" spans="1:273" ht="11.25" customHeight="1" x14ac:dyDescent="0.25">
      <c r="A153" s="81"/>
      <c r="B153" s="82"/>
      <c r="C153" s="260"/>
      <c r="D153" s="82"/>
      <c r="E153" s="440"/>
      <c r="F153" s="263"/>
      <c r="G153" s="84"/>
      <c r="H153" s="487" t="str">
        <f>+IF('8 Mapa Riesgo, Plan Acción'!M155="","",'8 Mapa Riesgo, Plan Acción'!M155)</f>
        <v/>
      </c>
      <c r="I153" s="260" t="str">
        <f>+IF('8 Mapa Riesgo, Plan Acción'!N155="","",'8 Mapa Riesgo, Plan Acción'!N155)</f>
        <v/>
      </c>
      <c r="J153" s="112" t="str">
        <f>+IF('8 Mapa Riesgo, Plan Acción'!O155="","",'8 Mapa Riesgo, Plan Acción'!O155)</f>
        <v/>
      </c>
      <c r="K153" s="112" t="str">
        <f>+IF('8 Mapa Riesgo, Plan Acción'!P155="","",'8 Mapa Riesgo, Plan Acción'!P155)</f>
        <v/>
      </c>
      <c r="L153" s="488" t="str">
        <f>+IF('8 Mapa Riesgo, Plan Acción'!Q155="","",'8 Mapa Riesgo, Plan Acción'!Q155)</f>
        <v/>
      </c>
      <c r="M153" s="489" t="str">
        <f>+IF('8 Mapa Riesgo, Plan Acción'!R155="","",'8 Mapa Riesgo, Plan Acción'!R155)</f>
        <v/>
      </c>
      <c r="N153" s="490" t="str">
        <f>+IF('8 Mapa Riesgo, Plan Acción'!S155="","",'8 Mapa Riesgo, Plan Acción'!S155)</f>
        <v/>
      </c>
      <c r="O153" s="112" t="str">
        <f>+IF('8 Mapa Riesgo, Plan Acción'!T155="","",'8 Mapa Riesgo, Plan Acción'!T155)</f>
        <v/>
      </c>
      <c r="P153" s="112" t="str">
        <f>+IF('8 Mapa Riesgo, Plan Acción'!U155="","",'8 Mapa Riesgo, Plan Acción'!U155)</f>
        <v/>
      </c>
      <c r="Q153" s="82" t="str">
        <f>+IF('8 Mapa Riesgo, Plan Acción'!V155="","",'8 Mapa Riesgo, Plan Acción'!V155)</f>
        <v/>
      </c>
      <c r="R153" s="82" t="str">
        <f>+IF('8 Mapa Riesgo, Plan Acción'!W155="","",'8 Mapa Riesgo, Plan Acción'!W155)</f>
        <v/>
      </c>
      <c r="S153" s="37"/>
      <c r="T153" s="37"/>
      <c r="U153" s="38"/>
      <c r="V153" s="38"/>
      <c r="W153" s="38"/>
      <c r="X153" s="38"/>
      <c r="Y153" s="38"/>
      <c r="Z153" s="38"/>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row>
    <row r="154" spans="1:273" ht="11.25" customHeight="1" x14ac:dyDescent="0.25">
      <c r="A154" s="81"/>
      <c r="B154" s="82"/>
      <c r="C154" s="260" t="s">
        <v>272</v>
      </c>
      <c r="D154" s="82" t="str">
        <f>+IF('5 Valoración Control'!G156="","",'5 Valoración Control'!G156)</f>
        <v/>
      </c>
      <c r="E154" s="440"/>
      <c r="F154" s="263"/>
      <c r="G154" s="84"/>
      <c r="H154" s="487" t="str">
        <f>+IF('8 Mapa Riesgo, Plan Acción'!M156="","",'8 Mapa Riesgo, Plan Acción'!M156)</f>
        <v/>
      </c>
      <c r="I154" s="260" t="str">
        <f>+IF('8 Mapa Riesgo, Plan Acción'!N156="","",'8 Mapa Riesgo, Plan Acción'!N156)</f>
        <v/>
      </c>
      <c r="J154" s="112" t="str">
        <f>+IF('8 Mapa Riesgo, Plan Acción'!O156="","",'8 Mapa Riesgo, Plan Acción'!O156)</f>
        <v/>
      </c>
      <c r="K154" s="112" t="str">
        <f>+IF('8 Mapa Riesgo, Plan Acción'!P156="","",'8 Mapa Riesgo, Plan Acción'!P156)</f>
        <v/>
      </c>
      <c r="L154" s="488" t="str">
        <f>+IF('8 Mapa Riesgo, Plan Acción'!Q156="","",'8 Mapa Riesgo, Plan Acción'!Q156)</f>
        <v/>
      </c>
      <c r="M154" s="489" t="str">
        <f>+IF('8 Mapa Riesgo, Plan Acción'!R156="","",'8 Mapa Riesgo, Plan Acción'!R156)</f>
        <v/>
      </c>
      <c r="N154" s="490" t="str">
        <f>+IF('8 Mapa Riesgo, Plan Acción'!S156="","",'8 Mapa Riesgo, Plan Acción'!S156)</f>
        <v/>
      </c>
      <c r="O154" s="112" t="str">
        <f>+IF('8 Mapa Riesgo, Plan Acción'!T156="","",'8 Mapa Riesgo, Plan Acción'!T156)</f>
        <v/>
      </c>
      <c r="P154" s="112" t="str">
        <f>+IF('8 Mapa Riesgo, Plan Acción'!U156="","",'8 Mapa Riesgo, Plan Acción'!U156)</f>
        <v/>
      </c>
      <c r="Q154" s="82" t="str">
        <f>+IF('8 Mapa Riesgo, Plan Acción'!V156="","",'8 Mapa Riesgo, Plan Acción'!V156)</f>
        <v/>
      </c>
      <c r="R154" s="82" t="str">
        <f>+IF('8 Mapa Riesgo, Plan Acción'!W156="","",'8 Mapa Riesgo, Plan Acción'!W156)</f>
        <v/>
      </c>
      <c r="S154" s="37"/>
      <c r="T154" s="37"/>
      <c r="U154" s="38"/>
      <c r="V154" s="38"/>
      <c r="W154" s="38"/>
      <c r="X154" s="38"/>
      <c r="Y154" s="38"/>
      <c r="Z154" s="38"/>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row>
    <row r="155" spans="1:273" ht="11.25" customHeight="1" x14ac:dyDescent="0.25">
      <c r="A155" s="81"/>
      <c r="B155" s="82"/>
      <c r="C155" s="260"/>
      <c r="D155" s="82"/>
      <c r="E155" s="440"/>
      <c r="F155" s="263"/>
      <c r="G155" s="84"/>
      <c r="H155" s="487" t="str">
        <f>+IF('8 Mapa Riesgo, Plan Acción'!M157="","",'8 Mapa Riesgo, Plan Acción'!M157)</f>
        <v/>
      </c>
      <c r="I155" s="260" t="str">
        <f>+IF('8 Mapa Riesgo, Plan Acción'!N157="","",'8 Mapa Riesgo, Plan Acción'!N157)</f>
        <v/>
      </c>
      <c r="J155" s="112" t="str">
        <f>+IF('8 Mapa Riesgo, Plan Acción'!O157="","",'8 Mapa Riesgo, Plan Acción'!O157)</f>
        <v/>
      </c>
      <c r="K155" s="112" t="str">
        <f>+IF('8 Mapa Riesgo, Plan Acción'!P157="","",'8 Mapa Riesgo, Plan Acción'!P157)</f>
        <v/>
      </c>
      <c r="L155" s="488" t="str">
        <f>+IF('8 Mapa Riesgo, Plan Acción'!Q157="","",'8 Mapa Riesgo, Plan Acción'!Q157)</f>
        <v/>
      </c>
      <c r="M155" s="489" t="str">
        <f>+IF('8 Mapa Riesgo, Plan Acción'!R157="","",'8 Mapa Riesgo, Plan Acción'!R157)</f>
        <v/>
      </c>
      <c r="N155" s="490" t="str">
        <f>+IF('8 Mapa Riesgo, Plan Acción'!S157="","",'8 Mapa Riesgo, Plan Acción'!S157)</f>
        <v/>
      </c>
      <c r="O155" s="112" t="str">
        <f>+IF('8 Mapa Riesgo, Plan Acción'!T157="","",'8 Mapa Riesgo, Plan Acción'!T157)</f>
        <v/>
      </c>
      <c r="P155" s="112" t="str">
        <f>+IF('8 Mapa Riesgo, Plan Acción'!U157="","",'8 Mapa Riesgo, Plan Acción'!U157)</f>
        <v/>
      </c>
      <c r="Q155" s="82" t="str">
        <f>+IF('8 Mapa Riesgo, Plan Acción'!V157="","",'8 Mapa Riesgo, Plan Acción'!V157)</f>
        <v/>
      </c>
      <c r="R155" s="82" t="str">
        <f>+IF('8 Mapa Riesgo, Plan Acción'!W157="","",'8 Mapa Riesgo, Plan Acción'!W157)</f>
        <v/>
      </c>
      <c r="S155" s="37"/>
      <c r="T155" s="37"/>
      <c r="U155" s="38"/>
      <c r="V155" s="38"/>
      <c r="W155" s="38"/>
      <c r="X155" s="38"/>
      <c r="Y155" s="38"/>
      <c r="Z155" s="38"/>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row>
    <row r="156" spans="1:273" ht="11.25" customHeight="1" x14ac:dyDescent="0.25">
      <c r="A156" s="81"/>
      <c r="B156" s="82"/>
      <c r="C156" s="260"/>
      <c r="D156" s="82"/>
      <c r="E156" s="440"/>
      <c r="F156" s="263"/>
      <c r="G156" s="84"/>
      <c r="H156" s="487" t="str">
        <f>+IF('8 Mapa Riesgo, Plan Acción'!M158="","",'8 Mapa Riesgo, Plan Acción'!M158)</f>
        <v/>
      </c>
      <c r="I156" s="260" t="str">
        <f>+IF('8 Mapa Riesgo, Plan Acción'!N158="","",'8 Mapa Riesgo, Plan Acción'!N158)</f>
        <v/>
      </c>
      <c r="J156" s="112" t="str">
        <f>+IF('8 Mapa Riesgo, Plan Acción'!O158="","",'8 Mapa Riesgo, Plan Acción'!O158)</f>
        <v/>
      </c>
      <c r="K156" s="112" t="str">
        <f>+IF('8 Mapa Riesgo, Plan Acción'!P158="","",'8 Mapa Riesgo, Plan Acción'!P158)</f>
        <v/>
      </c>
      <c r="L156" s="488" t="str">
        <f>+IF('8 Mapa Riesgo, Plan Acción'!Q158="","",'8 Mapa Riesgo, Plan Acción'!Q158)</f>
        <v/>
      </c>
      <c r="M156" s="489" t="str">
        <f>+IF('8 Mapa Riesgo, Plan Acción'!R158="","",'8 Mapa Riesgo, Plan Acción'!R158)</f>
        <v/>
      </c>
      <c r="N156" s="490" t="str">
        <f>+IF('8 Mapa Riesgo, Plan Acción'!S158="","",'8 Mapa Riesgo, Plan Acción'!S158)</f>
        <v/>
      </c>
      <c r="O156" s="112" t="str">
        <f>+IF('8 Mapa Riesgo, Plan Acción'!T158="","",'8 Mapa Riesgo, Plan Acción'!T158)</f>
        <v/>
      </c>
      <c r="P156" s="112" t="str">
        <f>+IF('8 Mapa Riesgo, Plan Acción'!U158="","",'8 Mapa Riesgo, Plan Acción'!U158)</f>
        <v/>
      </c>
      <c r="Q156" s="82" t="str">
        <f>+IF('8 Mapa Riesgo, Plan Acción'!V158="","",'8 Mapa Riesgo, Plan Acción'!V158)</f>
        <v/>
      </c>
      <c r="R156" s="82" t="str">
        <f>+IF('8 Mapa Riesgo, Plan Acción'!W158="","",'8 Mapa Riesgo, Plan Acción'!W158)</f>
        <v/>
      </c>
      <c r="S156" s="37"/>
      <c r="T156" s="37"/>
      <c r="U156" s="38"/>
      <c r="V156" s="38"/>
      <c r="W156" s="38"/>
      <c r="X156" s="38"/>
      <c r="Y156" s="38"/>
      <c r="Z156" s="38"/>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row>
    <row r="157" spans="1:273" ht="11.25" customHeight="1" x14ac:dyDescent="0.25">
      <c r="A157" s="81"/>
      <c r="B157" s="82"/>
      <c r="C157" s="260" t="s">
        <v>273</v>
      </c>
      <c r="D157" s="82" t="str">
        <f>+IF('5 Valoración Control'!G159="","",'5 Valoración Control'!G159)</f>
        <v/>
      </c>
      <c r="E157" s="440"/>
      <c r="F157" s="263"/>
      <c r="G157" s="84"/>
      <c r="H157" s="487" t="str">
        <f>+IF('8 Mapa Riesgo, Plan Acción'!M159="","",'8 Mapa Riesgo, Plan Acción'!M159)</f>
        <v/>
      </c>
      <c r="I157" s="260" t="str">
        <f>+IF('8 Mapa Riesgo, Plan Acción'!N159="","",'8 Mapa Riesgo, Plan Acción'!N159)</f>
        <v/>
      </c>
      <c r="J157" s="112" t="str">
        <f>+IF('8 Mapa Riesgo, Plan Acción'!O159="","",'8 Mapa Riesgo, Plan Acción'!O159)</f>
        <v/>
      </c>
      <c r="K157" s="112" t="str">
        <f>+IF('8 Mapa Riesgo, Plan Acción'!P159="","",'8 Mapa Riesgo, Plan Acción'!P159)</f>
        <v/>
      </c>
      <c r="L157" s="488" t="str">
        <f>+IF('8 Mapa Riesgo, Plan Acción'!Q159="","",'8 Mapa Riesgo, Plan Acción'!Q159)</f>
        <v/>
      </c>
      <c r="M157" s="489" t="str">
        <f>+IF('8 Mapa Riesgo, Plan Acción'!R159="","",'8 Mapa Riesgo, Plan Acción'!R159)</f>
        <v/>
      </c>
      <c r="N157" s="490" t="str">
        <f>+IF('8 Mapa Riesgo, Plan Acción'!S159="","",'8 Mapa Riesgo, Plan Acción'!S159)</f>
        <v/>
      </c>
      <c r="O157" s="112" t="str">
        <f>+IF('8 Mapa Riesgo, Plan Acción'!T159="","",'8 Mapa Riesgo, Plan Acción'!T159)</f>
        <v/>
      </c>
      <c r="P157" s="112" t="str">
        <f>+IF('8 Mapa Riesgo, Plan Acción'!U159="","",'8 Mapa Riesgo, Plan Acción'!U159)</f>
        <v/>
      </c>
      <c r="Q157" s="82" t="str">
        <f>+IF('8 Mapa Riesgo, Plan Acción'!V159="","",'8 Mapa Riesgo, Plan Acción'!V159)</f>
        <v/>
      </c>
      <c r="R157" s="82" t="str">
        <f>+IF('8 Mapa Riesgo, Plan Acción'!W159="","",'8 Mapa Riesgo, Plan Acción'!W159)</f>
        <v/>
      </c>
      <c r="S157" s="37"/>
      <c r="T157" s="37"/>
      <c r="U157" s="38"/>
      <c r="V157" s="38"/>
      <c r="W157" s="38"/>
      <c r="X157" s="38"/>
      <c r="Y157" s="38"/>
      <c r="Z157" s="38"/>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row>
    <row r="158" spans="1:273" ht="11.25" customHeight="1" x14ac:dyDescent="0.25">
      <c r="A158" s="81"/>
      <c r="B158" s="82"/>
      <c r="C158" s="260"/>
      <c r="D158" s="82"/>
      <c r="E158" s="440"/>
      <c r="F158" s="263"/>
      <c r="G158" s="84"/>
      <c r="H158" s="487" t="str">
        <f>+IF('8 Mapa Riesgo, Plan Acción'!M160="","",'8 Mapa Riesgo, Plan Acción'!M160)</f>
        <v/>
      </c>
      <c r="I158" s="260" t="str">
        <f>+IF('8 Mapa Riesgo, Plan Acción'!N160="","",'8 Mapa Riesgo, Plan Acción'!N160)</f>
        <v/>
      </c>
      <c r="J158" s="112" t="str">
        <f>+IF('8 Mapa Riesgo, Plan Acción'!O160="","",'8 Mapa Riesgo, Plan Acción'!O160)</f>
        <v/>
      </c>
      <c r="K158" s="112" t="str">
        <f>+IF('8 Mapa Riesgo, Plan Acción'!P160="","",'8 Mapa Riesgo, Plan Acción'!P160)</f>
        <v/>
      </c>
      <c r="L158" s="488" t="str">
        <f>+IF('8 Mapa Riesgo, Plan Acción'!Q160="","",'8 Mapa Riesgo, Plan Acción'!Q160)</f>
        <v/>
      </c>
      <c r="M158" s="489" t="str">
        <f>+IF('8 Mapa Riesgo, Plan Acción'!R160="","",'8 Mapa Riesgo, Plan Acción'!R160)</f>
        <v/>
      </c>
      <c r="N158" s="490" t="str">
        <f>+IF('8 Mapa Riesgo, Plan Acción'!S160="","",'8 Mapa Riesgo, Plan Acción'!S160)</f>
        <v/>
      </c>
      <c r="O158" s="112" t="str">
        <f>+IF('8 Mapa Riesgo, Plan Acción'!T160="","",'8 Mapa Riesgo, Plan Acción'!T160)</f>
        <v/>
      </c>
      <c r="P158" s="112" t="str">
        <f>+IF('8 Mapa Riesgo, Plan Acción'!U160="","",'8 Mapa Riesgo, Plan Acción'!U160)</f>
        <v/>
      </c>
      <c r="Q158" s="82" t="str">
        <f>+IF('8 Mapa Riesgo, Plan Acción'!V160="","",'8 Mapa Riesgo, Plan Acción'!V160)</f>
        <v/>
      </c>
      <c r="R158" s="82" t="str">
        <f>+IF('8 Mapa Riesgo, Plan Acción'!W160="","",'8 Mapa Riesgo, Plan Acción'!W160)</f>
        <v/>
      </c>
      <c r="S158" s="37"/>
      <c r="T158" s="37"/>
      <c r="U158" s="38"/>
      <c r="V158" s="38"/>
      <c r="W158" s="38"/>
      <c r="X158" s="38"/>
      <c r="Y158" s="38"/>
      <c r="Z158" s="38"/>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row>
    <row r="159" spans="1:273" ht="11.25" customHeight="1" x14ac:dyDescent="0.25">
      <c r="A159" s="92"/>
      <c r="B159" s="93"/>
      <c r="C159" s="281"/>
      <c r="D159" s="93"/>
      <c r="E159" s="450"/>
      <c r="F159" s="284"/>
      <c r="G159" s="95"/>
      <c r="H159" s="491" t="str">
        <f>+IF('8 Mapa Riesgo, Plan Acción'!M161="","",'8 Mapa Riesgo, Plan Acción'!M161)</f>
        <v/>
      </c>
      <c r="I159" s="281" t="str">
        <f>+IF('8 Mapa Riesgo, Plan Acción'!N161="","",'8 Mapa Riesgo, Plan Acción'!N161)</f>
        <v/>
      </c>
      <c r="J159" s="492" t="str">
        <f>+IF('8 Mapa Riesgo, Plan Acción'!O161="","",'8 Mapa Riesgo, Plan Acción'!O161)</f>
        <v/>
      </c>
      <c r="K159" s="492" t="str">
        <f>+IF('8 Mapa Riesgo, Plan Acción'!P161="","",'8 Mapa Riesgo, Plan Acción'!P161)</f>
        <v/>
      </c>
      <c r="L159" s="493" t="str">
        <f>+IF('8 Mapa Riesgo, Plan Acción'!Q161="","",'8 Mapa Riesgo, Plan Acción'!Q161)</f>
        <v/>
      </c>
      <c r="M159" s="494" t="str">
        <f>+IF('8 Mapa Riesgo, Plan Acción'!R161="","",'8 Mapa Riesgo, Plan Acción'!R161)</f>
        <v/>
      </c>
      <c r="N159" s="495" t="str">
        <f>+IF('8 Mapa Riesgo, Plan Acción'!S161="","",'8 Mapa Riesgo, Plan Acción'!S161)</f>
        <v/>
      </c>
      <c r="O159" s="492" t="str">
        <f>+IF('8 Mapa Riesgo, Plan Acción'!T161="","",'8 Mapa Riesgo, Plan Acción'!T161)</f>
        <v/>
      </c>
      <c r="P159" s="492" t="str">
        <f>+IF('8 Mapa Riesgo, Plan Acción'!U161="","",'8 Mapa Riesgo, Plan Acción'!U161)</f>
        <v/>
      </c>
      <c r="Q159" s="93" t="str">
        <f>+IF('8 Mapa Riesgo, Plan Acción'!V161="","",'8 Mapa Riesgo, Plan Acción'!V161)</f>
        <v/>
      </c>
      <c r="R159" s="93" t="str">
        <f>+IF('8 Mapa Riesgo, Plan Acción'!W161="","",'8 Mapa Riesgo, Plan Acción'!W161)</f>
        <v/>
      </c>
      <c r="S159" s="37"/>
      <c r="T159" s="37"/>
      <c r="U159" s="38"/>
      <c r="V159" s="38"/>
      <c r="W159" s="38"/>
      <c r="X159" s="38"/>
      <c r="Y159" s="38"/>
      <c r="Z159" s="38"/>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row>
    <row r="160" spans="1:273" ht="11.25" customHeight="1" x14ac:dyDescent="0.25">
      <c r="A160" s="423" t="str">
        <f>'1 Contexto e Identificación'!$A$21</f>
        <v>R11</v>
      </c>
      <c r="B160" s="424" t="str">
        <f>+'1 Contexto e Identificación'!$E$21</f>
        <v xml:space="preserve">  </v>
      </c>
      <c r="C160" s="240" t="s">
        <v>254</v>
      </c>
      <c r="D160" s="424" t="str">
        <f>+IF('5 Valoración Control'!G162="","",'5 Valoración Control'!G162)</f>
        <v/>
      </c>
      <c r="E160" s="425" t="e">
        <f ca="1">+'6 Mapa Calor Residual'!$C$22</f>
        <v>#NAME?</v>
      </c>
      <c r="F160" s="243" t="e">
        <f ca="1">+'6 Mapa Calor Residual'!$D$22</f>
        <v>#NAME?</v>
      </c>
      <c r="G160" s="426" t="e">
        <f ca="1">+'6 Mapa Calor Residual'!$E$22</f>
        <v>#NAME?</v>
      </c>
      <c r="H160" s="496" t="str">
        <f>+IF('8 Mapa Riesgo, Plan Acción'!M162="","",'8 Mapa Riesgo, Plan Acción'!M162)</f>
        <v/>
      </c>
      <c r="I160" s="240" t="str">
        <f>+IF('8 Mapa Riesgo, Plan Acción'!N162="","",'8 Mapa Riesgo, Plan Acción'!N162)</f>
        <v/>
      </c>
      <c r="J160" s="497" t="str">
        <f>+IF('8 Mapa Riesgo, Plan Acción'!O162="","",'8 Mapa Riesgo, Plan Acción'!O162)</f>
        <v/>
      </c>
      <c r="K160" s="497" t="str">
        <f>+IF('8 Mapa Riesgo, Plan Acción'!P162="","",'8 Mapa Riesgo, Plan Acción'!P162)</f>
        <v/>
      </c>
      <c r="L160" s="498" t="str">
        <f>+IF('8 Mapa Riesgo, Plan Acción'!Q162="","",'8 Mapa Riesgo, Plan Acción'!Q162)</f>
        <v/>
      </c>
      <c r="M160" s="499" t="str">
        <f>+IF('8 Mapa Riesgo, Plan Acción'!R162="","",'8 Mapa Riesgo, Plan Acción'!R162)</f>
        <v/>
      </c>
      <c r="N160" s="500" t="str">
        <f>+IF('8 Mapa Riesgo, Plan Acción'!S162="","",'8 Mapa Riesgo, Plan Acción'!S162)</f>
        <v/>
      </c>
      <c r="O160" s="497" t="str">
        <f>+IF('8 Mapa Riesgo, Plan Acción'!T162="","",'8 Mapa Riesgo, Plan Acción'!T162)</f>
        <v/>
      </c>
      <c r="P160" s="497" t="str">
        <f>+IF('8 Mapa Riesgo, Plan Acción'!U162="","",'8 Mapa Riesgo, Plan Acción'!U162)</f>
        <v/>
      </c>
      <c r="Q160" s="424" t="str">
        <f>+IF('8 Mapa Riesgo, Plan Acción'!V162="","",'8 Mapa Riesgo, Plan Acción'!V162)</f>
        <v/>
      </c>
      <c r="R160" s="424" t="str">
        <f>+IF('8 Mapa Riesgo, Plan Acción'!W162="","",'8 Mapa Riesgo, Plan Acción'!W162)</f>
        <v/>
      </c>
      <c r="S160" s="37"/>
      <c r="T160" s="37"/>
      <c r="U160" s="38"/>
      <c r="V160" s="38"/>
      <c r="W160" s="38"/>
      <c r="X160" s="38"/>
      <c r="Y160" s="38"/>
      <c r="Z160" s="38"/>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row>
    <row r="161" spans="1:273" ht="11.25" customHeight="1" x14ac:dyDescent="0.25">
      <c r="A161" s="81"/>
      <c r="B161" s="82"/>
      <c r="C161" s="260"/>
      <c r="D161" s="82"/>
      <c r="E161" s="440"/>
      <c r="F161" s="263"/>
      <c r="G161" s="84"/>
      <c r="H161" s="487" t="str">
        <f>+IF('8 Mapa Riesgo, Plan Acción'!M163="","",'8 Mapa Riesgo, Plan Acción'!M163)</f>
        <v/>
      </c>
      <c r="I161" s="260" t="str">
        <f>+IF('8 Mapa Riesgo, Plan Acción'!N163="","",'8 Mapa Riesgo, Plan Acción'!N163)</f>
        <v/>
      </c>
      <c r="J161" s="112" t="str">
        <f>+IF('8 Mapa Riesgo, Plan Acción'!O163="","",'8 Mapa Riesgo, Plan Acción'!O163)</f>
        <v/>
      </c>
      <c r="K161" s="112" t="str">
        <f>+IF('8 Mapa Riesgo, Plan Acción'!P163="","",'8 Mapa Riesgo, Plan Acción'!P163)</f>
        <v/>
      </c>
      <c r="L161" s="488" t="str">
        <f>+IF('8 Mapa Riesgo, Plan Acción'!Q163="","",'8 Mapa Riesgo, Plan Acción'!Q163)</f>
        <v/>
      </c>
      <c r="M161" s="489" t="str">
        <f>+IF('8 Mapa Riesgo, Plan Acción'!R163="","",'8 Mapa Riesgo, Plan Acción'!R163)</f>
        <v/>
      </c>
      <c r="N161" s="490" t="str">
        <f>+IF('8 Mapa Riesgo, Plan Acción'!S163="","",'8 Mapa Riesgo, Plan Acción'!S163)</f>
        <v/>
      </c>
      <c r="O161" s="112" t="str">
        <f>+IF('8 Mapa Riesgo, Plan Acción'!T163="","",'8 Mapa Riesgo, Plan Acción'!T163)</f>
        <v/>
      </c>
      <c r="P161" s="112" t="str">
        <f>+IF('8 Mapa Riesgo, Plan Acción'!U163="","",'8 Mapa Riesgo, Plan Acción'!U163)</f>
        <v/>
      </c>
      <c r="Q161" s="82" t="str">
        <f>+IF('8 Mapa Riesgo, Plan Acción'!V163="","",'8 Mapa Riesgo, Plan Acción'!V163)</f>
        <v/>
      </c>
      <c r="R161" s="82" t="str">
        <f>+IF('8 Mapa Riesgo, Plan Acción'!W163="","",'8 Mapa Riesgo, Plan Acción'!W163)</f>
        <v/>
      </c>
      <c r="S161" s="37"/>
      <c r="T161" s="37"/>
      <c r="U161" s="38"/>
      <c r="V161" s="38"/>
      <c r="W161" s="38"/>
      <c r="X161" s="38"/>
      <c r="Y161" s="38"/>
      <c r="Z161" s="38"/>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row>
    <row r="162" spans="1:273" ht="11.25" customHeight="1" x14ac:dyDescent="0.25">
      <c r="A162" s="81"/>
      <c r="B162" s="82"/>
      <c r="C162" s="260"/>
      <c r="D162" s="82"/>
      <c r="E162" s="440"/>
      <c r="F162" s="263"/>
      <c r="G162" s="84"/>
      <c r="H162" s="487" t="str">
        <f>+IF('8 Mapa Riesgo, Plan Acción'!M164="","",'8 Mapa Riesgo, Plan Acción'!M164)</f>
        <v/>
      </c>
      <c r="I162" s="260" t="str">
        <f>+IF('8 Mapa Riesgo, Plan Acción'!N164="","",'8 Mapa Riesgo, Plan Acción'!N164)</f>
        <v/>
      </c>
      <c r="J162" s="112" t="str">
        <f>+IF('8 Mapa Riesgo, Plan Acción'!O164="","",'8 Mapa Riesgo, Plan Acción'!O164)</f>
        <v/>
      </c>
      <c r="K162" s="112" t="str">
        <f>+IF('8 Mapa Riesgo, Plan Acción'!P164="","",'8 Mapa Riesgo, Plan Acción'!P164)</f>
        <v/>
      </c>
      <c r="L162" s="488" t="str">
        <f>+IF('8 Mapa Riesgo, Plan Acción'!Q164="","",'8 Mapa Riesgo, Plan Acción'!Q164)</f>
        <v/>
      </c>
      <c r="M162" s="489" t="str">
        <f>+IF('8 Mapa Riesgo, Plan Acción'!R164="","",'8 Mapa Riesgo, Plan Acción'!R164)</f>
        <v/>
      </c>
      <c r="N162" s="490" t="str">
        <f>+IF('8 Mapa Riesgo, Plan Acción'!S164="","",'8 Mapa Riesgo, Plan Acción'!S164)</f>
        <v/>
      </c>
      <c r="O162" s="112" t="str">
        <f>+IF('8 Mapa Riesgo, Plan Acción'!T164="","",'8 Mapa Riesgo, Plan Acción'!T164)</f>
        <v/>
      </c>
      <c r="P162" s="112" t="str">
        <f>+IF('8 Mapa Riesgo, Plan Acción'!U164="","",'8 Mapa Riesgo, Plan Acción'!U164)</f>
        <v/>
      </c>
      <c r="Q162" s="82" t="str">
        <f>+IF('8 Mapa Riesgo, Plan Acción'!V164="","",'8 Mapa Riesgo, Plan Acción'!V164)</f>
        <v/>
      </c>
      <c r="R162" s="82" t="str">
        <f>+IF('8 Mapa Riesgo, Plan Acción'!W164="","",'8 Mapa Riesgo, Plan Acción'!W164)</f>
        <v/>
      </c>
      <c r="S162" s="37"/>
      <c r="T162" s="37"/>
      <c r="U162" s="38"/>
      <c r="V162" s="38"/>
      <c r="W162" s="38"/>
      <c r="X162" s="38"/>
      <c r="Y162" s="38"/>
      <c r="Z162" s="38"/>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row>
    <row r="163" spans="1:273" ht="11.25" customHeight="1" x14ac:dyDescent="0.25">
      <c r="A163" s="81"/>
      <c r="B163" s="82"/>
      <c r="C163" s="260" t="s">
        <v>270</v>
      </c>
      <c r="D163" s="82" t="str">
        <f>+IF('5 Valoración Control'!G165="","",'5 Valoración Control'!G165)</f>
        <v/>
      </c>
      <c r="E163" s="440"/>
      <c r="F163" s="263"/>
      <c r="G163" s="84"/>
      <c r="H163" s="487" t="str">
        <f>+IF('8 Mapa Riesgo, Plan Acción'!M165="","",'8 Mapa Riesgo, Plan Acción'!M165)</f>
        <v/>
      </c>
      <c r="I163" s="260" t="str">
        <f>+IF('8 Mapa Riesgo, Plan Acción'!N165="","",'8 Mapa Riesgo, Plan Acción'!N165)</f>
        <v/>
      </c>
      <c r="J163" s="112" t="str">
        <f>+IF('8 Mapa Riesgo, Plan Acción'!O165="","",'8 Mapa Riesgo, Plan Acción'!O165)</f>
        <v/>
      </c>
      <c r="K163" s="112" t="str">
        <f>+IF('8 Mapa Riesgo, Plan Acción'!P165="","",'8 Mapa Riesgo, Plan Acción'!P165)</f>
        <v/>
      </c>
      <c r="L163" s="488" t="str">
        <f>+IF('8 Mapa Riesgo, Plan Acción'!Q165="","",'8 Mapa Riesgo, Plan Acción'!Q165)</f>
        <v/>
      </c>
      <c r="M163" s="489" t="str">
        <f>+IF('8 Mapa Riesgo, Plan Acción'!R165="","",'8 Mapa Riesgo, Plan Acción'!R165)</f>
        <v/>
      </c>
      <c r="N163" s="490" t="str">
        <f>+IF('8 Mapa Riesgo, Plan Acción'!S165="","",'8 Mapa Riesgo, Plan Acción'!S165)</f>
        <v/>
      </c>
      <c r="O163" s="112" t="str">
        <f>+IF('8 Mapa Riesgo, Plan Acción'!T165="","",'8 Mapa Riesgo, Plan Acción'!T165)</f>
        <v/>
      </c>
      <c r="P163" s="112" t="str">
        <f>+IF('8 Mapa Riesgo, Plan Acción'!U165="","",'8 Mapa Riesgo, Plan Acción'!U165)</f>
        <v/>
      </c>
      <c r="Q163" s="82" t="str">
        <f>+IF('8 Mapa Riesgo, Plan Acción'!V165="","",'8 Mapa Riesgo, Plan Acción'!V165)</f>
        <v/>
      </c>
      <c r="R163" s="82" t="str">
        <f>+IF('8 Mapa Riesgo, Plan Acción'!W165="","",'8 Mapa Riesgo, Plan Acción'!W165)</f>
        <v/>
      </c>
      <c r="S163" s="37"/>
      <c r="T163" s="37"/>
      <c r="U163" s="38"/>
      <c r="V163" s="38"/>
      <c r="W163" s="38"/>
      <c r="X163" s="38"/>
      <c r="Y163" s="38"/>
      <c r="Z163" s="38"/>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row>
    <row r="164" spans="1:273" ht="11.25" customHeight="1" x14ac:dyDescent="0.25">
      <c r="A164" s="81"/>
      <c r="B164" s="82"/>
      <c r="C164" s="260"/>
      <c r="D164" s="82"/>
      <c r="E164" s="440"/>
      <c r="F164" s="263"/>
      <c r="G164" s="84"/>
      <c r="H164" s="487" t="str">
        <f>+IF('8 Mapa Riesgo, Plan Acción'!M166="","",'8 Mapa Riesgo, Plan Acción'!M166)</f>
        <v/>
      </c>
      <c r="I164" s="260" t="str">
        <f>+IF('8 Mapa Riesgo, Plan Acción'!N166="","",'8 Mapa Riesgo, Plan Acción'!N166)</f>
        <v/>
      </c>
      <c r="J164" s="112" t="str">
        <f>+IF('8 Mapa Riesgo, Plan Acción'!O166="","",'8 Mapa Riesgo, Plan Acción'!O166)</f>
        <v/>
      </c>
      <c r="K164" s="112" t="str">
        <f>+IF('8 Mapa Riesgo, Plan Acción'!P166="","",'8 Mapa Riesgo, Plan Acción'!P166)</f>
        <v/>
      </c>
      <c r="L164" s="488" t="str">
        <f>+IF('8 Mapa Riesgo, Plan Acción'!Q166="","",'8 Mapa Riesgo, Plan Acción'!Q166)</f>
        <v/>
      </c>
      <c r="M164" s="489" t="str">
        <f>+IF('8 Mapa Riesgo, Plan Acción'!R166="","",'8 Mapa Riesgo, Plan Acción'!R166)</f>
        <v/>
      </c>
      <c r="N164" s="490" t="str">
        <f>+IF('8 Mapa Riesgo, Plan Acción'!S166="","",'8 Mapa Riesgo, Plan Acción'!S166)</f>
        <v/>
      </c>
      <c r="O164" s="112" t="str">
        <f>+IF('8 Mapa Riesgo, Plan Acción'!T166="","",'8 Mapa Riesgo, Plan Acción'!T166)</f>
        <v/>
      </c>
      <c r="P164" s="112" t="str">
        <f>+IF('8 Mapa Riesgo, Plan Acción'!U166="","",'8 Mapa Riesgo, Plan Acción'!U166)</f>
        <v/>
      </c>
      <c r="Q164" s="82" t="str">
        <f>+IF('8 Mapa Riesgo, Plan Acción'!V166="","",'8 Mapa Riesgo, Plan Acción'!V166)</f>
        <v/>
      </c>
      <c r="R164" s="82" t="str">
        <f>+IF('8 Mapa Riesgo, Plan Acción'!W166="","",'8 Mapa Riesgo, Plan Acción'!W166)</f>
        <v/>
      </c>
      <c r="S164" s="37"/>
      <c r="T164" s="37"/>
      <c r="U164" s="38"/>
      <c r="V164" s="38"/>
      <c r="W164" s="38"/>
      <c r="X164" s="38"/>
      <c r="Y164" s="38"/>
      <c r="Z164" s="38"/>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row>
    <row r="165" spans="1:273" ht="11.25" customHeight="1" x14ac:dyDescent="0.25">
      <c r="A165" s="81"/>
      <c r="B165" s="82"/>
      <c r="C165" s="260"/>
      <c r="D165" s="82"/>
      <c r="E165" s="440"/>
      <c r="F165" s="263"/>
      <c r="G165" s="84"/>
      <c r="H165" s="487" t="str">
        <f>+IF('8 Mapa Riesgo, Plan Acción'!M167="","",'8 Mapa Riesgo, Plan Acción'!M167)</f>
        <v/>
      </c>
      <c r="I165" s="260" t="str">
        <f>+IF('8 Mapa Riesgo, Plan Acción'!N167="","",'8 Mapa Riesgo, Plan Acción'!N167)</f>
        <v/>
      </c>
      <c r="J165" s="112" t="str">
        <f>+IF('8 Mapa Riesgo, Plan Acción'!O167="","",'8 Mapa Riesgo, Plan Acción'!O167)</f>
        <v/>
      </c>
      <c r="K165" s="112" t="str">
        <f>+IF('8 Mapa Riesgo, Plan Acción'!P167="","",'8 Mapa Riesgo, Plan Acción'!P167)</f>
        <v/>
      </c>
      <c r="L165" s="488" t="str">
        <f>+IF('8 Mapa Riesgo, Plan Acción'!Q167="","",'8 Mapa Riesgo, Plan Acción'!Q167)</f>
        <v/>
      </c>
      <c r="M165" s="489" t="str">
        <f>+IF('8 Mapa Riesgo, Plan Acción'!R167="","",'8 Mapa Riesgo, Plan Acción'!R167)</f>
        <v/>
      </c>
      <c r="N165" s="490" t="str">
        <f>+IF('8 Mapa Riesgo, Plan Acción'!S167="","",'8 Mapa Riesgo, Plan Acción'!S167)</f>
        <v/>
      </c>
      <c r="O165" s="112" t="str">
        <f>+IF('8 Mapa Riesgo, Plan Acción'!T167="","",'8 Mapa Riesgo, Plan Acción'!T167)</f>
        <v/>
      </c>
      <c r="P165" s="112" t="str">
        <f>+IF('8 Mapa Riesgo, Plan Acción'!U167="","",'8 Mapa Riesgo, Plan Acción'!U167)</f>
        <v/>
      </c>
      <c r="Q165" s="82" t="str">
        <f>+IF('8 Mapa Riesgo, Plan Acción'!V167="","",'8 Mapa Riesgo, Plan Acción'!V167)</f>
        <v/>
      </c>
      <c r="R165" s="82" t="str">
        <f>+IF('8 Mapa Riesgo, Plan Acción'!W167="","",'8 Mapa Riesgo, Plan Acción'!W167)</f>
        <v/>
      </c>
      <c r="S165" s="37"/>
      <c r="T165" s="37"/>
      <c r="U165" s="38"/>
      <c r="V165" s="38"/>
      <c r="W165" s="38"/>
      <c r="X165" s="38"/>
      <c r="Y165" s="38"/>
      <c r="Z165" s="38"/>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row>
    <row r="166" spans="1:273" ht="11.25" customHeight="1" x14ac:dyDescent="0.25">
      <c r="A166" s="81"/>
      <c r="B166" s="82"/>
      <c r="C166" s="260" t="s">
        <v>271</v>
      </c>
      <c r="D166" s="82" t="str">
        <f>+IF('5 Valoración Control'!G168="","",'5 Valoración Control'!G168)</f>
        <v/>
      </c>
      <c r="E166" s="440"/>
      <c r="F166" s="263"/>
      <c r="G166" s="84"/>
      <c r="H166" s="487" t="str">
        <f>+IF('8 Mapa Riesgo, Plan Acción'!M168="","",'8 Mapa Riesgo, Plan Acción'!M168)</f>
        <v/>
      </c>
      <c r="I166" s="260" t="str">
        <f>+IF('8 Mapa Riesgo, Plan Acción'!N168="","",'8 Mapa Riesgo, Plan Acción'!N168)</f>
        <v/>
      </c>
      <c r="J166" s="112" t="str">
        <f>+IF('8 Mapa Riesgo, Plan Acción'!O168="","",'8 Mapa Riesgo, Plan Acción'!O168)</f>
        <v/>
      </c>
      <c r="K166" s="112" t="str">
        <f>+IF('8 Mapa Riesgo, Plan Acción'!P168="","",'8 Mapa Riesgo, Plan Acción'!P168)</f>
        <v/>
      </c>
      <c r="L166" s="488" t="str">
        <f>+IF('8 Mapa Riesgo, Plan Acción'!Q168="","",'8 Mapa Riesgo, Plan Acción'!Q168)</f>
        <v/>
      </c>
      <c r="M166" s="489" t="str">
        <f>+IF('8 Mapa Riesgo, Plan Acción'!R168="","",'8 Mapa Riesgo, Plan Acción'!R168)</f>
        <v/>
      </c>
      <c r="N166" s="490" t="str">
        <f>+IF('8 Mapa Riesgo, Plan Acción'!S168="","",'8 Mapa Riesgo, Plan Acción'!S168)</f>
        <v/>
      </c>
      <c r="O166" s="112" t="str">
        <f>+IF('8 Mapa Riesgo, Plan Acción'!T168="","",'8 Mapa Riesgo, Plan Acción'!T168)</f>
        <v/>
      </c>
      <c r="P166" s="112" t="str">
        <f>+IF('8 Mapa Riesgo, Plan Acción'!U168="","",'8 Mapa Riesgo, Plan Acción'!U168)</f>
        <v/>
      </c>
      <c r="Q166" s="82" t="str">
        <f>+IF('8 Mapa Riesgo, Plan Acción'!V168="","",'8 Mapa Riesgo, Plan Acción'!V168)</f>
        <v/>
      </c>
      <c r="R166" s="82" t="str">
        <f>+IF('8 Mapa Riesgo, Plan Acción'!W168="","",'8 Mapa Riesgo, Plan Acción'!W168)</f>
        <v/>
      </c>
      <c r="S166" s="37"/>
      <c r="T166" s="37"/>
      <c r="U166" s="38"/>
      <c r="V166" s="38"/>
      <c r="W166" s="38"/>
      <c r="X166" s="38"/>
      <c r="Y166" s="38"/>
      <c r="Z166" s="38"/>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row>
    <row r="167" spans="1:273" ht="11.25" customHeight="1" x14ac:dyDescent="0.25">
      <c r="A167" s="81"/>
      <c r="B167" s="82"/>
      <c r="C167" s="260"/>
      <c r="D167" s="82"/>
      <c r="E167" s="440"/>
      <c r="F167" s="263"/>
      <c r="G167" s="84"/>
      <c r="H167" s="487" t="str">
        <f>+IF('8 Mapa Riesgo, Plan Acción'!M169="","",'8 Mapa Riesgo, Plan Acción'!M169)</f>
        <v/>
      </c>
      <c r="I167" s="260" t="str">
        <f>+IF('8 Mapa Riesgo, Plan Acción'!N169="","",'8 Mapa Riesgo, Plan Acción'!N169)</f>
        <v/>
      </c>
      <c r="J167" s="112" t="str">
        <f>+IF('8 Mapa Riesgo, Plan Acción'!O169="","",'8 Mapa Riesgo, Plan Acción'!O169)</f>
        <v/>
      </c>
      <c r="K167" s="112" t="str">
        <f>+IF('8 Mapa Riesgo, Plan Acción'!P169="","",'8 Mapa Riesgo, Plan Acción'!P169)</f>
        <v/>
      </c>
      <c r="L167" s="488" t="str">
        <f>+IF('8 Mapa Riesgo, Plan Acción'!Q169="","",'8 Mapa Riesgo, Plan Acción'!Q169)</f>
        <v/>
      </c>
      <c r="M167" s="489" t="str">
        <f>+IF('8 Mapa Riesgo, Plan Acción'!R169="","",'8 Mapa Riesgo, Plan Acción'!R169)</f>
        <v/>
      </c>
      <c r="N167" s="490" t="str">
        <f>+IF('8 Mapa Riesgo, Plan Acción'!S169="","",'8 Mapa Riesgo, Plan Acción'!S169)</f>
        <v/>
      </c>
      <c r="O167" s="112" t="str">
        <f>+IF('8 Mapa Riesgo, Plan Acción'!T169="","",'8 Mapa Riesgo, Plan Acción'!T169)</f>
        <v/>
      </c>
      <c r="P167" s="112" t="str">
        <f>+IF('8 Mapa Riesgo, Plan Acción'!U169="","",'8 Mapa Riesgo, Plan Acción'!U169)</f>
        <v/>
      </c>
      <c r="Q167" s="82" t="str">
        <f>+IF('8 Mapa Riesgo, Plan Acción'!V169="","",'8 Mapa Riesgo, Plan Acción'!V169)</f>
        <v/>
      </c>
      <c r="R167" s="82" t="str">
        <f>+IF('8 Mapa Riesgo, Plan Acción'!W169="","",'8 Mapa Riesgo, Plan Acción'!W169)</f>
        <v/>
      </c>
      <c r="S167" s="37"/>
      <c r="T167" s="37"/>
      <c r="U167" s="38"/>
      <c r="V167" s="38"/>
      <c r="W167" s="38"/>
      <c r="X167" s="38"/>
      <c r="Y167" s="38"/>
      <c r="Z167" s="38"/>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row>
    <row r="168" spans="1:273" ht="11.25" customHeight="1" x14ac:dyDescent="0.25">
      <c r="A168" s="81"/>
      <c r="B168" s="82"/>
      <c r="C168" s="260"/>
      <c r="D168" s="82"/>
      <c r="E168" s="440"/>
      <c r="F168" s="263"/>
      <c r="G168" s="84"/>
      <c r="H168" s="487" t="str">
        <f>+IF('8 Mapa Riesgo, Plan Acción'!M170="","",'8 Mapa Riesgo, Plan Acción'!M170)</f>
        <v/>
      </c>
      <c r="I168" s="260" t="str">
        <f>+IF('8 Mapa Riesgo, Plan Acción'!N170="","",'8 Mapa Riesgo, Plan Acción'!N170)</f>
        <v/>
      </c>
      <c r="J168" s="112" t="str">
        <f>+IF('8 Mapa Riesgo, Plan Acción'!O170="","",'8 Mapa Riesgo, Plan Acción'!O170)</f>
        <v/>
      </c>
      <c r="K168" s="112" t="str">
        <f>+IF('8 Mapa Riesgo, Plan Acción'!P170="","",'8 Mapa Riesgo, Plan Acción'!P170)</f>
        <v/>
      </c>
      <c r="L168" s="488" t="str">
        <f>+IF('8 Mapa Riesgo, Plan Acción'!Q170="","",'8 Mapa Riesgo, Plan Acción'!Q170)</f>
        <v/>
      </c>
      <c r="M168" s="489" t="str">
        <f>+IF('8 Mapa Riesgo, Plan Acción'!R170="","",'8 Mapa Riesgo, Plan Acción'!R170)</f>
        <v/>
      </c>
      <c r="N168" s="490" t="str">
        <f>+IF('8 Mapa Riesgo, Plan Acción'!S170="","",'8 Mapa Riesgo, Plan Acción'!S170)</f>
        <v/>
      </c>
      <c r="O168" s="112" t="str">
        <f>+IF('8 Mapa Riesgo, Plan Acción'!T170="","",'8 Mapa Riesgo, Plan Acción'!T170)</f>
        <v/>
      </c>
      <c r="P168" s="112" t="str">
        <f>+IF('8 Mapa Riesgo, Plan Acción'!U170="","",'8 Mapa Riesgo, Plan Acción'!U170)</f>
        <v/>
      </c>
      <c r="Q168" s="82" t="str">
        <f>+IF('8 Mapa Riesgo, Plan Acción'!V170="","",'8 Mapa Riesgo, Plan Acción'!V170)</f>
        <v/>
      </c>
      <c r="R168" s="82" t="str">
        <f>+IF('8 Mapa Riesgo, Plan Acción'!W170="","",'8 Mapa Riesgo, Plan Acción'!W170)</f>
        <v/>
      </c>
      <c r="S168" s="37"/>
      <c r="T168" s="37"/>
      <c r="U168" s="38"/>
      <c r="V168" s="38"/>
      <c r="W168" s="38"/>
      <c r="X168" s="38"/>
      <c r="Y168" s="38"/>
      <c r="Z168" s="38"/>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row>
    <row r="169" spans="1:273" ht="11.25" customHeight="1" x14ac:dyDescent="0.25">
      <c r="A169" s="81"/>
      <c r="B169" s="82"/>
      <c r="C169" s="260" t="s">
        <v>272</v>
      </c>
      <c r="D169" s="82" t="str">
        <f>+IF('5 Valoración Control'!G171="","",'5 Valoración Control'!G171)</f>
        <v/>
      </c>
      <c r="E169" s="440"/>
      <c r="F169" s="263"/>
      <c r="G169" s="84"/>
      <c r="H169" s="487" t="str">
        <f>+IF('8 Mapa Riesgo, Plan Acción'!M171="","",'8 Mapa Riesgo, Plan Acción'!M171)</f>
        <v/>
      </c>
      <c r="I169" s="260" t="str">
        <f>+IF('8 Mapa Riesgo, Plan Acción'!N171="","",'8 Mapa Riesgo, Plan Acción'!N171)</f>
        <v/>
      </c>
      <c r="J169" s="112" t="str">
        <f>+IF('8 Mapa Riesgo, Plan Acción'!O171="","",'8 Mapa Riesgo, Plan Acción'!O171)</f>
        <v/>
      </c>
      <c r="K169" s="112" t="str">
        <f>+IF('8 Mapa Riesgo, Plan Acción'!P171="","",'8 Mapa Riesgo, Plan Acción'!P171)</f>
        <v/>
      </c>
      <c r="L169" s="488" t="str">
        <f>+IF('8 Mapa Riesgo, Plan Acción'!Q171="","",'8 Mapa Riesgo, Plan Acción'!Q171)</f>
        <v/>
      </c>
      <c r="M169" s="489" t="str">
        <f>+IF('8 Mapa Riesgo, Plan Acción'!R171="","",'8 Mapa Riesgo, Plan Acción'!R171)</f>
        <v/>
      </c>
      <c r="N169" s="490" t="str">
        <f>+IF('8 Mapa Riesgo, Plan Acción'!S171="","",'8 Mapa Riesgo, Plan Acción'!S171)</f>
        <v/>
      </c>
      <c r="O169" s="112" t="str">
        <f>+IF('8 Mapa Riesgo, Plan Acción'!T171="","",'8 Mapa Riesgo, Plan Acción'!T171)</f>
        <v/>
      </c>
      <c r="P169" s="112" t="str">
        <f>+IF('8 Mapa Riesgo, Plan Acción'!U171="","",'8 Mapa Riesgo, Plan Acción'!U171)</f>
        <v/>
      </c>
      <c r="Q169" s="82" t="str">
        <f>+IF('8 Mapa Riesgo, Plan Acción'!V171="","",'8 Mapa Riesgo, Plan Acción'!V171)</f>
        <v/>
      </c>
      <c r="R169" s="82" t="str">
        <f>+IF('8 Mapa Riesgo, Plan Acción'!W171="","",'8 Mapa Riesgo, Plan Acción'!W171)</f>
        <v/>
      </c>
      <c r="S169" s="37"/>
      <c r="T169" s="37"/>
      <c r="U169" s="38"/>
      <c r="V169" s="38"/>
      <c r="W169" s="38"/>
      <c r="X169" s="38"/>
      <c r="Y169" s="38"/>
      <c r="Z169" s="38"/>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row>
    <row r="170" spans="1:273" ht="11.25" customHeight="1" x14ac:dyDescent="0.25">
      <c r="A170" s="81"/>
      <c r="B170" s="82"/>
      <c r="C170" s="260"/>
      <c r="D170" s="82"/>
      <c r="E170" s="440"/>
      <c r="F170" s="263"/>
      <c r="G170" s="84"/>
      <c r="H170" s="487" t="str">
        <f>+IF('8 Mapa Riesgo, Plan Acción'!M172="","",'8 Mapa Riesgo, Plan Acción'!M172)</f>
        <v/>
      </c>
      <c r="I170" s="260" t="str">
        <f>+IF('8 Mapa Riesgo, Plan Acción'!N172="","",'8 Mapa Riesgo, Plan Acción'!N172)</f>
        <v/>
      </c>
      <c r="J170" s="112" t="str">
        <f>+IF('8 Mapa Riesgo, Plan Acción'!O172="","",'8 Mapa Riesgo, Plan Acción'!O172)</f>
        <v/>
      </c>
      <c r="K170" s="112" t="str">
        <f>+IF('8 Mapa Riesgo, Plan Acción'!P172="","",'8 Mapa Riesgo, Plan Acción'!P172)</f>
        <v/>
      </c>
      <c r="L170" s="488" t="str">
        <f>+IF('8 Mapa Riesgo, Plan Acción'!Q172="","",'8 Mapa Riesgo, Plan Acción'!Q172)</f>
        <v/>
      </c>
      <c r="M170" s="489" t="str">
        <f>+IF('8 Mapa Riesgo, Plan Acción'!R172="","",'8 Mapa Riesgo, Plan Acción'!R172)</f>
        <v/>
      </c>
      <c r="N170" s="490" t="str">
        <f>+IF('8 Mapa Riesgo, Plan Acción'!S172="","",'8 Mapa Riesgo, Plan Acción'!S172)</f>
        <v/>
      </c>
      <c r="O170" s="112" t="str">
        <f>+IF('8 Mapa Riesgo, Plan Acción'!T172="","",'8 Mapa Riesgo, Plan Acción'!T172)</f>
        <v/>
      </c>
      <c r="P170" s="112" t="str">
        <f>+IF('8 Mapa Riesgo, Plan Acción'!U172="","",'8 Mapa Riesgo, Plan Acción'!U172)</f>
        <v/>
      </c>
      <c r="Q170" s="82" t="str">
        <f>+IF('8 Mapa Riesgo, Plan Acción'!V172="","",'8 Mapa Riesgo, Plan Acción'!V172)</f>
        <v/>
      </c>
      <c r="R170" s="82" t="str">
        <f>+IF('8 Mapa Riesgo, Plan Acción'!W172="","",'8 Mapa Riesgo, Plan Acción'!W172)</f>
        <v/>
      </c>
      <c r="S170" s="37"/>
      <c r="T170" s="37"/>
      <c r="U170" s="38"/>
      <c r="V170" s="38"/>
      <c r="W170" s="38"/>
      <c r="X170" s="38"/>
      <c r="Y170" s="38"/>
      <c r="Z170" s="38"/>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row>
    <row r="171" spans="1:273" ht="11.25" customHeight="1" x14ac:dyDescent="0.25">
      <c r="A171" s="81"/>
      <c r="B171" s="82"/>
      <c r="C171" s="260"/>
      <c r="D171" s="82"/>
      <c r="E171" s="440"/>
      <c r="F171" s="263"/>
      <c r="G171" s="84"/>
      <c r="H171" s="487" t="str">
        <f>+IF('8 Mapa Riesgo, Plan Acción'!M173="","",'8 Mapa Riesgo, Plan Acción'!M173)</f>
        <v/>
      </c>
      <c r="I171" s="260" t="str">
        <f>+IF('8 Mapa Riesgo, Plan Acción'!N173="","",'8 Mapa Riesgo, Plan Acción'!N173)</f>
        <v/>
      </c>
      <c r="J171" s="112" t="str">
        <f>+IF('8 Mapa Riesgo, Plan Acción'!O173="","",'8 Mapa Riesgo, Plan Acción'!O173)</f>
        <v/>
      </c>
      <c r="K171" s="112" t="str">
        <f>+IF('8 Mapa Riesgo, Plan Acción'!P173="","",'8 Mapa Riesgo, Plan Acción'!P173)</f>
        <v/>
      </c>
      <c r="L171" s="488" t="str">
        <f>+IF('8 Mapa Riesgo, Plan Acción'!Q173="","",'8 Mapa Riesgo, Plan Acción'!Q173)</f>
        <v/>
      </c>
      <c r="M171" s="489" t="str">
        <f>+IF('8 Mapa Riesgo, Plan Acción'!R173="","",'8 Mapa Riesgo, Plan Acción'!R173)</f>
        <v/>
      </c>
      <c r="N171" s="490" t="str">
        <f>+IF('8 Mapa Riesgo, Plan Acción'!S173="","",'8 Mapa Riesgo, Plan Acción'!S173)</f>
        <v/>
      </c>
      <c r="O171" s="112" t="str">
        <f>+IF('8 Mapa Riesgo, Plan Acción'!T173="","",'8 Mapa Riesgo, Plan Acción'!T173)</f>
        <v/>
      </c>
      <c r="P171" s="112" t="str">
        <f>+IF('8 Mapa Riesgo, Plan Acción'!U173="","",'8 Mapa Riesgo, Plan Acción'!U173)</f>
        <v/>
      </c>
      <c r="Q171" s="82" t="str">
        <f>+IF('8 Mapa Riesgo, Plan Acción'!V173="","",'8 Mapa Riesgo, Plan Acción'!V173)</f>
        <v/>
      </c>
      <c r="R171" s="82" t="str">
        <f>+IF('8 Mapa Riesgo, Plan Acción'!W173="","",'8 Mapa Riesgo, Plan Acción'!W173)</f>
        <v/>
      </c>
      <c r="S171" s="37"/>
      <c r="T171" s="37"/>
      <c r="U171" s="38"/>
      <c r="V171" s="38"/>
      <c r="W171" s="38"/>
      <c r="X171" s="38"/>
      <c r="Y171" s="38"/>
      <c r="Z171" s="38"/>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row>
    <row r="172" spans="1:273" ht="11.25" customHeight="1" x14ac:dyDescent="0.25">
      <c r="A172" s="81"/>
      <c r="B172" s="82"/>
      <c r="C172" s="260" t="s">
        <v>273</v>
      </c>
      <c r="D172" s="82" t="str">
        <f>+IF('5 Valoración Control'!G174="","",'5 Valoración Control'!G174)</f>
        <v/>
      </c>
      <c r="E172" s="440"/>
      <c r="F172" s="263"/>
      <c r="G172" s="84"/>
      <c r="H172" s="487" t="str">
        <f>+IF('8 Mapa Riesgo, Plan Acción'!M174="","",'8 Mapa Riesgo, Plan Acción'!M174)</f>
        <v/>
      </c>
      <c r="I172" s="260" t="str">
        <f>+IF('8 Mapa Riesgo, Plan Acción'!N174="","",'8 Mapa Riesgo, Plan Acción'!N174)</f>
        <v/>
      </c>
      <c r="J172" s="112" t="str">
        <f>+IF('8 Mapa Riesgo, Plan Acción'!O174="","",'8 Mapa Riesgo, Plan Acción'!O174)</f>
        <v/>
      </c>
      <c r="K172" s="112" t="str">
        <f>+IF('8 Mapa Riesgo, Plan Acción'!P174="","",'8 Mapa Riesgo, Plan Acción'!P174)</f>
        <v/>
      </c>
      <c r="L172" s="488" t="str">
        <f>+IF('8 Mapa Riesgo, Plan Acción'!Q174="","",'8 Mapa Riesgo, Plan Acción'!Q174)</f>
        <v/>
      </c>
      <c r="M172" s="489" t="str">
        <f>+IF('8 Mapa Riesgo, Plan Acción'!R174="","",'8 Mapa Riesgo, Plan Acción'!R174)</f>
        <v/>
      </c>
      <c r="N172" s="490" t="str">
        <f>+IF('8 Mapa Riesgo, Plan Acción'!S174="","",'8 Mapa Riesgo, Plan Acción'!S174)</f>
        <v/>
      </c>
      <c r="O172" s="112" t="str">
        <f>+IF('8 Mapa Riesgo, Plan Acción'!T174="","",'8 Mapa Riesgo, Plan Acción'!T174)</f>
        <v/>
      </c>
      <c r="P172" s="112" t="str">
        <f>+IF('8 Mapa Riesgo, Plan Acción'!U174="","",'8 Mapa Riesgo, Plan Acción'!U174)</f>
        <v/>
      </c>
      <c r="Q172" s="82" t="str">
        <f>+IF('8 Mapa Riesgo, Plan Acción'!V174="","",'8 Mapa Riesgo, Plan Acción'!V174)</f>
        <v/>
      </c>
      <c r="R172" s="82" t="str">
        <f>+IF('8 Mapa Riesgo, Plan Acción'!W174="","",'8 Mapa Riesgo, Plan Acción'!W174)</f>
        <v/>
      </c>
      <c r="S172" s="37"/>
      <c r="T172" s="37"/>
      <c r="U172" s="38"/>
      <c r="V172" s="38"/>
      <c r="W172" s="38"/>
      <c r="X172" s="38"/>
      <c r="Y172" s="38"/>
      <c r="Z172" s="38"/>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row>
    <row r="173" spans="1:273" ht="11.25" customHeight="1" x14ac:dyDescent="0.25">
      <c r="A173" s="81"/>
      <c r="B173" s="82"/>
      <c r="C173" s="260"/>
      <c r="D173" s="82"/>
      <c r="E173" s="440"/>
      <c r="F173" s="263"/>
      <c r="G173" s="84"/>
      <c r="H173" s="487" t="str">
        <f>+IF('8 Mapa Riesgo, Plan Acción'!M175="","",'8 Mapa Riesgo, Plan Acción'!M175)</f>
        <v/>
      </c>
      <c r="I173" s="260" t="str">
        <f>+IF('8 Mapa Riesgo, Plan Acción'!N175="","",'8 Mapa Riesgo, Plan Acción'!N175)</f>
        <v/>
      </c>
      <c r="J173" s="112" t="str">
        <f>+IF('8 Mapa Riesgo, Plan Acción'!O175="","",'8 Mapa Riesgo, Plan Acción'!O175)</f>
        <v/>
      </c>
      <c r="K173" s="112" t="str">
        <f>+IF('8 Mapa Riesgo, Plan Acción'!P175="","",'8 Mapa Riesgo, Plan Acción'!P175)</f>
        <v/>
      </c>
      <c r="L173" s="488" t="str">
        <f>+IF('8 Mapa Riesgo, Plan Acción'!Q175="","",'8 Mapa Riesgo, Plan Acción'!Q175)</f>
        <v/>
      </c>
      <c r="M173" s="489" t="str">
        <f>+IF('8 Mapa Riesgo, Plan Acción'!R175="","",'8 Mapa Riesgo, Plan Acción'!R175)</f>
        <v/>
      </c>
      <c r="N173" s="490" t="str">
        <f>+IF('8 Mapa Riesgo, Plan Acción'!S175="","",'8 Mapa Riesgo, Plan Acción'!S175)</f>
        <v/>
      </c>
      <c r="O173" s="112" t="str">
        <f>+IF('8 Mapa Riesgo, Plan Acción'!T175="","",'8 Mapa Riesgo, Plan Acción'!T175)</f>
        <v/>
      </c>
      <c r="P173" s="112" t="str">
        <f>+IF('8 Mapa Riesgo, Plan Acción'!U175="","",'8 Mapa Riesgo, Plan Acción'!U175)</f>
        <v/>
      </c>
      <c r="Q173" s="82" t="str">
        <f>+IF('8 Mapa Riesgo, Plan Acción'!V175="","",'8 Mapa Riesgo, Plan Acción'!V175)</f>
        <v/>
      </c>
      <c r="R173" s="82" t="str">
        <f>+IF('8 Mapa Riesgo, Plan Acción'!W175="","",'8 Mapa Riesgo, Plan Acción'!W175)</f>
        <v/>
      </c>
      <c r="S173" s="37"/>
      <c r="T173" s="37"/>
      <c r="U173" s="38"/>
      <c r="V173" s="38"/>
      <c r="W173" s="38"/>
      <c r="X173" s="38"/>
      <c r="Y173" s="38"/>
      <c r="Z173" s="38"/>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row>
    <row r="174" spans="1:273" ht="11.25" customHeight="1" x14ac:dyDescent="0.25">
      <c r="A174" s="92"/>
      <c r="B174" s="93"/>
      <c r="C174" s="281"/>
      <c r="D174" s="93"/>
      <c r="E174" s="450"/>
      <c r="F174" s="284"/>
      <c r="G174" s="95"/>
      <c r="H174" s="491" t="str">
        <f>+IF('8 Mapa Riesgo, Plan Acción'!M176="","",'8 Mapa Riesgo, Plan Acción'!M176)</f>
        <v/>
      </c>
      <c r="I174" s="281" t="str">
        <f>+IF('8 Mapa Riesgo, Plan Acción'!N176="","",'8 Mapa Riesgo, Plan Acción'!N176)</f>
        <v/>
      </c>
      <c r="J174" s="492" t="str">
        <f>+IF('8 Mapa Riesgo, Plan Acción'!O176="","",'8 Mapa Riesgo, Plan Acción'!O176)</f>
        <v/>
      </c>
      <c r="K174" s="492" t="str">
        <f>+IF('8 Mapa Riesgo, Plan Acción'!P176="","",'8 Mapa Riesgo, Plan Acción'!P176)</f>
        <v/>
      </c>
      <c r="L174" s="493" t="str">
        <f>+IF('8 Mapa Riesgo, Plan Acción'!Q176="","",'8 Mapa Riesgo, Plan Acción'!Q176)</f>
        <v/>
      </c>
      <c r="M174" s="494" t="str">
        <f>+IF('8 Mapa Riesgo, Plan Acción'!R176="","",'8 Mapa Riesgo, Plan Acción'!R176)</f>
        <v/>
      </c>
      <c r="N174" s="495" t="str">
        <f>+IF('8 Mapa Riesgo, Plan Acción'!S176="","",'8 Mapa Riesgo, Plan Acción'!S176)</f>
        <v/>
      </c>
      <c r="O174" s="492" t="str">
        <f>+IF('8 Mapa Riesgo, Plan Acción'!T176="","",'8 Mapa Riesgo, Plan Acción'!T176)</f>
        <v/>
      </c>
      <c r="P174" s="492" t="str">
        <f>+IF('8 Mapa Riesgo, Plan Acción'!U176="","",'8 Mapa Riesgo, Plan Acción'!U176)</f>
        <v/>
      </c>
      <c r="Q174" s="93" t="str">
        <f>+IF('8 Mapa Riesgo, Plan Acción'!V176="","",'8 Mapa Riesgo, Plan Acción'!V176)</f>
        <v/>
      </c>
      <c r="R174" s="93" t="str">
        <f>+IF('8 Mapa Riesgo, Plan Acción'!W176="","",'8 Mapa Riesgo, Plan Acción'!W176)</f>
        <v/>
      </c>
      <c r="S174" s="37"/>
      <c r="T174" s="37"/>
      <c r="U174" s="38"/>
      <c r="V174" s="38"/>
      <c r="W174" s="38"/>
      <c r="X174" s="38"/>
      <c r="Y174" s="38"/>
      <c r="Z174" s="38"/>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row>
    <row r="175" spans="1:273" ht="11.25" customHeight="1" x14ac:dyDescent="0.25">
      <c r="A175" s="423" t="str">
        <f>'1 Contexto e Identificación'!$A$22</f>
        <v>R12</v>
      </c>
      <c r="B175" s="424">
        <f>+'1 Contexto e Identificación'!$E$22</f>
        <v>0</v>
      </c>
      <c r="C175" s="240" t="s">
        <v>254</v>
      </c>
      <c r="D175" s="424" t="str">
        <f>+IF('5 Valoración Control'!G177="","",'5 Valoración Control'!G177)</f>
        <v/>
      </c>
      <c r="E175" s="425" t="e">
        <f ca="1">+'6 Mapa Calor Residual'!$C$23</f>
        <v>#NAME?</v>
      </c>
      <c r="F175" s="243" t="e">
        <f ca="1">+'6 Mapa Calor Residual'!$D$23</f>
        <v>#NAME?</v>
      </c>
      <c r="G175" s="426" t="e">
        <f ca="1">+'6 Mapa Calor Residual'!$E$23</f>
        <v>#NAME?</v>
      </c>
      <c r="H175" s="496" t="str">
        <f>+IF('8 Mapa Riesgo, Plan Acción'!M177="","",'8 Mapa Riesgo, Plan Acción'!M177)</f>
        <v/>
      </c>
      <c r="I175" s="240" t="str">
        <f>+IF('8 Mapa Riesgo, Plan Acción'!N177="","",'8 Mapa Riesgo, Plan Acción'!N177)</f>
        <v/>
      </c>
      <c r="J175" s="497" t="str">
        <f>+IF('8 Mapa Riesgo, Plan Acción'!O177="","",'8 Mapa Riesgo, Plan Acción'!O177)</f>
        <v/>
      </c>
      <c r="K175" s="497" t="str">
        <f>+IF('8 Mapa Riesgo, Plan Acción'!P177="","",'8 Mapa Riesgo, Plan Acción'!P177)</f>
        <v/>
      </c>
      <c r="L175" s="498" t="str">
        <f>+IF('8 Mapa Riesgo, Plan Acción'!Q177="","",'8 Mapa Riesgo, Plan Acción'!Q177)</f>
        <v/>
      </c>
      <c r="M175" s="499" t="str">
        <f>+IF('8 Mapa Riesgo, Plan Acción'!R177="","",'8 Mapa Riesgo, Plan Acción'!R177)</f>
        <v/>
      </c>
      <c r="N175" s="500" t="str">
        <f>+IF('8 Mapa Riesgo, Plan Acción'!S177="","",'8 Mapa Riesgo, Plan Acción'!S177)</f>
        <v/>
      </c>
      <c r="O175" s="497" t="str">
        <f>+IF('8 Mapa Riesgo, Plan Acción'!T177="","",'8 Mapa Riesgo, Plan Acción'!T177)</f>
        <v/>
      </c>
      <c r="P175" s="497" t="str">
        <f>+IF('8 Mapa Riesgo, Plan Acción'!U177="","",'8 Mapa Riesgo, Plan Acción'!U177)</f>
        <v/>
      </c>
      <c r="Q175" s="424" t="str">
        <f>+IF('8 Mapa Riesgo, Plan Acción'!V177="","",'8 Mapa Riesgo, Plan Acción'!V177)</f>
        <v/>
      </c>
      <c r="R175" s="424" t="str">
        <f>+IF('8 Mapa Riesgo, Plan Acción'!W177="","",'8 Mapa Riesgo, Plan Acción'!W177)</f>
        <v/>
      </c>
      <c r="S175" s="37"/>
      <c r="T175" s="37"/>
      <c r="U175" s="38"/>
      <c r="V175" s="38"/>
      <c r="W175" s="38"/>
      <c r="X175" s="38"/>
      <c r="Y175" s="38"/>
      <c r="Z175" s="38"/>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row>
    <row r="176" spans="1:273" ht="11.25" customHeight="1" x14ac:dyDescent="0.25">
      <c r="A176" s="81"/>
      <c r="B176" s="82"/>
      <c r="C176" s="260"/>
      <c r="D176" s="82"/>
      <c r="E176" s="440"/>
      <c r="F176" s="263"/>
      <c r="G176" s="84"/>
      <c r="H176" s="487" t="str">
        <f>+IF('8 Mapa Riesgo, Plan Acción'!M178="","",'8 Mapa Riesgo, Plan Acción'!M178)</f>
        <v/>
      </c>
      <c r="I176" s="260" t="str">
        <f>+IF('8 Mapa Riesgo, Plan Acción'!N178="","",'8 Mapa Riesgo, Plan Acción'!N178)</f>
        <v/>
      </c>
      <c r="J176" s="112" t="str">
        <f>+IF('8 Mapa Riesgo, Plan Acción'!O178="","",'8 Mapa Riesgo, Plan Acción'!O178)</f>
        <v/>
      </c>
      <c r="K176" s="112" t="str">
        <f>+IF('8 Mapa Riesgo, Plan Acción'!P178="","",'8 Mapa Riesgo, Plan Acción'!P178)</f>
        <v/>
      </c>
      <c r="L176" s="488" t="str">
        <f>+IF('8 Mapa Riesgo, Plan Acción'!Q178="","",'8 Mapa Riesgo, Plan Acción'!Q178)</f>
        <v/>
      </c>
      <c r="M176" s="489" t="str">
        <f>+IF('8 Mapa Riesgo, Plan Acción'!R178="","",'8 Mapa Riesgo, Plan Acción'!R178)</f>
        <v/>
      </c>
      <c r="N176" s="490" t="str">
        <f>+IF('8 Mapa Riesgo, Plan Acción'!S178="","",'8 Mapa Riesgo, Plan Acción'!S178)</f>
        <v/>
      </c>
      <c r="O176" s="112" t="str">
        <f>+IF('8 Mapa Riesgo, Plan Acción'!T178="","",'8 Mapa Riesgo, Plan Acción'!T178)</f>
        <v/>
      </c>
      <c r="P176" s="112" t="str">
        <f>+IF('8 Mapa Riesgo, Plan Acción'!U178="","",'8 Mapa Riesgo, Plan Acción'!U178)</f>
        <v/>
      </c>
      <c r="Q176" s="82" t="str">
        <f>+IF('8 Mapa Riesgo, Plan Acción'!V178="","",'8 Mapa Riesgo, Plan Acción'!V178)</f>
        <v/>
      </c>
      <c r="R176" s="82" t="str">
        <f>+IF('8 Mapa Riesgo, Plan Acción'!W178="","",'8 Mapa Riesgo, Plan Acción'!W178)</f>
        <v/>
      </c>
      <c r="S176" s="37"/>
      <c r="T176" s="37"/>
      <c r="U176" s="38"/>
      <c r="V176" s="38"/>
      <c r="W176" s="38"/>
      <c r="X176" s="38"/>
      <c r="Y176" s="38"/>
      <c r="Z176" s="38"/>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row>
    <row r="177" spans="1:273" ht="11.25" customHeight="1" x14ac:dyDescent="0.25">
      <c r="A177" s="81"/>
      <c r="B177" s="82"/>
      <c r="C177" s="260"/>
      <c r="D177" s="82"/>
      <c r="E177" s="440"/>
      <c r="F177" s="263"/>
      <c r="G177" s="84"/>
      <c r="H177" s="487" t="str">
        <f>+IF('8 Mapa Riesgo, Plan Acción'!M179="","",'8 Mapa Riesgo, Plan Acción'!M179)</f>
        <v/>
      </c>
      <c r="I177" s="260" t="str">
        <f>+IF('8 Mapa Riesgo, Plan Acción'!N179="","",'8 Mapa Riesgo, Plan Acción'!N179)</f>
        <v/>
      </c>
      <c r="J177" s="112" t="str">
        <f>+IF('8 Mapa Riesgo, Plan Acción'!O179="","",'8 Mapa Riesgo, Plan Acción'!O179)</f>
        <v/>
      </c>
      <c r="K177" s="112" t="str">
        <f>+IF('8 Mapa Riesgo, Plan Acción'!P179="","",'8 Mapa Riesgo, Plan Acción'!P179)</f>
        <v/>
      </c>
      <c r="L177" s="488" t="str">
        <f>+IF('8 Mapa Riesgo, Plan Acción'!Q179="","",'8 Mapa Riesgo, Plan Acción'!Q179)</f>
        <v/>
      </c>
      <c r="M177" s="489" t="str">
        <f>+IF('8 Mapa Riesgo, Plan Acción'!R179="","",'8 Mapa Riesgo, Plan Acción'!R179)</f>
        <v/>
      </c>
      <c r="N177" s="490" t="str">
        <f>+IF('8 Mapa Riesgo, Plan Acción'!S179="","",'8 Mapa Riesgo, Plan Acción'!S179)</f>
        <v/>
      </c>
      <c r="O177" s="112" t="str">
        <f>+IF('8 Mapa Riesgo, Plan Acción'!T179="","",'8 Mapa Riesgo, Plan Acción'!T179)</f>
        <v/>
      </c>
      <c r="P177" s="112" t="str">
        <f>+IF('8 Mapa Riesgo, Plan Acción'!U179="","",'8 Mapa Riesgo, Plan Acción'!U179)</f>
        <v/>
      </c>
      <c r="Q177" s="82" t="str">
        <f>+IF('8 Mapa Riesgo, Plan Acción'!V179="","",'8 Mapa Riesgo, Plan Acción'!V179)</f>
        <v/>
      </c>
      <c r="R177" s="82" t="str">
        <f>+IF('8 Mapa Riesgo, Plan Acción'!W179="","",'8 Mapa Riesgo, Plan Acción'!W179)</f>
        <v/>
      </c>
      <c r="S177" s="37"/>
      <c r="T177" s="37"/>
      <c r="U177" s="38"/>
      <c r="V177" s="38"/>
      <c r="W177" s="38"/>
      <c r="X177" s="38"/>
      <c r="Y177" s="38"/>
      <c r="Z177" s="38"/>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row>
    <row r="178" spans="1:273" ht="11.25" customHeight="1" x14ac:dyDescent="0.25">
      <c r="A178" s="81"/>
      <c r="B178" s="82"/>
      <c r="C178" s="260" t="s">
        <v>270</v>
      </c>
      <c r="D178" s="82" t="str">
        <f>+IF('5 Valoración Control'!G180="","",'5 Valoración Control'!G180)</f>
        <v/>
      </c>
      <c r="E178" s="440"/>
      <c r="F178" s="263"/>
      <c r="G178" s="84"/>
      <c r="H178" s="487" t="str">
        <f>+IF('8 Mapa Riesgo, Plan Acción'!M180="","",'8 Mapa Riesgo, Plan Acción'!M180)</f>
        <v/>
      </c>
      <c r="I178" s="260" t="str">
        <f>+IF('8 Mapa Riesgo, Plan Acción'!N180="","",'8 Mapa Riesgo, Plan Acción'!N180)</f>
        <v/>
      </c>
      <c r="J178" s="112" t="str">
        <f>+IF('8 Mapa Riesgo, Plan Acción'!O180="","",'8 Mapa Riesgo, Plan Acción'!O180)</f>
        <v/>
      </c>
      <c r="K178" s="112" t="str">
        <f>+IF('8 Mapa Riesgo, Plan Acción'!P180="","",'8 Mapa Riesgo, Plan Acción'!P180)</f>
        <v/>
      </c>
      <c r="L178" s="488" t="str">
        <f>+IF('8 Mapa Riesgo, Plan Acción'!Q180="","",'8 Mapa Riesgo, Plan Acción'!Q180)</f>
        <v/>
      </c>
      <c r="M178" s="489" t="str">
        <f>+IF('8 Mapa Riesgo, Plan Acción'!R180="","",'8 Mapa Riesgo, Plan Acción'!R180)</f>
        <v/>
      </c>
      <c r="N178" s="490" t="str">
        <f>+IF('8 Mapa Riesgo, Plan Acción'!S180="","",'8 Mapa Riesgo, Plan Acción'!S180)</f>
        <v/>
      </c>
      <c r="O178" s="112" t="str">
        <f>+IF('8 Mapa Riesgo, Plan Acción'!T180="","",'8 Mapa Riesgo, Plan Acción'!T180)</f>
        <v/>
      </c>
      <c r="P178" s="112" t="str">
        <f>+IF('8 Mapa Riesgo, Plan Acción'!U180="","",'8 Mapa Riesgo, Plan Acción'!U180)</f>
        <v/>
      </c>
      <c r="Q178" s="82" t="str">
        <f>+IF('8 Mapa Riesgo, Plan Acción'!V180="","",'8 Mapa Riesgo, Plan Acción'!V180)</f>
        <v/>
      </c>
      <c r="R178" s="82" t="str">
        <f>+IF('8 Mapa Riesgo, Plan Acción'!W180="","",'8 Mapa Riesgo, Plan Acción'!W180)</f>
        <v/>
      </c>
      <c r="S178" s="37"/>
      <c r="T178" s="37"/>
      <c r="U178" s="38"/>
      <c r="V178" s="38"/>
      <c r="W178" s="38"/>
      <c r="X178" s="38"/>
      <c r="Y178" s="38"/>
      <c r="Z178" s="38"/>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row>
    <row r="179" spans="1:273" ht="11.25" customHeight="1" x14ac:dyDescent="0.25">
      <c r="A179" s="81"/>
      <c r="B179" s="82"/>
      <c r="C179" s="260"/>
      <c r="D179" s="82"/>
      <c r="E179" s="440"/>
      <c r="F179" s="263"/>
      <c r="G179" s="84"/>
      <c r="H179" s="487" t="str">
        <f>+IF('8 Mapa Riesgo, Plan Acción'!M181="","",'8 Mapa Riesgo, Plan Acción'!M181)</f>
        <v/>
      </c>
      <c r="I179" s="260" t="str">
        <f>+IF('8 Mapa Riesgo, Plan Acción'!N181="","",'8 Mapa Riesgo, Plan Acción'!N181)</f>
        <v/>
      </c>
      <c r="J179" s="112" t="str">
        <f>+IF('8 Mapa Riesgo, Plan Acción'!O181="","",'8 Mapa Riesgo, Plan Acción'!O181)</f>
        <v/>
      </c>
      <c r="K179" s="112" t="str">
        <f>+IF('8 Mapa Riesgo, Plan Acción'!P181="","",'8 Mapa Riesgo, Plan Acción'!P181)</f>
        <v/>
      </c>
      <c r="L179" s="488" t="str">
        <f>+IF('8 Mapa Riesgo, Plan Acción'!Q181="","",'8 Mapa Riesgo, Plan Acción'!Q181)</f>
        <v/>
      </c>
      <c r="M179" s="489" t="str">
        <f>+IF('8 Mapa Riesgo, Plan Acción'!R181="","",'8 Mapa Riesgo, Plan Acción'!R181)</f>
        <v/>
      </c>
      <c r="N179" s="490" t="str">
        <f>+IF('8 Mapa Riesgo, Plan Acción'!S181="","",'8 Mapa Riesgo, Plan Acción'!S181)</f>
        <v/>
      </c>
      <c r="O179" s="112" t="str">
        <f>+IF('8 Mapa Riesgo, Plan Acción'!T181="","",'8 Mapa Riesgo, Plan Acción'!T181)</f>
        <v/>
      </c>
      <c r="P179" s="112" t="str">
        <f>+IF('8 Mapa Riesgo, Plan Acción'!U181="","",'8 Mapa Riesgo, Plan Acción'!U181)</f>
        <v/>
      </c>
      <c r="Q179" s="82" t="str">
        <f>+IF('8 Mapa Riesgo, Plan Acción'!V181="","",'8 Mapa Riesgo, Plan Acción'!V181)</f>
        <v/>
      </c>
      <c r="R179" s="82" t="str">
        <f>+IF('8 Mapa Riesgo, Plan Acción'!W181="","",'8 Mapa Riesgo, Plan Acción'!W181)</f>
        <v/>
      </c>
      <c r="S179" s="37"/>
      <c r="T179" s="37"/>
      <c r="U179" s="38"/>
      <c r="V179" s="38"/>
      <c r="W179" s="38"/>
      <c r="X179" s="38"/>
      <c r="Y179" s="38"/>
      <c r="Z179" s="38"/>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row>
    <row r="180" spans="1:273" ht="11.25" customHeight="1" x14ac:dyDescent="0.25">
      <c r="A180" s="81"/>
      <c r="B180" s="82"/>
      <c r="C180" s="260"/>
      <c r="D180" s="82"/>
      <c r="E180" s="440"/>
      <c r="F180" s="263"/>
      <c r="G180" s="84"/>
      <c r="H180" s="487" t="str">
        <f>+IF('8 Mapa Riesgo, Plan Acción'!M182="","",'8 Mapa Riesgo, Plan Acción'!M182)</f>
        <v/>
      </c>
      <c r="I180" s="260" t="str">
        <f>+IF('8 Mapa Riesgo, Plan Acción'!N182="","",'8 Mapa Riesgo, Plan Acción'!N182)</f>
        <v/>
      </c>
      <c r="J180" s="112" t="str">
        <f>+IF('8 Mapa Riesgo, Plan Acción'!O182="","",'8 Mapa Riesgo, Plan Acción'!O182)</f>
        <v/>
      </c>
      <c r="K180" s="112" t="str">
        <f>+IF('8 Mapa Riesgo, Plan Acción'!P182="","",'8 Mapa Riesgo, Plan Acción'!P182)</f>
        <v/>
      </c>
      <c r="L180" s="488" t="str">
        <f>+IF('8 Mapa Riesgo, Plan Acción'!Q182="","",'8 Mapa Riesgo, Plan Acción'!Q182)</f>
        <v/>
      </c>
      <c r="M180" s="489" t="str">
        <f>+IF('8 Mapa Riesgo, Plan Acción'!R182="","",'8 Mapa Riesgo, Plan Acción'!R182)</f>
        <v/>
      </c>
      <c r="N180" s="490" t="str">
        <f>+IF('8 Mapa Riesgo, Plan Acción'!S182="","",'8 Mapa Riesgo, Plan Acción'!S182)</f>
        <v/>
      </c>
      <c r="O180" s="112" t="str">
        <f>+IF('8 Mapa Riesgo, Plan Acción'!T182="","",'8 Mapa Riesgo, Plan Acción'!T182)</f>
        <v/>
      </c>
      <c r="P180" s="112" t="str">
        <f>+IF('8 Mapa Riesgo, Plan Acción'!U182="","",'8 Mapa Riesgo, Plan Acción'!U182)</f>
        <v/>
      </c>
      <c r="Q180" s="82" t="str">
        <f>+IF('8 Mapa Riesgo, Plan Acción'!V182="","",'8 Mapa Riesgo, Plan Acción'!V182)</f>
        <v/>
      </c>
      <c r="R180" s="82" t="str">
        <f>+IF('8 Mapa Riesgo, Plan Acción'!W182="","",'8 Mapa Riesgo, Plan Acción'!W182)</f>
        <v/>
      </c>
      <c r="S180" s="37"/>
      <c r="T180" s="37"/>
      <c r="U180" s="38"/>
      <c r="V180" s="38"/>
      <c r="W180" s="38"/>
      <c r="X180" s="38"/>
      <c r="Y180" s="38"/>
      <c r="Z180" s="38"/>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row>
    <row r="181" spans="1:273" ht="11.25" customHeight="1" x14ac:dyDescent="0.25">
      <c r="A181" s="81"/>
      <c r="B181" s="82"/>
      <c r="C181" s="260" t="s">
        <v>271</v>
      </c>
      <c r="D181" s="82" t="str">
        <f>+IF('5 Valoración Control'!G183="","",'5 Valoración Control'!G183)</f>
        <v/>
      </c>
      <c r="E181" s="440"/>
      <c r="F181" s="263"/>
      <c r="G181" s="84"/>
      <c r="H181" s="487" t="str">
        <f>+IF('8 Mapa Riesgo, Plan Acción'!M183="","",'8 Mapa Riesgo, Plan Acción'!M183)</f>
        <v/>
      </c>
      <c r="I181" s="260" t="str">
        <f>+IF('8 Mapa Riesgo, Plan Acción'!N183="","",'8 Mapa Riesgo, Plan Acción'!N183)</f>
        <v/>
      </c>
      <c r="J181" s="112" t="str">
        <f>+IF('8 Mapa Riesgo, Plan Acción'!O183="","",'8 Mapa Riesgo, Plan Acción'!O183)</f>
        <v/>
      </c>
      <c r="K181" s="112" t="str">
        <f>+IF('8 Mapa Riesgo, Plan Acción'!P183="","",'8 Mapa Riesgo, Plan Acción'!P183)</f>
        <v/>
      </c>
      <c r="L181" s="488" t="str">
        <f>+IF('8 Mapa Riesgo, Plan Acción'!Q183="","",'8 Mapa Riesgo, Plan Acción'!Q183)</f>
        <v/>
      </c>
      <c r="M181" s="489" t="str">
        <f>+IF('8 Mapa Riesgo, Plan Acción'!R183="","",'8 Mapa Riesgo, Plan Acción'!R183)</f>
        <v/>
      </c>
      <c r="N181" s="490" t="str">
        <f>+IF('8 Mapa Riesgo, Plan Acción'!S183="","",'8 Mapa Riesgo, Plan Acción'!S183)</f>
        <v/>
      </c>
      <c r="O181" s="112" t="str">
        <f>+IF('8 Mapa Riesgo, Plan Acción'!T183="","",'8 Mapa Riesgo, Plan Acción'!T183)</f>
        <v/>
      </c>
      <c r="P181" s="112" t="str">
        <f>+IF('8 Mapa Riesgo, Plan Acción'!U183="","",'8 Mapa Riesgo, Plan Acción'!U183)</f>
        <v/>
      </c>
      <c r="Q181" s="82" t="str">
        <f>+IF('8 Mapa Riesgo, Plan Acción'!V183="","",'8 Mapa Riesgo, Plan Acción'!V183)</f>
        <v/>
      </c>
      <c r="R181" s="82" t="str">
        <f>+IF('8 Mapa Riesgo, Plan Acción'!W183="","",'8 Mapa Riesgo, Plan Acción'!W183)</f>
        <v/>
      </c>
      <c r="S181" s="37"/>
      <c r="T181" s="37"/>
      <c r="U181" s="38"/>
      <c r="V181" s="38"/>
      <c r="W181" s="38"/>
      <c r="X181" s="38"/>
      <c r="Y181" s="38"/>
      <c r="Z181" s="38"/>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row>
    <row r="182" spans="1:273" ht="11.25" customHeight="1" x14ac:dyDescent="0.25">
      <c r="A182" s="81"/>
      <c r="B182" s="82"/>
      <c r="C182" s="260"/>
      <c r="D182" s="82"/>
      <c r="E182" s="440"/>
      <c r="F182" s="263"/>
      <c r="G182" s="84"/>
      <c r="H182" s="487" t="str">
        <f>+IF('8 Mapa Riesgo, Plan Acción'!M184="","",'8 Mapa Riesgo, Plan Acción'!M184)</f>
        <v/>
      </c>
      <c r="I182" s="260" t="str">
        <f>+IF('8 Mapa Riesgo, Plan Acción'!N184="","",'8 Mapa Riesgo, Plan Acción'!N184)</f>
        <v/>
      </c>
      <c r="J182" s="112" t="str">
        <f>+IF('8 Mapa Riesgo, Plan Acción'!O184="","",'8 Mapa Riesgo, Plan Acción'!O184)</f>
        <v/>
      </c>
      <c r="K182" s="112" t="str">
        <f>+IF('8 Mapa Riesgo, Plan Acción'!P184="","",'8 Mapa Riesgo, Plan Acción'!P184)</f>
        <v/>
      </c>
      <c r="L182" s="488" t="str">
        <f>+IF('8 Mapa Riesgo, Plan Acción'!Q184="","",'8 Mapa Riesgo, Plan Acción'!Q184)</f>
        <v/>
      </c>
      <c r="M182" s="489" t="str">
        <f>+IF('8 Mapa Riesgo, Plan Acción'!R184="","",'8 Mapa Riesgo, Plan Acción'!R184)</f>
        <v/>
      </c>
      <c r="N182" s="490" t="str">
        <f>+IF('8 Mapa Riesgo, Plan Acción'!S184="","",'8 Mapa Riesgo, Plan Acción'!S184)</f>
        <v/>
      </c>
      <c r="O182" s="112" t="str">
        <f>+IF('8 Mapa Riesgo, Plan Acción'!T184="","",'8 Mapa Riesgo, Plan Acción'!T184)</f>
        <v/>
      </c>
      <c r="P182" s="112" t="str">
        <f>+IF('8 Mapa Riesgo, Plan Acción'!U184="","",'8 Mapa Riesgo, Plan Acción'!U184)</f>
        <v/>
      </c>
      <c r="Q182" s="82" t="str">
        <f>+IF('8 Mapa Riesgo, Plan Acción'!V184="","",'8 Mapa Riesgo, Plan Acción'!V184)</f>
        <v/>
      </c>
      <c r="R182" s="82" t="str">
        <f>+IF('8 Mapa Riesgo, Plan Acción'!W184="","",'8 Mapa Riesgo, Plan Acción'!W184)</f>
        <v/>
      </c>
      <c r="S182" s="37"/>
      <c r="T182" s="37"/>
      <c r="U182" s="38"/>
      <c r="V182" s="38"/>
      <c r="W182" s="38"/>
      <c r="X182" s="38"/>
      <c r="Y182" s="38"/>
      <c r="Z182" s="38"/>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row>
    <row r="183" spans="1:273" ht="11.25" customHeight="1" x14ac:dyDescent="0.25">
      <c r="A183" s="81"/>
      <c r="B183" s="82"/>
      <c r="C183" s="260"/>
      <c r="D183" s="82"/>
      <c r="E183" s="440"/>
      <c r="F183" s="263"/>
      <c r="G183" s="84"/>
      <c r="H183" s="487" t="str">
        <f>+IF('8 Mapa Riesgo, Plan Acción'!M185="","",'8 Mapa Riesgo, Plan Acción'!M185)</f>
        <v/>
      </c>
      <c r="I183" s="260" t="str">
        <f>+IF('8 Mapa Riesgo, Plan Acción'!N185="","",'8 Mapa Riesgo, Plan Acción'!N185)</f>
        <v/>
      </c>
      <c r="J183" s="112" t="str">
        <f>+IF('8 Mapa Riesgo, Plan Acción'!O185="","",'8 Mapa Riesgo, Plan Acción'!O185)</f>
        <v/>
      </c>
      <c r="K183" s="112" t="str">
        <f>+IF('8 Mapa Riesgo, Plan Acción'!P185="","",'8 Mapa Riesgo, Plan Acción'!P185)</f>
        <v/>
      </c>
      <c r="L183" s="488" t="str">
        <f>+IF('8 Mapa Riesgo, Plan Acción'!Q185="","",'8 Mapa Riesgo, Plan Acción'!Q185)</f>
        <v/>
      </c>
      <c r="M183" s="489" t="str">
        <f>+IF('8 Mapa Riesgo, Plan Acción'!R185="","",'8 Mapa Riesgo, Plan Acción'!R185)</f>
        <v/>
      </c>
      <c r="N183" s="490" t="str">
        <f>+IF('8 Mapa Riesgo, Plan Acción'!S185="","",'8 Mapa Riesgo, Plan Acción'!S185)</f>
        <v/>
      </c>
      <c r="O183" s="112" t="str">
        <f>+IF('8 Mapa Riesgo, Plan Acción'!T185="","",'8 Mapa Riesgo, Plan Acción'!T185)</f>
        <v/>
      </c>
      <c r="P183" s="112" t="str">
        <f>+IF('8 Mapa Riesgo, Plan Acción'!U185="","",'8 Mapa Riesgo, Plan Acción'!U185)</f>
        <v/>
      </c>
      <c r="Q183" s="82" t="str">
        <f>+IF('8 Mapa Riesgo, Plan Acción'!V185="","",'8 Mapa Riesgo, Plan Acción'!V185)</f>
        <v/>
      </c>
      <c r="R183" s="82" t="str">
        <f>+IF('8 Mapa Riesgo, Plan Acción'!W185="","",'8 Mapa Riesgo, Plan Acción'!W185)</f>
        <v/>
      </c>
      <c r="S183" s="37"/>
      <c r="T183" s="37"/>
      <c r="U183" s="38"/>
      <c r="V183" s="38"/>
      <c r="W183" s="38"/>
      <c r="X183" s="38"/>
      <c r="Y183" s="38"/>
      <c r="Z183" s="38"/>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row>
    <row r="184" spans="1:273" ht="11.25" customHeight="1" x14ac:dyDescent="0.25">
      <c r="A184" s="81"/>
      <c r="B184" s="82"/>
      <c r="C184" s="260" t="s">
        <v>272</v>
      </c>
      <c r="D184" s="82" t="str">
        <f>+IF('5 Valoración Control'!G186="","",'5 Valoración Control'!G186)</f>
        <v/>
      </c>
      <c r="E184" s="440"/>
      <c r="F184" s="263"/>
      <c r="G184" s="84"/>
      <c r="H184" s="487" t="str">
        <f>+IF('8 Mapa Riesgo, Plan Acción'!M186="","",'8 Mapa Riesgo, Plan Acción'!M186)</f>
        <v/>
      </c>
      <c r="I184" s="260" t="str">
        <f>+IF('8 Mapa Riesgo, Plan Acción'!N186="","",'8 Mapa Riesgo, Plan Acción'!N186)</f>
        <v/>
      </c>
      <c r="J184" s="112" t="str">
        <f>+IF('8 Mapa Riesgo, Plan Acción'!O186="","",'8 Mapa Riesgo, Plan Acción'!O186)</f>
        <v/>
      </c>
      <c r="K184" s="112" t="str">
        <f>+IF('8 Mapa Riesgo, Plan Acción'!P186="","",'8 Mapa Riesgo, Plan Acción'!P186)</f>
        <v/>
      </c>
      <c r="L184" s="488" t="str">
        <f>+IF('8 Mapa Riesgo, Plan Acción'!Q186="","",'8 Mapa Riesgo, Plan Acción'!Q186)</f>
        <v/>
      </c>
      <c r="M184" s="489" t="str">
        <f>+IF('8 Mapa Riesgo, Plan Acción'!R186="","",'8 Mapa Riesgo, Plan Acción'!R186)</f>
        <v/>
      </c>
      <c r="N184" s="490" t="str">
        <f>+IF('8 Mapa Riesgo, Plan Acción'!S186="","",'8 Mapa Riesgo, Plan Acción'!S186)</f>
        <v/>
      </c>
      <c r="O184" s="112" t="str">
        <f>+IF('8 Mapa Riesgo, Plan Acción'!T186="","",'8 Mapa Riesgo, Plan Acción'!T186)</f>
        <v/>
      </c>
      <c r="P184" s="112" t="str">
        <f>+IF('8 Mapa Riesgo, Plan Acción'!U186="","",'8 Mapa Riesgo, Plan Acción'!U186)</f>
        <v/>
      </c>
      <c r="Q184" s="82" t="str">
        <f>+IF('8 Mapa Riesgo, Plan Acción'!V186="","",'8 Mapa Riesgo, Plan Acción'!V186)</f>
        <v/>
      </c>
      <c r="R184" s="82" t="str">
        <f>+IF('8 Mapa Riesgo, Plan Acción'!W186="","",'8 Mapa Riesgo, Plan Acción'!W186)</f>
        <v/>
      </c>
      <c r="S184" s="37"/>
      <c r="T184" s="37"/>
      <c r="U184" s="38"/>
      <c r="V184" s="38"/>
      <c r="W184" s="38"/>
      <c r="X184" s="38"/>
      <c r="Y184" s="38"/>
      <c r="Z184" s="38"/>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row>
    <row r="185" spans="1:273" ht="11.25" customHeight="1" x14ac:dyDescent="0.25">
      <c r="A185" s="81"/>
      <c r="B185" s="82"/>
      <c r="C185" s="260"/>
      <c r="D185" s="82"/>
      <c r="E185" s="440"/>
      <c r="F185" s="263"/>
      <c r="G185" s="84"/>
      <c r="H185" s="487" t="str">
        <f>+IF('8 Mapa Riesgo, Plan Acción'!M187="","",'8 Mapa Riesgo, Plan Acción'!M187)</f>
        <v/>
      </c>
      <c r="I185" s="260" t="str">
        <f>+IF('8 Mapa Riesgo, Plan Acción'!N187="","",'8 Mapa Riesgo, Plan Acción'!N187)</f>
        <v/>
      </c>
      <c r="J185" s="112" t="str">
        <f>+IF('8 Mapa Riesgo, Plan Acción'!O187="","",'8 Mapa Riesgo, Plan Acción'!O187)</f>
        <v/>
      </c>
      <c r="K185" s="112" t="str">
        <f>+IF('8 Mapa Riesgo, Plan Acción'!P187="","",'8 Mapa Riesgo, Plan Acción'!P187)</f>
        <v/>
      </c>
      <c r="L185" s="488" t="str">
        <f>+IF('8 Mapa Riesgo, Plan Acción'!Q187="","",'8 Mapa Riesgo, Plan Acción'!Q187)</f>
        <v/>
      </c>
      <c r="M185" s="489" t="str">
        <f>+IF('8 Mapa Riesgo, Plan Acción'!R187="","",'8 Mapa Riesgo, Plan Acción'!R187)</f>
        <v/>
      </c>
      <c r="N185" s="490" t="str">
        <f>+IF('8 Mapa Riesgo, Plan Acción'!S187="","",'8 Mapa Riesgo, Plan Acción'!S187)</f>
        <v/>
      </c>
      <c r="O185" s="112" t="str">
        <f>+IF('8 Mapa Riesgo, Plan Acción'!T187="","",'8 Mapa Riesgo, Plan Acción'!T187)</f>
        <v/>
      </c>
      <c r="P185" s="112" t="str">
        <f>+IF('8 Mapa Riesgo, Plan Acción'!U187="","",'8 Mapa Riesgo, Plan Acción'!U187)</f>
        <v/>
      </c>
      <c r="Q185" s="82" t="str">
        <f>+IF('8 Mapa Riesgo, Plan Acción'!V187="","",'8 Mapa Riesgo, Plan Acción'!V187)</f>
        <v/>
      </c>
      <c r="R185" s="82" t="str">
        <f>+IF('8 Mapa Riesgo, Plan Acción'!W187="","",'8 Mapa Riesgo, Plan Acción'!W187)</f>
        <v/>
      </c>
      <c r="S185" s="37"/>
      <c r="T185" s="37"/>
      <c r="U185" s="38"/>
      <c r="V185" s="38"/>
      <c r="W185" s="38"/>
      <c r="X185" s="38"/>
      <c r="Y185" s="38"/>
      <c r="Z185" s="38"/>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row>
    <row r="186" spans="1:273" ht="11.25" customHeight="1" x14ac:dyDescent="0.25">
      <c r="A186" s="81"/>
      <c r="B186" s="82"/>
      <c r="C186" s="260"/>
      <c r="D186" s="82"/>
      <c r="E186" s="440"/>
      <c r="F186" s="263"/>
      <c r="G186" s="84"/>
      <c r="H186" s="487" t="str">
        <f>+IF('8 Mapa Riesgo, Plan Acción'!M188="","",'8 Mapa Riesgo, Plan Acción'!M188)</f>
        <v/>
      </c>
      <c r="I186" s="260" t="str">
        <f>+IF('8 Mapa Riesgo, Plan Acción'!N188="","",'8 Mapa Riesgo, Plan Acción'!N188)</f>
        <v/>
      </c>
      <c r="J186" s="112" t="str">
        <f>+IF('8 Mapa Riesgo, Plan Acción'!O188="","",'8 Mapa Riesgo, Plan Acción'!O188)</f>
        <v/>
      </c>
      <c r="K186" s="112" t="str">
        <f>+IF('8 Mapa Riesgo, Plan Acción'!P188="","",'8 Mapa Riesgo, Plan Acción'!P188)</f>
        <v/>
      </c>
      <c r="L186" s="488" t="str">
        <f>+IF('8 Mapa Riesgo, Plan Acción'!Q188="","",'8 Mapa Riesgo, Plan Acción'!Q188)</f>
        <v/>
      </c>
      <c r="M186" s="489" t="str">
        <f>+IF('8 Mapa Riesgo, Plan Acción'!R188="","",'8 Mapa Riesgo, Plan Acción'!R188)</f>
        <v/>
      </c>
      <c r="N186" s="490" t="str">
        <f>+IF('8 Mapa Riesgo, Plan Acción'!S188="","",'8 Mapa Riesgo, Plan Acción'!S188)</f>
        <v/>
      </c>
      <c r="O186" s="112" t="str">
        <f>+IF('8 Mapa Riesgo, Plan Acción'!T188="","",'8 Mapa Riesgo, Plan Acción'!T188)</f>
        <v/>
      </c>
      <c r="P186" s="112" t="str">
        <f>+IF('8 Mapa Riesgo, Plan Acción'!U188="","",'8 Mapa Riesgo, Plan Acción'!U188)</f>
        <v/>
      </c>
      <c r="Q186" s="82" t="str">
        <f>+IF('8 Mapa Riesgo, Plan Acción'!V188="","",'8 Mapa Riesgo, Plan Acción'!V188)</f>
        <v/>
      </c>
      <c r="R186" s="82" t="str">
        <f>+IF('8 Mapa Riesgo, Plan Acción'!W188="","",'8 Mapa Riesgo, Plan Acción'!W188)</f>
        <v/>
      </c>
      <c r="S186" s="37"/>
      <c r="T186" s="37"/>
      <c r="U186" s="38"/>
      <c r="V186" s="38"/>
      <c r="W186" s="38"/>
      <c r="X186" s="38"/>
      <c r="Y186" s="38"/>
      <c r="Z186" s="38"/>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row>
    <row r="187" spans="1:273" ht="11.25" customHeight="1" x14ac:dyDescent="0.25">
      <c r="A187" s="81"/>
      <c r="B187" s="82"/>
      <c r="C187" s="260" t="s">
        <v>273</v>
      </c>
      <c r="D187" s="82" t="str">
        <f>+IF('5 Valoración Control'!G189="","",'5 Valoración Control'!G189)</f>
        <v/>
      </c>
      <c r="E187" s="440"/>
      <c r="F187" s="263"/>
      <c r="G187" s="84"/>
      <c r="H187" s="487" t="str">
        <f>+IF('8 Mapa Riesgo, Plan Acción'!M189="","",'8 Mapa Riesgo, Plan Acción'!M189)</f>
        <v/>
      </c>
      <c r="I187" s="260" t="str">
        <f>+IF('8 Mapa Riesgo, Plan Acción'!N189="","",'8 Mapa Riesgo, Plan Acción'!N189)</f>
        <v/>
      </c>
      <c r="J187" s="112" t="str">
        <f>+IF('8 Mapa Riesgo, Plan Acción'!O189="","",'8 Mapa Riesgo, Plan Acción'!O189)</f>
        <v/>
      </c>
      <c r="K187" s="112" t="str">
        <f>+IF('8 Mapa Riesgo, Plan Acción'!P189="","",'8 Mapa Riesgo, Plan Acción'!P189)</f>
        <v/>
      </c>
      <c r="L187" s="488" t="str">
        <f>+IF('8 Mapa Riesgo, Plan Acción'!Q189="","",'8 Mapa Riesgo, Plan Acción'!Q189)</f>
        <v/>
      </c>
      <c r="M187" s="489" t="str">
        <f>+IF('8 Mapa Riesgo, Plan Acción'!R189="","",'8 Mapa Riesgo, Plan Acción'!R189)</f>
        <v/>
      </c>
      <c r="N187" s="490" t="str">
        <f>+IF('8 Mapa Riesgo, Plan Acción'!S189="","",'8 Mapa Riesgo, Plan Acción'!S189)</f>
        <v/>
      </c>
      <c r="O187" s="112" t="str">
        <f>+IF('8 Mapa Riesgo, Plan Acción'!T189="","",'8 Mapa Riesgo, Plan Acción'!T189)</f>
        <v/>
      </c>
      <c r="P187" s="112" t="str">
        <f>+IF('8 Mapa Riesgo, Plan Acción'!U189="","",'8 Mapa Riesgo, Plan Acción'!U189)</f>
        <v/>
      </c>
      <c r="Q187" s="82" t="str">
        <f>+IF('8 Mapa Riesgo, Plan Acción'!V189="","",'8 Mapa Riesgo, Plan Acción'!V189)</f>
        <v/>
      </c>
      <c r="R187" s="82" t="str">
        <f>+IF('8 Mapa Riesgo, Plan Acción'!W189="","",'8 Mapa Riesgo, Plan Acción'!W189)</f>
        <v/>
      </c>
      <c r="S187" s="37"/>
      <c r="T187" s="37"/>
      <c r="U187" s="38"/>
      <c r="V187" s="38"/>
      <c r="W187" s="38"/>
      <c r="X187" s="38"/>
      <c r="Y187" s="38"/>
      <c r="Z187" s="38"/>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row>
    <row r="188" spans="1:273" ht="11.25" customHeight="1" x14ac:dyDescent="0.25">
      <c r="A188" s="81"/>
      <c r="B188" s="82"/>
      <c r="C188" s="260"/>
      <c r="D188" s="82"/>
      <c r="E188" s="440"/>
      <c r="F188" s="263"/>
      <c r="G188" s="84"/>
      <c r="H188" s="487" t="str">
        <f>+IF('8 Mapa Riesgo, Plan Acción'!M190="","",'8 Mapa Riesgo, Plan Acción'!M190)</f>
        <v/>
      </c>
      <c r="I188" s="260" t="str">
        <f>+IF('8 Mapa Riesgo, Plan Acción'!N190="","",'8 Mapa Riesgo, Plan Acción'!N190)</f>
        <v/>
      </c>
      <c r="J188" s="112" t="str">
        <f>+IF('8 Mapa Riesgo, Plan Acción'!O190="","",'8 Mapa Riesgo, Plan Acción'!O190)</f>
        <v/>
      </c>
      <c r="K188" s="112" t="str">
        <f>+IF('8 Mapa Riesgo, Plan Acción'!P190="","",'8 Mapa Riesgo, Plan Acción'!P190)</f>
        <v/>
      </c>
      <c r="L188" s="488" t="str">
        <f>+IF('8 Mapa Riesgo, Plan Acción'!Q190="","",'8 Mapa Riesgo, Plan Acción'!Q190)</f>
        <v/>
      </c>
      <c r="M188" s="489" t="str">
        <f>+IF('8 Mapa Riesgo, Plan Acción'!R190="","",'8 Mapa Riesgo, Plan Acción'!R190)</f>
        <v/>
      </c>
      <c r="N188" s="490" t="str">
        <f>+IF('8 Mapa Riesgo, Plan Acción'!S190="","",'8 Mapa Riesgo, Plan Acción'!S190)</f>
        <v/>
      </c>
      <c r="O188" s="112" t="str">
        <f>+IF('8 Mapa Riesgo, Plan Acción'!T190="","",'8 Mapa Riesgo, Plan Acción'!T190)</f>
        <v/>
      </c>
      <c r="P188" s="112" t="str">
        <f>+IF('8 Mapa Riesgo, Plan Acción'!U190="","",'8 Mapa Riesgo, Plan Acción'!U190)</f>
        <v/>
      </c>
      <c r="Q188" s="82" t="str">
        <f>+IF('8 Mapa Riesgo, Plan Acción'!V190="","",'8 Mapa Riesgo, Plan Acción'!V190)</f>
        <v/>
      </c>
      <c r="R188" s="82" t="str">
        <f>+IF('8 Mapa Riesgo, Plan Acción'!W190="","",'8 Mapa Riesgo, Plan Acción'!W190)</f>
        <v/>
      </c>
      <c r="S188" s="37"/>
      <c r="T188" s="37"/>
      <c r="U188" s="38"/>
      <c r="V188" s="38"/>
      <c r="W188" s="38"/>
      <c r="X188" s="38"/>
      <c r="Y188" s="38"/>
      <c r="Z188" s="38"/>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row>
    <row r="189" spans="1:273" ht="11.25" customHeight="1" x14ac:dyDescent="0.25">
      <c r="A189" s="92"/>
      <c r="B189" s="93"/>
      <c r="C189" s="281"/>
      <c r="D189" s="93"/>
      <c r="E189" s="450"/>
      <c r="F189" s="284"/>
      <c r="G189" s="95"/>
      <c r="H189" s="491" t="str">
        <f>+IF('8 Mapa Riesgo, Plan Acción'!M191="","",'8 Mapa Riesgo, Plan Acción'!M191)</f>
        <v/>
      </c>
      <c r="I189" s="281" t="str">
        <f>+IF('8 Mapa Riesgo, Plan Acción'!N191="","",'8 Mapa Riesgo, Plan Acción'!N191)</f>
        <v/>
      </c>
      <c r="J189" s="492" t="str">
        <f>+IF('8 Mapa Riesgo, Plan Acción'!O191="","",'8 Mapa Riesgo, Plan Acción'!O191)</f>
        <v/>
      </c>
      <c r="K189" s="492" t="str">
        <f>+IF('8 Mapa Riesgo, Plan Acción'!P191="","",'8 Mapa Riesgo, Plan Acción'!P191)</f>
        <v/>
      </c>
      <c r="L189" s="493" t="str">
        <f>+IF('8 Mapa Riesgo, Plan Acción'!Q191="","",'8 Mapa Riesgo, Plan Acción'!Q191)</f>
        <v/>
      </c>
      <c r="M189" s="494" t="str">
        <f>+IF('8 Mapa Riesgo, Plan Acción'!R191="","",'8 Mapa Riesgo, Plan Acción'!R191)</f>
        <v/>
      </c>
      <c r="N189" s="495" t="str">
        <f>+IF('8 Mapa Riesgo, Plan Acción'!S191="","",'8 Mapa Riesgo, Plan Acción'!S191)</f>
        <v/>
      </c>
      <c r="O189" s="492" t="str">
        <f>+IF('8 Mapa Riesgo, Plan Acción'!T191="","",'8 Mapa Riesgo, Plan Acción'!T191)</f>
        <v/>
      </c>
      <c r="P189" s="492" t="str">
        <f>+IF('8 Mapa Riesgo, Plan Acción'!U191="","",'8 Mapa Riesgo, Plan Acción'!U191)</f>
        <v/>
      </c>
      <c r="Q189" s="93" t="str">
        <f>+IF('8 Mapa Riesgo, Plan Acción'!V191="","",'8 Mapa Riesgo, Plan Acción'!V191)</f>
        <v/>
      </c>
      <c r="R189" s="93" t="str">
        <f>+IF('8 Mapa Riesgo, Plan Acción'!W191="","",'8 Mapa Riesgo, Plan Acción'!W191)</f>
        <v/>
      </c>
      <c r="S189" s="37"/>
      <c r="T189" s="37"/>
      <c r="U189" s="38"/>
      <c r="V189" s="38"/>
      <c r="W189" s="38"/>
      <c r="X189" s="38"/>
      <c r="Y189" s="38"/>
      <c r="Z189" s="38"/>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row>
    <row r="190" spans="1:273" ht="11.25" customHeight="1" x14ac:dyDescent="0.25">
      <c r="A190" s="423" t="str">
        <f>'1 Contexto e Identificación'!$A$23</f>
        <v>R13</v>
      </c>
      <c r="B190" s="424" t="str">
        <f>+'1 Contexto e Identificación'!$E$23</f>
        <v xml:space="preserve">  </v>
      </c>
      <c r="C190" s="240" t="s">
        <v>254</v>
      </c>
      <c r="D190" s="424" t="str">
        <f>+IF('5 Valoración Control'!G192="","",'5 Valoración Control'!G192)</f>
        <v/>
      </c>
      <c r="E190" s="425" t="e">
        <f ca="1">+'6 Mapa Calor Residual'!$C$24</f>
        <v>#NAME?</v>
      </c>
      <c r="F190" s="243" t="e">
        <f ca="1">+'6 Mapa Calor Residual'!$D$24</f>
        <v>#NAME?</v>
      </c>
      <c r="G190" s="426" t="e">
        <f ca="1">+'6 Mapa Calor Residual'!$E$24</f>
        <v>#NAME?</v>
      </c>
      <c r="H190" s="496" t="str">
        <f>+IF('8 Mapa Riesgo, Plan Acción'!M192="","",'8 Mapa Riesgo, Plan Acción'!M192)</f>
        <v/>
      </c>
      <c r="I190" s="240" t="str">
        <f>+IF('8 Mapa Riesgo, Plan Acción'!N192="","",'8 Mapa Riesgo, Plan Acción'!N192)</f>
        <v/>
      </c>
      <c r="J190" s="497" t="str">
        <f>+IF('8 Mapa Riesgo, Plan Acción'!O192="","",'8 Mapa Riesgo, Plan Acción'!O192)</f>
        <v/>
      </c>
      <c r="K190" s="497" t="str">
        <f>+IF('8 Mapa Riesgo, Plan Acción'!P192="","",'8 Mapa Riesgo, Plan Acción'!P192)</f>
        <v/>
      </c>
      <c r="L190" s="498" t="str">
        <f>+IF('8 Mapa Riesgo, Plan Acción'!Q192="","",'8 Mapa Riesgo, Plan Acción'!Q192)</f>
        <v/>
      </c>
      <c r="M190" s="499" t="str">
        <f>+IF('8 Mapa Riesgo, Plan Acción'!R192="","",'8 Mapa Riesgo, Plan Acción'!R192)</f>
        <v/>
      </c>
      <c r="N190" s="500" t="str">
        <f>+IF('8 Mapa Riesgo, Plan Acción'!S192="","",'8 Mapa Riesgo, Plan Acción'!S192)</f>
        <v/>
      </c>
      <c r="O190" s="497" t="str">
        <f>+IF('8 Mapa Riesgo, Plan Acción'!T192="","",'8 Mapa Riesgo, Plan Acción'!T192)</f>
        <v/>
      </c>
      <c r="P190" s="497" t="str">
        <f>+IF('8 Mapa Riesgo, Plan Acción'!U192="","",'8 Mapa Riesgo, Plan Acción'!U192)</f>
        <v/>
      </c>
      <c r="Q190" s="424" t="str">
        <f>+IF('8 Mapa Riesgo, Plan Acción'!V192="","",'8 Mapa Riesgo, Plan Acción'!V192)</f>
        <v/>
      </c>
      <c r="R190" s="424" t="str">
        <f>+IF('8 Mapa Riesgo, Plan Acción'!W192="","",'8 Mapa Riesgo, Plan Acción'!W192)</f>
        <v/>
      </c>
      <c r="S190" s="37"/>
      <c r="T190" s="37"/>
      <c r="U190" s="38"/>
      <c r="V190" s="38"/>
      <c r="W190" s="38"/>
      <c r="X190" s="38"/>
      <c r="Y190" s="38"/>
      <c r="Z190" s="38"/>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row>
    <row r="191" spans="1:273" ht="11.25" customHeight="1" x14ac:dyDescent="0.25">
      <c r="A191" s="81"/>
      <c r="B191" s="82"/>
      <c r="C191" s="260"/>
      <c r="D191" s="82"/>
      <c r="E191" s="440"/>
      <c r="F191" s="263"/>
      <c r="G191" s="84"/>
      <c r="H191" s="487" t="str">
        <f>+IF('8 Mapa Riesgo, Plan Acción'!M193="","",'8 Mapa Riesgo, Plan Acción'!M193)</f>
        <v/>
      </c>
      <c r="I191" s="260" t="str">
        <f>+IF('8 Mapa Riesgo, Plan Acción'!N193="","",'8 Mapa Riesgo, Plan Acción'!N193)</f>
        <v/>
      </c>
      <c r="J191" s="112" t="str">
        <f>+IF('8 Mapa Riesgo, Plan Acción'!O193="","",'8 Mapa Riesgo, Plan Acción'!O193)</f>
        <v/>
      </c>
      <c r="K191" s="112" t="str">
        <f>+IF('8 Mapa Riesgo, Plan Acción'!P193="","",'8 Mapa Riesgo, Plan Acción'!P193)</f>
        <v/>
      </c>
      <c r="L191" s="488" t="str">
        <f>+IF('8 Mapa Riesgo, Plan Acción'!Q193="","",'8 Mapa Riesgo, Plan Acción'!Q193)</f>
        <v/>
      </c>
      <c r="M191" s="489" t="str">
        <f>+IF('8 Mapa Riesgo, Plan Acción'!R193="","",'8 Mapa Riesgo, Plan Acción'!R193)</f>
        <v/>
      </c>
      <c r="N191" s="490" t="str">
        <f>+IF('8 Mapa Riesgo, Plan Acción'!S193="","",'8 Mapa Riesgo, Plan Acción'!S193)</f>
        <v/>
      </c>
      <c r="O191" s="112" t="str">
        <f>+IF('8 Mapa Riesgo, Plan Acción'!T193="","",'8 Mapa Riesgo, Plan Acción'!T193)</f>
        <v/>
      </c>
      <c r="P191" s="112" t="str">
        <f>+IF('8 Mapa Riesgo, Plan Acción'!U193="","",'8 Mapa Riesgo, Plan Acción'!U193)</f>
        <v/>
      </c>
      <c r="Q191" s="82" t="str">
        <f>+IF('8 Mapa Riesgo, Plan Acción'!V193="","",'8 Mapa Riesgo, Plan Acción'!V193)</f>
        <v/>
      </c>
      <c r="R191" s="82" t="str">
        <f>+IF('8 Mapa Riesgo, Plan Acción'!W193="","",'8 Mapa Riesgo, Plan Acción'!W193)</f>
        <v/>
      </c>
      <c r="S191" s="37"/>
      <c r="T191" s="37"/>
      <c r="U191" s="38"/>
      <c r="V191" s="38"/>
      <c r="W191" s="38"/>
      <c r="X191" s="38"/>
      <c r="Y191" s="38"/>
      <c r="Z191" s="38"/>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row>
    <row r="192" spans="1:273" ht="11.25" customHeight="1" x14ac:dyDescent="0.25">
      <c r="A192" s="81"/>
      <c r="B192" s="82"/>
      <c r="C192" s="260"/>
      <c r="D192" s="82"/>
      <c r="E192" s="440"/>
      <c r="F192" s="263"/>
      <c r="G192" s="84"/>
      <c r="H192" s="487" t="str">
        <f>+IF('8 Mapa Riesgo, Plan Acción'!M194="","",'8 Mapa Riesgo, Plan Acción'!M194)</f>
        <v/>
      </c>
      <c r="I192" s="260" t="str">
        <f>+IF('8 Mapa Riesgo, Plan Acción'!N194="","",'8 Mapa Riesgo, Plan Acción'!N194)</f>
        <v/>
      </c>
      <c r="J192" s="112" t="str">
        <f>+IF('8 Mapa Riesgo, Plan Acción'!O194="","",'8 Mapa Riesgo, Plan Acción'!O194)</f>
        <v/>
      </c>
      <c r="K192" s="112" t="str">
        <f>+IF('8 Mapa Riesgo, Plan Acción'!P194="","",'8 Mapa Riesgo, Plan Acción'!P194)</f>
        <v/>
      </c>
      <c r="L192" s="488" t="str">
        <f>+IF('8 Mapa Riesgo, Plan Acción'!Q194="","",'8 Mapa Riesgo, Plan Acción'!Q194)</f>
        <v/>
      </c>
      <c r="M192" s="489" t="str">
        <f>+IF('8 Mapa Riesgo, Plan Acción'!R194="","",'8 Mapa Riesgo, Plan Acción'!R194)</f>
        <v/>
      </c>
      <c r="N192" s="490" t="str">
        <f>+IF('8 Mapa Riesgo, Plan Acción'!S194="","",'8 Mapa Riesgo, Plan Acción'!S194)</f>
        <v/>
      </c>
      <c r="O192" s="112" t="str">
        <f>+IF('8 Mapa Riesgo, Plan Acción'!T194="","",'8 Mapa Riesgo, Plan Acción'!T194)</f>
        <v/>
      </c>
      <c r="P192" s="112" t="str">
        <f>+IF('8 Mapa Riesgo, Plan Acción'!U194="","",'8 Mapa Riesgo, Plan Acción'!U194)</f>
        <v/>
      </c>
      <c r="Q192" s="82" t="str">
        <f>+IF('8 Mapa Riesgo, Plan Acción'!V194="","",'8 Mapa Riesgo, Plan Acción'!V194)</f>
        <v/>
      </c>
      <c r="R192" s="82" t="str">
        <f>+IF('8 Mapa Riesgo, Plan Acción'!W194="","",'8 Mapa Riesgo, Plan Acción'!W194)</f>
        <v/>
      </c>
      <c r="S192" s="37"/>
      <c r="T192" s="37"/>
      <c r="U192" s="38"/>
      <c r="V192" s="38"/>
      <c r="W192" s="38"/>
      <c r="X192" s="38"/>
      <c r="Y192" s="38"/>
      <c r="Z192" s="38"/>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row>
    <row r="193" spans="1:273" ht="11.25" customHeight="1" x14ac:dyDescent="0.25">
      <c r="A193" s="81"/>
      <c r="B193" s="82"/>
      <c r="C193" s="260" t="s">
        <v>270</v>
      </c>
      <c r="D193" s="82" t="str">
        <f>+IF('5 Valoración Control'!G195="","",'5 Valoración Control'!G195)</f>
        <v/>
      </c>
      <c r="E193" s="440"/>
      <c r="F193" s="263"/>
      <c r="G193" s="84"/>
      <c r="H193" s="487" t="str">
        <f>+IF('8 Mapa Riesgo, Plan Acción'!M195="","",'8 Mapa Riesgo, Plan Acción'!M195)</f>
        <v/>
      </c>
      <c r="I193" s="260" t="str">
        <f>+IF('8 Mapa Riesgo, Plan Acción'!N195="","",'8 Mapa Riesgo, Plan Acción'!N195)</f>
        <v/>
      </c>
      <c r="J193" s="112" t="str">
        <f>+IF('8 Mapa Riesgo, Plan Acción'!O195="","",'8 Mapa Riesgo, Plan Acción'!O195)</f>
        <v/>
      </c>
      <c r="K193" s="112" t="str">
        <f>+IF('8 Mapa Riesgo, Plan Acción'!P195="","",'8 Mapa Riesgo, Plan Acción'!P195)</f>
        <v/>
      </c>
      <c r="L193" s="488" t="str">
        <f>+IF('8 Mapa Riesgo, Plan Acción'!Q195="","",'8 Mapa Riesgo, Plan Acción'!Q195)</f>
        <v/>
      </c>
      <c r="M193" s="489" t="str">
        <f>+IF('8 Mapa Riesgo, Plan Acción'!R195="","",'8 Mapa Riesgo, Plan Acción'!R195)</f>
        <v/>
      </c>
      <c r="N193" s="490" t="str">
        <f>+IF('8 Mapa Riesgo, Plan Acción'!S195="","",'8 Mapa Riesgo, Plan Acción'!S195)</f>
        <v/>
      </c>
      <c r="O193" s="112" t="str">
        <f>+IF('8 Mapa Riesgo, Plan Acción'!T195="","",'8 Mapa Riesgo, Plan Acción'!T195)</f>
        <v/>
      </c>
      <c r="P193" s="112" t="str">
        <f>+IF('8 Mapa Riesgo, Plan Acción'!U195="","",'8 Mapa Riesgo, Plan Acción'!U195)</f>
        <v/>
      </c>
      <c r="Q193" s="82" t="str">
        <f>+IF('8 Mapa Riesgo, Plan Acción'!V195="","",'8 Mapa Riesgo, Plan Acción'!V195)</f>
        <v/>
      </c>
      <c r="R193" s="82" t="str">
        <f>+IF('8 Mapa Riesgo, Plan Acción'!W195="","",'8 Mapa Riesgo, Plan Acción'!W195)</f>
        <v/>
      </c>
      <c r="S193" s="37"/>
      <c r="T193" s="37"/>
      <c r="U193" s="38"/>
      <c r="V193" s="38"/>
      <c r="W193" s="38"/>
      <c r="X193" s="38"/>
      <c r="Y193" s="38"/>
      <c r="Z193" s="38"/>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row>
    <row r="194" spans="1:273" ht="11.25" customHeight="1" x14ac:dyDescent="0.25">
      <c r="A194" s="81"/>
      <c r="B194" s="82"/>
      <c r="C194" s="260"/>
      <c r="D194" s="82"/>
      <c r="E194" s="440"/>
      <c r="F194" s="263"/>
      <c r="G194" s="84"/>
      <c r="H194" s="487" t="str">
        <f>+IF('8 Mapa Riesgo, Plan Acción'!M196="","",'8 Mapa Riesgo, Plan Acción'!M196)</f>
        <v/>
      </c>
      <c r="I194" s="260" t="str">
        <f>+IF('8 Mapa Riesgo, Plan Acción'!N196="","",'8 Mapa Riesgo, Plan Acción'!N196)</f>
        <v/>
      </c>
      <c r="J194" s="112" t="str">
        <f>+IF('8 Mapa Riesgo, Plan Acción'!O196="","",'8 Mapa Riesgo, Plan Acción'!O196)</f>
        <v/>
      </c>
      <c r="K194" s="112" t="str">
        <f>+IF('8 Mapa Riesgo, Plan Acción'!P196="","",'8 Mapa Riesgo, Plan Acción'!P196)</f>
        <v/>
      </c>
      <c r="L194" s="488" t="str">
        <f>+IF('8 Mapa Riesgo, Plan Acción'!Q196="","",'8 Mapa Riesgo, Plan Acción'!Q196)</f>
        <v/>
      </c>
      <c r="M194" s="489" t="str">
        <f>+IF('8 Mapa Riesgo, Plan Acción'!R196="","",'8 Mapa Riesgo, Plan Acción'!R196)</f>
        <v/>
      </c>
      <c r="N194" s="490" t="str">
        <f>+IF('8 Mapa Riesgo, Plan Acción'!S196="","",'8 Mapa Riesgo, Plan Acción'!S196)</f>
        <v/>
      </c>
      <c r="O194" s="112" t="str">
        <f>+IF('8 Mapa Riesgo, Plan Acción'!T196="","",'8 Mapa Riesgo, Plan Acción'!T196)</f>
        <v/>
      </c>
      <c r="P194" s="112" t="str">
        <f>+IF('8 Mapa Riesgo, Plan Acción'!U196="","",'8 Mapa Riesgo, Plan Acción'!U196)</f>
        <v/>
      </c>
      <c r="Q194" s="82" t="str">
        <f>+IF('8 Mapa Riesgo, Plan Acción'!V196="","",'8 Mapa Riesgo, Plan Acción'!V196)</f>
        <v/>
      </c>
      <c r="R194" s="82" t="str">
        <f>+IF('8 Mapa Riesgo, Plan Acción'!W196="","",'8 Mapa Riesgo, Plan Acción'!W196)</f>
        <v/>
      </c>
      <c r="S194" s="37"/>
      <c r="T194" s="37"/>
      <c r="U194" s="38"/>
      <c r="V194" s="38"/>
      <c r="W194" s="38"/>
      <c r="X194" s="38"/>
      <c r="Y194" s="38"/>
      <c r="Z194" s="38"/>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row>
    <row r="195" spans="1:273" ht="11.25" customHeight="1" x14ac:dyDescent="0.25">
      <c r="A195" s="81"/>
      <c r="B195" s="82"/>
      <c r="C195" s="260"/>
      <c r="D195" s="82"/>
      <c r="E195" s="440"/>
      <c r="F195" s="263"/>
      <c r="G195" s="84"/>
      <c r="H195" s="487" t="str">
        <f>+IF('8 Mapa Riesgo, Plan Acción'!M197="","",'8 Mapa Riesgo, Plan Acción'!M197)</f>
        <v/>
      </c>
      <c r="I195" s="260" t="str">
        <f>+IF('8 Mapa Riesgo, Plan Acción'!N197="","",'8 Mapa Riesgo, Plan Acción'!N197)</f>
        <v/>
      </c>
      <c r="J195" s="112" t="str">
        <f>+IF('8 Mapa Riesgo, Plan Acción'!O197="","",'8 Mapa Riesgo, Plan Acción'!O197)</f>
        <v/>
      </c>
      <c r="K195" s="112" t="str">
        <f>+IF('8 Mapa Riesgo, Plan Acción'!P197="","",'8 Mapa Riesgo, Plan Acción'!P197)</f>
        <v/>
      </c>
      <c r="L195" s="488" t="str">
        <f>+IF('8 Mapa Riesgo, Plan Acción'!Q197="","",'8 Mapa Riesgo, Plan Acción'!Q197)</f>
        <v/>
      </c>
      <c r="M195" s="489" t="str">
        <f>+IF('8 Mapa Riesgo, Plan Acción'!R197="","",'8 Mapa Riesgo, Plan Acción'!R197)</f>
        <v/>
      </c>
      <c r="N195" s="490" t="str">
        <f>+IF('8 Mapa Riesgo, Plan Acción'!S197="","",'8 Mapa Riesgo, Plan Acción'!S197)</f>
        <v/>
      </c>
      <c r="O195" s="112" t="str">
        <f>+IF('8 Mapa Riesgo, Plan Acción'!T197="","",'8 Mapa Riesgo, Plan Acción'!T197)</f>
        <v/>
      </c>
      <c r="P195" s="112" t="str">
        <f>+IF('8 Mapa Riesgo, Plan Acción'!U197="","",'8 Mapa Riesgo, Plan Acción'!U197)</f>
        <v/>
      </c>
      <c r="Q195" s="82" t="str">
        <f>+IF('8 Mapa Riesgo, Plan Acción'!V197="","",'8 Mapa Riesgo, Plan Acción'!V197)</f>
        <v/>
      </c>
      <c r="R195" s="82" t="str">
        <f>+IF('8 Mapa Riesgo, Plan Acción'!W197="","",'8 Mapa Riesgo, Plan Acción'!W197)</f>
        <v/>
      </c>
      <c r="S195" s="37"/>
      <c r="T195" s="37"/>
      <c r="U195" s="38"/>
      <c r="V195" s="38"/>
      <c r="W195" s="38"/>
      <c r="X195" s="38"/>
      <c r="Y195" s="38"/>
      <c r="Z195" s="38"/>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row>
    <row r="196" spans="1:273" ht="11.25" customHeight="1" x14ac:dyDescent="0.25">
      <c r="A196" s="81"/>
      <c r="B196" s="82"/>
      <c r="C196" s="260" t="s">
        <v>271</v>
      </c>
      <c r="D196" s="82" t="str">
        <f>+IF('5 Valoración Control'!G198="","",'5 Valoración Control'!G198)</f>
        <v/>
      </c>
      <c r="E196" s="440"/>
      <c r="F196" s="263"/>
      <c r="G196" s="84"/>
      <c r="H196" s="487" t="str">
        <f>+IF('8 Mapa Riesgo, Plan Acción'!M198="","",'8 Mapa Riesgo, Plan Acción'!M198)</f>
        <v/>
      </c>
      <c r="I196" s="260" t="str">
        <f>+IF('8 Mapa Riesgo, Plan Acción'!N198="","",'8 Mapa Riesgo, Plan Acción'!N198)</f>
        <v/>
      </c>
      <c r="J196" s="112" t="str">
        <f>+IF('8 Mapa Riesgo, Plan Acción'!O198="","",'8 Mapa Riesgo, Plan Acción'!O198)</f>
        <v/>
      </c>
      <c r="K196" s="112" t="str">
        <f>+IF('8 Mapa Riesgo, Plan Acción'!P198="","",'8 Mapa Riesgo, Plan Acción'!P198)</f>
        <v/>
      </c>
      <c r="L196" s="488" t="str">
        <f>+IF('8 Mapa Riesgo, Plan Acción'!Q198="","",'8 Mapa Riesgo, Plan Acción'!Q198)</f>
        <v/>
      </c>
      <c r="M196" s="489" t="str">
        <f>+IF('8 Mapa Riesgo, Plan Acción'!R198="","",'8 Mapa Riesgo, Plan Acción'!R198)</f>
        <v/>
      </c>
      <c r="N196" s="490" t="str">
        <f>+IF('8 Mapa Riesgo, Plan Acción'!S198="","",'8 Mapa Riesgo, Plan Acción'!S198)</f>
        <v/>
      </c>
      <c r="O196" s="112" t="str">
        <f>+IF('8 Mapa Riesgo, Plan Acción'!T198="","",'8 Mapa Riesgo, Plan Acción'!T198)</f>
        <v/>
      </c>
      <c r="P196" s="112" t="str">
        <f>+IF('8 Mapa Riesgo, Plan Acción'!U198="","",'8 Mapa Riesgo, Plan Acción'!U198)</f>
        <v/>
      </c>
      <c r="Q196" s="82" t="str">
        <f>+IF('8 Mapa Riesgo, Plan Acción'!V198="","",'8 Mapa Riesgo, Plan Acción'!V198)</f>
        <v/>
      </c>
      <c r="R196" s="82" t="str">
        <f>+IF('8 Mapa Riesgo, Plan Acción'!W198="","",'8 Mapa Riesgo, Plan Acción'!W198)</f>
        <v/>
      </c>
      <c r="S196" s="37"/>
      <c r="T196" s="37"/>
      <c r="U196" s="38"/>
      <c r="V196" s="38"/>
      <c r="W196" s="38"/>
      <c r="X196" s="38"/>
      <c r="Y196" s="38"/>
      <c r="Z196" s="38"/>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row>
    <row r="197" spans="1:273" ht="11.25" customHeight="1" x14ac:dyDescent="0.25">
      <c r="A197" s="81"/>
      <c r="B197" s="82"/>
      <c r="C197" s="260"/>
      <c r="D197" s="82"/>
      <c r="E197" s="440"/>
      <c r="F197" s="263"/>
      <c r="G197" s="84"/>
      <c r="H197" s="487" t="str">
        <f>+IF('8 Mapa Riesgo, Plan Acción'!M199="","",'8 Mapa Riesgo, Plan Acción'!M199)</f>
        <v/>
      </c>
      <c r="I197" s="260" t="str">
        <f>+IF('8 Mapa Riesgo, Plan Acción'!N199="","",'8 Mapa Riesgo, Plan Acción'!N199)</f>
        <v/>
      </c>
      <c r="J197" s="112" t="str">
        <f>+IF('8 Mapa Riesgo, Plan Acción'!O199="","",'8 Mapa Riesgo, Plan Acción'!O199)</f>
        <v/>
      </c>
      <c r="K197" s="112" t="str">
        <f>+IF('8 Mapa Riesgo, Plan Acción'!P199="","",'8 Mapa Riesgo, Plan Acción'!P199)</f>
        <v/>
      </c>
      <c r="L197" s="488" t="str">
        <f>+IF('8 Mapa Riesgo, Plan Acción'!Q199="","",'8 Mapa Riesgo, Plan Acción'!Q199)</f>
        <v/>
      </c>
      <c r="M197" s="489" t="str">
        <f>+IF('8 Mapa Riesgo, Plan Acción'!R199="","",'8 Mapa Riesgo, Plan Acción'!R199)</f>
        <v/>
      </c>
      <c r="N197" s="490" t="str">
        <f>+IF('8 Mapa Riesgo, Plan Acción'!S199="","",'8 Mapa Riesgo, Plan Acción'!S199)</f>
        <v/>
      </c>
      <c r="O197" s="112" t="str">
        <f>+IF('8 Mapa Riesgo, Plan Acción'!T199="","",'8 Mapa Riesgo, Plan Acción'!T199)</f>
        <v/>
      </c>
      <c r="P197" s="112" t="str">
        <f>+IF('8 Mapa Riesgo, Plan Acción'!U199="","",'8 Mapa Riesgo, Plan Acción'!U199)</f>
        <v/>
      </c>
      <c r="Q197" s="82" t="str">
        <f>+IF('8 Mapa Riesgo, Plan Acción'!V199="","",'8 Mapa Riesgo, Plan Acción'!V199)</f>
        <v/>
      </c>
      <c r="R197" s="82" t="str">
        <f>+IF('8 Mapa Riesgo, Plan Acción'!W199="","",'8 Mapa Riesgo, Plan Acción'!W199)</f>
        <v/>
      </c>
      <c r="S197" s="37"/>
      <c r="T197" s="37"/>
      <c r="U197" s="38"/>
      <c r="V197" s="38"/>
      <c r="W197" s="38"/>
      <c r="X197" s="38"/>
      <c r="Y197" s="38"/>
      <c r="Z197" s="38"/>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row>
    <row r="198" spans="1:273" ht="11.25" customHeight="1" x14ac:dyDescent="0.25">
      <c r="A198" s="81"/>
      <c r="B198" s="82"/>
      <c r="C198" s="260"/>
      <c r="D198" s="82"/>
      <c r="E198" s="440"/>
      <c r="F198" s="263"/>
      <c r="G198" s="84"/>
      <c r="H198" s="487" t="str">
        <f>+IF('8 Mapa Riesgo, Plan Acción'!M200="","",'8 Mapa Riesgo, Plan Acción'!M200)</f>
        <v/>
      </c>
      <c r="I198" s="260" t="str">
        <f>+IF('8 Mapa Riesgo, Plan Acción'!N200="","",'8 Mapa Riesgo, Plan Acción'!N200)</f>
        <v/>
      </c>
      <c r="J198" s="112" t="str">
        <f>+IF('8 Mapa Riesgo, Plan Acción'!O200="","",'8 Mapa Riesgo, Plan Acción'!O200)</f>
        <v/>
      </c>
      <c r="K198" s="112" t="str">
        <f>+IF('8 Mapa Riesgo, Plan Acción'!P200="","",'8 Mapa Riesgo, Plan Acción'!P200)</f>
        <v/>
      </c>
      <c r="L198" s="488" t="str">
        <f>+IF('8 Mapa Riesgo, Plan Acción'!Q200="","",'8 Mapa Riesgo, Plan Acción'!Q200)</f>
        <v/>
      </c>
      <c r="M198" s="489" t="str">
        <f>+IF('8 Mapa Riesgo, Plan Acción'!R200="","",'8 Mapa Riesgo, Plan Acción'!R200)</f>
        <v/>
      </c>
      <c r="N198" s="490" t="str">
        <f>+IF('8 Mapa Riesgo, Plan Acción'!S200="","",'8 Mapa Riesgo, Plan Acción'!S200)</f>
        <v/>
      </c>
      <c r="O198" s="112" t="str">
        <f>+IF('8 Mapa Riesgo, Plan Acción'!T200="","",'8 Mapa Riesgo, Plan Acción'!T200)</f>
        <v/>
      </c>
      <c r="P198" s="112" t="str">
        <f>+IF('8 Mapa Riesgo, Plan Acción'!U200="","",'8 Mapa Riesgo, Plan Acción'!U200)</f>
        <v/>
      </c>
      <c r="Q198" s="82" t="str">
        <f>+IF('8 Mapa Riesgo, Plan Acción'!V200="","",'8 Mapa Riesgo, Plan Acción'!V200)</f>
        <v/>
      </c>
      <c r="R198" s="82" t="str">
        <f>+IF('8 Mapa Riesgo, Plan Acción'!W200="","",'8 Mapa Riesgo, Plan Acción'!W200)</f>
        <v/>
      </c>
      <c r="S198" s="37"/>
      <c r="T198" s="37"/>
      <c r="U198" s="38"/>
      <c r="V198" s="38"/>
      <c r="W198" s="38"/>
      <c r="X198" s="38"/>
      <c r="Y198" s="38"/>
      <c r="Z198" s="38"/>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row>
    <row r="199" spans="1:273" ht="11.25" customHeight="1" x14ac:dyDescent="0.25">
      <c r="A199" s="81"/>
      <c r="B199" s="82"/>
      <c r="C199" s="260" t="s">
        <v>272</v>
      </c>
      <c r="D199" s="82" t="str">
        <f>+IF('5 Valoración Control'!G201="","",'5 Valoración Control'!G201)</f>
        <v/>
      </c>
      <c r="E199" s="440"/>
      <c r="F199" s="263"/>
      <c r="G199" s="84"/>
      <c r="H199" s="487" t="str">
        <f>+IF('8 Mapa Riesgo, Plan Acción'!M201="","",'8 Mapa Riesgo, Plan Acción'!M201)</f>
        <v/>
      </c>
      <c r="I199" s="260" t="str">
        <f>+IF('8 Mapa Riesgo, Plan Acción'!N201="","",'8 Mapa Riesgo, Plan Acción'!N201)</f>
        <v/>
      </c>
      <c r="J199" s="112" t="str">
        <f>+IF('8 Mapa Riesgo, Plan Acción'!O201="","",'8 Mapa Riesgo, Plan Acción'!O201)</f>
        <v/>
      </c>
      <c r="K199" s="112" t="str">
        <f>+IF('8 Mapa Riesgo, Plan Acción'!P201="","",'8 Mapa Riesgo, Plan Acción'!P201)</f>
        <v/>
      </c>
      <c r="L199" s="488" t="str">
        <f>+IF('8 Mapa Riesgo, Plan Acción'!Q201="","",'8 Mapa Riesgo, Plan Acción'!Q201)</f>
        <v/>
      </c>
      <c r="M199" s="489" t="str">
        <f>+IF('8 Mapa Riesgo, Plan Acción'!R201="","",'8 Mapa Riesgo, Plan Acción'!R201)</f>
        <v/>
      </c>
      <c r="N199" s="490" t="str">
        <f>+IF('8 Mapa Riesgo, Plan Acción'!S201="","",'8 Mapa Riesgo, Plan Acción'!S201)</f>
        <v/>
      </c>
      <c r="O199" s="112" t="str">
        <f>+IF('8 Mapa Riesgo, Plan Acción'!T201="","",'8 Mapa Riesgo, Plan Acción'!T201)</f>
        <v/>
      </c>
      <c r="P199" s="112" t="str">
        <f>+IF('8 Mapa Riesgo, Plan Acción'!U201="","",'8 Mapa Riesgo, Plan Acción'!U201)</f>
        <v/>
      </c>
      <c r="Q199" s="82" t="str">
        <f>+IF('8 Mapa Riesgo, Plan Acción'!V201="","",'8 Mapa Riesgo, Plan Acción'!V201)</f>
        <v/>
      </c>
      <c r="R199" s="82" t="str">
        <f>+IF('8 Mapa Riesgo, Plan Acción'!W201="","",'8 Mapa Riesgo, Plan Acción'!W201)</f>
        <v/>
      </c>
      <c r="S199" s="37"/>
      <c r="T199" s="37"/>
      <c r="U199" s="38"/>
      <c r="V199" s="38"/>
      <c r="W199" s="38"/>
      <c r="X199" s="38"/>
      <c r="Y199" s="38"/>
      <c r="Z199" s="38"/>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row>
    <row r="200" spans="1:273" ht="11.25" customHeight="1" x14ac:dyDescent="0.25">
      <c r="A200" s="81"/>
      <c r="B200" s="82"/>
      <c r="C200" s="260"/>
      <c r="D200" s="82"/>
      <c r="E200" s="440"/>
      <c r="F200" s="263"/>
      <c r="G200" s="84"/>
      <c r="H200" s="487" t="str">
        <f>+IF('8 Mapa Riesgo, Plan Acción'!M202="","",'8 Mapa Riesgo, Plan Acción'!M202)</f>
        <v/>
      </c>
      <c r="I200" s="260" t="str">
        <f>+IF('8 Mapa Riesgo, Plan Acción'!N202="","",'8 Mapa Riesgo, Plan Acción'!N202)</f>
        <v/>
      </c>
      <c r="J200" s="112" t="str">
        <f>+IF('8 Mapa Riesgo, Plan Acción'!O202="","",'8 Mapa Riesgo, Plan Acción'!O202)</f>
        <v/>
      </c>
      <c r="K200" s="112" t="str">
        <f>+IF('8 Mapa Riesgo, Plan Acción'!P202="","",'8 Mapa Riesgo, Plan Acción'!P202)</f>
        <v/>
      </c>
      <c r="L200" s="488" t="str">
        <f>+IF('8 Mapa Riesgo, Plan Acción'!Q202="","",'8 Mapa Riesgo, Plan Acción'!Q202)</f>
        <v/>
      </c>
      <c r="M200" s="489" t="str">
        <f>+IF('8 Mapa Riesgo, Plan Acción'!R202="","",'8 Mapa Riesgo, Plan Acción'!R202)</f>
        <v/>
      </c>
      <c r="N200" s="490" t="str">
        <f>+IF('8 Mapa Riesgo, Plan Acción'!S202="","",'8 Mapa Riesgo, Plan Acción'!S202)</f>
        <v/>
      </c>
      <c r="O200" s="112" t="str">
        <f>+IF('8 Mapa Riesgo, Plan Acción'!T202="","",'8 Mapa Riesgo, Plan Acción'!T202)</f>
        <v/>
      </c>
      <c r="P200" s="112" t="str">
        <f>+IF('8 Mapa Riesgo, Plan Acción'!U202="","",'8 Mapa Riesgo, Plan Acción'!U202)</f>
        <v/>
      </c>
      <c r="Q200" s="82" t="str">
        <f>+IF('8 Mapa Riesgo, Plan Acción'!V202="","",'8 Mapa Riesgo, Plan Acción'!V202)</f>
        <v/>
      </c>
      <c r="R200" s="82" t="str">
        <f>+IF('8 Mapa Riesgo, Plan Acción'!W202="","",'8 Mapa Riesgo, Plan Acción'!W202)</f>
        <v/>
      </c>
      <c r="S200" s="37"/>
      <c r="T200" s="37"/>
      <c r="U200" s="38"/>
      <c r="V200" s="38"/>
      <c r="W200" s="38"/>
      <c r="X200" s="38"/>
      <c r="Y200" s="38"/>
      <c r="Z200" s="38"/>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row>
    <row r="201" spans="1:273" ht="11.25" customHeight="1" x14ac:dyDescent="0.25">
      <c r="A201" s="81"/>
      <c r="B201" s="82"/>
      <c r="C201" s="260"/>
      <c r="D201" s="82"/>
      <c r="E201" s="440"/>
      <c r="F201" s="263"/>
      <c r="G201" s="84"/>
      <c r="H201" s="487" t="str">
        <f>+IF('8 Mapa Riesgo, Plan Acción'!M203="","",'8 Mapa Riesgo, Plan Acción'!M203)</f>
        <v/>
      </c>
      <c r="I201" s="260" t="str">
        <f>+IF('8 Mapa Riesgo, Plan Acción'!N203="","",'8 Mapa Riesgo, Plan Acción'!N203)</f>
        <v/>
      </c>
      <c r="J201" s="112" t="str">
        <f>+IF('8 Mapa Riesgo, Plan Acción'!O203="","",'8 Mapa Riesgo, Plan Acción'!O203)</f>
        <v/>
      </c>
      <c r="K201" s="112" t="str">
        <f>+IF('8 Mapa Riesgo, Plan Acción'!P203="","",'8 Mapa Riesgo, Plan Acción'!P203)</f>
        <v/>
      </c>
      <c r="L201" s="488" t="str">
        <f>+IF('8 Mapa Riesgo, Plan Acción'!Q203="","",'8 Mapa Riesgo, Plan Acción'!Q203)</f>
        <v/>
      </c>
      <c r="M201" s="489" t="str">
        <f>+IF('8 Mapa Riesgo, Plan Acción'!R203="","",'8 Mapa Riesgo, Plan Acción'!R203)</f>
        <v/>
      </c>
      <c r="N201" s="490" t="str">
        <f>+IF('8 Mapa Riesgo, Plan Acción'!S203="","",'8 Mapa Riesgo, Plan Acción'!S203)</f>
        <v/>
      </c>
      <c r="O201" s="112" t="str">
        <f>+IF('8 Mapa Riesgo, Plan Acción'!T203="","",'8 Mapa Riesgo, Plan Acción'!T203)</f>
        <v/>
      </c>
      <c r="P201" s="112" t="str">
        <f>+IF('8 Mapa Riesgo, Plan Acción'!U203="","",'8 Mapa Riesgo, Plan Acción'!U203)</f>
        <v/>
      </c>
      <c r="Q201" s="82" t="str">
        <f>+IF('8 Mapa Riesgo, Plan Acción'!V203="","",'8 Mapa Riesgo, Plan Acción'!V203)</f>
        <v/>
      </c>
      <c r="R201" s="82" t="str">
        <f>+IF('8 Mapa Riesgo, Plan Acción'!W203="","",'8 Mapa Riesgo, Plan Acción'!W203)</f>
        <v/>
      </c>
      <c r="S201" s="37"/>
      <c r="T201" s="37"/>
      <c r="U201" s="38"/>
      <c r="V201" s="38"/>
      <c r="W201" s="38"/>
      <c r="X201" s="38"/>
      <c r="Y201" s="38"/>
      <c r="Z201" s="38"/>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row>
    <row r="202" spans="1:273" ht="11.25" customHeight="1" x14ac:dyDescent="0.25">
      <c r="A202" s="81"/>
      <c r="B202" s="82"/>
      <c r="C202" s="260" t="s">
        <v>273</v>
      </c>
      <c r="D202" s="82" t="str">
        <f>+IF('5 Valoración Control'!G204="","",'5 Valoración Control'!G204)</f>
        <v/>
      </c>
      <c r="E202" s="440"/>
      <c r="F202" s="263"/>
      <c r="G202" s="84"/>
      <c r="H202" s="487" t="str">
        <f>+IF('8 Mapa Riesgo, Plan Acción'!M204="","",'8 Mapa Riesgo, Plan Acción'!M204)</f>
        <v/>
      </c>
      <c r="I202" s="260" t="str">
        <f>+IF('8 Mapa Riesgo, Plan Acción'!N204="","",'8 Mapa Riesgo, Plan Acción'!N204)</f>
        <v/>
      </c>
      <c r="J202" s="112" t="str">
        <f>+IF('8 Mapa Riesgo, Plan Acción'!O204="","",'8 Mapa Riesgo, Plan Acción'!O204)</f>
        <v/>
      </c>
      <c r="K202" s="112" t="str">
        <f>+IF('8 Mapa Riesgo, Plan Acción'!P204="","",'8 Mapa Riesgo, Plan Acción'!P204)</f>
        <v/>
      </c>
      <c r="L202" s="488" t="str">
        <f>+IF('8 Mapa Riesgo, Plan Acción'!Q204="","",'8 Mapa Riesgo, Plan Acción'!Q204)</f>
        <v/>
      </c>
      <c r="M202" s="489" t="str">
        <f>+IF('8 Mapa Riesgo, Plan Acción'!R204="","",'8 Mapa Riesgo, Plan Acción'!R204)</f>
        <v/>
      </c>
      <c r="N202" s="490" t="str">
        <f>+IF('8 Mapa Riesgo, Plan Acción'!S204="","",'8 Mapa Riesgo, Plan Acción'!S204)</f>
        <v/>
      </c>
      <c r="O202" s="112" t="str">
        <f>+IF('8 Mapa Riesgo, Plan Acción'!T204="","",'8 Mapa Riesgo, Plan Acción'!T204)</f>
        <v/>
      </c>
      <c r="P202" s="112" t="str">
        <f>+IF('8 Mapa Riesgo, Plan Acción'!U204="","",'8 Mapa Riesgo, Plan Acción'!U204)</f>
        <v/>
      </c>
      <c r="Q202" s="82" t="str">
        <f>+IF('8 Mapa Riesgo, Plan Acción'!V204="","",'8 Mapa Riesgo, Plan Acción'!V204)</f>
        <v/>
      </c>
      <c r="R202" s="82" t="str">
        <f>+IF('8 Mapa Riesgo, Plan Acción'!W204="","",'8 Mapa Riesgo, Plan Acción'!W204)</f>
        <v/>
      </c>
      <c r="S202" s="37"/>
      <c r="T202" s="37"/>
      <c r="U202" s="38"/>
      <c r="V202" s="38"/>
      <c r="W202" s="38"/>
      <c r="X202" s="38"/>
      <c r="Y202" s="38"/>
      <c r="Z202" s="38"/>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row>
    <row r="203" spans="1:273" ht="11.25" customHeight="1" x14ac:dyDescent="0.25">
      <c r="A203" s="81"/>
      <c r="B203" s="82"/>
      <c r="C203" s="260"/>
      <c r="D203" s="82"/>
      <c r="E203" s="440"/>
      <c r="F203" s="263"/>
      <c r="G203" s="84"/>
      <c r="H203" s="487" t="str">
        <f>+IF('8 Mapa Riesgo, Plan Acción'!M205="","",'8 Mapa Riesgo, Plan Acción'!M205)</f>
        <v/>
      </c>
      <c r="I203" s="260" t="str">
        <f>+IF('8 Mapa Riesgo, Plan Acción'!N205="","",'8 Mapa Riesgo, Plan Acción'!N205)</f>
        <v/>
      </c>
      <c r="J203" s="112" t="str">
        <f>+IF('8 Mapa Riesgo, Plan Acción'!O205="","",'8 Mapa Riesgo, Plan Acción'!O205)</f>
        <v/>
      </c>
      <c r="K203" s="112" t="str">
        <f>+IF('8 Mapa Riesgo, Plan Acción'!P205="","",'8 Mapa Riesgo, Plan Acción'!P205)</f>
        <v/>
      </c>
      <c r="L203" s="488" t="str">
        <f>+IF('8 Mapa Riesgo, Plan Acción'!Q205="","",'8 Mapa Riesgo, Plan Acción'!Q205)</f>
        <v/>
      </c>
      <c r="M203" s="489" t="str">
        <f>+IF('8 Mapa Riesgo, Plan Acción'!R205="","",'8 Mapa Riesgo, Plan Acción'!R205)</f>
        <v/>
      </c>
      <c r="N203" s="490" t="str">
        <f>+IF('8 Mapa Riesgo, Plan Acción'!S205="","",'8 Mapa Riesgo, Plan Acción'!S205)</f>
        <v/>
      </c>
      <c r="O203" s="112" t="str">
        <f>+IF('8 Mapa Riesgo, Plan Acción'!T205="","",'8 Mapa Riesgo, Plan Acción'!T205)</f>
        <v/>
      </c>
      <c r="P203" s="112" t="str">
        <f>+IF('8 Mapa Riesgo, Plan Acción'!U205="","",'8 Mapa Riesgo, Plan Acción'!U205)</f>
        <v/>
      </c>
      <c r="Q203" s="82" t="str">
        <f>+IF('8 Mapa Riesgo, Plan Acción'!V205="","",'8 Mapa Riesgo, Plan Acción'!V205)</f>
        <v/>
      </c>
      <c r="R203" s="82" t="str">
        <f>+IF('8 Mapa Riesgo, Plan Acción'!W205="","",'8 Mapa Riesgo, Plan Acción'!W205)</f>
        <v/>
      </c>
      <c r="S203" s="37"/>
      <c r="T203" s="37"/>
      <c r="U203" s="38"/>
      <c r="V203" s="38"/>
      <c r="W203" s="38"/>
      <c r="X203" s="38"/>
      <c r="Y203" s="38"/>
      <c r="Z203" s="38"/>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row>
    <row r="204" spans="1:273" ht="11.25" customHeight="1" x14ac:dyDescent="0.25">
      <c r="A204" s="92"/>
      <c r="B204" s="93"/>
      <c r="C204" s="281"/>
      <c r="D204" s="93"/>
      <c r="E204" s="450"/>
      <c r="F204" s="284"/>
      <c r="G204" s="95"/>
      <c r="H204" s="491" t="str">
        <f>+IF('8 Mapa Riesgo, Plan Acción'!M206="","",'8 Mapa Riesgo, Plan Acción'!M206)</f>
        <v/>
      </c>
      <c r="I204" s="281" t="str">
        <f>+IF('8 Mapa Riesgo, Plan Acción'!N206="","",'8 Mapa Riesgo, Plan Acción'!N206)</f>
        <v/>
      </c>
      <c r="J204" s="492" t="str">
        <f>+IF('8 Mapa Riesgo, Plan Acción'!O206="","",'8 Mapa Riesgo, Plan Acción'!O206)</f>
        <v/>
      </c>
      <c r="K204" s="492" t="str">
        <f>+IF('8 Mapa Riesgo, Plan Acción'!P206="","",'8 Mapa Riesgo, Plan Acción'!P206)</f>
        <v/>
      </c>
      <c r="L204" s="493" t="str">
        <f>+IF('8 Mapa Riesgo, Plan Acción'!Q206="","",'8 Mapa Riesgo, Plan Acción'!Q206)</f>
        <v/>
      </c>
      <c r="M204" s="494" t="str">
        <f>+IF('8 Mapa Riesgo, Plan Acción'!R206="","",'8 Mapa Riesgo, Plan Acción'!R206)</f>
        <v/>
      </c>
      <c r="N204" s="495" t="str">
        <f>+IF('8 Mapa Riesgo, Plan Acción'!S206="","",'8 Mapa Riesgo, Plan Acción'!S206)</f>
        <v/>
      </c>
      <c r="O204" s="492" t="str">
        <f>+IF('8 Mapa Riesgo, Plan Acción'!T206="","",'8 Mapa Riesgo, Plan Acción'!T206)</f>
        <v/>
      </c>
      <c r="P204" s="492" t="str">
        <f>+IF('8 Mapa Riesgo, Plan Acción'!U206="","",'8 Mapa Riesgo, Plan Acción'!U206)</f>
        <v/>
      </c>
      <c r="Q204" s="93" t="str">
        <f>+IF('8 Mapa Riesgo, Plan Acción'!V206="","",'8 Mapa Riesgo, Plan Acción'!V206)</f>
        <v/>
      </c>
      <c r="R204" s="93" t="str">
        <f>+IF('8 Mapa Riesgo, Plan Acción'!W206="","",'8 Mapa Riesgo, Plan Acción'!W206)</f>
        <v/>
      </c>
      <c r="S204" s="37"/>
      <c r="T204" s="37"/>
      <c r="U204" s="38"/>
      <c r="V204" s="38"/>
      <c r="W204" s="38"/>
      <c r="X204" s="38"/>
      <c r="Y204" s="38"/>
      <c r="Z204" s="38"/>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row>
    <row r="205" spans="1:273" ht="11.25" customHeight="1" x14ac:dyDescent="0.25">
      <c r="A205" s="423" t="str">
        <f>'1 Contexto e Identificación'!$A$24</f>
        <v>R14</v>
      </c>
      <c r="B205" s="424" t="str">
        <f>+'1 Contexto e Identificación'!$E$24</f>
        <v xml:space="preserve">  </v>
      </c>
      <c r="C205" s="240" t="s">
        <v>254</v>
      </c>
      <c r="D205" s="424" t="str">
        <f>+IF('5 Valoración Control'!G207="","",'5 Valoración Control'!G207)</f>
        <v/>
      </c>
      <c r="E205" s="425" t="e">
        <f ca="1">+'6 Mapa Calor Residual'!$C$25</f>
        <v>#NAME?</v>
      </c>
      <c r="F205" s="243" t="e">
        <f ca="1">+'6 Mapa Calor Residual'!$D$25</f>
        <v>#NAME?</v>
      </c>
      <c r="G205" s="426" t="e">
        <f ca="1">+'6 Mapa Calor Residual'!$E$25</f>
        <v>#NAME?</v>
      </c>
      <c r="H205" s="496" t="str">
        <f>+IF('8 Mapa Riesgo, Plan Acción'!M207="","",'8 Mapa Riesgo, Plan Acción'!M207)</f>
        <v/>
      </c>
      <c r="I205" s="240" t="str">
        <f>+IF('8 Mapa Riesgo, Plan Acción'!N207="","",'8 Mapa Riesgo, Plan Acción'!N207)</f>
        <v/>
      </c>
      <c r="J205" s="497" t="str">
        <f>+IF('8 Mapa Riesgo, Plan Acción'!O207="","",'8 Mapa Riesgo, Plan Acción'!O207)</f>
        <v/>
      </c>
      <c r="K205" s="497" t="str">
        <f>+IF('8 Mapa Riesgo, Plan Acción'!P207="","",'8 Mapa Riesgo, Plan Acción'!P207)</f>
        <v/>
      </c>
      <c r="L205" s="498" t="str">
        <f>+IF('8 Mapa Riesgo, Plan Acción'!Q207="","",'8 Mapa Riesgo, Plan Acción'!Q207)</f>
        <v/>
      </c>
      <c r="M205" s="499" t="str">
        <f>+IF('8 Mapa Riesgo, Plan Acción'!R207="","",'8 Mapa Riesgo, Plan Acción'!R207)</f>
        <v/>
      </c>
      <c r="N205" s="500" t="str">
        <f>+IF('8 Mapa Riesgo, Plan Acción'!S207="","",'8 Mapa Riesgo, Plan Acción'!S207)</f>
        <v/>
      </c>
      <c r="O205" s="497" t="str">
        <f>+IF('8 Mapa Riesgo, Plan Acción'!T207="","",'8 Mapa Riesgo, Plan Acción'!T207)</f>
        <v/>
      </c>
      <c r="P205" s="497" t="str">
        <f>+IF('8 Mapa Riesgo, Plan Acción'!U207="","",'8 Mapa Riesgo, Plan Acción'!U207)</f>
        <v/>
      </c>
      <c r="Q205" s="424" t="str">
        <f>+IF('8 Mapa Riesgo, Plan Acción'!V207="","",'8 Mapa Riesgo, Plan Acción'!V207)</f>
        <v/>
      </c>
      <c r="R205" s="424" t="str">
        <f>+IF('8 Mapa Riesgo, Plan Acción'!W207="","",'8 Mapa Riesgo, Plan Acción'!W207)</f>
        <v/>
      </c>
      <c r="S205" s="37"/>
      <c r="T205" s="37"/>
      <c r="U205" s="38"/>
      <c r="V205" s="38"/>
      <c r="W205" s="38"/>
      <c r="X205" s="38"/>
      <c r="Y205" s="38"/>
      <c r="Z205" s="38"/>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row>
    <row r="206" spans="1:273" ht="11.25" customHeight="1" x14ac:dyDescent="0.25">
      <c r="A206" s="81"/>
      <c r="B206" s="82"/>
      <c r="C206" s="260"/>
      <c r="D206" s="82"/>
      <c r="E206" s="440"/>
      <c r="F206" s="263"/>
      <c r="G206" s="84"/>
      <c r="H206" s="487" t="str">
        <f>+IF('8 Mapa Riesgo, Plan Acción'!M208="","",'8 Mapa Riesgo, Plan Acción'!M208)</f>
        <v/>
      </c>
      <c r="I206" s="260" t="str">
        <f>+IF('8 Mapa Riesgo, Plan Acción'!N208="","",'8 Mapa Riesgo, Plan Acción'!N208)</f>
        <v/>
      </c>
      <c r="J206" s="112" t="str">
        <f>+IF('8 Mapa Riesgo, Plan Acción'!O208="","",'8 Mapa Riesgo, Plan Acción'!O208)</f>
        <v/>
      </c>
      <c r="K206" s="112" t="str">
        <f>+IF('8 Mapa Riesgo, Plan Acción'!P208="","",'8 Mapa Riesgo, Plan Acción'!P208)</f>
        <v/>
      </c>
      <c r="L206" s="488" t="str">
        <f>+IF('8 Mapa Riesgo, Plan Acción'!Q208="","",'8 Mapa Riesgo, Plan Acción'!Q208)</f>
        <v/>
      </c>
      <c r="M206" s="489" t="str">
        <f>+IF('8 Mapa Riesgo, Plan Acción'!R208="","",'8 Mapa Riesgo, Plan Acción'!R208)</f>
        <v/>
      </c>
      <c r="N206" s="490" t="str">
        <f>+IF('8 Mapa Riesgo, Plan Acción'!S208="","",'8 Mapa Riesgo, Plan Acción'!S208)</f>
        <v/>
      </c>
      <c r="O206" s="112" t="str">
        <f>+IF('8 Mapa Riesgo, Plan Acción'!T208="","",'8 Mapa Riesgo, Plan Acción'!T208)</f>
        <v/>
      </c>
      <c r="P206" s="112" t="str">
        <f>+IF('8 Mapa Riesgo, Plan Acción'!U208="","",'8 Mapa Riesgo, Plan Acción'!U208)</f>
        <v/>
      </c>
      <c r="Q206" s="82" t="str">
        <f>+IF('8 Mapa Riesgo, Plan Acción'!V208="","",'8 Mapa Riesgo, Plan Acción'!V208)</f>
        <v/>
      </c>
      <c r="R206" s="82" t="str">
        <f>+IF('8 Mapa Riesgo, Plan Acción'!W208="","",'8 Mapa Riesgo, Plan Acción'!W208)</f>
        <v/>
      </c>
      <c r="S206" s="37"/>
      <c r="T206" s="37"/>
      <c r="U206" s="38"/>
      <c r="V206" s="38"/>
      <c r="W206" s="38"/>
      <c r="X206" s="38"/>
      <c r="Y206" s="38"/>
      <c r="Z206" s="38"/>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row>
    <row r="207" spans="1:273" ht="11.25" customHeight="1" x14ac:dyDescent="0.25">
      <c r="A207" s="81"/>
      <c r="B207" s="82"/>
      <c r="C207" s="260"/>
      <c r="D207" s="82"/>
      <c r="E207" s="440"/>
      <c r="F207" s="263"/>
      <c r="G207" s="84"/>
      <c r="H207" s="487" t="str">
        <f>+IF('8 Mapa Riesgo, Plan Acción'!M209="","",'8 Mapa Riesgo, Plan Acción'!M209)</f>
        <v/>
      </c>
      <c r="I207" s="260" t="str">
        <f>+IF('8 Mapa Riesgo, Plan Acción'!N209="","",'8 Mapa Riesgo, Plan Acción'!N209)</f>
        <v/>
      </c>
      <c r="J207" s="112" t="str">
        <f>+IF('8 Mapa Riesgo, Plan Acción'!O209="","",'8 Mapa Riesgo, Plan Acción'!O209)</f>
        <v/>
      </c>
      <c r="K207" s="112" t="str">
        <f>+IF('8 Mapa Riesgo, Plan Acción'!P209="","",'8 Mapa Riesgo, Plan Acción'!P209)</f>
        <v/>
      </c>
      <c r="L207" s="488" t="str">
        <f>+IF('8 Mapa Riesgo, Plan Acción'!Q209="","",'8 Mapa Riesgo, Plan Acción'!Q209)</f>
        <v/>
      </c>
      <c r="M207" s="489" t="str">
        <f>+IF('8 Mapa Riesgo, Plan Acción'!R209="","",'8 Mapa Riesgo, Plan Acción'!R209)</f>
        <v/>
      </c>
      <c r="N207" s="490" t="str">
        <f>+IF('8 Mapa Riesgo, Plan Acción'!S209="","",'8 Mapa Riesgo, Plan Acción'!S209)</f>
        <v/>
      </c>
      <c r="O207" s="112" t="str">
        <f>+IF('8 Mapa Riesgo, Plan Acción'!T209="","",'8 Mapa Riesgo, Plan Acción'!T209)</f>
        <v/>
      </c>
      <c r="P207" s="112" t="str">
        <f>+IF('8 Mapa Riesgo, Plan Acción'!U209="","",'8 Mapa Riesgo, Plan Acción'!U209)</f>
        <v/>
      </c>
      <c r="Q207" s="82" t="str">
        <f>+IF('8 Mapa Riesgo, Plan Acción'!V209="","",'8 Mapa Riesgo, Plan Acción'!V209)</f>
        <v/>
      </c>
      <c r="R207" s="82" t="str">
        <f>+IF('8 Mapa Riesgo, Plan Acción'!W209="","",'8 Mapa Riesgo, Plan Acción'!W209)</f>
        <v/>
      </c>
      <c r="S207" s="37"/>
      <c r="T207" s="37"/>
      <c r="U207" s="38"/>
      <c r="V207" s="38"/>
      <c r="W207" s="38"/>
      <c r="X207" s="38"/>
      <c r="Y207" s="38"/>
      <c r="Z207" s="38"/>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row>
    <row r="208" spans="1:273" ht="11.25" customHeight="1" x14ac:dyDescent="0.25">
      <c r="A208" s="81"/>
      <c r="B208" s="82"/>
      <c r="C208" s="260" t="s">
        <v>270</v>
      </c>
      <c r="D208" s="82" t="str">
        <f>+IF('5 Valoración Control'!G210="","",'5 Valoración Control'!G210)</f>
        <v/>
      </c>
      <c r="E208" s="440"/>
      <c r="F208" s="263"/>
      <c r="G208" s="84"/>
      <c r="H208" s="487" t="str">
        <f>+IF('8 Mapa Riesgo, Plan Acción'!M210="","",'8 Mapa Riesgo, Plan Acción'!M210)</f>
        <v/>
      </c>
      <c r="I208" s="260" t="str">
        <f>+IF('8 Mapa Riesgo, Plan Acción'!N210="","",'8 Mapa Riesgo, Plan Acción'!N210)</f>
        <v/>
      </c>
      <c r="J208" s="112" t="str">
        <f>+IF('8 Mapa Riesgo, Plan Acción'!O210="","",'8 Mapa Riesgo, Plan Acción'!O210)</f>
        <v/>
      </c>
      <c r="K208" s="112" t="str">
        <f>+IF('8 Mapa Riesgo, Plan Acción'!P210="","",'8 Mapa Riesgo, Plan Acción'!P210)</f>
        <v/>
      </c>
      <c r="L208" s="488" t="str">
        <f>+IF('8 Mapa Riesgo, Plan Acción'!Q210="","",'8 Mapa Riesgo, Plan Acción'!Q210)</f>
        <v/>
      </c>
      <c r="M208" s="489" t="str">
        <f>+IF('8 Mapa Riesgo, Plan Acción'!R210="","",'8 Mapa Riesgo, Plan Acción'!R210)</f>
        <v/>
      </c>
      <c r="N208" s="490" t="str">
        <f>+IF('8 Mapa Riesgo, Plan Acción'!S210="","",'8 Mapa Riesgo, Plan Acción'!S210)</f>
        <v/>
      </c>
      <c r="O208" s="112" t="str">
        <f>+IF('8 Mapa Riesgo, Plan Acción'!T210="","",'8 Mapa Riesgo, Plan Acción'!T210)</f>
        <v/>
      </c>
      <c r="P208" s="112" t="str">
        <f>+IF('8 Mapa Riesgo, Plan Acción'!U210="","",'8 Mapa Riesgo, Plan Acción'!U210)</f>
        <v/>
      </c>
      <c r="Q208" s="82" t="str">
        <f>+IF('8 Mapa Riesgo, Plan Acción'!V210="","",'8 Mapa Riesgo, Plan Acción'!V210)</f>
        <v/>
      </c>
      <c r="R208" s="82" t="str">
        <f>+IF('8 Mapa Riesgo, Plan Acción'!W210="","",'8 Mapa Riesgo, Plan Acción'!W210)</f>
        <v/>
      </c>
      <c r="S208" s="37"/>
      <c r="T208" s="37"/>
      <c r="U208" s="38"/>
      <c r="V208" s="38"/>
      <c r="W208" s="38"/>
      <c r="X208" s="38"/>
      <c r="Y208" s="38"/>
      <c r="Z208" s="38"/>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row>
    <row r="209" spans="1:273" ht="11.25" customHeight="1" x14ac:dyDescent="0.25">
      <c r="A209" s="81"/>
      <c r="B209" s="82"/>
      <c r="C209" s="260"/>
      <c r="D209" s="82"/>
      <c r="E209" s="440"/>
      <c r="F209" s="263"/>
      <c r="G209" s="84"/>
      <c r="H209" s="487" t="str">
        <f>+IF('8 Mapa Riesgo, Plan Acción'!M211="","",'8 Mapa Riesgo, Plan Acción'!M211)</f>
        <v/>
      </c>
      <c r="I209" s="260" t="str">
        <f>+IF('8 Mapa Riesgo, Plan Acción'!N211="","",'8 Mapa Riesgo, Plan Acción'!N211)</f>
        <v/>
      </c>
      <c r="J209" s="112" t="str">
        <f>+IF('8 Mapa Riesgo, Plan Acción'!O211="","",'8 Mapa Riesgo, Plan Acción'!O211)</f>
        <v/>
      </c>
      <c r="K209" s="112" t="str">
        <f>+IF('8 Mapa Riesgo, Plan Acción'!P211="","",'8 Mapa Riesgo, Plan Acción'!P211)</f>
        <v/>
      </c>
      <c r="L209" s="488" t="str">
        <f>+IF('8 Mapa Riesgo, Plan Acción'!Q211="","",'8 Mapa Riesgo, Plan Acción'!Q211)</f>
        <v/>
      </c>
      <c r="M209" s="489" t="str">
        <f>+IF('8 Mapa Riesgo, Plan Acción'!R211="","",'8 Mapa Riesgo, Plan Acción'!R211)</f>
        <v/>
      </c>
      <c r="N209" s="490" t="str">
        <f>+IF('8 Mapa Riesgo, Plan Acción'!S211="","",'8 Mapa Riesgo, Plan Acción'!S211)</f>
        <v/>
      </c>
      <c r="O209" s="112" t="str">
        <f>+IF('8 Mapa Riesgo, Plan Acción'!T211="","",'8 Mapa Riesgo, Plan Acción'!T211)</f>
        <v/>
      </c>
      <c r="P209" s="112" t="str">
        <f>+IF('8 Mapa Riesgo, Plan Acción'!U211="","",'8 Mapa Riesgo, Plan Acción'!U211)</f>
        <v/>
      </c>
      <c r="Q209" s="82" t="str">
        <f>+IF('8 Mapa Riesgo, Plan Acción'!V211="","",'8 Mapa Riesgo, Plan Acción'!V211)</f>
        <v/>
      </c>
      <c r="R209" s="82" t="str">
        <f>+IF('8 Mapa Riesgo, Plan Acción'!W211="","",'8 Mapa Riesgo, Plan Acción'!W211)</f>
        <v/>
      </c>
      <c r="S209" s="37"/>
      <c r="T209" s="37"/>
      <c r="U209" s="38"/>
      <c r="V209" s="38"/>
      <c r="W209" s="38"/>
      <c r="X209" s="38"/>
      <c r="Y209" s="38"/>
      <c r="Z209" s="38"/>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row>
    <row r="210" spans="1:273" ht="11.25" customHeight="1" x14ac:dyDescent="0.25">
      <c r="A210" s="81"/>
      <c r="B210" s="82"/>
      <c r="C210" s="260"/>
      <c r="D210" s="82"/>
      <c r="E210" s="440"/>
      <c r="F210" s="263"/>
      <c r="G210" s="84"/>
      <c r="H210" s="487" t="str">
        <f>+IF('8 Mapa Riesgo, Plan Acción'!M212="","",'8 Mapa Riesgo, Plan Acción'!M212)</f>
        <v/>
      </c>
      <c r="I210" s="260" t="str">
        <f>+IF('8 Mapa Riesgo, Plan Acción'!N212="","",'8 Mapa Riesgo, Plan Acción'!N212)</f>
        <v/>
      </c>
      <c r="J210" s="112" t="str">
        <f>+IF('8 Mapa Riesgo, Plan Acción'!O212="","",'8 Mapa Riesgo, Plan Acción'!O212)</f>
        <v/>
      </c>
      <c r="K210" s="112" t="str">
        <f>+IF('8 Mapa Riesgo, Plan Acción'!P212="","",'8 Mapa Riesgo, Plan Acción'!P212)</f>
        <v/>
      </c>
      <c r="L210" s="488" t="str">
        <f>+IF('8 Mapa Riesgo, Plan Acción'!Q212="","",'8 Mapa Riesgo, Plan Acción'!Q212)</f>
        <v/>
      </c>
      <c r="M210" s="489" t="str">
        <f>+IF('8 Mapa Riesgo, Plan Acción'!R212="","",'8 Mapa Riesgo, Plan Acción'!R212)</f>
        <v/>
      </c>
      <c r="N210" s="490" t="str">
        <f>+IF('8 Mapa Riesgo, Plan Acción'!S212="","",'8 Mapa Riesgo, Plan Acción'!S212)</f>
        <v/>
      </c>
      <c r="O210" s="112" t="str">
        <f>+IF('8 Mapa Riesgo, Plan Acción'!T212="","",'8 Mapa Riesgo, Plan Acción'!T212)</f>
        <v/>
      </c>
      <c r="P210" s="112" t="str">
        <f>+IF('8 Mapa Riesgo, Plan Acción'!U212="","",'8 Mapa Riesgo, Plan Acción'!U212)</f>
        <v/>
      </c>
      <c r="Q210" s="82" t="str">
        <f>+IF('8 Mapa Riesgo, Plan Acción'!V212="","",'8 Mapa Riesgo, Plan Acción'!V212)</f>
        <v/>
      </c>
      <c r="R210" s="82" t="str">
        <f>+IF('8 Mapa Riesgo, Plan Acción'!W212="","",'8 Mapa Riesgo, Plan Acción'!W212)</f>
        <v/>
      </c>
      <c r="S210" s="37"/>
      <c r="T210" s="37"/>
      <c r="U210" s="38"/>
      <c r="V210" s="38"/>
      <c r="W210" s="38"/>
      <c r="X210" s="38"/>
      <c r="Y210" s="38"/>
      <c r="Z210" s="38"/>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row>
    <row r="211" spans="1:273" ht="11.25" customHeight="1" x14ac:dyDescent="0.25">
      <c r="A211" s="81"/>
      <c r="B211" s="82"/>
      <c r="C211" s="260" t="s">
        <v>271</v>
      </c>
      <c r="D211" s="82" t="str">
        <f>+IF('5 Valoración Control'!G213="","",'5 Valoración Control'!G213)</f>
        <v/>
      </c>
      <c r="E211" s="440"/>
      <c r="F211" s="263"/>
      <c r="G211" s="84"/>
      <c r="H211" s="487" t="str">
        <f>+IF('8 Mapa Riesgo, Plan Acción'!M213="","",'8 Mapa Riesgo, Plan Acción'!M213)</f>
        <v/>
      </c>
      <c r="I211" s="260" t="str">
        <f>+IF('8 Mapa Riesgo, Plan Acción'!N213="","",'8 Mapa Riesgo, Plan Acción'!N213)</f>
        <v/>
      </c>
      <c r="J211" s="112" t="str">
        <f>+IF('8 Mapa Riesgo, Plan Acción'!O213="","",'8 Mapa Riesgo, Plan Acción'!O213)</f>
        <v/>
      </c>
      <c r="K211" s="112" t="str">
        <f>+IF('8 Mapa Riesgo, Plan Acción'!P213="","",'8 Mapa Riesgo, Plan Acción'!P213)</f>
        <v/>
      </c>
      <c r="L211" s="488" t="str">
        <f>+IF('8 Mapa Riesgo, Plan Acción'!Q213="","",'8 Mapa Riesgo, Plan Acción'!Q213)</f>
        <v/>
      </c>
      <c r="M211" s="489" t="str">
        <f>+IF('8 Mapa Riesgo, Plan Acción'!R213="","",'8 Mapa Riesgo, Plan Acción'!R213)</f>
        <v/>
      </c>
      <c r="N211" s="490" t="str">
        <f>+IF('8 Mapa Riesgo, Plan Acción'!S213="","",'8 Mapa Riesgo, Plan Acción'!S213)</f>
        <v/>
      </c>
      <c r="O211" s="112" t="str">
        <f>+IF('8 Mapa Riesgo, Plan Acción'!T213="","",'8 Mapa Riesgo, Plan Acción'!T213)</f>
        <v/>
      </c>
      <c r="P211" s="112" t="str">
        <f>+IF('8 Mapa Riesgo, Plan Acción'!U213="","",'8 Mapa Riesgo, Plan Acción'!U213)</f>
        <v/>
      </c>
      <c r="Q211" s="82" t="str">
        <f>+IF('8 Mapa Riesgo, Plan Acción'!V213="","",'8 Mapa Riesgo, Plan Acción'!V213)</f>
        <v/>
      </c>
      <c r="R211" s="82" t="str">
        <f>+IF('8 Mapa Riesgo, Plan Acción'!W213="","",'8 Mapa Riesgo, Plan Acción'!W213)</f>
        <v/>
      </c>
      <c r="S211" s="37"/>
      <c r="T211" s="37"/>
      <c r="U211" s="38"/>
      <c r="V211" s="38"/>
      <c r="W211" s="38"/>
      <c r="X211" s="38"/>
      <c r="Y211" s="38"/>
      <c r="Z211" s="38"/>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row>
    <row r="212" spans="1:273" ht="11.25" customHeight="1" x14ac:dyDescent="0.25">
      <c r="A212" s="81"/>
      <c r="B212" s="82"/>
      <c r="C212" s="260"/>
      <c r="D212" s="82"/>
      <c r="E212" s="440"/>
      <c r="F212" s="263"/>
      <c r="G212" s="84"/>
      <c r="H212" s="487" t="str">
        <f>+IF('8 Mapa Riesgo, Plan Acción'!M214="","",'8 Mapa Riesgo, Plan Acción'!M214)</f>
        <v/>
      </c>
      <c r="I212" s="260" t="str">
        <f>+IF('8 Mapa Riesgo, Plan Acción'!N214="","",'8 Mapa Riesgo, Plan Acción'!N214)</f>
        <v/>
      </c>
      <c r="J212" s="112" t="str">
        <f>+IF('8 Mapa Riesgo, Plan Acción'!O214="","",'8 Mapa Riesgo, Plan Acción'!O214)</f>
        <v/>
      </c>
      <c r="K212" s="112" t="str">
        <f>+IF('8 Mapa Riesgo, Plan Acción'!P214="","",'8 Mapa Riesgo, Plan Acción'!P214)</f>
        <v/>
      </c>
      <c r="L212" s="488" t="str">
        <f>+IF('8 Mapa Riesgo, Plan Acción'!Q214="","",'8 Mapa Riesgo, Plan Acción'!Q214)</f>
        <v/>
      </c>
      <c r="M212" s="489" t="str">
        <f>+IF('8 Mapa Riesgo, Plan Acción'!R214="","",'8 Mapa Riesgo, Plan Acción'!R214)</f>
        <v/>
      </c>
      <c r="N212" s="490" t="str">
        <f>+IF('8 Mapa Riesgo, Plan Acción'!S214="","",'8 Mapa Riesgo, Plan Acción'!S214)</f>
        <v/>
      </c>
      <c r="O212" s="112" t="str">
        <f>+IF('8 Mapa Riesgo, Plan Acción'!T214="","",'8 Mapa Riesgo, Plan Acción'!T214)</f>
        <v/>
      </c>
      <c r="P212" s="112" t="str">
        <f>+IF('8 Mapa Riesgo, Plan Acción'!U214="","",'8 Mapa Riesgo, Plan Acción'!U214)</f>
        <v/>
      </c>
      <c r="Q212" s="82" t="str">
        <f>+IF('8 Mapa Riesgo, Plan Acción'!V214="","",'8 Mapa Riesgo, Plan Acción'!V214)</f>
        <v/>
      </c>
      <c r="R212" s="82" t="str">
        <f>+IF('8 Mapa Riesgo, Plan Acción'!W214="","",'8 Mapa Riesgo, Plan Acción'!W214)</f>
        <v/>
      </c>
      <c r="S212" s="37"/>
      <c r="T212" s="37"/>
      <c r="U212" s="38"/>
      <c r="V212" s="38"/>
      <c r="W212" s="38"/>
      <c r="X212" s="38"/>
      <c r="Y212" s="38"/>
      <c r="Z212" s="38"/>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row>
    <row r="213" spans="1:273" ht="11.25" customHeight="1" x14ac:dyDescent="0.25">
      <c r="A213" s="81"/>
      <c r="B213" s="82"/>
      <c r="C213" s="260"/>
      <c r="D213" s="82"/>
      <c r="E213" s="440"/>
      <c r="F213" s="263"/>
      <c r="G213" s="84"/>
      <c r="H213" s="487" t="str">
        <f>+IF('8 Mapa Riesgo, Plan Acción'!M215="","",'8 Mapa Riesgo, Plan Acción'!M215)</f>
        <v/>
      </c>
      <c r="I213" s="260" t="str">
        <f>+IF('8 Mapa Riesgo, Plan Acción'!N215="","",'8 Mapa Riesgo, Plan Acción'!N215)</f>
        <v/>
      </c>
      <c r="J213" s="112" t="str">
        <f>+IF('8 Mapa Riesgo, Plan Acción'!O215="","",'8 Mapa Riesgo, Plan Acción'!O215)</f>
        <v/>
      </c>
      <c r="K213" s="112" t="str">
        <f>+IF('8 Mapa Riesgo, Plan Acción'!P215="","",'8 Mapa Riesgo, Plan Acción'!P215)</f>
        <v/>
      </c>
      <c r="L213" s="488" t="str">
        <f>+IF('8 Mapa Riesgo, Plan Acción'!Q215="","",'8 Mapa Riesgo, Plan Acción'!Q215)</f>
        <v/>
      </c>
      <c r="M213" s="489" t="str">
        <f>+IF('8 Mapa Riesgo, Plan Acción'!R215="","",'8 Mapa Riesgo, Plan Acción'!R215)</f>
        <v/>
      </c>
      <c r="N213" s="490" t="str">
        <f>+IF('8 Mapa Riesgo, Plan Acción'!S215="","",'8 Mapa Riesgo, Plan Acción'!S215)</f>
        <v/>
      </c>
      <c r="O213" s="112" t="str">
        <f>+IF('8 Mapa Riesgo, Plan Acción'!T215="","",'8 Mapa Riesgo, Plan Acción'!T215)</f>
        <v/>
      </c>
      <c r="P213" s="112" t="str">
        <f>+IF('8 Mapa Riesgo, Plan Acción'!U215="","",'8 Mapa Riesgo, Plan Acción'!U215)</f>
        <v/>
      </c>
      <c r="Q213" s="82" t="str">
        <f>+IF('8 Mapa Riesgo, Plan Acción'!V215="","",'8 Mapa Riesgo, Plan Acción'!V215)</f>
        <v/>
      </c>
      <c r="R213" s="82" t="str">
        <f>+IF('8 Mapa Riesgo, Plan Acción'!W215="","",'8 Mapa Riesgo, Plan Acción'!W215)</f>
        <v/>
      </c>
      <c r="S213" s="37"/>
      <c r="T213" s="37"/>
      <c r="U213" s="38"/>
      <c r="V213" s="38"/>
      <c r="W213" s="38"/>
      <c r="X213" s="38"/>
      <c r="Y213" s="38"/>
      <c r="Z213" s="38"/>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row>
    <row r="214" spans="1:273" ht="11.25" customHeight="1" x14ac:dyDescent="0.25">
      <c r="A214" s="81"/>
      <c r="B214" s="82"/>
      <c r="C214" s="260" t="s">
        <v>272</v>
      </c>
      <c r="D214" s="82" t="str">
        <f>+IF('5 Valoración Control'!G216="","",'5 Valoración Control'!G216)</f>
        <v/>
      </c>
      <c r="E214" s="440"/>
      <c r="F214" s="263"/>
      <c r="G214" s="84"/>
      <c r="H214" s="487" t="str">
        <f>+IF('8 Mapa Riesgo, Plan Acción'!M216="","",'8 Mapa Riesgo, Plan Acción'!M216)</f>
        <v/>
      </c>
      <c r="I214" s="260" t="str">
        <f>+IF('8 Mapa Riesgo, Plan Acción'!N216="","",'8 Mapa Riesgo, Plan Acción'!N216)</f>
        <v/>
      </c>
      <c r="J214" s="112" t="str">
        <f>+IF('8 Mapa Riesgo, Plan Acción'!O216="","",'8 Mapa Riesgo, Plan Acción'!O216)</f>
        <v/>
      </c>
      <c r="K214" s="112" t="str">
        <f>+IF('8 Mapa Riesgo, Plan Acción'!P216="","",'8 Mapa Riesgo, Plan Acción'!P216)</f>
        <v/>
      </c>
      <c r="L214" s="488" t="str">
        <f>+IF('8 Mapa Riesgo, Plan Acción'!Q216="","",'8 Mapa Riesgo, Plan Acción'!Q216)</f>
        <v/>
      </c>
      <c r="M214" s="489" t="str">
        <f>+IF('8 Mapa Riesgo, Plan Acción'!R216="","",'8 Mapa Riesgo, Plan Acción'!R216)</f>
        <v/>
      </c>
      <c r="N214" s="490" t="str">
        <f>+IF('8 Mapa Riesgo, Plan Acción'!S216="","",'8 Mapa Riesgo, Plan Acción'!S216)</f>
        <v/>
      </c>
      <c r="O214" s="112" t="str">
        <f>+IF('8 Mapa Riesgo, Plan Acción'!T216="","",'8 Mapa Riesgo, Plan Acción'!T216)</f>
        <v/>
      </c>
      <c r="P214" s="112" t="str">
        <f>+IF('8 Mapa Riesgo, Plan Acción'!U216="","",'8 Mapa Riesgo, Plan Acción'!U216)</f>
        <v/>
      </c>
      <c r="Q214" s="82" t="str">
        <f>+IF('8 Mapa Riesgo, Plan Acción'!V216="","",'8 Mapa Riesgo, Plan Acción'!V216)</f>
        <v/>
      </c>
      <c r="R214" s="82" t="str">
        <f>+IF('8 Mapa Riesgo, Plan Acción'!W216="","",'8 Mapa Riesgo, Plan Acción'!W216)</f>
        <v/>
      </c>
      <c r="S214" s="37"/>
      <c r="T214" s="37"/>
      <c r="U214" s="38"/>
      <c r="V214" s="38"/>
      <c r="W214" s="38"/>
      <c r="X214" s="38"/>
      <c r="Y214" s="38"/>
      <c r="Z214" s="38"/>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row>
    <row r="215" spans="1:273" ht="11.25" customHeight="1" x14ac:dyDescent="0.25">
      <c r="A215" s="81"/>
      <c r="B215" s="82"/>
      <c r="C215" s="260"/>
      <c r="D215" s="82"/>
      <c r="E215" s="440"/>
      <c r="F215" s="263"/>
      <c r="G215" s="84"/>
      <c r="H215" s="487" t="str">
        <f>+IF('8 Mapa Riesgo, Plan Acción'!M217="","",'8 Mapa Riesgo, Plan Acción'!M217)</f>
        <v/>
      </c>
      <c r="I215" s="260" t="str">
        <f>+IF('8 Mapa Riesgo, Plan Acción'!N217="","",'8 Mapa Riesgo, Plan Acción'!N217)</f>
        <v/>
      </c>
      <c r="J215" s="112" t="str">
        <f>+IF('8 Mapa Riesgo, Plan Acción'!O217="","",'8 Mapa Riesgo, Plan Acción'!O217)</f>
        <v/>
      </c>
      <c r="K215" s="112" t="str">
        <f>+IF('8 Mapa Riesgo, Plan Acción'!P217="","",'8 Mapa Riesgo, Plan Acción'!P217)</f>
        <v/>
      </c>
      <c r="L215" s="488" t="str">
        <f>+IF('8 Mapa Riesgo, Plan Acción'!Q217="","",'8 Mapa Riesgo, Plan Acción'!Q217)</f>
        <v/>
      </c>
      <c r="M215" s="489" t="str">
        <f>+IF('8 Mapa Riesgo, Plan Acción'!R217="","",'8 Mapa Riesgo, Plan Acción'!R217)</f>
        <v/>
      </c>
      <c r="N215" s="490" t="str">
        <f>+IF('8 Mapa Riesgo, Plan Acción'!S217="","",'8 Mapa Riesgo, Plan Acción'!S217)</f>
        <v/>
      </c>
      <c r="O215" s="112" t="str">
        <f>+IF('8 Mapa Riesgo, Plan Acción'!T217="","",'8 Mapa Riesgo, Plan Acción'!T217)</f>
        <v/>
      </c>
      <c r="P215" s="112" t="str">
        <f>+IF('8 Mapa Riesgo, Plan Acción'!U217="","",'8 Mapa Riesgo, Plan Acción'!U217)</f>
        <v/>
      </c>
      <c r="Q215" s="82" t="str">
        <f>+IF('8 Mapa Riesgo, Plan Acción'!V217="","",'8 Mapa Riesgo, Plan Acción'!V217)</f>
        <v/>
      </c>
      <c r="R215" s="82" t="str">
        <f>+IF('8 Mapa Riesgo, Plan Acción'!W217="","",'8 Mapa Riesgo, Plan Acción'!W217)</f>
        <v/>
      </c>
      <c r="S215" s="37"/>
      <c r="T215" s="37"/>
      <c r="U215" s="38"/>
      <c r="V215" s="38"/>
      <c r="W215" s="38"/>
      <c r="X215" s="38"/>
      <c r="Y215" s="38"/>
      <c r="Z215" s="38"/>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row>
    <row r="216" spans="1:273" ht="11.25" customHeight="1" x14ac:dyDescent="0.25">
      <c r="A216" s="81"/>
      <c r="B216" s="82"/>
      <c r="C216" s="260"/>
      <c r="D216" s="82"/>
      <c r="E216" s="440"/>
      <c r="F216" s="263"/>
      <c r="G216" s="84"/>
      <c r="H216" s="487" t="str">
        <f>+IF('8 Mapa Riesgo, Plan Acción'!M218="","",'8 Mapa Riesgo, Plan Acción'!M218)</f>
        <v/>
      </c>
      <c r="I216" s="260" t="str">
        <f>+IF('8 Mapa Riesgo, Plan Acción'!N218="","",'8 Mapa Riesgo, Plan Acción'!N218)</f>
        <v/>
      </c>
      <c r="J216" s="112" t="str">
        <f>+IF('8 Mapa Riesgo, Plan Acción'!O218="","",'8 Mapa Riesgo, Plan Acción'!O218)</f>
        <v/>
      </c>
      <c r="K216" s="112" t="str">
        <f>+IF('8 Mapa Riesgo, Plan Acción'!P218="","",'8 Mapa Riesgo, Plan Acción'!P218)</f>
        <v/>
      </c>
      <c r="L216" s="488" t="str">
        <f>+IF('8 Mapa Riesgo, Plan Acción'!Q218="","",'8 Mapa Riesgo, Plan Acción'!Q218)</f>
        <v/>
      </c>
      <c r="M216" s="489" t="str">
        <f>+IF('8 Mapa Riesgo, Plan Acción'!R218="","",'8 Mapa Riesgo, Plan Acción'!R218)</f>
        <v/>
      </c>
      <c r="N216" s="490" t="str">
        <f>+IF('8 Mapa Riesgo, Plan Acción'!S218="","",'8 Mapa Riesgo, Plan Acción'!S218)</f>
        <v/>
      </c>
      <c r="O216" s="112" t="str">
        <f>+IF('8 Mapa Riesgo, Plan Acción'!T218="","",'8 Mapa Riesgo, Plan Acción'!T218)</f>
        <v/>
      </c>
      <c r="P216" s="112" t="str">
        <f>+IF('8 Mapa Riesgo, Plan Acción'!U218="","",'8 Mapa Riesgo, Plan Acción'!U218)</f>
        <v/>
      </c>
      <c r="Q216" s="82" t="str">
        <f>+IF('8 Mapa Riesgo, Plan Acción'!V218="","",'8 Mapa Riesgo, Plan Acción'!V218)</f>
        <v/>
      </c>
      <c r="R216" s="82" t="str">
        <f>+IF('8 Mapa Riesgo, Plan Acción'!W218="","",'8 Mapa Riesgo, Plan Acción'!W218)</f>
        <v/>
      </c>
      <c r="S216" s="37"/>
      <c r="T216" s="37"/>
      <c r="U216" s="38"/>
      <c r="V216" s="38"/>
      <c r="W216" s="38"/>
      <c r="X216" s="38"/>
      <c r="Y216" s="38"/>
      <c r="Z216" s="38"/>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row>
    <row r="217" spans="1:273" ht="11.25" customHeight="1" x14ac:dyDescent="0.25">
      <c r="A217" s="81"/>
      <c r="B217" s="82"/>
      <c r="C217" s="260" t="s">
        <v>273</v>
      </c>
      <c r="D217" s="82" t="str">
        <f>+IF('5 Valoración Control'!G219="","",'5 Valoración Control'!G219)</f>
        <v/>
      </c>
      <c r="E217" s="440"/>
      <c r="F217" s="263"/>
      <c r="G217" s="84"/>
      <c r="H217" s="487" t="str">
        <f>+IF('8 Mapa Riesgo, Plan Acción'!M219="","",'8 Mapa Riesgo, Plan Acción'!M219)</f>
        <v/>
      </c>
      <c r="I217" s="260" t="str">
        <f>+IF('8 Mapa Riesgo, Plan Acción'!N219="","",'8 Mapa Riesgo, Plan Acción'!N219)</f>
        <v/>
      </c>
      <c r="J217" s="112" t="str">
        <f>+IF('8 Mapa Riesgo, Plan Acción'!O219="","",'8 Mapa Riesgo, Plan Acción'!O219)</f>
        <v/>
      </c>
      <c r="K217" s="112" t="str">
        <f>+IF('8 Mapa Riesgo, Plan Acción'!P219="","",'8 Mapa Riesgo, Plan Acción'!P219)</f>
        <v/>
      </c>
      <c r="L217" s="488" t="str">
        <f>+IF('8 Mapa Riesgo, Plan Acción'!Q219="","",'8 Mapa Riesgo, Plan Acción'!Q219)</f>
        <v/>
      </c>
      <c r="M217" s="489" t="str">
        <f>+IF('8 Mapa Riesgo, Plan Acción'!R219="","",'8 Mapa Riesgo, Plan Acción'!R219)</f>
        <v/>
      </c>
      <c r="N217" s="490" t="str">
        <f>+IF('8 Mapa Riesgo, Plan Acción'!S219="","",'8 Mapa Riesgo, Plan Acción'!S219)</f>
        <v/>
      </c>
      <c r="O217" s="112" t="str">
        <f>+IF('8 Mapa Riesgo, Plan Acción'!T219="","",'8 Mapa Riesgo, Plan Acción'!T219)</f>
        <v/>
      </c>
      <c r="P217" s="112" t="str">
        <f>+IF('8 Mapa Riesgo, Plan Acción'!U219="","",'8 Mapa Riesgo, Plan Acción'!U219)</f>
        <v/>
      </c>
      <c r="Q217" s="82" t="str">
        <f>+IF('8 Mapa Riesgo, Plan Acción'!V219="","",'8 Mapa Riesgo, Plan Acción'!V219)</f>
        <v/>
      </c>
      <c r="R217" s="82" t="str">
        <f>+IF('8 Mapa Riesgo, Plan Acción'!W219="","",'8 Mapa Riesgo, Plan Acción'!W219)</f>
        <v/>
      </c>
      <c r="S217" s="37"/>
      <c r="T217" s="37"/>
      <c r="U217" s="38"/>
      <c r="V217" s="38"/>
      <c r="W217" s="38"/>
      <c r="X217" s="38"/>
      <c r="Y217" s="38"/>
      <c r="Z217" s="38"/>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row>
    <row r="218" spans="1:273" ht="11.25" customHeight="1" x14ac:dyDescent="0.25">
      <c r="A218" s="81"/>
      <c r="B218" s="82"/>
      <c r="C218" s="260"/>
      <c r="D218" s="82"/>
      <c r="E218" s="440"/>
      <c r="F218" s="263"/>
      <c r="G218" s="84"/>
      <c r="H218" s="487" t="str">
        <f>+IF('8 Mapa Riesgo, Plan Acción'!M220="","",'8 Mapa Riesgo, Plan Acción'!M220)</f>
        <v/>
      </c>
      <c r="I218" s="260" t="str">
        <f>+IF('8 Mapa Riesgo, Plan Acción'!N220="","",'8 Mapa Riesgo, Plan Acción'!N220)</f>
        <v/>
      </c>
      <c r="J218" s="112" t="str">
        <f>+IF('8 Mapa Riesgo, Plan Acción'!O220="","",'8 Mapa Riesgo, Plan Acción'!O220)</f>
        <v/>
      </c>
      <c r="K218" s="112" t="str">
        <f>+IF('8 Mapa Riesgo, Plan Acción'!P220="","",'8 Mapa Riesgo, Plan Acción'!P220)</f>
        <v/>
      </c>
      <c r="L218" s="488" t="str">
        <f>+IF('8 Mapa Riesgo, Plan Acción'!Q220="","",'8 Mapa Riesgo, Plan Acción'!Q220)</f>
        <v/>
      </c>
      <c r="M218" s="489" t="str">
        <f>+IF('8 Mapa Riesgo, Plan Acción'!R220="","",'8 Mapa Riesgo, Plan Acción'!R220)</f>
        <v/>
      </c>
      <c r="N218" s="490" t="str">
        <f>+IF('8 Mapa Riesgo, Plan Acción'!S220="","",'8 Mapa Riesgo, Plan Acción'!S220)</f>
        <v/>
      </c>
      <c r="O218" s="112" t="str">
        <f>+IF('8 Mapa Riesgo, Plan Acción'!T220="","",'8 Mapa Riesgo, Plan Acción'!T220)</f>
        <v/>
      </c>
      <c r="P218" s="112" t="str">
        <f>+IF('8 Mapa Riesgo, Plan Acción'!U220="","",'8 Mapa Riesgo, Plan Acción'!U220)</f>
        <v/>
      </c>
      <c r="Q218" s="82" t="str">
        <f>+IF('8 Mapa Riesgo, Plan Acción'!V220="","",'8 Mapa Riesgo, Plan Acción'!V220)</f>
        <v/>
      </c>
      <c r="R218" s="82" t="str">
        <f>+IF('8 Mapa Riesgo, Plan Acción'!W220="","",'8 Mapa Riesgo, Plan Acción'!W220)</f>
        <v/>
      </c>
      <c r="S218" s="37"/>
      <c r="T218" s="37"/>
      <c r="U218" s="38"/>
      <c r="V218" s="38"/>
      <c r="W218" s="38"/>
      <c r="X218" s="38"/>
      <c r="Y218" s="38"/>
      <c r="Z218" s="38"/>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row>
    <row r="219" spans="1:273" ht="11.25" customHeight="1" x14ac:dyDescent="0.25">
      <c r="A219" s="92"/>
      <c r="B219" s="93"/>
      <c r="C219" s="281"/>
      <c r="D219" s="93"/>
      <c r="E219" s="450"/>
      <c r="F219" s="284"/>
      <c r="G219" s="95"/>
      <c r="H219" s="491" t="str">
        <f>+IF('8 Mapa Riesgo, Plan Acción'!M221="","",'8 Mapa Riesgo, Plan Acción'!M221)</f>
        <v/>
      </c>
      <c r="I219" s="281" t="str">
        <f>+IF('8 Mapa Riesgo, Plan Acción'!N221="","",'8 Mapa Riesgo, Plan Acción'!N221)</f>
        <v/>
      </c>
      <c r="J219" s="492" t="str">
        <f>+IF('8 Mapa Riesgo, Plan Acción'!O221="","",'8 Mapa Riesgo, Plan Acción'!O221)</f>
        <v/>
      </c>
      <c r="K219" s="492" t="str">
        <f>+IF('8 Mapa Riesgo, Plan Acción'!P221="","",'8 Mapa Riesgo, Plan Acción'!P221)</f>
        <v/>
      </c>
      <c r="L219" s="493" t="str">
        <f>+IF('8 Mapa Riesgo, Plan Acción'!Q221="","",'8 Mapa Riesgo, Plan Acción'!Q221)</f>
        <v/>
      </c>
      <c r="M219" s="494" t="str">
        <f>+IF('8 Mapa Riesgo, Plan Acción'!R221="","",'8 Mapa Riesgo, Plan Acción'!R221)</f>
        <v/>
      </c>
      <c r="N219" s="495" t="str">
        <f>+IF('8 Mapa Riesgo, Plan Acción'!S221="","",'8 Mapa Riesgo, Plan Acción'!S221)</f>
        <v/>
      </c>
      <c r="O219" s="492" t="str">
        <f>+IF('8 Mapa Riesgo, Plan Acción'!T221="","",'8 Mapa Riesgo, Plan Acción'!T221)</f>
        <v/>
      </c>
      <c r="P219" s="492" t="str">
        <f>+IF('8 Mapa Riesgo, Plan Acción'!U221="","",'8 Mapa Riesgo, Plan Acción'!U221)</f>
        <v/>
      </c>
      <c r="Q219" s="93" t="str">
        <f>+IF('8 Mapa Riesgo, Plan Acción'!V221="","",'8 Mapa Riesgo, Plan Acción'!V221)</f>
        <v/>
      </c>
      <c r="R219" s="93" t="str">
        <f>+IF('8 Mapa Riesgo, Plan Acción'!W221="","",'8 Mapa Riesgo, Plan Acción'!W221)</f>
        <v/>
      </c>
      <c r="S219" s="37"/>
      <c r="T219" s="37"/>
      <c r="U219" s="38"/>
      <c r="V219" s="38"/>
      <c r="W219" s="38"/>
      <c r="X219" s="38"/>
      <c r="Y219" s="38"/>
      <c r="Z219" s="38"/>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row>
    <row r="220" spans="1:273" ht="11.25" customHeight="1" x14ac:dyDescent="0.25">
      <c r="A220" s="423" t="str">
        <f>'1 Contexto e Identificación'!$A$25</f>
        <v>R15</v>
      </c>
      <c r="B220" s="424" t="str">
        <f>+'1 Contexto e Identificación'!$E$25</f>
        <v xml:space="preserve">  </v>
      </c>
      <c r="C220" s="240" t="s">
        <v>254</v>
      </c>
      <c r="D220" s="424" t="str">
        <f>+IF('5 Valoración Control'!G222="","",'5 Valoración Control'!G222)</f>
        <v/>
      </c>
      <c r="E220" s="425" t="e">
        <f ca="1">+'6 Mapa Calor Residual'!$C$26</f>
        <v>#NAME?</v>
      </c>
      <c r="F220" s="243" t="e">
        <f ca="1">+'6 Mapa Calor Residual'!$D$26</f>
        <v>#NAME?</v>
      </c>
      <c r="G220" s="426" t="e">
        <f ca="1">+'6 Mapa Calor Residual'!$E$26</f>
        <v>#NAME?</v>
      </c>
      <c r="H220" s="496" t="str">
        <f>+IF('8 Mapa Riesgo, Plan Acción'!M222="","",'8 Mapa Riesgo, Plan Acción'!M222)</f>
        <v/>
      </c>
      <c r="I220" s="240" t="str">
        <f>+IF('8 Mapa Riesgo, Plan Acción'!N222="","",'8 Mapa Riesgo, Plan Acción'!N222)</f>
        <v/>
      </c>
      <c r="J220" s="497" t="str">
        <f>+IF('8 Mapa Riesgo, Plan Acción'!O222="","",'8 Mapa Riesgo, Plan Acción'!O222)</f>
        <v/>
      </c>
      <c r="K220" s="497" t="str">
        <f>+IF('8 Mapa Riesgo, Plan Acción'!P222="","",'8 Mapa Riesgo, Plan Acción'!P222)</f>
        <v/>
      </c>
      <c r="L220" s="498" t="str">
        <f>+IF('8 Mapa Riesgo, Plan Acción'!Q222="","",'8 Mapa Riesgo, Plan Acción'!Q222)</f>
        <v/>
      </c>
      <c r="M220" s="499" t="str">
        <f>+IF('8 Mapa Riesgo, Plan Acción'!R222="","",'8 Mapa Riesgo, Plan Acción'!R222)</f>
        <v/>
      </c>
      <c r="N220" s="500" t="str">
        <f>+IF('8 Mapa Riesgo, Plan Acción'!S222="","",'8 Mapa Riesgo, Plan Acción'!S222)</f>
        <v/>
      </c>
      <c r="O220" s="497" t="str">
        <f>+IF('8 Mapa Riesgo, Plan Acción'!T222="","",'8 Mapa Riesgo, Plan Acción'!T222)</f>
        <v/>
      </c>
      <c r="P220" s="497" t="str">
        <f>+IF('8 Mapa Riesgo, Plan Acción'!U222="","",'8 Mapa Riesgo, Plan Acción'!U222)</f>
        <v/>
      </c>
      <c r="Q220" s="424" t="str">
        <f>+IF('8 Mapa Riesgo, Plan Acción'!V222="","",'8 Mapa Riesgo, Plan Acción'!V222)</f>
        <v/>
      </c>
      <c r="R220" s="424" t="str">
        <f>+IF('8 Mapa Riesgo, Plan Acción'!W222="","",'8 Mapa Riesgo, Plan Acción'!W222)</f>
        <v/>
      </c>
      <c r="S220" s="37"/>
      <c r="T220" s="37"/>
      <c r="U220" s="38"/>
      <c r="V220" s="38"/>
      <c r="W220" s="38"/>
      <c r="X220" s="38"/>
      <c r="Y220" s="38"/>
      <c r="Z220" s="38"/>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row>
    <row r="221" spans="1:273" ht="11.25" customHeight="1" x14ac:dyDescent="0.25">
      <c r="A221" s="81"/>
      <c r="B221" s="82"/>
      <c r="C221" s="260"/>
      <c r="D221" s="82"/>
      <c r="E221" s="440"/>
      <c r="F221" s="263"/>
      <c r="G221" s="84"/>
      <c r="H221" s="487" t="str">
        <f>+IF('8 Mapa Riesgo, Plan Acción'!M223="","",'8 Mapa Riesgo, Plan Acción'!M223)</f>
        <v/>
      </c>
      <c r="I221" s="260" t="str">
        <f>+IF('8 Mapa Riesgo, Plan Acción'!N223="","",'8 Mapa Riesgo, Plan Acción'!N223)</f>
        <v/>
      </c>
      <c r="J221" s="112" t="str">
        <f>+IF('8 Mapa Riesgo, Plan Acción'!O223="","",'8 Mapa Riesgo, Plan Acción'!O223)</f>
        <v/>
      </c>
      <c r="K221" s="112" t="str">
        <f>+IF('8 Mapa Riesgo, Plan Acción'!P223="","",'8 Mapa Riesgo, Plan Acción'!P223)</f>
        <v/>
      </c>
      <c r="L221" s="488" t="str">
        <f>+IF('8 Mapa Riesgo, Plan Acción'!Q223="","",'8 Mapa Riesgo, Plan Acción'!Q223)</f>
        <v/>
      </c>
      <c r="M221" s="489" t="str">
        <f>+IF('8 Mapa Riesgo, Plan Acción'!R223="","",'8 Mapa Riesgo, Plan Acción'!R223)</f>
        <v/>
      </c>
      <c r="N221" s="490" t="str">
        <f>+IF('8 Mapa Riesgo, Plan Acción'!S223="","",'8 Mapa Riesgo, Plan Acción'!S223)</f>
        <v/>
      </c>
      <c r="O221" s="112" t="str">
        <f>+IF('8 Mapa Riesgo, Plan Acción'!T223="","",'8 Mapa Riesgo, Plan Acción'!T223)</f>
        <v/>
      </c>
      <c r="P221" s="112" t="str">
        <f>+IF('8 Mapa Riesgo, Plan Acción'!U223="","",'8 Mapa Riesgo, Plan Acción'!U223)</f>
        <v/>
      </c>
      <c r="Q221" s="82" t="str">
        <f>+IF('8 Mapa Riesgo, Plan Acción'!V223="","",'8 Mapa Riesgo, Plan Acción'!V223)</f>
        <v/>
      </c>
      <c r="R221" s="82" t="str">
        <f>+IF('8 Mapa Riesgo, Plan Acción'!W223="","",'8 Mapa Riesgo, Plan Acción'!W223)</f>
        <v/>
      </c>
      <c r="S221" s="37"/>
      <c r="T221" s="37"/>
      <c r="U221" s="38"/>
      <c r="V221" s="38"/>
      <c r="W221" s="38"/>
      <c r="X221" s="38"/>
      <c r="Y221" s="38"/>
      <c r="Z221" s="38"/>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row>
    <row r="222" spans="1:273" ht="11.25" customHeight="1" x14ac:dyDescent="0.25">
      <c r="A222" s="81"/>
      <c r="B222" s="82"/>
      <c r="C222" s="260"/>
      <c r="D222" s="82"/>
      <c r="E222" s="440"/>
      <c r="F222" s="263"/>
      <c r="G222" s="84"/>
      <c r="H222" s="487" t="str">
        <f>+IF('8 Mapa Riesgo, Plan Acción'!M224="","",'8 Mapa Riesgo, Plan Acción'!M224)</f>
        <v/>
      </c>
      <c r="I222" s="260" t="str">
        <f>+IF('8 Mapa Riesgo, Plan Acción'!N224="","",'8 Mapa Riesgo, Plan Acción'!N224)</f>
        <v/>
      </c>
      <c r="J222" s="112" t="str">
        <f>+IF('8 Mapa Riesgo, Plan Acción'!O224="","",'8 Mapa Riesgo, Plan Acción'!O224)</f>
        <v/>
      </c>
      <c r="K222" s="112" t="str">
        <f>+IF('8 Mapa Riesgo, Plan Acción'!P224="","",'8 Mapa Riesgo, Plan Acción'!P224)</f>
        <v/>
      </c>
      <c r="L222" s="488" t="str">
        <f>+IF('8 Mapa Riesgo, Plan Acción'!Q224="","",'8 Mapa Riesgo, Plan Acción'!Q224)</f>
        <v/>
      </c>
      <c r="M222" s="489" t="str">
        <f>+IF('8 Mapa Riesgo, Plan Acción'!R224="","",'8 Mapa Riesgo, Plan Acción'!R224)</f>
        <v/>
      </c>
      <c r="N222" s="490" t="str">
        <f>+IF('8 Mapa Riesgo, Plan Acción'!S224="","",'8 Mapa Riesgo, Plan Acción'!S224)</f>
        <v/>
      </c>
      <c r="O222" s="112" t="str">
        <f>+IF('8 Mapa Riesgo, Plan Acción'!T224="","",'8 Mapa Riesgo, Plan Acción'!T224)</f>
        <v/>
      </c>
      <c r="P222" s="112" t="str">
        <f>+IF('8 Mapa Riesgo, Plan Acción'!U224="","",'8 Mapa Riesgo, Plan Acción'!U224)</f>
        <v/>
      </c>
      <c r="Q222" s="82" t="str">
        <f>+IF('8 Mapa Riesgo, Plan Acción'!V224="","",'8 Mapa Riesgo, Plan Acción'!V224)</f>
        <v/>
      </c>
      <c r="R222" s="82" t="str">
        <f>+IF('8 Mapa Riesgo, Plan Acción'!W224="","",'8 Mapa Riesgo, Plan Acción'!W224)</f>
        <v/>
      </c>
      <c r="S222" s="37"/>
      <c r="T222" s="37"/>
      <c r="U222" s="38"/>
      <c r="V222" s="38"/>
      <c r="W222" s="38"/>
      <c r="X222" s="38"/>
      <c r="Y222" s="38"/>
      <c r="Z222" s="38"/>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row>
    <row r="223" spans="1:273" ht="11.25" customHeight="1" x14ac:dyDescent="0.25">
      <c r="A223" s="81"/>
      <c r="B223" s="82"/>
      <c r="C223" s="260" t="s">
        <v>270</v>
      </c>
      <c r="D223" s="82" t="str">
        <f>+IF('5 Valoración Control'!G225="","",'5 Valoración Control'!G225)</f>
        <v/>
      </c>
      <c r="E223" s="440"/>
      <c r="F223" s="263"/>
      <c r="G223" s="84"/>
      <c r="H223" s="487" t="str">
        <f>+IF('8 Mapa Riesgo, Plan Acción'!M225="","",'8 Mapa Riesgo, Plan Acción'!M225)</f>
        <v/>
      </c>
      <c r="I223" s="260" t="str">
        <f>+IF('8 Mapa Riesgo, Plan Acción'!N225="","",'8 Mapa Riesgo, Plan Acción'!N225)</f>
        <v/>
      </c>
      <c r="J223" s="112" t="str">
        <f>+IF('8 Mapa Riesgo, Plan Acción'!O225="","",'8 Mapa Riesgo, Plan Acción'!O225)</f>
        <v/>
      </c>
      <c r="K223" s="112" t="str">
        <f>+IF('8 Mapa Riesgo, Plan Acción'!P225="","",'8 Mapa Riesgo, Plan Acción'!P225)</f>
        <v/>
      </c>
      <c r="L223" s="488" t="str">
        <f>+IF('8 Mapa Riesgo, Plan Acción'!Q225="","",'8 Mapa Riesgo, Plan Acción'!Q225)</f>
        <v/>
      </c>
      <c r="M223" s="489" t="str">
        <f>+IF('8 Mapa Riesgo, Plan Acción'!R225="","",'8 Mapa Riesgo, Plan Acción'!R225)</f>
        <v/>
      </c>
      <c r="N223" s="490" t="str">
        <f>+IF('8 Mapa Riesgo, Plan Acción'!S225="","",'8 Mapa Riesgo, Plan Acción'!S225)</f>
        <v/>
      </c>
      <c r="O223" s="112" t="str">
        <f>+IF('8 Mapa Riesgo, Plan Acción'!T225="","",'8 Mapa Riesgo, Plan Acción'!T225)</f>
        <v/>
      </c>
      <c r="P223" s="112" t="str">
        <f>+IF('8 Mapa Riesgo, Plan Acción'!U225="","",'8 Mapa Riesgo, Plan Acción'!U225)</f>
        <v/>
      </c>
      <c r="Q223" s="82" t="str">
        <f>+IF('8 Mapa Riesgo, Plan Acción'!V225="","",'8 Mapa Riesgo, Plan Acción'!V225)</f>
        <v/>
      </c>
      <c r="R223" s="82" t="str">
        <f>+IF('8 Mapa Riesgo, Plan Acción'!W225="","",'8 Mapa Riesgo, Plan Acción'!W225)</f>
        <v/>
      </c>
      <c r="S223" s="37"/>
      <c r="T223" s="37"/>
      <c r="U223" s="38"/>
      <c r="V223" s="38"/>
      <c r="W223" s="38"/>
      <c r="X223" s="38"/>
      <c r="Y223" s="38"/>
      <c r="Z223" s="38"/>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row>
    <row r="224" spans="1:273" ht="11.25" customHeight="1" x14ac:dyDescent="0.25">
      <c r="A224" s="81"/>
      <c r="B224" s="82"/>
      <c r="C224" s="260"/>
      <c r="D224" s="82"/>
      <c r="E224" s="440"/>
      <c r="F224" s="263"/>
      <c r="G224" s="84"/>
      <c r="H224" s="487" t="str">
        <f>+IF('8 Mapa Riesgo, Plan Acción'!M226="","",'8 Mapa Riesgo, Plan Acción'!M226)</f>
        <v/>
      </c>
      <c r="I224" s="260" t="str">
        <f>+IF('8 Mapa Riesgo, Plan Acción'!N226="","",'8 Mapa Riesgo, Plan Acción'!N226)</f>
        <v/>
      </c>
      <c r="J224" s="112" t="str">
        <f>+IF('8 Mapa Riesgo, Plan Acción'!O226="","",'8 Mapa Riesgo, Plan Acción'!O226)</f>
        <v/>
      </c>
      <c r="K224" s="112" t="str">
        <f>+IF('8 Mapa Riesgo, Plan Acción'!P226="","",'8 Mapa Riesgo, Plan Acción'!P226)</f>
        <v/>
      </c>
      <c r="L224" s="488" t="str">
        <f>+IF('8 Mapa Riesgo, Plan Acción'!Q226="","",'8 Mapa Riesgo, Plan Acción'!Q226)</f>
        <v/>
      </c>
      <c r="M224" s="489" t="str">
        <f>+IF('8 Mapa Riesgo, Plan Acción'!R226="","",'8 Mapa Riesgo, Plan Acción'!R226)</f>
        <v/>
      </c>
      <c r="N224" s="490" t="str">
        <f>+IF('8 Mapa Riesgo, Plan Acción'!S226="","",'8 Mapa Riesgo, Plan Acción'!S226)</f>
        <v/>
      </c>
      <c r="O224" s="112" t="str">
        <f>+IF('8 Mapa Riesgo, Plan Acción'!T226="","",'8 Mapa Riesgo, Plan Acción'!T226)</f>
        <v/>
      </c>
      <c r="P224" s="112" t="str">
        <f>+IF('8 Mapa Riesgo, Plan Acción'!U226="","",'8 Mapa Riesgo, Plan Acción'!U226)</f>
        <v/>
      </c>
      <c r="Q224" s="82" t="str">
        <f>+IF('8 Mapa Riesgo, Plan Acción'!V226="","",'8 Mapa Riesgo, Plan Acción'!V226)</f>
        <v/>
      </c>
      <c r="R224" s="82" t="str">
        <f>+IF('8 Mapa Riesgo, Plan Acción'!W226="","",'8 Mapa Riesgo, Plan Acción'!W226)</f>
        <v/>
      </c>
      <c r="S224" s="37"/>
      <c r="T224" s="37"/>
      <c r="U224" s="38"/>
      <c r="V224" s="38"/>
      <c r="W224" s="38"/>
      <c r="X224" s="38"/>
      <c r="Y224" s="38"/>
      <c r="Z224" s="38"/>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row>
    <row r="225" spans="1:273" ht="11.25" customHeight="1" x14ac:dyDescent="0.25">
      <c r="A225" s="81"/>
      <c r="B225" s="82"/>
      <c r="C225" s="260"/>
      <c r="D225" s="82"/>
      <c r="E225" s="440"/>
      <c r="F225" s="263"/>
      <c r="G225" s="84"/>
      <c r="H225" s="487" t="str">
        <f>+IF('8 Mapa Riesgo, Plan Acción'!M227="","",'8 Mapa Riesgo, Plan Acción'!M227)</f>
        <v/>
      </c>
      <c r="I225" s="260" t="str">
        <f>+IF('8 Mapa Riesgo, Plan Acción'!N227="","",'8 Mapa Riesgo, Plan Acción'!N227)</f>
        <v/>
      </c>
      <c r="J225" s="112" t="str">
        <f>+IF('8 Mapa Riesgo, Plan Acción'!O227="","",'8 Mapa Riesgo, Plan Acción'!O227)</f>
        <v/>
      </c>
      <c r="K225" s="112" t="str">
        <f>+IF('8 Mapa Riesgo, Plan Acción'!P227="","",'8 Mapa Riesgo, Plan Acción'!P227)</f>
        <v/>
      </c>
      <c r="L225" s="488" t="str">
        <f>+IF('8 Mapa Riesgo, Plan Acción'!Q227="","",'8 Mapa Riesgo, Plan Acción'!Q227)</f>
        <v/>
      </c>
      <c r="M225" s="489" t="str">
        <f>+IF('8 Mapa Riesgo, Plan Acción'!R227="","",'8 Mapa Riesgo, Plan Acción'!R227)</f>
        <v/>
      </c>
      <c r="N225" s="490" t="str">
        <f>+IF('8 Mapa Riesgo, Plan Acción'!S227="","",'8 Mapa Riesgo, Plan Acción'!S227)</f>
        <v/>
      </c>
      <c r="O225" s="112" t="str">
        <f>+IF('8 Mapa Riesgo, Plan Acción'!T227="","",'8 Mapa Riesgo, Plan Acción'!T227)</f>
        <v/>
      </c>
      <c r="P225" s="112" t="str">
        <f>+IF('8 Mapa Riesgo, Plan Acción'!U227="","",'8 Mapa Riesgo, Plan Acción'!U227)</f>
        <v/>
      </c>
      <c r="Q225" s="82" t="str">
        <f>+IF('8 Mapa Riesgo, Plan Acción'!V227="","",'8 Mapa Riesgo, Plan Acción'!V227)</f>
        <v/>
      </c>
      <c r="R225" s="82" t="str">
        <f>+IF('8 Mapa Riesgo, Plan Acción'!W227="","",'8 Mapa Riesgo, Plan Acción'!W227)</f>
        <v/>
      </c>
      <c r="S225" s="37"/>
      <c r="T225" s="37"/>
      <c r="U225" s="38"/>
      <c r="V225" s="38"/>
      <c r="W225" s="38"/>
      <c r="X225" s="38"/>
      <c r="Y225" s="38"/>
      <c r="Z225" s="38"/>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row>
    <row r="226" spans="1:273" ht="11.25" customHeight="1" x14ac:dyDescent="0.25">
      <c r="A226" s="81"/>
      <c r="B226" s="82"/>
      <c r="C226" s="260" t="s">
        <v>271</v>
      </c>
      <c r="D226" s="82" t="str">
        <f>+IF('5 Valoración Control'!G228="","",'5 Valoración Control'!G228)</f>
        <v/>
      </c>
      <c r="E226" s="440"/>
      <c r="F226" s="263"/>
      <c r="G226" s="84"/>
      <c r="H226" s="487" t="str">
        <f>+IF('8 Mapa Riesgo, Plan Acción'!M228="","",'8 Mapa Riesgo, Plan Acción'!M228)</f>
        <v/>
      </c>
      <c r="I226" s="260" t="str">
        <f>+IF('8 Mapa Riesgo, Plan Acción'!N228="","",'8 Mapa Riesgo, Plan Acción'!N228)</f>
        <v/>
      </c>
      <c r="J226" s="112" t="str">
        <f>+IF('8 Mapa Riesgo, Plan Acción'!O228="","",'8 Mapa Riesgo, Plan Acción'!O228)</f>
        <v/>
      </c>
      <c r="K226" s="112" t="str">
        <f>+IF('8 Mapa Riesgo, Plan Acción'!P228="","",'8 Mapa Riesgo, Plan Acción'!P228)</f>
        <v/>
      </c>
      <c r="L226" s="488" t="str">
        <f>+IF('8 Mapa Riesgo, Plan Acción'!Q228="","",'8 Mapa Riesgo, Plan Acción'!Q228)</f>
        <v/>
      </c>
      <c r="M226" s="489" t="str">
        <f>+IF('8 Mapa Riesgo, Plan Acción'!R228="","",'8 Mapa Riesgo, Plan Acción'!R228)</f>
        <v/>
      </c>
      <c r="N226" s="490" t="str">
        <f>+IF('8 Mapa Riesgo, Plan Acción'!S228="","",'8 Mapa Riesgo, Plan Acción'!S228)</f>
        <v/>
      </c>
      <c r="O226" s="112" t="str">
        <f>+IF('8 Mapa Riesgo, Plan Acción'!T228="","",'8 Mapa Riesgo, Plan Acción'!T228)</f>
        <v/>
      </c>
      <c r="P226" s="112" t="str">
        <f>+IF('8 Mapa Riesgo, Plan Acción'!U228="","",'8 Mapa Riesgo, Plan Acción'!U228)</f>
        <v/>
      </c>
      <c r="Q226" s="82" t="str">
        <f>+IF('8 Mapa Riesgo, Plan Acción'!V228="","",'8 Mapa Riesgo, Plan Acción'!V228)</f>
        <v/>
      </c>
      <c r="R226" s="82" t="str">
        <f>+IF('8 Mapa Riesgo, Plan Acción'!W228="","",'8 Mapa Riesgo, Plan Acción'!W228)</f>
        <v/>
      </c>
      <c r="S226" s="37"/>
      <c r="T226" s="37"/>
      <c r="U226" s="38"/>
      <c r="V226" s="38"/>
      <c r="W226" s="38"/>
      <c r="X226" s="38"/>
      <c r="Y226" s="38"/>
      <c r="Z226" s="38"/>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row>
    <row r="227" spans="1:273" ht="11.25" customHeight="1" x14ac:dyDescent="0.25">
      <c r="A227" s="81"/>
      <c r="B227" s="82"/>
      <c r="C227" s="260"/>
      <c r="D227" s="82"/>
      <c r="E227" s="440"/>
      <c r="F227" s="263"/>
      <c r="G227" s="84"/>
      <c r="H227" s="487" t="str">
        <f>+IF('8 Mapa Riesgo, Plan Acción'!M229="","",'8 Mapa Riesgo, Plan Acción'!M229)</f>
        <v/>
      </c>
      <c r="I227" s="260" t="str">
        <f>+IF('8 Mapa Riesgo, Plan Acción'!N229="","",'8 Mapa Riesgo, Plan Acción'!N229)</f>
        <v/>
      </c>
      <c r="J227" s="112" t="str">
        <f>+IF('8 Mapa Riesgo, Plan Acción'!O229="","",'8 Mapa Riesgo, Plan Acción'!O229)</f>
        <v/>
      </c>
      <c r="K227" s="112" t="str">
        <f>+IF('8 Mapa Riesgo, Plan Acción'!P229="","",'8 Mapa Riesgo, Plan Acción'!P229)</f>
        <v/>
      </c>
      <c r="L227" s="488" t="str">
        <f>+IF('8 Mapa Riesgo, Plan Acción'!Q229="","",'8 Mapa Riesgo, Plan Acción'!Q229)</f>
        <v/>
      </c>
      <c r="M227" s="489" t="str">
        <f>+IF('8 Mapa Riesgo, Plan Acción'!R229="","",'8 Mapa Riesgo, Plan Acción'!R229)</f>
        <v/>
      </c>
      <c r="N227" s="490" t="str">
        <f>+IF('8 Mapa Riesgo, Plan Acción'!S229="","",'8 Mapa Riesgo, Plan Acción'!S229)</f>
        <v/>
      </c>
      <c r="O227" s="112" t="str">
        <f>+IF('8 Mapa Riesgo, Plan Acción'!T229="","",'8 Mapa Riesgo, Plan Acción'!T229)</f>
        <v/>
      </c>
      <c r="P227" s="112" t="str">
        <f>+IF('8 Mapa Riesgo, Plan Acción'!U229="","",'8 Mapa Riesgo, Plan Acción'!U229)</f>
        <v/>
      </c>
      <c r="Q227" s="82" t="str">
        <f>+IF('8 Mapa Riesgo, Plan Acción'!V229="","",'8 Mapa Riesgo, Plan Acción'!V229)</f>
        <v/>
      </c>
      <c r="R227" s="82" t="str">
        <f>+IF('8 Mapa Riesgo, Plan Acción'!W229="","",'8 Mapa Riesgo, Plan Acción'!W229)</f>
        <v/>
      </c>
      <c r="S227" s="37"/>
      <c r="T227" s="37"/>
      <c r="U227" s="38"/>
      <c r="V227" s="38"/>
      <c r="W227" s="38"/>
      <c r="X227" s="38"/>
      <c r="Y227" s="38"/>
      <c r="Z227" s="38"/>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row>
    <row r="228" spans="1:273" ht="11.25" customHeight="1" x14ac:dyDescent="0.25">
      <c r="A228" s="81"/>
      <c r="B228" s="82"/>
      <c r="C228" s="260"/>
      <c r="D228" s="82"/>
      <c r="E228" s="440"/>
      <c r="F228" s="263"/>
      <c r="G228" s="84"/>
      <c r="H228" s="487" t="str">
        <f>+IF('8 Mapa Riesgo, Plan Acción'!M230="","",'8 Mapa Riesgo, Plan Acción'!M230)</f>
        <v/>
      </c>
      <c r="I228" s="260" t="str">
        <f>+IF('8 Mapa Riesgo, Plan Acción'!N230="","",'8 Mapa Riesgo, Plan Acción'!N230)</f>
        <v/>
      </c>
      <c r="J228" s="112" t="str">
        <f>+IF('8 Mapa Riesgo, Plan Acción'!O230="","",'8 Mapa Riesgo, Plan Acción'!O230)</f>
        <v/>
      </c>
      <c r="K228" s="112" t="str">
        <f>+IF('8 Mapa Riesgo, Plan Acción'!P230="","",'8 Mapa Riesgo, Plan Acción'!P230)</f>
        <v/>
      </c>
      <c r="L228" s="488" t="str">
        <f>+IF('8 Mapa Riesgo, Plan Acción'!Q230="","",'8 Mapa Riesgo, Plan Acción'!Q230)</f>
        <v/>
      </c>
      <c r="M228" s="489" t="str">
        <f>+IF('8 Mapa Riesgo, Plan Acción'!R230="","",'8 Mapa Riesgo, Plan Acción'!R230)</f>
        <v/>
      </c>
      <c r="N228" s="490" t="str">
        <f>+IF('8 Mapa Riesgo, Plan Acción'!S230="","",'8 Mapa Riesgo, Plan Acción'!S230)</f>
        <v/>
      </c>
      <c r="O228" s="112" t="str">
        <f>+IF('8 Mapa Riesgo, Plan Acción'!T230="","",'8 Mapa Riesgo, Plan Acción'!T230)</f>
        <v/>
      </c>
      <c r="P228" s="112" t="str">
        <f>+IF('8 Mapa Riesgo, Plan Acción'!U230="","",'8 Mapa Riesgo, Plan Acción'!U230)</f>
        <v/>
      </c>
      <c r="Q228" s="82" t="str">
        <f>+IF('8 Mapa Riesgo, Plan Acción'!V230="","",'8 Mapa Riesgo, Plan Acción'!V230)</f>
        <v/>
      </c>
      <c r="R228" s="82" t="str">
        <f>+IF('8 Mapa Riesgo, Plan Acción'!W230="","",'8 Mapa Riesgo, Plan Acción'!W230)</f>
        <v/>
      </c>
      <c r="S228" s="37"/>
      <c r="T228" s="37"/>
      <c r="U228" s="38"/>
      <c r="V228" s="38"/>
      <c r="W228" s="38"/>
      <c r="X228" s="38"/>
      <c r="Y228" s="38"/>
      <c r="Z228" s="38"/>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row>
    <row r="229" spans="1:273" ht="11.25" customHeight="1" x14ac:dyDescent="0.25">
      <c r="A229" s="81"/>
      <c r="B229" s="82"/>
      <c r="C229" s="260" t="s">
        <v>272</v>
      </c>
      <c r="D229" s="82" t="str">
        <f>+IF('5 Valoración Control'!G231="","",'5 Valoración Control'!G231)</f>
        <v/>
      </c>
      <c r="E229" s="440"/>
      <c r="F229" s="263"/>
      <c r="G229" s="84"/>
      <c r="H229" s="487" t="str">
        <f>+IF('8 Mapa Riesgo, Plan Acción'!M231="","",'8 Mapa Riesgo, Plan Acción'!M231)</f>
        <v/>
      </c>
      <c r="I229" s="260" t="str">
        <f>+IF('8 Mapa Riesgo, Plan Acción'!N231="","",'8 Mapa Riesgo, Plan Acción'!N231)</f>
        <v/>
      </c>
      <c r="J229" s="112" t="str">
        <f>+IF('8 Mapa Riesgo, Plan Acción'!O231="","",'8 Mapa Riesgo, Plan Acción'!O231)</f>
        <v/>
      </c>
      <c r="K229" s="112" t="str">
        <f>+IF('8 Mapa Riesgo, Plan Acción'!P231="","",'8 Mapa Riesgo, Plan Acción'!P231)</f>
        <v/>
      </c>
      <c r="L229" s="488" t="str">
        <f>+IF('8 Mapa Riesgo, Plan Acción'!Q231="","",'8 Mapa Riesgo, Plan Acción'!Q231)</f>
        <v/>
      </c>
      <c r="M229" s="489" t="str">
        <f>+IF('8 Mapa Riesgo, Plan Acción'!R231="","",'8 Mapa Riesgo, Plan Acción'!R231)</f>
        <v/>
      </c>
      <c r="N229" s="490" t="str">
        <f>+IF('8 Mapa Riesgo, Plan Acción'!S231="","",'8 Mapa Riesgo, Plan Acción'!S231)</f>
        <v/>
      </c>
      <c r="O229" s="112" t="str">
        <f>+IF('8 Mapa Riesgo, Plan Acción'!T231="","",'8 Mapa Riesgo, Plan Acción'!T231)</f>
        <v/>
      </c>
      <c r="P229" s="112" t="str">
        <f>+IF('8 Mapa Riesgo, Plan Acción'!U231="","",'8 Mapa Riesgo, Plan Acción'!U231)</f>
        <v/>
      </c>
      <c r="Q229" s="82" t="str">
        <f>+IF('8 Mapa Riesgo, Plan Acción'!V231="","",'8 Mapa Riesgo, Plan Acción'!V231)</f>
        <v/>
      </c>
      <c r="R229" s="82" t="str">
        <f>+IF('8 Mapa Riesgo, Plan Acción'!W231="","",'8 Mapa Riesgo, Plan Acción'!W231)</f>
        <v/>
      </c>
      <c r="S229" s="37"/>
      <c r="T229" s="37"/>
      <c r="U229" s="38"/>
      <c r="V229" s="38"/>
      <c r="W229" s="38"/>
      <c r="X229" s="38"/>
      <c r="Y229" s="38"/>
      <c r="Z229" s="38"/>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row>
    <row r="230" spans="1:273" ht="11.25" customHeight="1" x14ac:dyDescent="0.25">
      <c r="A230" s="81"/>
      <c r="B230" s="82"/>
      <c r="C230" s="260"/>
      <c r="D230" s="82"/>
      <c r="E230" s="440"/>
      <c r="F230" s="263"/>
      <c r="G230" s="84"/>
      <c r="H230" s="487" t="str">
        <f>+IF('8 Mapa Riesgo, Plan Acción'!M232="","",'8 Mapa Riesgo, Plan Acción'!M232)</f>
        <v/>
      </c>
      <c r="I230" s="260" t="str">
        <f>+IF('8 Mapa Riesgo, Plan Acción'!N232="","",'8 Mapa Riesgo, Plan Acción'!N232)</f>
        <v/>
      </c>
      <c r="J230" s="112" t="str">
        <f>+IF('8 Mapa Riesgo, Plan Acción'!O232="","",'8 Mapa Riesgo, Plan Acción'!O232)</f>
        <v/>
      </c>
      <c r="K230" s="112" t="str">
        <f>+IF('8 Mapa Riesgo, Plan Acción'!P232="","",'8 Mapa Riesgo, Plan Acción'!P232)</f>
        <v/>
      </c>
      <c r="L230" s="488" t="str">
        <f>+IF('8 Mapa Riesgo, Plan Acción'!Q232="","",'8 Mapa Riesgo, Plan Acción'!Q232)</f>
        <v/>
      </c>
      <c r="M230" s="489" t="str">
        <f>+IF('8 Mapa Riesgo, Plan Acción'!R232="","",'8 Mapa Riesgo, Plan Acción'!R232)</f>
        <v/>
      </c>
      <c r="N230" s="490" t="str">
        <f>+IF('8 Mapa Riesgo, Plan Acción'!S232="","",'8 Mapa Riesgo, Plan Acción'!S232)</f>
        <v/>
      </c>
      <c r="O230" s="112" t="str">
        <f>+IF('8 Mapa Riesgo, Plan Acción'!T232="","",'8 Mapa Riesgo, Plan Acción'!T232)</f>
        <v/>
      </c>
      <c r="P230" s="112" t="str">
        <f>+IF('8 Mapa Riesgo, Plan Acción'!U232="","",'8 Mapa Riesgo, Plan Acción'!U232)</f>
        <v/>
      </c>
      <c r="Q230" s="82" t="str">
        <f>+IF('8 Mapa Riesgo, Plan Acción'!V232="","",'8 Mapa Riesgo, Plan Acción'!V232)</f>
        <v/>
      </c>
      <c r="R230" s="82" t="str">
        <f>+IF('8 Mapa Riesgo, Plan Acción'!W232="","",'8 Mapa Riesgo, Plan Acción'!W232)</f>
        <v/>
      </c>
      <c r="S230" s="37"/>
      <c r="T230" s="37"/>
      <c r="U230" s="38"/>
      <c r="V230" s="38"/>
      <c r="W230" s="38"/>
      <c r="X230" s="38"/>
      <c r="Y230" s="38"/>
      <c r="Z230" s="38"/>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row>
    <row r="231" spans="1:273" ht="11.25" customHeight="1" x14ac:dyDescent="0.25">
      <c r="A231" s="81"/>
      <c r="B231" s="82"/>
      <c r="C231" s="260"/>
      <c r="D231" s="82"/>
      <c r="E231" s="440"/>
      <c r="F231" s="263"/>
      <c r="G231" s="84"/>
      <c r="H231" s="487" t="str">
        <f>+IF('8 Mapa Riesgo, Plan Acción'!M233="","",'8 Mapa Riesgo, Plan Acción'!M233)</f>
        <v/>
      </c>
      <c r="I231" s="260" t="str">
        <f>+IF('8 Mapa Riesgo, Plan Acción'!N233="","",'8 Mapa Riesgo, Plan Acción'!N233)</f>
        <v/>
      </c>
      <c r="J231" s="112" t="str">
        <f>+IF('8 Mapa Riesgo, Plan Acción'!O233="","",'8 Mapa Riesgo, Plan Acción'!O233)</f>
        <v/>
      </c>
      <c r="K231" s="112" t="str">
        <f>+IF('8 Mapa Riesgo, Plan Acción'!P233="","",'8 Mapa Riesgo, Plan Acción'!P233)</f>
        <v/>
      </c>
      <c r="L231" s="488" t="str">
        <f>+IF('8 Mapa Riesgo, Plan Acción'!Q233="","",'8 Mapa Riesgo, Plan Acción'!Q233)</f>
        <v/>
      </c>
      <c r="M231" s="489" t="str">
        <f>+IF('8 Mapa Riesgo, Plan Acción'!R233="","",'8 Mapa Riesgo, Plan Acción'!R233)</f>
        <v/>
      </c>
      <c r="N231" s="490" t="str">
        <f>+IF('8 Mapa Riesgo, Plan Acción'!S233="","",'8 Mapa Riesgo, Plan Acción'!S233)</f>
        <v/>
      </c>
      <c r="O231" s="112" t="str">
        <f>+IF('8 Mapa Riesgo, Plan Acción'!T233="","",'8 Mapa Riesgo, Plan Acción'!T233)</f>
        <v/>
      </c>
      <c r="P231" s="112" t="str">
        <f>+IF('8 Mapa Riesgo, Plan Acción'!U233="","",'8 Mapa Riesgo, Plan Acción'!U233)</f>
        <v/>
      </c>
      <c r="Q231" s="82" t="str">
        <f>+IF('8 Mapa Riesgo, Plan Acción'!V233="","",'8 Mapa Riesgo, Plan Acción'!V233)</f>
        <v/>
      </c>
      <c r="R231" s="82" t="str">
        <f>+IF('8 Mapa Riesgo, Plan Acción'!W233="","",'8 Mapa Riesgo, Plan Acción'!W233)</f>
        <v/>
      </c>
      <c r="S231" s="37"/>
      <c r="T231" s="37"/>
      <c r="U231" s="38"/>
      <c r="V231" s="38"/>
      <c r="W231" s="38"/>
      <c r="X231" s="38"/>
      <c r="Y231" s="38"/>
      <c r="Z231" s="38"/>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row>
    <row r="232" spans="1:273" ht="11.25" customHeight="1" x14ac:dyDescent="0.25">
      <c r="A232" s="81"/>
      <c r="B232" s="82"/>
      <c r="C232" s="260" t="s">
        <v>273</v>
      </c>
      <c r="D232" s="82" t="str">
        <f>+IF('5 Valoración Control'!G234="","",'5 Valoración Control'!G234)</f>
        <v/>
      </c>
      <c r="E232" s="440"/>
      <c r="F232" s="263"/>
      <c r="G232" s="84"/>
      <c r="H232" s="487" t="str">
        <f>+IF('8 Mapa Riesgo, Plan Acción'!M234="","",'8 Mapa Riesgo, Plan Acción'!M234)</f>
        <v/>
      </c>
      <c r="I232" s="260" t="str">
        <f>+IF('8 Mapa Riesgo, Plan Acción'!N234="","",'8 Mapa Riesgo, Plan Acción'!N234)</f>
        <v/>
      </c>
      <c r="J232" s="112" t="str">
        <f>+IF('8 Mapa Riesgo, Plan Acción'!O234="","",'8 Mapa Riesgo, Plan Acción'!O234)</f>
        <v/>
      </c>
      <c r="K232" s="112" t="str">
        <f>+IF('8 Mapa Riesgo, Plan Acción'!P234="","",'8 Mapa Riesgo, Plan Acción'!P234)</f>
        <v/>
      </c>
      <c r="L232" s="488" t="str">
        <f>+IF('8 Mapa Riesgo, Plan Acción'!Q234="","",'8 Mapa Riesgo, Plan Acción'!Q234)</f>
        <v/>
      </c>
      <c r="M232" s="489" t="str">
        <f>+IF('8 Mapa Riesgo, Plan Acción'!R234="","",'8 Mapa Riesgo, Plan Acción'!R234)</f>
        <v/>
      </c>
      <c r="N232" s="490" t="str">
        <f>+IF('8 Mapa Riesgo, Plan Acción'!S234="","",'8 Mapa Riesgo, Plan Acción'!S234)</f>
        <v/>
      </c>
      <c r="O232" s="112" t="str">
        <f>+IF('8 Mapa Riesgo, Plan Acción'!T234="","",'8 Mapa Riesgo, Plan Acción'!T234)</f>
        <v/>
      </c>
      <c r="P232" s="112" t="str">
        <f>+IF('8 Mapa Riesgo, Plan Acción'!U234="","",'8 Mapa Riesgo, Plan Acción'!U234)</f>
        <v/>
      </c>
      <c r="Q232" s="82" t="str">
        <f>+IF('8 Mapa Riesgo, Plan Acción'!V234="","",'8 Mapa Riesgo, Plan Acción'!V234)</f>
        <v/>
      </c>
      <c r="R232" s="82" t="str">
        <f>+IF('8 Mapa Riesgo, Plan Acción'!W234="","",'8 Mapa Riesgo, Plan Acción'!W234)</f>
        <v/>
      </c>
      <c r="S232" s="37"/>
      <c r="T232" s="37"/>
      <c r="U232" s="38"/>
      <c r="V232" s="38"/>
      <c r="W232" s="38"/>
      <c r="X232" s="38"/>
      <c r="Y232" s="38"/>
      <c r="Z232" s="38"/>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row>
    <row r="233" spans="1:273" ht="11.25" customHeight="1" x14ac:dyDescent="0.25">
      <c r="A233" s="81"/>
      <c r="B233" s="82"/>
      <c r="C233" s="260"/>
      <c r="D233" s="82"/>
      <c r="E233" s="440"/>
      <c r="F233" s="263"/>
      <c r="G233" s="84"/>
      <c r="H233" s="487" t="str">
        <f>+IF('8 Mapa Riesgo, Plan Acción'!M235="","",'8 Mapa Riesgo, Plan Acción'!M235)</f>
        <v/>
      </c>
      <c r="I233" s="260" t="str">
        <f>+IF('8 Mapa Riesgo, Plan Acción'!N235="","",'8 Mapa Riesgo, Plan Acción'!N235)</f>
        <v/>
      </c>
      <c r="J233" s="112" t="str">
        <f>+IF('8 Mapa Riesgo, Plan Acción'!O235="","",'8 Mapa Riesgo, Plan Acción'!O235)</f>
        <v/>
      </c>
      <c r="K233" s="112" t="str">
        <f>+IF('8 Mapa Riesgo, Plan Acción'!P235="","",'8 Mapa Riesgo, Plan Acción'!P235)</f>
        <v/>
      </c>
      <c r="L233" s="488" t="str">
        <f>+IF('8 Mapa Riesgo, Plan Acción'!Q235="","",'8 Mapa Riesgo, Plan Acción'!Q235)</f>
        <v/>
      </c>
      <c r="M233" s="489" t="str">
        <f>+IF('8 Mapa Riesgo, Plan Acción'!R235="","",'8 Mapa Riesgo, Plan Acción'!R235)</f>
        <v/>
      </c>
      <c r="N233" s="490" t="str">
        <f>+IF('8 Mapa Riesgo, Plan Acción'!S235="","",'8 Mapa Riesgo, Plan Acción'!S235)</f>
        <v/>
      </c>
      <c r="O233" s="112" t="str">
        <f>+IF('8 Mapa Riesgo, Plan Acción'!T235="","",'8 Mapa Riesgo, Plan Acción'!T235)</f>
        <v/>
      </c>
      <c r="P233" s="112" t="str">
        <f>+IF('8 Mapa Riesgo, Plan Acción'!U235="","",'8 Mapa Riesgo, Plan Acción'!U235)</f>
        <v/>
      </c>
      <c r="Q233" s="82" t="str">
        <f>+IF('8 Mapa Riesgo, Plan Acción'!V235="","",'8 Mapa Riesgo, Plan Acción'!V235)</f>
        <v/>
      </c>
      <c r="R233" s="82" t="str">
        <f>+IF('8 Mapa Riesgo, Plan Acción'!W235="","",'8 Mapa Riesgo, Plan Acción'!W235)</f>
        <v/>
      </c>
      <c r="S233" s="37"/>
      <c r="T233" s="37"/>
      <c r="U233" s="38"/>
      <c r="V233" s="38"/>
      <c r="W233" s="38"/>
      <c r="X233" s="38"/>
      <c r="Y233" s="38"/>
      <c r="Z233" s="38"/>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row>
    <row r="234" spans="1:273" ht="11.25" customHeight="1" x14ac:dyDescent="0.25">
      <c r="A234" s="92"/>
      <c r="B234" s="93"/>
      <c r="C234" s="281"/>
      <c r="D234" s="93"/>
      <c r="E234" s="450"/>
      <c r="F234" s="284"/>
      <c r="G234" s="95"/>
      <c r="H234" s="491" t="str">
        <f>+IF('8 Mapa Riesgo, Plan Acción'!M236="","",'8 Mapa Riesgo, Plan Acción'!M236)</f>
        <v/>
      </c>
      <c r="I234" s="281" t="str">
        <f>+IF('8 Mapa Riesgo, Plan Acción'!N236="","",'8 Mapa Riesgo, Plan Acción'!N236)</f>
        <v/>
      </c>
      <c r="J234" s="492" t="str">
        <f>+IF('8 Mapa Riesgo, Plan Acción'!O236="","",'8 Mapa Riesgo, Plan Acción'!O236)</f>
        <v/>
      </c>
      <c r="K234" s="492" t="str">
        <f>+IF('8 Mapa Riesgo, Plan Acción'!P236="","",'8 Mapa Riesgo, Plan Acción'!P236)</f>
        <v/>
      </c>
      <c r="L234" s="493" t="str">
        <f>+IF('8 Mapa Riesgo, Plan Acción'!Q236="","",'8 Mapa Riesgo, Plan Acción'!Q236)</f>
        <v/>
      </c>
      <c r="M234" s="494" t="str">
        <f>+IF('8 Mapa Riesgo, Plan Acción'!R236="","",'8 Mapa Riesgo, Plan Acción'!R236)</f>
        <v/>
      </c>
      <c r="N234" s="495" t="str">
        <f>+IF('8 Mapa Riesgo, Plan Acción'!S236="","",'8 Mapa Riesgo, Plan Acción'!S236)</f>
        <v/>
      </c>
      <c r="O234" s="492" t="str">
        <f>+IF('8 Mapa Riesgo, Plan Acción'!T236="","",'8 Mapa Riesgo, Plan Acción'!T236)</f>
        <v/>
      </c>
      <c r="P234" s="492" t="str">
        <f>+IF('8 Mapa Riesgo, Plan Acción'!U236="","",'8 Mapa Riesgo, Plan Acción'!U236)</f>
        <v/>
      </c>
      <c r="Q234" s="93" t="str">
        <f>+IF('8 Mapa Riesgo, Plan Acción'!V236="","",'8 Mapa Riesgo, Plan Acción'!V236)</f>
        <v/>
      </c>
      <c r="R234" s="93" t="str">
        <f>+IF('8 Mapa Riesgo, Plan Acción'!W236="","",'8 Mapa Riesgo, Plan Acción'!W236)</f>
        <v/>
      </c>
      <c r="S234" s="37"/>
      <c r="T234" s="37"/>
      <c r="U234" s="38"/>
      <c r="V234" s="38"/>
      <c r="W234" s="38"/>
      <c r="X234" s="38"/>
      <c r="Y234" s="38"/>
      <c r="Z234" s="38"/>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row>
    <row r="235" spans="1:273" ht="11.25" customHeight="1" x14ac:dyDescent="0.25">
      <c r="A235" s="423" t="str">
        <f>'1 Contexto e Identificación'!$A$26</f>
        <v>R16</v>
      </c>
      <c r="B235" s="424" t="str">
        <f>+'1 Contexto e Identificación'!$E$26</f>
        <v xml:space="preserve">  </v>
      </c>
      <c r="C235" s="240" t="s">
        <v>254</v>
      </c>
      <c r="D235" s="424" t="str">
        <f>+IF('5 Valoración Control'!G237="","",'5 Valoración Control'!G237)</f>
        <v/>
      </c>
      <c r="E235" s="425" t="e">
        <f ca="1">+'6 Mapa Calor Residual'!$C$27</f>
        <v>#NAME?</v>
      </c>
      <c r="F235" s="243" t="e">
        <f ca="1">+'6 Mapa Calor Residual'!$D$27</f>
        <v>#NAME?</v>
      </c>
      <c r="G235" s="426" t="e">
        <f ca="1">+'6 Mapa Calor Residual'!$E$27</f>
        <v>#NAME?</v>
      </c>
      <c r="H235" s="496" t="str">
        <f>+IF('8 Mapa Riesgo, Plan Acción'!M237="","",'8 Mapa Riesgo, Plan Acción'!M237)</f>
        <v/>
      </c>
      <c r="I235" s="240" t="str">
        <f>+IF('8 Mapa Riesgo, Plan Acción'!N237="","",'8 Mapa Riesgo, Plan Acción'!N237)</f>
        <v/>
      </c>
      <c r="J235" s="497" t="str">
        <f>+IF('8 Mapa Riesgo, Plan Acción'!O237="","",'8 Mapa Riesgo, Plan Acción'!O237)</f>
        <v/>
      </c>
      <c r="K235" s="497" t="str">
        <f>+IF('8 Mapa Riesgo, Plan Acción'!P237="","",'8 Mapa Riesgo, Plan Acción'!P237)</f>
        <v/>
      </c>
      <c r="L235" s="498" t="str">
        <f>+IF('8 Mapa Riesgo, Plan Acción'!Q237="","",'8 Mapa Riesgo, Plan Acción'!Q237)</f>
        <v/>
      </c>
      <c r="M235" s="499" t="str">
        <f>+IF('8 Mapa Riesgo, Plan Acción'!R237="","",'8 Mapa Riesgo, Plan Acción'!R237)</f>
        <v/>
      </c>
      <c r="N235" s="500" t="str">
        <f>+IF('8 Mapa Riesgo, Plan Acción'!S237="","",'8 Mapa Riesgo, Plan Acción'!S237)</f>
        <v/>
      </c>
      <c r="O235" s="497" t="str">
        <f>+IF('8 Mapa Riesgo, Plan Acción'!T237="","",'8 Mapa Riesgo, Plan Acción'!T237)</f>
        <v/>
      </c>
      <c r="P235" s="497" t="str">
        <f>+IF('8 Mapa Riesgo, Plan Acción'!U237="","",'8 Mapa Riesgo, Plan Acción'!U237)</f>
        <v/>
      </c>
      <c r="Q235" s="424" t="str">
        <f>+IF('8 Mapa Riesgo, Plan Acción'!V237="","",'8 Mapa Riesgo, Plan Acción'!V237)</f>
        <v/>
      </c>
      <c r="R235" s="424" t="str">
        <f>+IF('8 Mapa Riesgo, Plan Acción'!W237="","",'8 Mapa Riesgo, Plan Acción'!W237)</f>
        <v/>
      </c>
      <c r="S235" s="37"/>
      <c r="T235" s="37"/>
      <c r="U235" s="38"/>
      <c r="V235" s="38"/>
      <c r="W235" s="38"/>
      <c r="X235" s="38"/>
      <c r="Y235" s="38"/>
      <c r="Z235" s="38"/>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row>
    <row r="236" spans="1:273" ht="11.25" customHeight="1" x14ac:dyDescent="0.25">
      <c r="A236" s="81"/>
      <c r="B236" s="82"/>
      <c r="C236" s="260"/>
      <c r="D236" s="82"/>
      <c r="E236" s="440"/>
      <c r="F236" s="263"/>
      <c r="G236" s="84"/>
      <c r="H236" s="487" t="str">
        <f>+IF('8 Mapa Riesgo, Plan Acción'!M238="","",'8 Mapa Riesgo, Plan Acción'!M238)</f>
        <v/>
      </c>
      <c r="I236" s="260" t="str">
        <f>+IF('8 Mapa Riesgo, Plan Acción'!N238="","",'8 Mapa Riesgo, Plan Acción'!N238)</f>
        <v/>
      </c>
      <c r="J236" s="112" t="str">
        <f>+IF('8 Mapa Riesgo, Plan Acción'!O238="","",'8 Mapa Riesgo, Plan Acción'!O238)</f>
        <v/>
      </c>
      <c r="K236" s="112" t="str">
        <f>+IF('8 Mapa Riesgo, Plan Acción'!P238="","",'8 Mapa Riesgo, Plan Acción'!P238)</f>
        <v/>
      </c>
      <c r="L236" s="488" t="str">
        <f>+IF('8 Mapa Riesgo, Plan Acción'!Q238="","",'8 Mapa Riesgo, Plan Acción'!Q238)</f>
        <v/>
      </c>
      <c r="M236" s="489" t="str">
        <f>+IF('8 Mapa Riesgo, Plan Acción'!R238="","",'8 Mapa Riesgo, Plan Acción'!R238)</f>
        <v/>
      </c>
      <c r="N236" s="490" t="str">
        <f>+IF('8 Mapa Riesgo, Plan Acción'!S238="","",'8 Mapa Riesgo, Plan Acción'!S238)</f>
        <v/>
      </c>
      <c r="O236" s="112" t="str">
        <f>+IF('8 Mapa Riesgo, Plan Acción'!T238="","",'8 Mapa Riesgo, Plan Acción'!T238)</f>
        <v/>
      </c>
      <c r="P236" s="112" t="str">
        <f>+IF('8 Mapa Riesgo, Plan Acción'!U238="","",'8 Mapa Riesgo, Plan Acción'!U238)</f>
        <v/>
      </c>
      <c r="Q236" s="82" t="str">
        <f>+IF('8 Mapa Riesgo, Plan Acción'!V238="","",'8 Mapa Riesgo, Plan Acción'!V238)</f>
        <v/>
      </c>
      <c r="R236" s="82" t="str">
        <f>+IF('8 Mapa Riesgo, Plan Acción'!W238="","",'8 Mapa Riesgo, Plan Acción'!W238)</f>
        <v/>
      </c>
      <c r="S236" s="37"/>
      <c r="T236" s="37"/>
      <c r="U236" s="38"/>
      <c r="V236" s="38"/>
      <c r="W236" s="38"/>
      <c r="X236" s="38"/>
      <c r="Y236" s="38"/>
      <c r="Z236" s="38"/>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row>
    <row r="237" spans="1:273" ht="11.25" customHeight="1" x14ac:dyDescent="0.25">
      <c r="A237" s="81"/>
      <c r="B237" s="82"/>
      <c r="C237" s="260"/>
      <c r="D237" s="82"/>
      <c r="E237" s="440"/>
      <c r="F237" s="263"/>
      <c r="G237" s="84"/>
      <c r="H237" s="487" t="str">
        <f>+IF('8 Mapa Riesgo, Plan Acción'!M239="","",'8 Mapa Riesgo, Plan Acción'!M239)</f>
        <v/>
      </c>
      <c r="I237" s="260" t="str">
        <f>+IF('8 Mapa Riesgo, Plan Acción'!N239="","",'8 Mapa Riesgo, Plan Acción'!N239)</f>
        <v/>
      </c>
      <c r="J237" s="112" t="str">
        <f>+IF('8 Mapa Riesgo, Plan Acción'!O239="","",'8 Mapa Riesgo, Plan Acción'!O239)</f>
        <v/>
      </c>
      <c r="K237" s="112" t="str">
        <f>+IF('8 Mapa Riesgo, Plan Acción'!P239="","",'8 Mapa Riesgo, Plan Acción'!P239)</f>
        <v/>
      </c>
      <c r="L237" s="488" t="str">
        <f>+IF('8 Mapa Riesgo, Plan Acción'!Q239="","",'8 Mapa Riesgo, Plan Acción'!Q239)</f>
        <v/>
      </c>
      <c r="M237" s="489" t="str">
        <f>+IF('8 Mapa Riesgo, Plan Acción'!R239="","",'8 Mapa Riesgo, Plan Acción'!R239)</f>
        <v/>
      </c>
      <c r="N237" s="490" t="str">
        <f>+IF('8 Mapa Riesgo, Plan Acción'!S239="","",'8 Mapa Riesgo, Plan Acción'!S239)</f>
        <v/>
      </c>
      <c r="O237" s="112" t="str">
        <f>+IF('8 Mapa Riesgo, Plan Acción'!T239="","",'8 Mapa Riesgo, Plan Acción'!T239)</f>
        <v/>
      </c>
      <c r="P237" s="112" t="str">
        <f>+IF('8 Mapa Riesgo, Plan Acción'!U239="","",'8 Mapa Riesgo, Plan Acción'!U239)</f>
        <v/>
      </c>
      <c r="Q237" s="82" t="str">
        <f>+IF('8 Mapa Riesgo, Plan Acción'!V239="","",'8 Mapa Riesgo, Plan Acción'!V239)</f>
        <v/>
      </c>
      <c r="R237" s="82" t="str">
        <f>+IF('8 Mapa Riesgo, Plan Acción'!W239="","",'8 Mapa Riesgo, Plan Acción'!W239)</f>
        <v/>
      </c>
      <c r="S237" s="37"/>
      <c r="T237" s="37"/>
      <c r="U237" s="38"/>
      <c r="V237" s="38"/>
      <c r="W237" s="38"/>
      <c r="X237" s="38"/>
      <c r="Y237" s="38"/>
      <c r="Z237" s="38"/>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row>
    <row r="238" spans="1:273" ht="11.25" customHeight="1" x14ac:dyDescent="0.25">
      <c r="A238" s="81"/>
      <c r="B238" s="82"/>
      <c r="C238" s="260" t="s">
        <v>270</v>
      </c>
      <c r="D238" s="82" t="str">
        <f>+IF('5 Valoración Control'!G240="","",'5 Valoración Control'!G240)</f>
        <v/>
      </c>
      <c r="E238" s="440"/>
      <c r="F238" s="263"/>
      <c r="G238" s="84"/>
      <c r="H238" s="487" t="str">
        <f>+IF('8 Mapa Riesgo, Plan Acción'!M240="","",'8 Mapa Riesgo, Plan Acción'!M240)</f>
        <v/>
      </c>
      <c r="I238" s="260" t="str">
        <f>+IF('8 Mapa Riesgo, Plan Acción'!N240="","",'8 Mapa Riesgo, Plan Acción'!N240)</f>
        <v/>
      </c>
      <c r="J238" s="112" t="str">
        <f>+IF('8 Mapa Riesgo, Plan Acción'!O240="","",'8 Mapa Riesgo, Plan Acción'!O240)</f>
        <v/>
      </c>
      <c r="K238" s="112" t="str">
        <f>+IF('8 Mapa Riesgo, Plan Acción'!P240="","",'8 Mapa Riesgo, Plan Acción'!P240)</f>
        <v/>
      </c>
      <c r="L238" s="488" t="str">
        <f>+IF('8 Mapa Riesgo, Plan Acción'!Q240="","",'8 Mapa Riesgo, Plan Acción'!Q240)</f>
        <v/>
      </c>
      <c r="M238" s="489" t="str">
        <f>+IF('8 Mapa Riesgo, Plan Acción'!R240="","",'8 Mapa Riesgo, Plan Acción'!R240)</f>
        <v/>
      </c>
      <c r="N238" s="490" t="str">
        <f>+IF('8 Mapa Riesgo, Plan Acción'!S240="","",'8 Mapa Riesgo, Plan Acción'!S240)</f>
        <v/>
      </c>
      <c r="O238" s="112" t="str">
        <f>+IF('8 Mapa Riesgo, Plan Acción'!T240="","",'8 Mapa Riesgo, Plan Acción'!T240)</f>
        <v/>
      </c>
      <c r="P238" s="112" t="str">
        <f>+IF('8 Mapa Riesgo, Plan Acción'!U240="","",'8 Mapa Riesgo, Plan Acción'!U240)</f>
        <v/>
      </c>
      <c r="Q238" s="82" t="str">
        <f>+IF('8 Mapa Riesgo, Plan Acción'!V240="","",'8 Mapa Riesgo, Plan Acción'!V240)</f>
        <v/>
      </c>
      <c r="R238" s="82" t="str">
        <f>+IF('8 Mapa Riesgo, Plan Acción'!W240="","",'8 Mapa Riesgo, Plan Acción'!W240)</f>
        <v/>
      </c>
      <c r="S238" s="37"/>
      <c r="T238" s="37"/>
      <c r="U238" s="38"/>
      <c r="V238" s="38"/>
      <c r="W238" s="38"/>
      <c r="X238" s="38"/>
      <c r="Y238" s="38"/>
      <c r="Z238" s="38"/>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row>
    <row r="239" spans="1:273" ht="11.25" customHeight="1" x14ac:dyDescent="0.25">
      <c r="A239" s="81"/>
      <c r="B239" s="82"/>
      <c r="C239" s="260"/>
      <c r="D239" s="82"/>
      <c r="E239" s="440"/>
      <c r="F239" s="263"/>
      <c r="G239" s="84"/>
      <c r="H239" s="487" t="str">
        <f>+IF('8 Mapa Riesgo, Plan Acción'!M241="","",'8 Mapa Riesgo, Plan Acción'!M241)</f>
        <v/>
      </c>
      <c r="I239" s="260" t="str">
        <f>+IF('8 Mapa Riesgo, Plan Acción'!N241="","",'8 Mapa Riesgo, Plan Acción'!N241)</f>
        <v/>
      </c>
      <c r="J239" s="112" t="str">
        <f>+IF('8 Mapa Riesgo, Plan Acción'!O241="","",'8 Mapa Riesgo, Plan Acción'!O241)</f>
        <v/>
      </c>
      <c r="K239" s="112" t="str">
        <f>+IF('8 Mapa Riesgo, Plan Acción'!P241="","",'8 Mapa Riesgo, Plan Acción'!P241)</f>
        <v/>
      </c>
      <c r="L239" s="488" t="str">
        <f>+IF('8 Mapa Riesgo, Plan Acción'!Q241="","",'8 Mapa Riesgo, Plan Acción'!Q241)</f>
        <v/>
      </c>
      <c r="M239" s="489" t="str">
        <f>+IF('8 Mapa Riesgo, Plan Acción'!R241="","",'8 Mapa Riesgo, Plan Acción'!R241)</f>
        <v/>
      </c>
      <c r="N239" s="490" t="str">
        <f>+IF('8 Mapa Riesgo, Plan Acción'!S241="","",'8 Mapa Riesgo, Plan Acción'!S241)</f>
        <v/>
      </c>
      <c r="O239" s="112" t="str">
        <f>+IF('8 Mapa Riesgo, Plan Acción'!T241="","",'8 Mapa Riesgo, Plan Acción'!T241)</f>
        <v/>
      </c>
      <c r="P239" s="112" t="str">
        <f>+IF('8 Mapa Riesgo, Plan Acción'!U241="","",'8 Mapa Riesgo, Plan Acción'!U241)</f>
        <v/>
      </c>
      <c r="Q239" s="82" t="str">
        <f>+IF('8 Mapa Riesgo, Plan Acción'!V241="","",'8 Mapa Riesgo, Plan Acción'!V241)</f>
        <v/>
      </c>
      <c r="R239" s="82" t="str">
        <f>+IF('8 Mapa Riesgo, Plan Acción'!W241="","",'8 Mapa Riesgo, Plan Acción'!W241)</f>
        <v/>
      </c>
      <c r="S239" s="37"/>
      <c r="T239" s="37"/>
      <c r="U239" s="38"/>
      <c r="V239" s="38"/>
      <c r="W239" s="38"/>
      <c r="X239" s="38"/>
      <c r="Y239" s="38"/>
      <c r="Z239" s="38"/>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row>
    <row r="240" spans="1:273" ht="11.25" customHeight="1" x14ac:dyDescent="0.25">
      <c r="A240" s="81"/>
      <c r="B240" s="82"/>
      <c r="C240" s="260"/>
      <c r="D240" s="82"/>
      <c r="E240" s="440"/>
      <c r="F240" s="263"/>
      <c r="G240" s="84"/>
      <c r="H240" s="487" t="str">
        <f>+IF('8 Mapa Riesgo, Plan Acción'!M242="","",'8 Mapa Riesgo, Plan Acción'!M242)</f>
        <v/>
      </c>
      <c r="I240" s="260" t="str">
        <f>+IF('8 Mapa Riesgo, Plan Acción'!N242="","",'8 Mapa Riesgo, Plan Acción'!N242)</f>
        <v/>
      </c>
      <c r="J240" s="112" t="str">
        <f>+IF('8 Mapa Riesgo, Plan Acción'!O242="","",'8 Mapa Riesgo, Plan Acción'!O242)</f>
        <v/>
      </c>
      <c r="K240" s="112" t="str">
        <f>+IF('8 Mapa Riesgo, Plan Acción'!P242="","",'8 Mapa Riesgo, Plan Acción'!P242)</f>
        <v/>
      </c>
      <c r="L240" s="488" t="str">
        <f>+IF('8 Mapa Riesgo, Plan Acción'!Q242="","",'8 Mapa Riesgo, Plan Acción'!Q242)</f>
        <v/>
      </c>
      <c r="M240" s="489" t="str">
        <f>+IF('8 Mapa Riesgo, Plan Acción'!R242="","",'8 Mapa Riesgo, Plan Acción'!R242)</f>
        <v/>
      </c>
      <c r="N240" s="490" t="str">
        <f>+IF('8 Mapa Riesgo, Plan Acción'!S242="","",'8 Mapa Riesgo, Plan Acción'!S242)</f>
        <v/>
      </c>
      <c r="O240" s="112" t="str">
        <f>+IF('8 Mapa Riesgo, Plan Acción'!T242="","",'8 Mapa Riesgo, Plan Acción'!T242)</f>
        <v/>
      </c>
      <c r="P240" s="112" t="str">
        <f>+IF('8 Mapa Riesgo, Plan Acción'!U242="","",'8 Mapa Riesgo, Plan Acción'!U242)</f>
        <v/>
      </c>
      <c r="Q240" s="82" t="str">
        <f>+IF('8 Mapa Riesgo, Plan Acción'!V242="","",'8 Mapa Riesgo, Plan Acción'!V242)</f>
        <v/>
      </c>
      <c r="R240" s="82" t="str">
        <f>+IF('8 Mapa Riesgo, Plan Acción'!W242="","",'8 Mapa Riesgo, Plan Acción'!W242)</f>
        <v/>
      </c>
      <c r="S240" s="37"/>
      <c r="T240" s="37"/>
      <c r="U240" s="38"/>
      <c r="V240" s="38"/>
      <c r="W240" s="38"/>
      <c r="X240" s="38"/>
      <c r="Y240" s="38"/>
      <c r="Z240" s="38"/>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row>
    <row r="241" spans="1:273" ht="11.25" customHeight="1" x14ac:dyDescent="0.25">
      <c r="A241" s="81"/>
      <c r="B241" s="82"/>
      <c r="C241" s="260" t="s">
        <v>271</v>
      </c>
      <c r="D241" s="82" t="str">
        <f>+IF('5 Valoración Control'!G243="","",'5 Valoración Control'!G243)</f>
        <v/>
      </c>
      <c r="E241" s="440"/>
      <c r="F241" s="263"/>
      <c r="G241" s="84"/>
      <c r="H241" s="487" t="str">
        <f>+IF('8 Mapa Riesgo, Plan Acción'!M243="","",'8 Mapa Riesgo, Plan Acción'!M243)</f>
        <v/>
      </c>
      <c r="I241" s="260" t="str">
        <f>+IF('8 Mapa Riesgo, Plan Acción'!N243="","",'8 Mapa Riesgo, Plan Acción'!N243)</f>
        <v/>
      </c>
      <c r="J241" s="112" t="str">
        <f>+IF('8 Mapa Riesgo, Plan Acción'!O243="","",'8 Mapa Riesgo, Plan Acción'!O243)</f>
        <v/>
      </c>
      <c r="K241" s="112" t="str">
        <f>+IF('8 Mapa Riesgo, Plan Acción'!P243="","",'8 Mapa Riesgo, Plan Acción'!P243)</f>
        <v/>
      </c>
      <c r="L241" s="488" t="str">
        <f>+IF('8 Mapa Riesgo, Plan Acción'!Q243="","",'8 Mapa Riesgo, Plan Acción'!Q243)</f>
        <v/>
      </c>
      <c r="M241" s="489" t="str">
        <f>+IF('8 Mapa Riesgo, Plan Acción'!R243="","",'8 Mapa Riesgo, Plan Acción'!R243)</f>
        <v/>
      </c>
      <c r="N241" s="490" t="str">
        <f>+IF('8 Mapa Riesgo, Plan Acción'!S243="","",'8 Mapa Riesgo, Plan Acción'!S243)</f>
        <v/>
      </c>
      <c r="O241" s="112" t="str">
        <f>+IF('8 Mapa Riesgo, Plan Acción'!T243="","",'8 Mapa Riesgo, Plan Acción'!T243)</f>
        <v/>
      </c>
      <c r="P241" s="112" t="str">
        <f>+IF('8 Mapa Riesgo, Plan Acción'!U243="","",'8 Mapa Riesgo, Plan Acción'!U243)</f>
        <v/>
      </c>
      <c r="Q241" s="82" t="str">
        <f>+IF('8 Mapa Riesgo, Plan Acción'!V243="","",'8 Mapa Riesgo, Plan Acción'!V243)</f>
        <v/>
      </c>
      <c r="R241" s="82" t="str">
        <f>+IF('8 Mapa Riesgo, Plan Acción'!W243="","",'8 Mapa Riesgo, Plan Acción'!W243)</f>
        <v/>
      </c>
      <c r="S241" s="37"/>
      <c r="T241" s="37"/>
      <c r="U241" s="38"/>
      <c r="V241" s="38"/>
      <c r="W241" s="38"/>
      <c r="X241" s="38"/>
      <c r="Y241" s="38"/>
      <c r="Z241" s="38"/>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row>
    <row r="242" spans="1:273" ht="11.25" customHeight="1" x14ac:dyDescent="0.25">
      <c r="A242" s="81"/>
      <c r="B242" s="82"/>
      <c r="C242" s="260"/>
      <c r="D242" s="82"/>
      <c r="E242" s="440"/>
      <c r="F242" s="263"/>
      <c r="G242" s="84"/>
      <c r="H242" s="487" t="str">
        <f>+IF('8 Mapa Riesgo, Plan Acción'!M244="","",'8 Mapa Riesgo, Plan Acción'!M244)</f>
        <v/>
      </c>
      <c r="I242" s="260" t="str">
        <f>+IF('8 Mapa Riesgo, Plan Acción'!N244="","",'8 Mapa Riesgo, Plan Acción'!N244)</f>
        <v/>
      </c>
      <c r="J242" s="112" t="str">
        <f>+IF('8 Mapa Riesgo, Plan Acción'!O244="","",'8 Mapa Riesgo, Plan Acción'!O244)</f>
        <v/>
      </c>
      <c r="K242" s="112" t="str">
        <f>+IF('8 Mapa Riesgo, Plan Acción'!P244="","",'8 Mapa Riesgo, Plan Acción'!P244)</f>
        <v/>
      </c>
      <c r="L242" s="488" t="str">
        <f>+IF('8 Mapa Riesgo, Plan Acción'!Q244="","",'8 Mapa Riesgo, Plan Acción'!Q244)</f>
        <v/>
      </c>
      <c r="M242" s="489" t="str">
        <f>+IF('8 Mapa Riesgo, Plan Acción'!R244="","",'8 Mapa Riesgo, Plan Acción'!R244)</f>
        <v/>
      </c>
      <c r="N242" s="490" t="str">
        <f>+IF('8 Mapa Riesgo, Plan Acción'!S244="","",'8 Mapa Riesgo, Plan Acción'!S244)</f>
        <v/>
      </c>
      <c r="O242" s="112" t="str">
        <f>+IF('8 Mapa Riesgo, Plan Acción'!T244="","",'8 Mapa Riesgo, Plan Acción'!T244)</f>
        <v/>
      </c>
      <c r="P242" s="112" t="str">
        <f>+IF('8 Mapa Riesgo, Plan Acción'!U244="","",'8 Mapa Riesgo, Plan Acción'!U244)</f>
        <v/>
      </c>
      <c r="Q242" s="82" t="str">
        <f>+IF('8 Mapa Riesgo, Plan Acción'!V244="","",'8 Mapa Riesgo, Plan Acción'!V244)</f>
        <v/>
      </c>
      <c r="R242" s="82" t="str">
        <f>+IF('8 Mapa Riesgo, Plan Acción'!W244="","",'8 Mapa Riesgo, Plan Acción'!W244)</f>
        <v/>
      </c>
      <c r="S242" s="37"/>
      <c r="T242" s="37"/>
      <c r="U242" s="38"/>
      <c r="V242" s="38"/>
      <c r="W242" s="38"/>
      <c r="X242" s="38"/>
      <c r="Y242" s="38"/>
      <c r="Z242" s="38"/>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row>
    <row r="243" spans="1:273" ht="11.25" customHeight="1" x14ac:dyDescent="0.25">
      <c r="A243" s="81"/>
      <c r="B243" s="82"/>
      <c r="C243" s="260"/>
      <c r="D243" s="82"/>
      <c r="E243" s="440"/>
      <c r="F243" s="263"/>
      <c r="G243" s="84"/>
      <c r="H243" s="487" t="str">
        <f>+IF('8 Mapa Riesgo, Plan Acción'!M245="","",'8 Mapa Riesgo, Plan Acción'!M245)</f>
        <v/>
      </c>
      <c r="I243" s="260" t="str">
        <f>+IF('8 Mapa Riesgo, Plan Acción'!N245="","",'8 Mapa Riesgo, Plan Acción'!N245)</f>
        <v/>
      </c>
      <c r="J243" s="112" t="str">
        <f>+IF('8 Mapa Riesgo, Plan Acción'!O245="","",'8 Mapa Riesgo, Plan Acción'!O245)</f>
        <v/>
      </c>
      <c r="K243" s="112" t="str">
        <f>+IF('8 Mapa Riesgo, Plan Acción'!P245="","",'8 Mapa Riesgo, Plan Acción'!P245)</f>
        <v/>
      </c>
      <c r="L243" s="488" t="str">
        <f>+IF('8 Mapa Riesgo, Plan Acción'!Q245="","",'8 Mapa Riesgo, Plan Acción'!Q245)</f>
        <v/>
      </c>
      <c r="M243" s="489" t="str">
        <f>+IF('8 Mapa Riesgo, Plan Acción'!R245="","",'8 Mapa Riesgo, Plan Acción'!R245)</f>
        <v/>
      </c>
      <c r="N243" s="490" t="str">
        <f>+IF('8 Mapa Riesgo, Plan Acción'!S245="","",'8 Mapa Riesgo, Plan Acción'!S245)</f>
        <v/>
      </c>
      <c r="O243" s="112" t="str">
        <f>+IF('8 Mapa Riesgo, Plan Acción'!T245="","",'8 Mapa Riesgo, Plan Acción'!T245)</f>
        <v/>
      </c>
      <c r="P243" s="112" t="str">
        <f>+IF('8 Mapa Riesgo, Plan Acción'!U245="","",'8 Mapa Riesgo, Plan Acción'!U245)</f>
        <v/>
      </c>
      <c r="Q243" s="82" t="str">
        <f>+IF('8 Mapa Riesgo, Plan Acción'!V245="","",'8 Mapa Riesgo, Plan Acción'!V245)</f>
        <v/>
      </c>
      <c r="R243" s="82" t="str">
        <f>+IF('8 Mapa Riesgo, Plan Acción'!W245="","",'8 Mapa Riesgo, Plan Acción'!W245)</f>
        <v/>
      </c>
      <c r="S243" s="37"/>
      <c r="T243" s="37"/>
      <c r="U243" s="38"/>
      <c r="V243" s="38"/>
      <c r="W243" s="38"/>
      <c r="X243" s="38"/>
      <c r="Y243" s="38"/>
      <c r="Z243" s="38"/>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row>
    <row r="244" spans="1:273" ht="11.25" customHeight="1" x14ac:dyDescent="0.25">
      <c r="A244" s="81"/>
      <c r="B244" s="82"/>
      <c r="C244" s="260" t="s">
        <v>272</v>
      </c>
      <c r="D244" s="82" t="str">
        <f>+IF('5 Valoración Control'!G246="","",'5 Valoración Control'!G246)</f>
        <v/>
      </c>
      <c r="E244" s="440"/>
      <c r="F244" s="263"/>
      <c r="G244" s="84"/>
      <c r="H244" s="487" t="str">
        <f>+IF('8 Mapa Riesgo, Plan Acción'!M246="","",'8 Mapa Riesgo, Plan Acción'!M246)</f>
        <v/>
      </c>
      <c r="I244" s="260" t="str">
        <f>+IF('8 Mapa Riesgo, Plan Acción'!N246="","",'8 Mapa Riesgo, Plan Acción'!N246)</f>
        <v/>
      </c>
      <c r="J244" s="112" t="str">
        <f>+IF('8 Mapa Riesgo, Plan Acción'!O246="","",'8 Mapa Riesgo, Plan Acción'!O246)</f>
        <v/>
      </c>
      <c r="K244" s="112" t="str">
        <f>+IF('8 Mapa Riesgo, Plan Acción'!P246="","",'8 Mapa Riesgo, Plan Acción'!P246)</f>
        <v/>
      </c>
      <c r="L244" s="488" t="str">
        <f>+IF('8 Mapa Riesgo, Plan Acción'!Q246="","",'8 Mapa Riesgo, Plan Acción'!Q246)</f>
        <v/>
      </c>
      <c r="M244" s="489" t="str">
        <f>+IF('8 Mapa Riesgo, Plan Acción'!R246="","",'8 Mapa Riesgo, Plan Acción'!R246)</f>
        <v/>
      </c>
      <c r="N244" s="490" t="str">
        <f>+IF('8 Mapa Riesgo, Plan Acción'!S246="","",'8 Mapa Riesgo, Plan Acción'!S246)</f>
        <v/>
      </c>
      <c r="O244" s="112" t="str">
        <f>+IF('8 Mapa Riesgo, Plan Acción'!T246="","",'8 Mapa Riesgo, Plan Acción'!T246)</f>
        <v/>
      </c>
      <c r="P244" s="112" t="str">
        <f>+IF('8 Mapa Riesgo, Plan Acción'!U246="","",'8 Mapa Riesgo, Plan Acción'!U246)</f>
        <v/>
      </c>
      <c r="Q244" s="82" t="str">
        <f>+IF('8 Mapa Riesgo, Plan Acción'!V246="","",'8 Mapa Riesgo, Plan Acción'!V246)</f>
        <v/>
      </c>
      <c r="R244" s="82" t="str">
        <f>+IF('8 Mapa Riesgo, Plan Acción'!W246="","",'8 Mapa Riesgo, Plan Acción'!W246)</f>
        <v/>
      </c>
      <c r="S244" s="37"/>
      <c r="T244" s="37"/>
      <c r="U244" s="38"/>
      <c r="V244" s="38"/>
      <c r="W244" s="38"/>
      <c r="X244" s="38"/>
      <c r="Y244" s="38"/>
      <c r="Z244" s="38"/>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row>
    <row r="245" spans="1:273" ht="11.25" customHeight="1" x14ac:dyDescent="0.25">
      <c r="A245" s="81"/>
      <c r="B245" s="82"/>
      <c r="C245" s="260"/>
      <c r="D245" s="82"/>
      <c r="E245" s="440"/>
      <c r="F245" s="263"/>
      <c r="G245" s="84"/>
      <c r="H245" s="487" t="str">
        <f>+IF('8 Mapa Riesgo, Plan Acción'!M247="","",'8 Mapa Riesgo, Plan Acción'!M247)</f>
        <v/>
      </c>
      <c r="I245" s="260" t="str">
        <f>+IF('8 Mapa Riesgo, Plan Acción'!N247="","",'8 Mapa Riesgo, Plan Acción'!N247)</f>
        <v/>
      </c>
      <c r="J245" s="112" t="str">
        <f>+IF('8 Mapa Riesgo, Plan Acción'!O247="","",'8 Mapa Riesgo, Plan Acción'!O247)</f>
        <v/>
      </c>
      <c r="K245" s="112" t="str">
        <f>+IF('8 Mapa Riesgo, Plan Acción'!P247="","",'8 Mapa Riesgo, Plan Acción'!P247)</f>
        <v/>
      </c>
      <c r="L245" s="488" t="str">
        <f>+IF('8 Mapa Riesgo, Plan Acción'!Q247="","",'8 Mapa Riesgo, Plan Acción'!Q247)</f>
        <v/>
      </c>
      <c r="M245" s="489" t="str">
        <f>+IF('8 Mapa Riesgo, Plan Acción'!R247="","",'8 Mapa Riesgo, Plan Acción'!R247)</f>
        <v/>
      </c>
      <c r="N245" s="490" t="str">
        <f>+IF('8 Mapa Riesgo, Plan Acción'!S247="","",'8 Mapa Riesgo, Plan Acción'!S247)</f>
        <v/>
      </c>
      <c r="O245" s="112" t="str">
        <f>+IF('8 Mapa Riesgo, Plan Acción'!T247="","",'8 Mapa Riesgo, Plan Acción'!T247)</f>
        <v/>
      </c>
      <c r="P245" s="112" t="str">
        <f>+IF('8 Mapa Riesgo, Plan Acción'!U247="","",'8 Mapa Riesgo, Plan Acción'!U247)</f>
        <v/>
      </c>
      <c r="Q245" s="82" t="str">
        <f>+IF('8 Mapa Riesgo, Plan Acción'!V247="","",'8 Mapa Riesgo, Plan Acción'!V247)</f>
        <v/>
      </c>
      <c r="R245" s="82" t="str">
        <f>+IF('8 Mapa Riesgo, Plan Acción'!W247="","",'8 Mapa Riesgo, Plan Acción'!W247)</f>
        <v/>
      </c>
      <c r="S245" s="37"/>
      <c r="T245" s="37"/>
      <c r="U245" s="38"/>
      <c r="V245" s="38"/>
      <c r="W245" s="38"/>
      <c r="X245" s="38"/>
      <c r="Y245" s="38"/>
      <c r="Z245" s="38"/>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row>
    <row r="246" spans="1:273" ht="11.25" customHeight="1" x14ac:dyDescent="0.25">
      <c r="A246" s="81"/>
      <c r="B246" s="82"/>
      <c r="C246" s="260"/>
      <c r="D246" s="82"/>
      <c r="E246" s="440"/>
      <c r="F246" s="263"/>
      <c r="G246" s="84"/>
      <c r="H246" s="487" t="str">
        <f>+IF('8 Mapa Riesgo, Plan Acción'!M248="","",'8 Mapa Riesgo, Plan Acción'!M248)</f>
        <v/>
      </c>
      <c r="I246" s="260" t="str">
        <f>+IF('8 Mapa Riesgo, Plan Acción'!N248="","",'8 Mapa Riesgo, Plan Acción'!N248)</f>
        <v/>
      </c>
      <c r="J246" s="112" t="str">
        <f>+IF('8 Mapa Riesgo, Plan Acción'!O248="","",'8 Mapa Riesgo, Plan Acción'!O248)</f>
        <v/>
      </c>
      <c r="K246" s="112" t="str">
        <f>+IF('8 Mapa Riesgo, Plan Acción'!P248="","",'8 Mapa Riesgo, Plan Acción'!P248)</f>
        <v/>
      </c>
      <c r="L246" s="488" t="str">
        <f>+IF('8 Mapa Riesgo, Plan Acción'!Q248="","",'8 Mapa Riesgo, Plan Acción'!Q248)</f>
        <v/>
      </c>
      <c r="M246" s="489" t="str">
        <f>+IF('8 Mapa Riesgo, Plan Acción'!R248="","",'8 Mapa Riesgo, Plan Acción'!R248)</f>
        <v/>
      </c>
      <c r="N246" s="490" t="str">
        <f>+IF('8 Mapa Riesgo, Plan Acción'!S248="","",'8 Mapa Riesgo, Plan Acción'!S248)</f>
        <v/>
      </c>
      <c r="O246" s="112" t="str">
        <f>+IF('8 Mapa Riesgo, Plan Acción'!T248="","",'8 Mapa Riesgo, Plan Acción'!T248)</f>
        <v/>
      </c>
      <c r="P246" s="112" t="str">
        <f>+IF('8 Mapa Riesgo, Plan Acción'!U248="","",'8 Mapa Riesgo, Plan Acción'!U248)</f>
        <v/>
      </c>
      <c r="Q246" s="82" t="str">
        <f>+IF('8 Mapa Riesgo, Plan Acción'!V248="","",'8 Mapa Riesgo, Plan Acción'!V248)</f>
        <v/>
      </c>
      <c r="R246" s="82" t="str">
        <f>+IF('8 Mapa Riesgo, Plan Acción'!W248="","",'8 Mapa Riesgo, Plan Acción'!W248)</f>
        <v/>
      </c>
      <c r="S246" s="37"/>
      <c r="T246" s="37"/>
      <c r="U246" s="38"/>
      <c r="V246" s="38"/>
      <c r="W246" s="38"/>
      <c r="X246" s="38"/>
      <c r="Y246" s="38"/>
      <c r="Z246" s="38"/>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row>
    <row r="247" spans="1:273" ht="11.25" customHeight="1" x14ac:dyDescent="0.25">
      <c r="A247" s="81"/>
      <c r="B247" s="82"/>
      <c r="C247" s="260" t="s">
        <v>273</v>
      </c>
      <c r="D247" s="82" t="str">
        <f>+IF('5 Valoración Control'!G249="","",'5 Valoración Control'!G249)</f>
        <v/>
      </c>
      <c r="E247" s="440"/>
      <c r="F247" s="263"/>
      <c r="G247" s="84"/>
      <c r="H247" s="487" t="str">
        <f>+IF('8 Mapa Riesgo, Plan Acción'!M249="","",'8 Mapa Riesgo, Plan Acción'!M249)</f>
        <v/>
      </c>
      <c r="I247" s="260" t="str">
        <f>+IF('8 Mapa Riesgo, Plan Acción'!N249="","",'8 Mapa Riesgo, Plan Acción'!N249)</f>
        <v/>
      </c>
      <c r="J247" s="112" t="str">
        <f>+IF('8 Mapa Riesgo, Plan Acción'!O249="","",'8 Mapa Riesgo, Plan Acción'!O249)</f>
        <v/>
      </c>
      <c r="K247" s="112" t="str">
        <f>+IF('8 Mapa Riesgo, Plan Acción'!P249="","",'8 Mapa Riesgo, Plan Acción'!P249)</f>
        <v/>
      </c>
      <c r="L247" s="488" t="str">
        <f>+IF('8 Mapa Riesgo, Plan Acción'!Q249="","",'8 Mapa Riesgo, Plan Acción'!Q249)</f>
        <v/>
      </c>
      <c r="M247" s="489" t="str">
        <f>+IF('8 Mapa Riesgo, Plan Acción'!R249="","",'8 Mapa Riesgo, Plan Acción'!R249)</f>
        <v/>
      </c>
      <c r="N247" s="490" t="str">
        <f>+IF('8 Mapa Riesgo, Plan Acción'!S249="","",'8 Mapa Riesgo, Plan Acción'!S249)</f>
        <v/>
      </c>
      <c r="O247" s="112" t="str">
        <f>+IF('8 Mapa Riesgo, Plan Acción'!T249="","",'8 Mapa Riesgo, Plan Acción'!T249)</f>
        <v/>
      </c>
      <c r="P247" s="112" t="str">
        <f>+IF('8 Mapa Riesgo, Plan Acción'!U249="","",'8 Mapa Riesgo, Plan Acción'!U249)</f>
        <v/>
      </c>
      <c r="Q247" s="82" t="str">
        <f>+IF('8 Mapa Riesgo, Plan Acción'!V249="","",'8 Mapa Riesgo, Plan Acción'!V249)</f>
        <v/>
      </c>
      <c r="R247" s="82" t="str">
        <f>+IF('8 Mapa Riesgo, Plan Acción'!W249="","",'8 Mapa Riesgo, Plan Acción'!W249)</f>
        <v/>
      </c>
      <c r="S247" s="37"/>
      <c r="T247" s="37"/>
      <c r="U247" s="38"/>
      <c r="V247" s="38"/>
      <c r="W247" s="38"/>
      <c r="X247" s="38"/>
      <c r="Y247" s="38"/>
      <c r="Z247" s="38"/>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row>
    <row r="248" spans="1:273" ht="11.25" customHeight="1" x14ac:dyDescent="0.25">
      <c r="A248" s="81"/>
      <c r="B248" s="82"/>
      <c r="C248" s="260"/>
      <c r="D248" s="82"/>
      <c r="E248" s="440"/>
      <c r="F248" s="263"/>
      <c r="G248" s="84"/>
      <c r="H248" s="487" t="str">
        <f>+IF('8 Mapa Riesgo, Plan Acción'!M250="","",'8 Mapa Riesgo, Plan Acción'!M250)</f>
        <v/>
      </c>
      <c r="I248" s="260" t="str">
        <f>+IF('8 Mapa Riesgo, Plan Acción'!N250="","",'8 Mapa Riesgo, Plan Acción'!N250)</f>
        <v/>
      </c>
      <c r="J248" s="112" t="str">
        <f>+IF('8 Mapa Riesgo, Plan Acción'!O250="","",'8 Mapa Riesgo, Plan Acción'!O250)</f>
        <v/>
      </c>
      <c r="K248" s="112" t="str">
        <f>+IF('8 Mapa Riesgo, Plan Acción'!P250="","",'8 Mapa Riesgo, Plan Acción'!P250)</f>
        <v/>
      </c>
      <c r="L248" s="488" t="str">
        <f>+IF('8 Mapa Riesgo, Plan Acción'!Q250="","",'8 Mapa Riesgo, Plan Acción'!Q250)</f>
        <v/>
      </c>
      <c r="M248" s="489" t="str">
        <f>+IF('8 Mapa Riesgo, Plan Acción'!R250="","",'8 Mapa Riesgo, Plan Acción'!R250)</f>
        <v/>
      </c>
      <c r="N248" s="490" t="str">
        <f>+IF('8 Mapa Riesgo, Plan Acción'!S250="","",'8 Mapa Riesgo, Plan Acción'!S250)</f>
        <v/>
      </c>
      <c r="O248" s="112" t="str">
        <f>+IF('8 Mapa Riesgo, Plan Acción'!T250="","",'8 Mapa Riesgo, Plan Acción'!T250)</f>
        <v/>
      </c>
      <c r="P248" s="112" t="str">
        <f>+IF('8 Mapa Riesgo, Plan Acción'!U250="","",'8 Mapa Riesgo, Plan Acción'!U250)</f>
        <v/>
      </c>
      <c r="Q248" s="82" t="str">
        <f>+IF('8 Mapa Riesgo, Plan Acción'!V250="","",'8 Mapa Riesgo, Plan Acción'!V250)</f>
        <v/>
      </c>
      <c r="R248" s="82" t="str">
        <f>+IF('8 Mapa Riesgo, Plan Acción'!W250="","",'8 Mapa Riesgo, Plan Acción'!W250)</f>
        <v/>
      </c>
      <c r="S248" s="37"/>
      <c r="T248" s="37"/>
      <c r="U248" s="38"/>
      <c r="V248" s="38"/>
      <c r="W248" s="38"/>
      <c r="X248" s="38"/>
      <c r="Y248" s="38"/>
      <c r="Z248" s="38"/>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row>
    <row r="249" spans="1:273" ht="11.25" customHeight="1" x14ac:dyDescent="0.25">
      <c r="A249" s="92"/>
      <c r="B249" s="93"/>
      <c r="C249" s="281"/>
      <c r="D249" s="93"/>
      <c r="E249" s="450"/>
      <c r="F249" s="284"/>
      <c r="G249" s="95"/>
      <c r="H249" s="491" t="str">
        <f>+IF('8 Mapa Riesgo, Plan Acción'!M251="","",'8 Mapa Riesgo, Plan Acción'!M251)</f>
        <v/>
      </c>
      <c r="I249" s="281" t="str">
        <f>+IF('8 Mapa Riesgo, Plan Acción'!N251="","",'8 Mapa Riesgo, Plan Acción'!N251)</f>
        <v/>
      </c>
      <c r="J249" s="492" t="str">
        <f>+IF('8 Mapa Riesgo, Plan Acción'!O251="","",'8 Mapa Riesgo, Plan Acción'!O251)</f>
        <v/>
      </c>
      <c r="K249" s="492" t="str">
        <f>+IF('8 Mapa Riesgo, Plan Acción'!P251="","",'8 Mapa Riesgo, Plan Acción'!P251)</f>
        <v/>
      </c>
      <c r="L249" s="493" t="str">
        <f>+IF('8 Mapa Riesgo, Plan Acción'!Q251="","",'8 Mapa Riesgo, Plan Acción'!Q251)</f>
        <v/>
      </c>
      <c r="M249" s="494" t="str">
        <f>+IF('8 Mapa Riesgo, Plan Acción'!R251="","",'8 Mapa Riesgo, Plan Acción'!R251)</f>
        <v/>
      </c>
      <c r="N249" s="495" t="str">
        <f>+IF('8 Mapa Riesgo, Plan Acción'!S251="","",'8 Mapa Riesgo, Plan Acción'!S251)</f>
        <v/>
      </c>
      <c r="O249" s="492" t="str">
        <f>+IF('8 Mapa Riesgo, Plan Acción'!T251="","",'8 Mapa Riesgo, Plan Acción'!T251)</f>
        <v/>
      </c>
      <c r="P249" s="492" t="str">
        <f>+IF('8 Mapa Riesgo, Plan Acción'!U251="","",'8 Mapa Riesgo, Plan Acción'!U251)</f>
        <v/>
      </c>
      <c r="Q249" s="93" t="str">
        <f>+IF('8 Mapa Riesgo, Plan Acción'!V251="","",'8 Mapa Riesgo, Plan Acción'!V251)</f>
        <v/>
      </c>
      <c r="R249" s="93" t="str">
        <f>+IF('8 Mapa Riesgo, Plan Acción'!W251="","",'8 Mapa Riesgo, Plan Acción'!W251)</f>
        <v/>
      </c>
      <c r="S249" s="37"/>
      <c r="T249" s="37"/>
      <c r="U249" s="38"/>
      <c r="V249" s="38"/>
      <c r="W249" s="38"/>
      <c r="X249" s="38"/>
      <c r="Y249" s="38"/>
      <c r="Z249" s="38"/>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row>
    <row r="250" spans="1:273" ht="11.25" customHeight="1" x14ac:dyDescent="0.25">
      <c r="A250" s="423" t="str">
        <f>'1 Contexto e Identificación'!$A$27</f>
        <v>R17</v>
      </c>
      <c r="B250" s="424" t="str">
        <f>+'1 Contexto e Identificación'!$E$27</f>
        <v xml:space="preserve">  </v>
      </c>
      <c r="C250" s="240" t="s">
        <v>254</v>
      </c>
      <c r="D250" s="424" t="str">
        <f>+IF('5 Valoración Control'!G252="","",'5 Valoración Control'!G252)</f>
        <v/>
      </c>
      <c r="E250" s="425" t="e">
        <f ca="1">+'6 Mapa Calor Residual'!$C$28</f>
        <v>#NAME?</v>
      </c>
      <c r="F250" s="243" t="e">
        <f ca="1">+'6 Mapa Calor Residual'!$D$28</f>
        <v>#NAME?</v>
      </c>
      <c r="G250" s="426" t="e">
        <f ca="1">+'6 Mapa Calor Residual'!$E$28</f>
        <v>#NAME?</v>
      </c>
      <c r="H250" s="496" t="str">
        <f>+IF('8 Mapa Riesgo, Plan Acción'!M252="","",'8 Mapa Riesgo, Plan Acción'!M252)</f>
        <v/>
      </c>
      <c r="I250" s="240" t="str">
        <f>+IF('8 Mapa Riesgo, Plan Acción'!N252="","",'8 Mapa Riesgo, Plan Acción'!N252)</f>
        <v/>
      </c>
      <c r="J250" s="497" t="str">
        <f>+IF('8 Mapa Riesgo, Plan Acción'!O252="","",'8 Mapa Riesgo, Plan Acción'!O252)</f>
        <v/>
      </c>
      <c r="K250" s="497" t="str">
        <f>+IF('8 Mapa Riesgo, Plan Acción'!P252="","",'8 Mapa Riesgo, Plan Acción'!P252)</f>
        <v/>
      </c>
      <c r="L250" s="498" t="str">
        <f>+IF('8 Mapa Riesgo, Plan Acción'!Q252="","",'8 Mapa Riesgo, Plan Acción'!Q252)</f>
        <v/>
      </c>
      <c r="M250" s="499" t="str">
        <f>+IF('8 Mapa Riesgo, Plan Acción'!R252="","",'8 Mapa Riesgo, Plan Acción'!R252)</f>
        <v/>
      </c>
      <c r="N250" s="500" t="str">
        <f>+IF('8 Mapa Riesgo, Plan Acción'!S252="","",'8 Mapa Riesgo, Plan Acción'!S252)</f>
        <v/>
      </c>
      <c r="O250" s="497" t="str">
        <f>+IF('8 Mapa Riesgo, Plan Acción'!T252="","",'8 Mapa Riesgo, Plan Acción'!T252)</f>
        <v/>
      </c>
      <c r="P250" s="497" t="str">
        <f>+IF('8 Mapa Riesgo, Plan Acción'!U252="","",'8 Mapa Riesgo, Plan Acción'!U252)</f>
        <v/>
      </c>
      <c r="Q250" s="424" t="str">
        <f>+IF('8 Mapa Riesgo, Plan Acción'!V252="","",'8 Mapa Riesgo, Plan Acción'!V252)</f>
        <v/>
      </c>
      <c r="R250" s="424" t="str">
        <f>+IF('8 Mapa Riesgo, Plan Acción'!W252="","",'8 Mapa Riesgo, Plan Acción'!W252)</f>
        <v/>
      </c>
      <c r="S250" s="37"/>
      <c r="T250" s="37"/>
      <c r="U250" s="38"/>
      <c r="V250" s="38"/>
      <c r="W250" s="38"/>
      <c r="X250" s="38"/>
      <c r="Y250" s="38"/>
      <c r="Z250" s="38"/>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row>
    <row r="251" spans="1:273" ht="11.25" customHeight="1" x14ac:dyDescent="0.25">
      <c r="A251" s="81"/>
      <c r="B251" s="82"/>
      <c r="C251" s="260"/>
      <c r="D251" s="82"/>
      <c r="E251" s="440"/>
      <c r="F251" s="263"/>
      <c r="G251" s="84"/>
      <c r="H251" s="487" t="str">
        <f>+IF('8 Mapa Riesgo, Plan Acción'!M253="","",'8 Mapa Riesgo, Plan Acción'!M253)</f>
        <v/>
      </c>
      <c r="I251" s="260" t="str">
        <f>+IF('8 Mapa Riesgo, Plan Acción'!N253="","",'8 Mapa Riesgo, Plan Acción'!N253)</f>
        <v/>
      </c>
      <c r="J251" s="112" t="str">
        <f>+IF('8 Mapa Riesgo, Plan Acción'!O253="","",'8 Mapa Riesgo, Plan Acción'!O253)</f>
        <v/>
      </c>
      <c r="K251" s="112" t="str">
        <f>+IF('8 Mapa Riesgo, Plan Acción'!P253="","",'8 Mapa Riesgo, Plan Acción'!P253)</f>
        <v/>
      </c>
      <c r="L251" s="488" t="str">
        <f>+IF('8 Mapa Riesgo, Plan Acción'!Q253="","",'8 Mapa Riesgo, Plan Acción'!Q253)</f>
        <v/>
      </c>
      <c r="M251" s="489" t="str">
        <f>+IF('8 Mapa Riesgo, Plan Acción'!R253="","",'8 Mapa Riesgo, Plan Acción'!R253)</f>
        <v/>
      </c>
      <c r="N251" s="490" t="str">
        <f>+IF('8 Mapa Riesgo, Plan Acción'!S253="","",'8 Mapa Riesgo, Plan Acción'!S253)</f>
        <v/>
      </c>
      <c r="O251" s="112" t="str">
        <f>+IF('8 Mapa Riesgo, Plan Acción'!T253="","",'8 Mapa Riesgo, Plan Acción'!T253)</f>
        <v/>
      </c>
      <c r="P251" s="112" t="str">
        <f>+IF('8 Mapa Riesgo, Plan Acción'!U253="","",'8 Mapa Riesgo, Plan Acción'!U253)</f>
        <v/>
      </c>
      <c r="Q251" s="82" t="str">
        <f>+IF('8 Mapa Riesgo, Plan Acción'!V253="","",'8 Mapa Riesgo, Plan Acción'!V253)</f>
        <v/>
      </c>
      <c r="R251" s="82" t="str">
        <f>+IF('8 Mapa Riesgo, Plan Acción'!W253="","",'8 Mapa Riesgo, Plan Acción'!W253)</f>
        <v/>
      </c>
      <c r="S251" s="37"/>
      <c r="T251" s="37"/>
      <c r="U251" s="38"/>
      <c r="V251" s="38"/>
      <c r="W251" s="38"/>
      <c r="X251" s="38"/>
      <c r="Y251" s="38"/>
      <c r="Z251" s="38"/>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row>
    <row r="252" spans="1:273" ht="11.25" customHeight="1" x14ac:dyDescent="0.25">
      <c r="A252" s="81"/>
      <c r="B252" s="82"/>
      <c r="C252" s="260"/>
      <c r="D252" s="82"/>
      <c r="E252" s="440"/>
      <c r="F252" s="263"/>
      <c r="G252" s="84"/>
      <c r="H252" s="487" t="str">
        <f>+IF('8 Mapa Riesgo, Plan Acción'!M254="","",'8 Mapa Riesgo, Plan Acción'!M254)</f>
        <v/>
      </c>
      <c r="I252" s="260" t="str">
        <f>+IF('8 Mapa Riesgo, Plan Acción'!N254="","",'8 Mapa Riesgo, Plan Acción'!N254)</f>
        <v/>
      </c>
      <c r="J252" s="112" t="str">
        <f>+IF('8 Mapa Riesgo, Plan Acción'!O254="","",'8 Mapa Riesgo, Plan Acción'!O254)</f>
        <v/>
      </c>
      <c r="K252" s="112" t="str">
        <f>+IF('8 Mapa Riesgo, Plan Acción'!P254="","",'8 Mapa Riesgo, Plan Acción'!P254)</f>
        <v/>
      </c>
      <c r="L252" s="488" t="str">
        <f>+IF('8 Mapa Riesgo, Plan Acción'!Q254="","",'8 Mapa Riesgo, Plan Acción'!Q254)</f>
        <v/>
      </c>
      <c r="M252" s="489" t="str">
        <f>+IF('8 Mapa Riesgo, Plan Acción'!R254="","",'8 Mapa Riesgo, Plan Acción'!R254)</f>
        <v/>
      </c>
      <c r="N252" s="490" t="str">
        <f>+IF('8 Mapa Riesgo, Plan Acción'!S254="","",'8 Mapa Riesgo, Plan Acción'!S254)</f>
        <v/>
      </c>
      <c r="O252" s="112" t="str">
        <f>+IF('8 Mapa Riesgo, Plan Acción'!T254="","",'8 Mapa Riesgo, Plan Acción'!T254)</f>
        <v/>
      </c>
      <c r="P252" s="112" t="str">
        <f>+IF('8 Mapa Riesgo, Plan Acción'!U254="","",'8 Mapa Riesgo, Plan Acción'!U254)</f>
        <v/>
      </c>
      <c r="Q252" s="82" t="str">
        <f>+IF('8 Mapa Riesgo, Plan Acción'!V254="","",'8 Mapa Riesgo, Plan Acción'!V254)</f>
        <v/>
      </c>
      <c r="R252" s="82" t="str">
        <f>+IF('8 Mapa Riesgo, Plan Acción'!W254="","",'8 Mapa Riesgo, Plan Acción'!W254)</f>
        <v/>
      </c>
      <c r="S252" s="37"/>
      <c r="T252" s="37"/>
      <c r="U252" s="38"/>
      <c r="V252" s="38"/>
      <c r="W252" s="38"/>
      <c r="X252" s="38"/>
      <c r="Y252" s="38"/>
      <c r="Z252" s="38"/>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row>
    <row r="253" spans="1:273" ht="11.25" customHeight="1" x14ac:dyDescent="0.25">
      <c r="A253" s="81"/>
      <c r="B253" s="82"/>
      <c r="C253" s="260" t="s">
        <v>270</v>
      </c>
      <c r="D253" s="82" t="str">
        <f>+IF('5 Valoración Control'!G255="","",'5 Valoración Control'!G255)</f>
        <v/>
      </c>
      <c r="E253" s="440"/>
      <c r="F253" s="263"/>
      <c r="G253" s="84"/>
      <c r="H253" s="487" t="str">
        <f>+IF('8 Mapa Riesgo, Plan Acción'!M255="","",'8 Mapa Riesgo, Plan Acción'!M255)</f>
        <v/>
      </c>
      <c r="I253" s="260" t="str">
        <f>+IF('8 Mapa Riesgo, Plan Acción'!N255="","",'8 Mapa Riesgo, Plan Acción'!N255)</f>
        <v/>
      </c>
      <c r="J253" s="112" t="str">
        <f>+IF('8 Mapa Riesgo, Plan Acción'!O255="","",'8 Mapa Riesgo, Plan Acción'!O255)</f>
        <v/>
      </c>
      <c r="K253" s="112" t="str">
        <f>+IF('8 Mapa Riesgo, Plan Acción'!P255="","",'8 Mapa Riesgo, Plan Acción'!P255)</f>
        <v/>
      </c>
      <c r="L253" s="488" t="str">
        <f>+IF('8 Mapa Riesgo, Plan Acción'!Q255="","",'8 Mapa Riesgo, Plan Acción'!Q255)</f>
        <v/>
      </c>
      <c r="M253" s="489" t="str">
        <f>+IF('8 Mapa Riesgo, Plan Acción'!R255="","",'8 Mapa Riesgo, Plan Acción'!R255)</f>
        <v/>
      </c>
      <c r="N253" s="490" t="str">
        <f>+IF('8 Mapa Riesgo, Plan Acción'!S255="","",'8 Mapa Riesgo, Plan Acción'!S255)</f>
        <v/>
      </c>
      <c r="O253" s="112" t="str">
        <f>+IF('8 Mapa Riesgo, Plan Acción'!T255="","",'8 Mapa Riesgo, Plan Acción'!T255)</f>
        <v/>
      </c>
      <c r="P253" s="112" t="str">
        <f>+IF('8 Mapa Riesgo, Plan Acción'!U255="","",'8 Mapa Riesgo, Plan Acción'!U255)</f>
        <v/>
      </c>
      <c r="Q253" s="82" t="str">
        <f>+IF('8 Mapa Riesgo, Plan Acción'!V255="","",'8 Mapa Riesgo, Plan Acción'!V255)</f>
        <v/>
      </c>
      <c r="R253" s="82" t="str">
        <f>+IF('8 Mapa Riesgo, Plan Acción'!W255="","",'8 Mapa Riesgo, Plan Acción'!W255)</f>
        <v/>
      </c>
      <c r="S253" s="37"/>
      <c r="T253" s="37"/>
      <c r="U253" s="38"/>
      <c r="V253" s="38"/>
      <c r="W253" s="38"/>
      <c r="X253" s="38"/>
      <c r="Y253" s="38"/>
      <c r="Z253" s="38"/>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row>
    <row r="254" spans="1:273" ht="11.25" customHeight="1" x14ac:dyDescent="0.25">
      <c r="A254" s="81"/>
      <c r="B254" s="82"/>
      <c r="C254" s="260"/>
      <c r="D254" s="82"/>
      <c r="E254" s="440"/>
      <c r="F254" s="263"/>
      <c r="G254" s="84"/>
      <c r="H254" s="487" t="str">
        <f>+IF('8 Mapa Riesgo, Plan Acción'!M256="","",'8 Mapa Riesgo, Plan Acción'!M256)</f>
        <v/>
      </c>
      <c r="I254" s="260" t="str">
        <f>+IF('8 Mapa Riesgo, Plan Acción'!N256="","",'8 Mapa Riesgo, Plan Acción'!N256)</f>
        <v/>
      </c>
      <c r="J254" s="112" t="str">
        <f>+IF('8 Mapa Riesgo, Plan Acción'!O256="","",'8 Mapa Riesgo, Plan Acción'!O256)</f>
        <v/>
      </c>
      <c r="K254" s="112" t="str">
        <f>+IF('8 Mapa Riesgo, Plan Acción'!P256="","",'8 Mapa Riesgo, Plan Acción'!P256)</f>
        <v/>
      </c>
      <c r="L254" s="488" t="str">
        <f>+IF('8 Mapa Riesgo, Plan Acción'!Q256="","",'8 Mapa Riesgo, Plan Acción'!Q256)</f>
        <v/>
      </c>
      <c r="M254" s="489" t="str">
        <f>+IF('8 Mapa Riesgo, Plan Acción'!R256="","",'8 Mapa Riesgo, Plan Acción'!R256)</f>
        <v/>
      </c>
      <c r="N254" s="490" t="str">
        <f>+IF('8 Mapa Riesgo, Plan Acción'!S256="","",'8 Mapa Riesgo, Plan Acción'!S256)</f>
        <v/>
      </c>
      <c r="O254" s="112" t="str">
        <f>+IF('8 Mapa Riesgo, Plan Acción'!T256="","",'8 Mapa Riesgo, Plan Acción'!T256)</f>
        <v/>
      </c>
      <c r="P254" s="112" t="str">
        <f>+IF('8 Mapa Riesgo, Plan Acción'!U256="","",'8 Mapa Riesgo, Plan Acción'!U256)</f>
        <v/>
      </c>
      <c r="Q254" s="82" t="str">
        <f>+IF('8 Mapa Riesgo, Plan Acción'!V256="","",'8 Mapa Riesgo, Plan Acción'!V256)</f>
        <v/>
      </c>
      <c r="R254" s="82" t="str">
        <f>+IF('8 Mapa Riesgo, Plan Acción'!W256="","",'8 Mapa Riesgo, Plan Acción'!W256)</f>
        <v/>
      </c>
      <c r="S254" s="37"/>
      <c r="T254" s="37"/>
      <c r="U254" s="38"/>
      <c r="V254" s="38"/>
      <c r="W254" s="38"/>
      <c r="X254" s="38"/>
      <c r="Y254" s="38"/>
      <c r="Z254" s="38"/>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row>
    <row r="255" spans="1:273" ht="11.25" customHeight="1" x14ac:dyDescent="0.25">
      <c r="A255" s="81"/>
      <c r="B255" s="82"/>
      <c r="C255" s="260"/>
      <c r="D255" s="82"/>
      <c r="E255" s="440"/>
      <c r="F255" s="263"/>
      <c r="G255" s="84"/>
      <c r="H255" s="487" t="str">
        <f>+IF('8 Mapa Riesgo, Plan Acción'!M257="","",'8 Mapa Riesgo, Plan Acción'!M257)</f>
        <v/>
      </c>
      <c r="I255" s="260" t="str">
        <f>+IF('8 Mapa Riesgo, Plan Acción'!N257="","",'8 Mapa Riesgo, Plan Acción'!N257)</f>
        <v/>
      </c>
      <c r="J255" s="112" t="str">
        <f>+IF('8 Mapa Riesgo, Plan Acción'!O257="","",'8 Mapa Riesgo, Plan Acción'!O257)</f>
        <v/>
      </c>
      <c r="K255" s="112" t="str">
        <f>+IF('8 Mapa Riesgo, Plan Acción'!P257="","",'8 Mapa Riesgo, Plan Acción'!P257)</f>
        <v/>
      </c>
      <c r="L255" s="488" t="str">
        <f>+IF('8 Mapa Riesgo, Plan Acción'!Q257="","",'8 Mapa Riesgo, Plan Acción'!Q257)</f>
        <v/>
      </c>
      <c r="M255" s="489" t="str">
        <f>+IF('8 Mapa Riesgo, Plan Acción'!R257="","",'8 Mapa Riesgo, Plan Acción'!R257)</f>
        <v/>
      </c>
      <c r="N255" s="490" t="str">
        <f>+IF('8 Mapa Riesgo, Plan Acción'!S257="","",'8 Mapa Riesgo, Plan Acción'!S257)</f>
        <v/>
      </c>
      <c r="O255" s="112" t="str">
        <f>+IF('8 Mapa Riesgo, Plan Acción'!T257="","",'8 Mapa Riesgo, Plan Acción'!T257)</f>
        <v/>
      </c>
      <c r="P255" s="112" t="str">
        <f>+IF('8 Mapa Riesgo, Plan Acción'!U257="","",'8 Mapa Riesgo, Plan Acción'!U257)</f>
        <v/>
      </c>
      <c r="Q255" s="82" t="str">
        <f>+IF('8 Mapa Riesgo, Plan Acción'!V257="","",'8 Mapa Riesgo, Plan Acción'!V257)</f>
        <v/>
      </c>
      <c r="R255" s="82" t="str">
        <f>+IF('8 Mapa Riesgo, Plan Acción'!W257="","",'8 Mapa Riesgo, Plan Acción'!W257)</f>
        <v/>
      </c>
      <c r="S255" s="37"/>
      <c r="T255" s="37"/>
      <c r="U255" s="38"/>
      <c r="V255" s="38"/>
      <c r="W255" s="38"/>
      <c r="X255" s="38"/>
      <c r="Y255" s="38"/>
      <c r="Z255" s="38"/>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row>
    <row r="256" spans="1:273" ht="11.25" customHeight="1" x14ac:dyDescent="0.25">
      <c r="A256" s="81"/>
      <c r="B256" s="82"/>
      <c r="C256" s="260" t="s">
        <v>271</v>
      </c>
      <c r="D256" s="82" t="str">
        <f>+IF('5 Valoración Control'!G258="","",'5 Valoración Control'!G258)</f>
        <v/>
      </c>
      <c r="E256" s="440"/>
      <c r="F256" s="263"/>
      <c r="G256" s="84"/>
      <c r="H256" s="487" t="str">
        <f>+IF('8 Mapa Riesgo, Plan Acción'!M258="","",'8 Mapa Riesgo, Plan Acción'!M258)</f>
        <v/>
      </c>
      <c r="I256" s="260" t="str">
        <f>+IF('8 Mapa Riesgo, Plan Acción'!N258="","",'8 Mapa Riesgo, Plan Acción'!N258)</f>
        <v/>
      </c>
      <c r="J256" s="112" t="str">
        <f>+IF('8 Mapa Riesgo, Plan Acción'!O258="","",'8 Mapa Riesgo, Plan Acción'!O258)</f>
        <v/>
      </c>
      <c r="K256" s="112" t="str">
        <f>+IF('8 Mapa Riesgo, Plan Acción'!P258="","",'8 Mapa Riesgo, Plan Acción'!P258)</f>
        <v/>
      </c>
      <c r="L256" s="488" t="str">
        <f>+IF('8 Mapa Riesgo, Plan Acción'!Q258="","",'8 Mapa Riesgo, Plan Acción'!Q258)</f>
        <v/>
      </c>
      <c r="M256" s="489" t="str">
        <f>+IF('8 Mapa Riesgo, Plan Acción'!R258="","",'8 Mapa Riesgo, Plan Acción'!R258)</f>
        <v/>
      </c>
      <c r="N256" s="490" t="str">
        <f>+IF('8 Mapa Riesgo, Plan Acción'!S258="","",'8 Mapa Riesgo, Plan Acción'!S258)</f>
        <v/>
      </c>
      <c r="O256" s="112" t="str">
        <f>+IF('8 Mapa Riesgo, Plan Acción'!T258="","",'8 Mapa Riesgo, Plan Acción'!T258)</f>
        <v/>
      </c>
      <c r="P256" s="112" t="str">
        <f>+IF('8 Mapa Riesgo, Plan Acción'!U258="","",'8 Mapa Riesgo, Plan Acción'!U258)</f>
        <v/>
      </c>
      <c r="Q256" s="82" t="str">
        <f>+IF('8 Mapa Riesgo, Plan Acción'!V258="","",'8 Mapa Riesgo, Plan Acción'!V258)</f>
        <v/>
      </c>
      <c r="R256" s="82" t="str">
        <f>+IF('8 Mapa Riesgo, Plan Acción'!W258="","",'8 Mapa Riesgo, Plan Acción'!W258)</f>
        <v/>
      </c>
      <c r="S256" s="37"/>
      <c r="T256" s="37"/>
      <c r="U256" s="38"/>
      <c r="V256" s="38"/>
      <c r="W256" s="38"/>
      <c r="X256" s="38"/>
      <c r="Y256" s="38"/>
      <c r="Z256" s="38"/>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row>
    <row r="257" spans="1:273" ht="11.25" customHeight="1" x14ac:dyDescent="0.25">
      <c r="A257" s="81"/>
      <c r="B257" s="82"/>
      <c r="C257" s="260"/>
      <c r="D257" s="82"/>
      <c r="E257" s="440"/>
      <c r="F257" s="263"/>
      <c r="G257" s="84"/>
      <c r="H257" s="487" t="str">
        <f>+IF('8 Mapa Riesgo, Plan Acción'!M259="","",'8 Mapa Riesgo, Plan Acción'!M259)</f>
        <v/>
      </c>
      <c r="I257" s="260" t="str">
        <f>+IF('8 Mapa Riesgo, Plan Acción'!N259="","",'8 Mapa Riesgo, Plan Acción'!N259)</f>
        <v/>
      </c>
      <c r="J257" s="112" t="str">
        <f>+IF('8 Mapa Riesgo, Plan Acción'!O259="","",'8 Mapa Riesgo, Plan Acción'!O259)</f>
        <v/>
      </c>
      <c r="K257" s="112" t="str">
        <f>+IF('8 Mapa Riesgo, Plan Acción'!P259="","",'8 Mapa Riesgo, Plan Acción'!P259)</f>
        <v/>
      </c>
      <c r="L257" s="488" t="str">
        <f>+IF('8 Mapa Riesgo, Plan Acción'!Q259="","",'8 Mapa Riesgo, Plan Acción'!Q259)</f>
        <v/>
      </c>
      <c r="M257" s="489" t="str">
        <f>+IF('8 Mapa Riesgo, Plan Acción'!R259="","",'8 Mapa Riesgo, Plan Acción'!R259)</f>
        <v/>
      </c>
      <c r="N257" s="490" t="str">
        <f>+IF('8 Mapa Riesgo, Plan Acción'!S259="","",'8 Mapa Riesgo, Plan Acción'!S259)</f>
        <v/>
      </c>
      <c r="O257" s="112" t="str">
        <f>+IF('8 Mapa Riesgo, Plan Acción'!T259="","",'8 Mapa Riesgo, Plan Acción'!T259)</f>
        <v/>
      </c>
      <c r="P257" s="112" t="str">
        <f>+IF('8 Mapa Riesgo, Plan Acción'!U259="","",'8 Mapa Riesgo, Plan Acción'!U259)</f>
        <v/>
      </c>
      <c r="Q257" s="82" t="str">
        <f>+IF('8 Mapa Riesgo, Plan Acción'!V259="","",'8 Mapa Riesgo, Plan Acción'!V259)</f>
        <v/>
      </c>
      <c r="R257" s="82" t="str">
        <f>+IF('8 Mapa Riesgo, Plan Acción'!W259="","",'8 Mapa Riesgo, Plan Acción'!W259)</f>
        <v/>
      </c>
      <c r="S257" s="37"/>
      <c r="T257" s="37"/>
      <c r="U257" s="38"/>
      <c r="V257" s="38"/>
      <c r="W257" s="38"/>
      <c r="X257" s="38"/>
      <c r="Y257" s="38"/>
      <c r="Z257" s="38"/>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row>
    <row r="258" spans="1:273" ht="11.25" customHeight="1" x14ac:dyDescent="0.25">
      <c r="A258" s="81"/>
      <c r="B258" s="82"/>
      <c r="C258" s="260"/>
      <c r="D258" s="82"/>
      <c r="E258" s="440"/>
      <c r="F258" s="263"/>
      <c r="G258" s="84"/>
      <c r="H258" s="487" t="str">
        <f>+IF('8 Mapa Riesgo, Plan Acción'!M260="","",'8 Mapa Riesgo, Plan Acción'!M260)</f>
        <v/>
      </c>
      <c r="I258" s="260" t="str">
        <f>+IF('8 Mapa Riesgo, Plan Acción'!N260="","",'8 Mapa Riesgo, Plan Acción'!N260)</f>
        <v/>
      </c>
      <c r="J258" s="112" t="str">
        <f>+IF('8 Mapa Riesgo, Plan Acción'!O260="","",'8 Mapa Riesgo, Plan Acción'!O260)</f>
        <v/>
      </c>
      <c r="K258" s="112" t="str">
        <f>+IF('8 Mapa Riesgo, Plan Acción'!P260="","",'8 Mapa Riesgo, Plan Acción'!P260)</f>
        <v/>
      </c>
      <c r="L258" s="488" t="str">
        <f>+IF('8 Mapa Riesgo, Plan Acción'!Q260="","",'8 Mapa Riesgo, Plan Acción'!Q260)</f>
        <v/>
      </c>
      <c r="M258" s="489" t="str">
        <f>+IF('8 Mapa Riesgo, Plan Acción'!R260="","",'8 Mapa Riesgo, Plan Acción'!R260)</f>
        <v/>
      </c>
      <c r="N258" s="490" t="str">
        <f>+IF('8 Mapa Riesgo, Plan Acción'!S260="","",'8 Mapa Riesgo, Plan Acción'!S260)</f>
        <v/>
      </c>
      <c r="O258" s="112" t="str">
        <f>+IF('8 Mapa Riesgo, Plan Acción'!T260="","",'8 Mapa Riesgo, Plan Acción'!T260)</f>
        <v/>
      </c>
      <c r="P258" s="112" t="str">
        <f>+IF('8 Mapa Riesgo, Plan Acción'!U260="","",'8 Mapa Riesgo, Plan Acción'!U260)</f>
        <v/>
      </c>
      <c r="Q258" s="82" t="str">
        <f>+IF('8 Mapa Riesgo, Plan Acción'!V260="","",'8 Mapa Riesgo, Plan Acción'!V260)</f>
        <v/>
      </c>
      <c r="R258" s="82" t="str">
        <f>+IF('8 Mapa Riesgo, Plan Acción'!W260="","",'8 Mapa Riesgo, Plan Acción'!W260)</f>
        <v/>
      </c>
      <c r="S258" s="37"/>
      <c r="T258" s="37"/>
      <c r="U258" s="38"/>
      <c r="V258" s="38"/>
      <c r="W258" s="38"/>
      <c r="X258" s="38"/>
      <c r="Y258" s="38"/>
      <c r="Z258" s="38"/>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row>
    <row r="259" spans="1:273" ht="11.25" customHeight="1" x14ac:dyDescent="0.25">
      <c r="A259" s="81"/>
      <c r="B259" s="82"/>
      <c r="C259" s="260" t="s">
        <v>272</v>
      </c>
      <c r="D259" s="82" t="str">
        <f>+IF('5 Valoración Control'!G261="","",'5 Valoración Control'!G261)</f>
        <v/>
      </c>
      <c r="E259" s="440"/>
      <c r="F259" s="263"/>
      <c r="G259" s="84"/>
      <c r="H259" s="487" t="str">
        <f>+IF('8 Mapa Riesgo, Plan Acción'!M261="","",'8 Mapa Riesgo, Plan Acción'!M261)</f>
        <v/>
      </c>
      <c r="I259" s="260" t="str">
        <f>+IF('8 Mapa Riesgo, Plan Acción'!N261="","",'8 Mapa Riesgo, Plan Acción'!N261)</f>
        <v/>
      </c>
      <c r="J259" s="112" t="str">
        <f>+IF('8 Mapa Riesgo, Plan Acción'!O261="","",'8 Mapa Riesgo, Plan Acción'!O261)</f>
        <v/>
      </c>
      <c r="K259" s="112" t="str">
        <f>+IF('8 Mapa Riesgo, Plan Acción'!P261="","",'8 Mapa Riesgo, Plan Acción'!P261)</f>
        <v/>
      </c>
      <c r="L259" s="488" t="str">
        <f>+IF('8 Mapa Riesgo, Plan Acción'!Q261="","",'8 Mapa Riesgo, Plan Acción'!Q261)</f>
        <v/>
      </c>
      <c r="M259" s="489" t="str">
        <f>+IF('8 Mapa Riesgo, Plan Acción'!R261="","",'8 Mapa Riesgo, Plan Acción'!R261)</f>
        <v/>
      </c>
      <c r="N259" s="490" t="str">
        <f>+IF('8 Mapa Riesgo, Plan Acción'!S261="","",'8 Mapa Riesgo, Plan Acción'!S261)</f>
        <v/>
      </c>
      <c r="O259" s="112" t="str">
        <f>+IF('8 Mapa Riesgo, Plan Acción'!T261="","",'8 Mapa Riesgo, Plan Acción'!T261)</f>
        <v/>
      </c>
      <c r="P259" s="112" t="str">
        <f>+IF('8 Mapa Riesgo, Plan Acción'!U261="","",'8 Mapa Riesgo, Plan Acción'!U261)</f>
        <v/>
      </c>
      <c r="Q259" s="82" t="str">
        <f>+IF('8 Mapa Riesgo, Plan Acción'!V261="","",'8 Mapa Riesgo, Plan Acción'!V261)</f>
        <v/>
      </c>
      <c r="R259" s="82" t="str">
        <f>+IF('8 Mapa Riesgo, Plan Acción'!W261="","",'8 Mapa Riesgo, Plan Acción'!W261)</f>
        <v/>
      </c>
      <c r="S259" s="37"/>
      <c r="T259" s="37"/>
      <c r="U259" s="38"/>
      <c r="V259" s="38"/>
      <c r="W259" s="38"/>
      <c r="X259" s="38"/>
      <c r="Y259" s="38"/>
      <c r="Z259" s="38"/>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row>
    <row r="260" spans="1:273" ht="11.25" customHeight="1" x14ac:dyDescent="0.25">
      <c r="A260" s="81"/>
      <c r="B260" s="82"/>
      <c r="C260" s="260"/>
      <c r="D260" s="82"/>
      <c r="E260" s="440"/>
      <c r="F260" s="263"/>
      <c r="G260" s="84"/>
      <c r="H260" s="487" t="str">
        <f>+IF('8 Mapa Riesgo, Plan Acción'!M262="","",'8 Mapa Riesgo, Plan Acción'!M262)</f>
        <v/>
      </c>
      <c r="I260" s="260" t="str">
        <f>+IF('8 Mapa Riesgo, Plan Acción'!N262="","",'8 Mapa Riesgo, Plan Acción'!N262)</f>
        <v/>
      </c>
      <c r="J260" s="112" t="str">
        <f>+IF('8 Mapa Riesgo, Plan Acción'!O262="","",'8 Mapa Riesgo, Plan Acción'!O262)</f>
        <v/>
      </c>
      <c r="K260" s="112" t="str">
        <f>+IF('8 Mapa Riesgo, Plan Acción'!P262="","",'8 Mapa Riesgo, Plan Acción'!P262)</f>
        <v/>
      </c>
      <c r="L260" s="488" t="str">
        <f>+IF('8 Mapa Riesgo, Plan Acción'!Q262="","",'8 Mapa Riesgo, Plan Acción'!Q262)</f>
        <v/>
      </c>
      <c r="M260" s="489" t="str">
        <f>+IF('8 Mapa Riesgo, Plan Acción'!R262="","",'8 Mapa Riesgo, Plan Acción'!R262)</f>
        <v/>
      </c>
      <c r="N260" s="490" t="str">
        <f>+IF('8 Mapa Riesgo, Plan Acción'!S262="","",'8 Mapa Riesgo, Plan Acción'!S262)</f>
        <v/>
      </c>
      <c r="O260" s="112" t="str">
        <f>+IF('8 Mapa Riesgo, Plan Acción'!T262="","",'8 Mapa Riesgo, Plan Acción'!T262)</f>
        <v/>
      </c>
      <c r="P260" s="112" t="str">
        <f>+IF('8 Mapa Riesgo, Plan Acción'!U262="","",'8 Mapa Riesgo, Plan Acción'!U262)</f>
        <v/>
      </c>
      <c r="Q260" s="82" t="str">
        <f>+IF('8 Mapa Riesgo, Plan Acción'!V262="","",'8 Mapa Riesgo, Plan Acción'!V262)</f>
        <v/>
      </c>
      <c r="R260" s="82" t="str">
        <f>+IF('8 Mapa Riesgo, Plan Acción'!W262="","",'8 Mapa Riesgo, Plan Acción'!W262)</f>
        <v/>
      </c>
      <c r="S260" s="37"/>
      <c r="T260" s="37"/>
      <c r="U260" s="38"/>
      <c r="V260" s="38"/>
      <c r="W260" s="38"/>
      <c r="X260" s="38"/>
      <c r="Y260" s="38"/>
      <c r="Z260" s="38"/>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row>
    <row r="261" spans="1:273" ht="11.25" customHeight="1" x14ac:dyDescent="0.25">
      <c r="A261" s="81"/>
      <c r="B261" s="82"/>
      <c r="C261" s="260"/>
      <c r="D261" s="82"/>
      <c r="E261" s="440"/>
      <c r="F261" s="263"/>
      <c r="G261" s="84"/>
      <c r="H261" s="487" t="str">
        <f>+IF('8 Mapa Riesgo, Plan Acción'!M263="","",'8 Mapa Riesgo, Plan Acción'!M263)</f>
        <v/>
      </c>
      <c r="I261" s="260" t="str">
        <f>+IF('8 Mapa Riesgo, Plan Acción'!N263="","",'8 Mapa Riesgo, Plan Acción'!N263)</f>
        <v/>
      </c>
      <c r="J261" s="112" t="str">
        <f>+IF('8 Mapa Riesgo, Plan Acción'!O263="","",'8 Mapa Riesgo, Plan Acción'!O263)</f>
        <v/>
      </c>
      <c r="K261" s="112" t="str">
        <f>+IF('8 Mapa Riesgo, Plan Acción'!P263="","",'8 Mapa Riesgo, Plan Acción'!P263)</f>
        <v/>
      </c>
      <c r="L261" s="488" t="str">
        <f>+IF('8 Mapa Riesgo, Plan Acción'!Q263="","",'8 Mapa Riesgo, Plan Acción'!Q263)</f>
        <v/>
      </c>
      <c r="M261" s="489" t="str">
        <f>+IF('8 Mapa Riesgo, Plan Acción'!R263="","",'8 Mapa Riesgo, Plan Acción'!R263)</f>
        <v/>
      </c>
      <c r="N261" s="490" t="str">
        <f>+IF('8 Mapa Riesgo, Plan Acción'!S263="","",'8 Mapa Riesgo, Plan Acción'!S263)</f>
        <v/>
      </c>
      <c r="O261" s="112" t="str">
        <f>+IF('8 Mapa Riesgo, Plan Acción'!T263="","",'8 Mapa Riesgo, Plan Acción'!T263)</f>
        <v/>
      </c>
      <c r="P261" s="112" t="str">
        <f>+IF('8 Mapa Riesgo, Plan Acción'!U263="","",'8 Mapa Riesgo, Plan Acción'!U263)</f>
        <v/>
      </c>
      <c r="Q261" s="82" t="str">
        <f>+IF('8 Mapa Riesgo, Plan Acción'!V263="","",'8 Mapa Riesgo, Plan Acción'!V263)</f>
        <v/>
      </c>
      <c r="R261" s="82" t="str">
        <f>+IF('8 Mapa Riesgo, Plan Acción'!W263="","",'8 Mapa Riesgo, Plan Acción'!W263)</f>
        <v/>
      </c>
      <c r="S261" s="37"/>
      <c r="T261" s="37"/>
      <c r="U261" s="38"/>
      <c r="V261" s="38"/>
      <c r="W261" s="38"/>
      <c r="X261" s="38"/>
      <c r="Y261" s="38"/>
      <c r="Z261" s="38"/>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row>
    <row r="262" spans="1:273" ht="11.25" customHeight="1" x14ac:dyDescent="0.25">
      <c r="A262" s="81"/>
      <c r="B262" s="82"/>
      <c r="C262" s="260" t="s">
        <v>273</v>
      </c>
      <c r="D262" s="82" t="str">
        <f>+IF('5 Valoración Control'!G264="","",'5 Valoración Control'!G264)</f>
        <v/>
      </c>
      <c r="E262" s="440"/>
      <c r="F262" s="263"/>
      <c r="G262" s="84"/>
      <c r="H262" s="487" t="str">
        <f>+IF('8 Mapa Riesgo, Plan Acción'!M264="","",'8 Mapa Riesgo, Plan Acción'!M264)</f>
        <v/>
      </c>
      <c r="I262" s="260" t="str">
        <f>+IF('8 Mapa Riesgo, Plan Acción'!N264="","",'8 Mapa Riesgo, Plan Acción'!N264)</f>
        <v/>
      </c>
      <c r="J262" s="112" t="str">
        <f>+IF('8 Mapa Riesgo, Plan Acción'!O264="","",'8 Mapa Riesgo, Plan Acción'!O264)</f>
        <v/>
      </c>
      <c r="K262" s="112" t="str">
        <f>+IF('8 Mapa Riesgo, Plan Acción'!P264="","",'8 Mapa Riesgo, Plan Acción'!P264)</f>
        <v/>
      </c>
      <c r="L262" s="488" t="str">
        <f>+IF('8 Mapa Riesgo, Plan Acción'!Q264="","",'8 Mapa Riesgo, Plan Acción'!Q264)</f>
        <v/>
      </c>
      <c r="M262" s="489" t="str">
        <f>+IF('8 Mapa Riesgo, Plan Acción'!R264="","",'8 Mapa Riesgo, Plan Acción'!R264)</f>
        <v/>
      </c>
      <c r="N262" s="490" t="str">
        <f>+IF('8 Mapa Riesgo, Plan Acción'!S264="","",'8 Mapa Riesgo, Plan Acción'!S264)</f>
        <v/>
      </c>
      <c r="O262" s="112" t="str">
        <f>+IF('8 Mapa Riesgo, Plan Acción'!T264="","",'8 Mapa Riesgo, Plan Acción'!T264)</f>
        <v/>
      </c>
      <c r="P262" s="112" t="str">
        <f>+IF('8 Mapa Riesgo, Plan Acción'!U264="","",'8 Mapa Riesgo, Plan Acción'!U264)</f>
        <v/>
      </c>
      <c r="Q262" s="82" t="str">
        <f>+IF('8 Mapa Riesgo, Plan Acción'!V264="","",'8 Mapa Riesgo, Plan Acción'!V264)</f>
        <v/>
      </c>
      <c r="R262" s="82" t="str">
        <f>+IF('8 Mapa Riesgo, Plan Acción'!W264="","",'8 Mapa Riesgo, Plan Acción'!W264)</f>
        <v/>
      </c>
      <c r="S262" s="37"/>
      <c r="T262" s="37"/>
      <c r="U262" s="38"/>
      <c r="V262" s="38"/>
      <c r="W262" s="38"/>
      <c r="X262" s="38"/>
      <c r="Y262" s="38"/>
      <c r="Z262" s="38"/>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row>
    <row r="263" spans="1:273" ht="11.25" customHeight="1" x14ac:dyDescent="0.25">
      <c r="A263" s="81"/>
      <c r="B263" s="82"/>
      <c r="C263" s="260"/>
      <c r="D263" s="82"/>
      <c r="E263" s="440"/>
      <c r="F263" s="263"/>
      <c r="G263" s="84"/>
      <c r="H263" s="487" t="str">
        <f>+IF('8 Mapa Riesgo, Plan Acción'!M265="","",'8 Mapa Riesgo, Plan Acción'!M265)</f>
        <v/>
      </c>
      <c r="I263" s="260" t="str">
        <f>+IF('8 Mapa Riesgo, Plan Acción'!N265="","",'8 Mapa Riesgo, Plan Acción'!N265)</f>
        <v/>
      </c>
      <c r="J263" s="112" t="str">
        <f>+IF('8 Mapa Riesgo, Plan Acción'!O265="","",'8 Mapa Riesgo, Plan Acción'!O265)</f>
        <v/>
      </c>
      <c r="K263" s="112" t="str">
        <f>+IF('8 Mapa Riesgo, Plan Acción'!P265="","",'8 Mapa Riesgo, Plan Acción'!P265)</f>
        <v/>
      </c>
      <c r="L263" s="488" t="str">
        <f>+IF('8 Mapa Riesgo, Plan Acción'!Q265="","",'8 Mapa Riesgo, Plan Acción'!Q265)</f>
        <v/>
      </c>
      <c r="M263" s="489" t="str">
        <f>+IF('8 Mapa Riesgo, Plan Acción'!R265="","",'8 Mapa Riesgo, Plan Acción'!R265)</f>
        <v/>
      </c>
      <c r="N263" s="490" t="str">
        <f>+IF('8 Mapa Riesgo, Plan Acción'!S265="","",'8 Mapa Riesgo, Plan Acción'!S265)</f>
        <v/>
      </c>
      <c r="O263" s="112" t="str">
        <f>+IF('8 Mapa Riesgo, Plan Acción'!T265="","",'8 Mapa Riesgo, Plan Acción'!T265)</f>
        <v/>
      </c>
      <c r="P263" s="112" t="str">
        <f>+IF('8 Mapa Riesgo, Plan Acción'!U265="","",'8 Mapa Riesgo, Plan Acción'!U265)</f>
        <v/>
      </c>
      <c r="Q263" s="82" t="str">
        <f>+IF('8 Mapa Riesgo, Plan Acción'!V265="","",'8 Mapa Riesgo, Plan Acción'!V265)</f>
        <v/>
      </c>
      <c r="R263" s="82" t="str">
        <f>+IF('8 Mapa Riesgo, Plan Acción'!W265="","",'8 Mapa Riesgo, Plan Acción'!W265)</f>
        <v/>
      </c>
      <c r="S263" s="37"/>
      <c r="T263" s="37"/>
      <c r="U263" s="38"/>
      <c r="V263" s="38"/>
      <c r="W263" s="38"/>
      <c r="X263" s="38"/>
      <c r="Y263" s="38"/>
      <c r="Z263" s="38"/>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row>
    <row r="264" spans="1:273" ht="11.25" customHeight="1" x14ac:dyDescent="0.25">
      <c r="A264" s="92"/>
      <c r="B264" s="93"/>
      <c r="C264" s="281"/>
      <c r="D264" s="93"/>
      <c r="E264" s="450"/>
      <c r="F264" s="284"/>
      <c r="G264" s="95"/>
      <c r="H264" s="491" t="str">
        <f>+IF('8 Mapa Riesgo, Plan Acción'!M266="","",'8 Mapa Riesgo, Plan Acción'!M266)</f>
        <v/>
      </c>
      <c r="I264" s="281" t="str">
        <f>+IF('8 Mapa Riesgo, Plan Acción'!N266="","",'8 Mapa Riesgo, Plan Acción'!N266)</f>
        <v/>
      </c>
      <c r="J264" s="492" t="str">
        <f>+IF('8 Mapa Riesgo, Plan Acción'!O266="","",'8 Mapa Riesgo, Plan Acción'!O266)</f>
        <v/>
      </c>
      <c r="K264" s="492" t="str">
        <f>+IF('8 Mapa Riesgo, Plan Acción'!P266="","",'8 Mapa Riesgo, Plan Acción'!P266)</f>
        <v/>
      </c>
      <c r="L264" s="493" t="str">
        <f>+IF('8 Mapa Riesgo, Plan Acción'!Q266="","",'8 Mapa Riesgo, Plan Acción'!Q266)</f>
        <v/>
      </c>
      <c r="M264" s="494" t="str">
        <f>+IF('8 Mapa Riesgo, Plan Acción'!R266="","",'8 Mapa Riesgo, Plan Acción'!R266)</f>
        <v/>
      </c>
      <c r="N264" s="495" t="str">
        <f>+IF('8 Mapa Riesgo, Plan Acción'!S266="","",'8 Mapa Riesgo, Plan Acción'!S266)</f>
        <v/>
      </c>
      <c r="O264" s="492" t="str">
        <f>+IF('8 Mapa Riesgo, Plan Acción'!T266="","",'8 Mapa Riesgo, Plan Acción'!T266)</f>
        <v/>
      </c>
      <c r="P264" s="492" t="str">
        <f>+IF('8 Mapa Riesgo, Plan Acción'!U266="","",'8 Mapa Riesgo, Plan Acción'!U266)</f>
        <v/>
      </c>
      <c r="Q264" s="93" t="str">
        <f>+IF('8 Mapa Riesgo, Plan Acción'!V266="","",'8 Mapa Riesgo, Plan Acción'!V266)</f>
        <v/>
      </c>
      <c r="R264" s="93" t="str">
        <f>+IF('8 Mapa Riesgo, Plan Acción'!W266="","",'8 Mapa Riesgo, Plan Acción'!W266)</f>
        <v/>
      </c>
      <c r="S264" s="37"/>
      <c r="T264" s="37"/>
      <c r="U264" s="38"/>
      <c r="V264" s="38"/>
      <c r="W264" s="38"/>
      <c r="X264" s="38"/>
      <c r="Y264" s="38"/>
      <c r="Z264" s="38"/>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row>
    <row r="265" spans="1:273" ht="11.25" customHeight="1" x14ac:dyDescent="0.25">
      <c r="A265" s="423" t="str">
        <f>'1 Contexto e Identificación'!$A$28</f>
        <v>R18</v>
      </c>
      <c r="B265" s="424" t="str">
        <f>+'1 Contexto e Identificación'!$E$28</f>
        <v xml:space="preserve">  </v>
      </c>
      <c r="C265" s="240" t="s">
        <v>254</v>
      </c>
      <c r="D265" s="424" t="str">
        <f>+IF('5 Valoración Control'!G267="","",'5 Valoración Control'!G267)</f>
        <v/>
      </c>
      <c r="E265" s="425" t="e">
        <f ca="1">+'6 Mapa Calor Residual'!$C$29</f>
        <v>#NAME?</v>
      </c>
      <c r="F265" s="243" t="e">
        <f ca="1">+'6 Mapa Calor Residual'!$D$29</f>
        <v>#NAME?</v>
      </c>
      <c r="G265" s="426" t="e">
        <f ca="1">+'6 Mapa Calor Residual'!$E$29</f>
        <v>#NAME?</v>
      </c>
      <c r="H265" s="496" t="str">
        <f>+IF('8 Mapa Riesgo, Plan Acción'!M267="","",'8 Mapa Riesgo, Plan Acción'!M267)</f>
        <v/>
      </c>
      <c r="I265" s="240" t="str">
        <f>+IF('8 Mapa Riesgo, Plan Acción'!N267="","",'8 Mapa Riesgo, Plan Acción'!N267)</f>
        <v/>
      </c>
      <c r="J265" s="497" t="str">
        <f>+IF('8 Mapa Riesgo, Plan Acción'!O267="","",'8 Mapa Riesgo, Plan Acción'!O267)</f>
        <v/>
      </c>
      <c r="K265" s="497" t="str">
        <f>+IF('8 Mapa Riesgo, Plan Acción'!P267="","",'8 Mapa Riesgo, Plan Acción'!P267)</f>
        <v/>
      </c>
      <c r="L265" s="498" t="str">
        <f>+IF('8 Mapa Riesgo, Plan Acción'!Q267="","",'8 Mapa Riesgo, Plan Acción'!Q267)</f>
        <v/>
      </c>
      <c r="M265" s="499" t="str">
        <f>+IF('8 Mapa Riesgo, Plan Acción'!R267="","",'8 Mapa Riesgo, Plan Acción'!R267)</f>
        <v/>
      </c>
      <c r="N265" s="500" t="str">
        <f>+IF('8 Mapa Riesgo, Plan Acción'!S267="","",'8 Mapa Riesgo, Plan Acción'!S267)</f>
        <v/>
      </c>
      <c r="O265" s="497" t="str">
        <f>+IF('8 Mapa Riesgo, Plan Acción'!T267="","",'8 Mapa Riesgo, Plan Acción'!T267)</f>
        <v/>
      </c>
      <c r="P265" s="497" t="str">
        <f>+IF('8 Mapa Riesgo, Plan Acción'!U267="","",'8 Mapa Riesgo, Plan Acción'!U267)</f>
        <v/>
      </c>
      <c r="Q265" s="424" t="str">
        <f>+IF('8 Mapa Riesgo, Plan Acción'!V267="","",'8 Mapa Riesgo, Plan Acción'!V267)</f>
        <v/>
      </c>
      <c r="R265" s="424" t="str">
        <f>+IF('8 Mapa Riesgo, Plan Acción'!W267="","",'8 Mapa Riesgo, Plan Acción'!W267)</f>
        <v/>
      </c>
      <c r="S265" s="37"/>
      <c r="T265" s="37"/>
      <c r="U265" s="38"/>
      <c r="V265" s="38"/>
      <c r="W265" s="38"/>
      <c r="X265" s="38"/>
      <c r="Y265" s="38"/>
      <c r="Z265" s="38"/>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row>
    <row r="266" spans="1:273" ht="11.25" customHeight="1" x14ac:dyDescent="0.25">
      <c r="A266" s="81"/>
      <c r="B266" s="82"/>
      <c r="C266" s="260"/>
      <c r="D266" s="82"/>
      <c r="E266" s="440"/>
      <c r="F266" s="263"/>
      <c r="G266" s="84"/>
      <c r="H266" s="487" t="str">
        <f>+IF('8 Mapa Riesgo, Plan Acción'!M268="","",'8 Mapa Riesgo, Plan Acción'!M268)</f>
        <v/>
      </c>
      <c r="I266" s="260" t="str">
        <f>+IF('8 Mapa Riesgo, Plan Acción'!N268="","",'8 Mapa Riesgo, Plan Acción'!N268)</f>
        <v/>
      </c>
      <c r="J266" s="112" t="str">
        <f>+IF('8 Mapa Riesgo, Plan Acción'!O268="","",'8 Mapa Riesgo, Plan Acción'!O268)</f>
        <v/>
      </c>
      <c r="K266" s="112" t="str">
        <f>+IF('8 Mapa Riesgo, Plan Acción'!P268="","",'8 Mapa Riesgo, Plan Acción'!P268)</f>
        <v/>
      </c>
      <c r="L266" s="488" t="str">
        <f>+IF('8 Mapa Riesgo, Plan Acción'!Q268="","",'8 Mapa Riesgo, Plan Acción'!Q268)</f>
        <v/>
      </c>
      <c r="M266" s="489" t="str">
        <f>+IF('8 Mapa Riesgo, Plan Acción'!R268="","",'8 Mapa Riesgo, Plan Acción'!R268)</f>
        <v/>
      </c>
      <c r="N266" s="490" t="str">
        <f>+IF('8 Mapa Riesgo, Plan Acción'!S268="","",'8 Mapa Riesgo, Plan Acción'!S268)</f>
        <v/>
      </c>
      <c r="O266" s="112" t="str">
        <f>+IF('8 Mapa Riesgo, Plan Acción'!T268="","",'8 Mapa Riesgo, Plan Acción'!T268)</f>
        <v/>
      </c>
      <c r="P266" s="112" t="str">
        <f>+IF('8 Mapa Riesgo, Plan Acción'!U268="","",'8 Mapa Riesgo, Plan Acción'!U268)</f>
        <v/>
      </c>
      <c r="Q266" s="82" t="str">
        <f>+IF('8 Mapa Riesgo, Plan Acción'!V268="","",'8 Mapa Riesgo, Plan Acción'!V268)</f>
        <v/>
      </c>
      <c r="R266" s="82" t="str">
        <f>+IF('8 Mapa Riesgo, Plan Acción'!W268="","",'8 Mapa Riesgo, Plan Acción'!W268)</f>
        <v/>
      </c>
      <c r="S266" s="37"/>
      <c r="T266" s="37"/>
      <c r="U266" s="38"/>
      <c r="V266" s="38"/>
      <c r="W266" s="38"/>
      <c r="X266" s="38"/>
      <c r="Y266" s="38"/>
      <c r="Z266" s="38"/>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row>
    <row r="267" spans="1:273" ht="11.25" customHeight="1" x14ac:dyDescent="0.25">
      <c r="A267" s="81"/>
      <c r="B267" s="82"/>
      <c r="C267" s="260"/>
      <c r="D267" s="82"/>
      <c r="E267" s="440"/>
      <c r="F267" s="263"/>
      <c r="G267" s="84"/>
      <c r="H267" s="487" t="str">
        <f>+IF('8 Mapa Riesgo, Plan Acción'!M269="","",'8 Mapa Riesgo, Plan Acción'!M269)</f>
        <v/>
      </c>
      <c r="I267" s="260" t="str">
        <f>+IF('8 Mapa Riesgo, Plan Acción'!N269="","",'8 Mapa Riesgo, Plan Acción'!N269)</f>
        <v/>
      </c>
      <c r="J267" s="112" t="str">
        <f>+IF('8 Mapa Riesgo, Plan Acción'!O269="","",'8 Mapa Riesgo, Plan Acción'!O269)</f>
        <v/>
      </c>
      <c r="K267" s="112" t="str">
        <f>+IF('8 Mapa Riesgo, Plan Acción'!P269="","",'8 Mapa Riesgo, Plan Acción'!P269)</f>
        <v/>
      </c>
      <c r="L267" s="488" t="str">
        <f>+IF('8 Mapa Riesgo, Plan Acción'!Q269="","",'8 Mapa Riesgo, Plan Acción'!Q269)</f>
        <v/>
      </c>
      <c r="M267" s="489" t="str">
        <f>+IF('8 Mapa Riesgo, Plan Acción'!R269="","",'8 Mapa Riesgo, Plan Acción'!R269)</f>
        <v/>
      </c>
      <c r="N267" s="490" t="str">
        <f>+IF('8 Mapa Riesgo, Plan Acción'!S269="","",'8 Mapa Riesgo, Plan Acción'!S269)</f>
        <v/>
      </c>
      <c r="O267" s="112" t="str">
        <f>+IF('8 Mapa Riesgo, Plan Acción'!T269="","",'8 Mapa Riesgo, Plan Acción'!T269)</f>
        <v/>
      </c>
      <c r="P267" s="112" t="str">
        <f>+IF('8 Mapa Riesgo, Plan Acción'!U269="","",'8 Mapa Riesgo, Plan Acción'!U269)</f>
        <v/>
      </c>
      <c r="Q267" s="82" t="str">
        <f>+IF('8 Mapa Riesgo, Plan Acción'!V269="","",'8 Mapa Riesgo, Plan Acción'!V269)</f>
        <v/>
      </c>
      <c r="R267" s="82" t="str">
        <f>+IF('8 Mapa Riesgo, Plan Acción'!W269="","",'8 Mapa Riesgo, Plan Acción'!W269)</f>
        <v/>
      </c>
      <c r="S267" s="37"/>
      <c r="T267" s="37"/>
      <c r="U267" s="38"/>
      <c r="V267" s="38"/>
      <c r="W267" s="38"/>
      <c r="X267" s="38"/>
      <c r="Y267" s="38"/>
      <c r="Z267" s="38"/>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row>
    <row r="268" spans="1:273" ht="11.25" customHeight="1" x14ac:dyDescent="0.25">
      <c r="A268" s="81"/>
      <c r="B268" s="82"/>
      <c r="C268" s="260" t="s">
        <v>270</v>
      </c>
      <c r="D268" s="82" t="str">
        <f>+IF('5 Valoración Control'!G270="","",'5 Valoración Control'!G270)</f>
        <v/>
      </c>
      <c r="E268" s="440"/>
      <c r="F268" s="263"/>
      <c r="G268" s="84"/>
      <c r="H268" s="487" t="str">
        <f>+IF('8 Mapa Riesgo, Plan Acción'!M270="","",'8 Mapa Riesgo, Plan Acción'!M270)</f>
        <v/>
      </c>
      <c r="I268" s="260" t="str">
        <f>+IF('8 Mapa Riesgo, Plan Acción'!N270="","",'8 Mapa Riesgo, Plan Acción'!N270)</f>
        <v/>
      </c>
      <c r="J268" s="112" t="str">
        <f>+IF('8 Mapa Riesgo, Plan Acción'!O270="","",'8 Mapa Riesgo, Plan Acción'!O270)</f>
        <v/>
      </c>
      <c r="K268" s="112" t="str">
        <f>+IF('8 Mapa Riesgo, Plan Acción'!P270="","",'8 Mapa Riesgo, Plan Acción'!P270)</f>
        <v/>
      </c>
      <c r="L268" s="488" t="str">
        <f>+IF('8 Mapa Riesgo, Plan Acción'!Q270="","",'8 Mapa Riesgo, Plan Acción'!Q270)</f>
        <v/>
      </c>
      <c r="M268" s="489" t="str">
        <f>+IF('8 Mapa Riesgo, Plan Acción'!R270="","",'8 Mapa Riesgo, Plan Acción'!R270)</f>
        <v/>
      </c>
      <c r="N268" s="490" t="str">
        <f>+IF('8 Mapa Riesgo, Plan Acción'!S270="","",'8 Mapa Riesgo, Plan Acción'!S270)</f>
        <v/>
      </c>
      <c r="O268" s="112" t="str">
        <f>+IF('8 Mapa Riesgo, Plan Acción'!T270="","",'8 Mapa Riesgo, Plan Acción'!T270)</f>
        <v/>
      </c>
      <c r="P268" s="112" t="str">
        <f>+IF('8 Mapa Riesgo, Plan Acción'!U270="","",'8 Mapa Riesgo, Plan Acción'!U270)</f>
        <v/>
      </c>
      <c r="Q268" s="82" t="str">
        <f>+IF('8 Mapa Riesgo, Plan Acción'!V270="","",'8 Mapa Riesgo, Plan Acción'!V270)</f>
        <v/>
      </c>
      <c r="R268" s="82" t="str">
        <f>+IF('8 Mapa Riesgo, Plan Acción'!W270="","",'8 Mapa Riesgo, Plan Acción'!W270)</f>
        <v/>
      </c>
      <c r="S268" s="37"/>
      <c r="T268" s="37"/>
      <c r="U268" s="38"/>
      <c r="V268" s="38"/>
      <c r="W268" s="38"/>
      <c r="X268" s="38"/>
      <c r="Y268" s="38"/>
      <c r="Z268" s="38"/>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row>
    <row r="269" spans="1:273" ht="11.25" customHeight="1" x14ac:dyDescent="0.25">
      <c r="A269" s="81"/>
      <c r="B269" s="82"/>
      <c r="C269" s="260"/>
      <c r="D269" s="82"/>
      <c r="E269" s="440"/>
      <c r="F269" s="263"/>
      <c r="G269" s="84"/>
      <c r="H269" s="487" t="str">
        <f>+IF('8 Mapa Riesgo, Plan Acción'!M271="","",'8 Mapa Riesgo, Plan Acción'!M271)</f>
        <v/>
      </c>
      <c r="I269" s="260" t="str">
        <f>+IF('8 Mapa Riesgo, Plan Acción'!N271="","",'8 Mapa Riesgo, Plan Acción'!N271)</f>
        <v/>
      </c>
      <c r="J269" s="112" t="str">
        <f>+IF('8 Mapa Riesgo, Plan Acción'!O271="","",'8 Mapa Riesgo, Plan Acción'!O271)</f>
        <v/>
      </c>
      <c r="K269" s="112" t="str">
        <f>+IF('8 Mapa Riesgo, Plan Acción'!P271="","",'8 Mapa Riesgo, Plan Acción'!P271)</f>
        <v/>
      </c>
      <c r="L269" s="488" t="str">
        <f>+IF('8 Mapa Riesgo, Plan Acción'!Q271="","",'8 Mapa Riesgo, Plan Acción'!Q271)</f>
        <v/>
      </c>
      <c r="M269" s="489" t="str">
        <f>+IF('8 Mapa Riesgo, Plan Acción'!R271="","",'8 Mapa Riesgo, Plan Acción'!R271)</f>
        <v/>
      </c>
      <c r="N269" s="490" t="str">
        <f>+IF('8 Mapa Riesgo, Plan Acción'!S271="","",'8 Mapa Riesgo, Plan Acción'!S271)</f>
        <v/>
      </c>
      <c r="O269" s="112" t="str">
        <f>+IF('8 Mapa Riesgo, Plan Acción'!T271="","",'8 Mapa Riesgo, Plan Acción'!T271)</f>
        <v/>
      </c>
      <c r="P269" s="112" t="str">
        <f>+IF('8 Mapa Riesgo, Plan Acción'!U271="","",'8 Mapa Riesgo, Plan Acción'!U271)</f>
        <v/>
      </c>
      <c r="Q269" s="82" t="str">
        <f>+IF('8 Mapa Riesgo, Plan Acción'!V271="","",'8 Mapa Riesgo, Plan Acción'!V271)</f>
        <v/>
      </c>
      <c r="R269" s="82" t="str">
        <f>+IF('8 Mapa Riesgo, Plan Acción'!W271="","",'8 Mapa Riesgo, Plan Acción'!W271)</f>
        <v/>
      </c>
      <c r="S269" s="37"/>
      <c r="T269" s="37"/>
      <c r="U269" s="38"/>
      <c r="V269" s="38"/>
      <c r="W269" s="38"/>
      <c r="X269" s="38"/>
      <c r="Y269" s="38"/>
      <c r="Z269" s="38"/>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row>
    <row r="270" spans="1:273" ht="11.25" customHeight="1" x14ac:dyDescent="0.25">
      <c r="A270" s="81"/>
      <c r="B270" s="82"/>
      <c r="C270" s="260"/>
      <c r="D270" s="82"/>
      <c r="E270" s="440"/>
      <c r="F270" s="263"/>
      <c r="G270" s="84"/>
      <c r="H270" s="487" t="str">
        <f>+IF('8 Mapa Riesgo, Plan Acción'!M272="","",'8 Mapa Riesgo, Plan Acción'!M272)</f>
        <v/>
      </c>
      <c r="I270" s="260" t="str">
        <f>+IF('8 Mapa Riesgo, Plan Acción'!N272="","",'8 Mapa Riesgo, Plan Acción'!N272)</f>
        <v/>
      </c>
      <c r="J270" s="112" t="str">
        <f>+IF('8 Mapa Riesgo, Plan Acción'!O272="","",'8 Mapa Riesgo, Plan Acción'!O272)</f>
        <v/>
      </c>
      <c r="K270" s="112" t="str">
        <f>+IF('8 Mapa Riesgo, Plan Acción'!P272="","",'8 Mapa Riesgo, Plan Acción'!P272)</f>
        <v/>
      </c>
      <c r="L270" s="488" t="str">
        <f>+IF('8 Mapa Riesgo, Plan Acción'!Q272="","",'8 Mapa Riesgo, Plan Acción'!Q272)</f>
        <v/>
      </c>
      <c r="M270" s="489" t="str">
        <f>+IF('8 Mapa Riesgo, Plan Acción'!R272="","",'8 Mapa Riesgo, Plan Acción'!R272)</f>
        <v/>
      </c>
      <c r="N270" s="490" t="str">
        <f>+IF('8 Mapa Riesgo, Plan Acción'!S272="","",'8 Mapa Riesgo, Plan Acción'!S272)</f>
        <v/>
      </c>
      <c r="O270" s="112" t="str">
        <f>+IF('8 Mapa Riesgo, Plan Acción'!T272="","",'8 Mapa Riesgo, Plan Acción'!T272)</f>
        <v/>
      </c>
      <c r="P270" s="112" t="str">
        <f>+IF('8 Mapa Riesgo, Plan Acción'!U272="","",'8 Mapa Riesgo, Plan Acción'!U272)</f>
        <v/>
      </c>
      <c r="Q270" s="82" t="str">
        <f>+IF('8 Mapa Riesgo, Plan Acción'!V272="","",'8 Mapa Riesgo, Plan Acción'!V272)</f>
        <v/>
      </c>
      <c r="R270" s="82" t="str">
        <f>+IF('8 Mapa Riesgo, Plan Acción'!W272="","",'8 Mapa Riesgo, Plan Acción'!W272)</f>
        <v/>
      </c>
      <c r="S270" s="37"/>
      <c r="T270" s="37"/>
      <c r="U270" s="38"/>
      <c r="V270" s="38"/>
      <c r="W270" s="38"/>
      <c r="X270" s="38"/>
      <c r="Y270" s="38"/>
      <c r="Z270" s="38"/>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row>
    <row r="271" spans="1:273" ht="11.25" customHeight="1" x14ac:dyDescent="0.25">
      <c r="A271" s="81"/>
      <c r="B271" s="82"/>
      <c r="C271" s="260" t="s">
        <v>271</v>
      </c>
      <c r="D271" s="82" t="str">
        <f>+IF('5 Valoración Control'!G273="","",'5 Valoración Control'!G273)</f>
        <v/>
      </c>
      <c r="E271" s="440"/>
      <c r="F271" s="263"/>
      <c r="G271" s="84"/>
      <c r="H271" s="487" t="str">
        <f>+IF('8 Mapa Riesgo, Plan Acción'!M273="","",'8 Mapa Riesgo, Plan Acción'!M273)</f>
        <v/>
      </c>
      <c r="I271" s="260" t="str">
        <f>+IF('8 Mapa Riesgo, Plan Acción'!N273="","",'8 Mapa Riesgo, Plan Acción'!N273)</f>
        <v/>
      </c>
      <c r="J271" s="112" t="str">
        <f>+IF('8 Mapa Riesgo, Plan Acción'!O273="","",'8 Mapa Riesgo, Plan Acción'!O273)</f>
        <v/>
      </c>
      <c r="K271" s="112" t="str">
        <f>+IF('8 Mapa Riesgo, Plan Acción'!P273="","",'8 Mapa Riesgo, Plan Acción'!P273)</f>
        <v/>
      </c>
      <c r="L271" s="488" t="str">
        <f>+IF('8 Mapa Riesgo, Plan Acción'!Q273="","",'8 Mapa Riesgo, Plan Acción'!Q273)</f>
        <v/>
      </c>
      <c r="M271" s="489" t="str">
        <f>+IF('8 Mapa Riesgo, Plan Acción'!R273="","",'8 Mapa Riesgo, Plan Acción'!R273)</f>
        <v/>
      </c>
      <c r="N271" s="490" t="str">
        <f>+IF('8 Mapa Riesgo, Plan Acción'!S273="","",'8 Mapa Riesgo, Plan Acción'!S273)</f>
        <v/>
      </c>
      <c r="O271" s="112" t="str">
        <f>+IF('8 Mapa Riesgo, Plan Acción'!T273="","",'8 Mapa Riesgo, Plan Acción'!T273)</f>
        <v/>
      </c>
      <c r="P271" s="112" t="str">
        <f>+IF('8 Mapa Riesgo, Plan Acción'!U273="","",'8 Mapa Riesgo, Plan Acción'!U273)</f>
        <v/>
      </c>
      <c r="Q271" s="82" t="str">
        <f>+IF('8 Mapa Riesgo, Plan Acción'!V273="","",'8 Mapa Riesgo, Plan Acción'!V273)</f>
        <v/>
      </c>
      <c r="R271" s="82" t="str">
        <f>+IF('8 Mapa Riesgo, Plan Acción'!W273="","",'8 Mapa Riesgo, Plan Acción'!W273)</f>
        <v/>
      </c>
      <c r="S271" s="37"/>
      <c r="T271" s="37"/>
      <c r="U271" s="38"/>
      <c r="V271" s="38"/>
      <c r="W271" s="38"/>
      <c r="X271" s="38"/>
      <c r="Y271" s="38"/>
      <c r="Z271" s="38"/>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row>
    <row r="272" spans="1:273" ht="11.25" customHeight="1" x14ac:dyDescent="0.25">
      <c r="A272" s="81"/>
      <c r="B272" s="82"/>
      <c r="C272" s="260"/>
      <c r="D272" s="82"/>
      <c r="E272" s="440"/>
      <c r="F272" s="263"/>
      <c r="G272" s="84"/>
      <c r="H272" s="487" t="str">
        <f>+IF('8 Mapa Riesgo, Plan Acción'!M274="","",'8 Mapa Riesgo, Plan Acción'!M274)</f>
        <v/>
      </c>
      <c r="I272" s="260" t="str">
        <f>+IF('8 Mapa Riesgo, Plan Acción'!N274="","",'8 Mapa Riesgo, Plan Acción'!N274)</f>
        <v/>
      </c>
      <c r="J272" s="112" t="str">
        <f>+IF('8 Mapa Riesgo, Plan Acción'!O274="","",'8 Mapa Riesgo, Plan Acción'!O274)</f>
        <v/>
      </c>
      <c r="K272" s="112" t="str">
        <f>+IF('8 Mapa Riesgo, Plan Acción'!P274="","",'8 Mapa Riesgo, Plan Acción'!P274)</f>
        <v/>
      </c>
      <c r="L272" s="488" t="str">
        <f>+IF('8 Mapa Riesgo, Plan Acción'!Q274="","",'8 Mapa Riesgo, Plan Acción'!Q274)</f>
        <v/>
      </c>
      <c r="M272" s="489" t="str">
        <f>+IF('8 Mapa Riesgo, Plan Acción'!R274="","",'8 Mapa Riesgo, Plan Acción'!R274)</f>
        <v/>
      </c>
      <c r="N272" s="490" t="str">
        <f>+IF('8 Mapa Riesgo, Plan Acción'!S274="","",'8 Mapa Riesgo, Plan Acción'!S274)</f>
        <v/>
      </c>
      <c r="O272" s="112" t="str">
        <f>+IF('8 Mapa Riesgo, Plan Acción'!T274="","",'8 Mapa Riesgo, Plan Acción'!T274)</f>
        <v/>
      </c>
      <c r="P272" s="112" t="str">
        <f>+IF('8 Mapa Riesgo, Plan Acción'!U274="","",'8 Mapa Riesgo, Plan Acción'!U274)</f>
        <v/>
      </c>
      <c r="Q272" s="82" t="str">
        <f>+IF('8 Mapa Riesgo, Plan Acción'!V274="","",'8 Mapa Riesgo, Plan Acción'!V274)</f>
        <v/>
      </c>
      <c r="R272" s="82" t="str">
        <f>+IF('8 Mapa Riesgo, Plan Acción'!W274="","",'8 Mapa Riesgo, Plan Acción'!W274)</f>
        <v/>
      </c>
      <c r="S272" s="37"/>
      <c r="T272" s="37"/>
      <c r="U272" s="38"/>
      <c r="V272" s="38"/>
      <c r="W272" s="38"/>
      <c r="X272" s="38"/>
      <c r="Y272" s="38"/>
      <c r="Z272" s="38"/>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row>
    <row r="273" spans="1:273" ht="11.25" customHeight="1" x14ac:dyDescent="0.25">
      <c r="A273" s="81"/>
      <c r="B273" s="82"/>
      <c r="C273" s="260"/>
      <c r="D273" s="82"/>
      <c r="E273" s="440"/>
      <c r="F273" s="263"/>
      <c r="G273" s="84"/>
      <c r="H273" s="487" t="str">
        <f>+IF('8 Mapa Riesgo, Plan Acción'!M275="","",'8 Mapa Riesgo, Plan Acción'!M275)</f>
        <v/>
      </c>
      <c r="I273" s="260" t="str">
        <f>+IF('8 Mapa Riesgo, Plan Acción'!N275="","",'8 Mapa Riesgo, Plan Acción'!N275)</f>
        <v/>
      </c>
      <c r="J273" s="112" t="str">
        <f>+IF('8 Mapa Riesgo, Plan Acción'!O275="","",'8 Mapa Riesgo, Plan Acción'!O275)</f>
        <v/>
      </c>
      <c r="K273" s="112" t="str">
        <f>+IF('8 Mapa Riesgo, Plan Acción'!P275="","",'8 Mapa Riesgo, Plan Acción'!P275)</f>
        <v/>
      </c>
      <c r="L273" s="488" t="str">
        <f>+IF('8 Mapa Riesgo, Plan Acción'!Q275="","",'8 Mapa Riesgo, Plan Acción'!Q275)</f>
        <v/>
      </c>
      <c r="M273" s="489" t="str">
        <f>+IF('8 Mapa Riesgo, Plan Acción'!R275="","",'8 Mapa Riesgo, Plan Acción'!R275)</f>
        <v/>
      </c>
      <c r="N273" s="490" t="str">
        <f>+IF('8 Mapa Riesgo, Plan Acción'!S275="","",'8 Mapa Riesgo, Plan Acción'!S275)</f>
        <v/>
      </c>
      <c r="O273" s="112" t="str">
        <f>+IF('8 Mapa Riesgo, Plan Acción'!T275="","",'8 Mapa Riesgo, Plan Acción'!T275)</f>
        <v/>
      </c>
      <c r="P273" s="112" t="str">
        <f>+IF('8 Mapa Riesgo, Plan Acción'!U275="","",'8 Mapa Riesgo, Plan Acción'!U275)</f>
        <v/>
      </c>
      <c r="Q273" s="82" t="str">
        <f>+IF('8 Mapa Riesgo, Plan Acción'!V275="","",'8 Mapa Riesgo, Plan Acción'!V275)</f>
        <v/>
      </c>
      <c r="R273" s="82" t="str">
        <f>+IF('8 Mapa Riesgo, Plan Acción'!W275="","",'8 Mapa Riesgo, Plan Acción'!W275)</f>
        <v/>
      </c>
      <c r="S273" s="37"/>
      <c r="T273" s="37"/>
      <c r="U273" s="38"/>
      <c r="V273" s="38"/>
      <c r="W273" s="38"/>
      <c r="X273" s="38"/>
      <c r="Y273" s="38"/>
      <c r="Z273" s="38"/>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row>
    <row r="274" spans="1:273" ht="11.25" customHeight="1" x14ac:dyDescent="0.25">
      <c r="A274" s="81"/>
      <c r="B274" s="82"/>
      <c r="C274" s="260" t="s">
        <v>272</v>
      </c>
      <c r="D274" s="82" t="str">
        <f>+IF('5 Valoración Control'!G276="","",'5 Valoración Control'!G276)</f>
        <v/>
      </c>
      <c r="E274" s="440"/>
      <c r="F274" s="263"/>
      <c r="G274" s="84"/>
      <c r="H274" s="487" t="str">
        <f>+IF('8 Mapa Riesgo, Plan Acción'!M276="","",'8 Mapa Riesgo, Plan Acción'!M276)</f>
        <v/>
      </c>
      <c r="I274" s="260" t="str">
        <f>+IF('8 Mapa Riesgo, Plan Acción'!N276="","",'8 Mapa Riesgo, Plan Acción'!N276)</f>
        <v/>
      </c>
      <c r="J274" s="112" t="str">
        <f>+IF('8 Mapa Riesgo, Plan Acción'!O276="","",'8 Mapa Riesgo, Plan Acción'!O276)</f>
        <v/>
      </c>
      <c r="K274" s="112" t="str">
        <f>+IF('8 Mapa Riesgo, Plan Acción'!P276="","",'8 Mapa Riesgo, Plan Acción'!P276)</f>
        <v/>
      </c>
      <c r="L274" s="488" t="str">
        <f>+IF('8 Mapa Riesgo, Plan Acción'!Q276="","",'8 Mapa Riesgo, Plan Acción'!Q276)</f>
        <v/>
      </c>
      <c r="M274" s="489" t="str">
        <f>+IF('8 Mapa Riesgo, Plan Acción'!R276="","",'8 Mapa Riesgo, Plan Acción'!R276)</f>
        <v/>
      </c>
      <c r="N274" s="490" t="str">
        <f>+IF('8 Mapa Riesgo, Plan Acción'!S276="","",'8 Mapa Riesgo, Plan Acción'!S276)</f>
        <v/>
      </c>
      <c r="O274" s="112" t="str">
        <f>+IF('8 Mapa Riesgo, Plan Acción'!T276="","",'8 Mapa Riesgo, Plan Acción'!T276)</f>
        <v/>
      </c>
      <c r="P274" s="112" t="str">
        <f>+IF('8 Mapa Riesgo, Plan Acción'!U276="","",'8 Mapa Riesgo, Plan Acción'!U276)</f>
        <v/>
      </c>
      <c r="Q274" s="82" t="str">
        <f>+IF('8 Mapa Riesgo, Plan Acción'!V276="","",'8 Mapa Riesgo, Plan Acción'!V276)</f>
        <v/>
      </c>
      <c r="R274" s="82" t="str">
        <f>+IF('8 Mapa Riesgo, Plan Acción'!W276="","",'8 Mapa Riesgo, Plan Acción'!W276)</f>
        <v/>
      </c>
      <c r="S274" s="37"/>
      <c r="T274" s="37"/>
      <c r="U274" s="38"/>
      <c r="V274" s="38"/>
      <c r="W274" s="38"/>
      <c r="X274" s="38"/>
      <c r="Y274" s="38"/>
      <c r="Z274" s="38"/>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row>
    <row r="275" spans="1:273" ht="11.25" customHeight="1" x14ac:dyDescent="0.25">
      <c r="A275" s="81"/>
      <c r="B275" s="82"/>
      <c r="C275" s="260"/>
      <c r="D275" s="82"/>
      <c r="E275" s="440"/>
      <c r="F275" s="263"/>
      <c r="G275" s="84"/>
      <c r="H275" s="487" t="str">
        <f>+IF('8 Mapa Riesgo, Plan Acción'!M277="","",'8 Mapa Riesgo, Plan Acción'!M277)</f>
        <v/>
      </c>
      <c r="I275" s="260" t="str">
        <f>+IF('8 Mapa Riesgo, Plan Acción'!N277="","",'8 Mapa Riesgo, Plan Acción'!N277)</f>
        <v/>
      </c>
      <c r="J275" s="112" t="str">
        <f>+IF('8 Mapa Riesgo, Plan Acción'!O277="","",'8 Mapa Riesgo, Plan Acción'!O277)</f>
        <v/>
      </c>
      <c r="K275" s="112" t="str">
        <f>+IF('8 Mapa Riesgo, Plan Acción'!P277="","",'8 Mapa Riesgo, Plan Acción'!P277)</f>
        <v/>
      </c>
      <c r="L275" s="488" t="str">
        <f>+IF('8 Mapa Riesgo, Plan Acción'!Q277="","",'8 Mapa Riesgo, Plan Acción'!Q277)</f>
        <v/>
      </c>
      <c r="M275" s="489" t="str">
        <f>+IF('8 Mapa Riesgo, Plan Acción'!R277="","",'8 Mapa Riesgo, Plan Acción'!R277)</f>
        <v/>
      </c>
      <c r="N275" s="490" t="str">
        <f>+IF('8 Mapa Riesgo, Plan Acción'!S277="","",'8 Mapa Riesgo, Plan Acción'!S277)</f>
        <v/>
      </c>
      <c r="O275" s="112" t="str">
        <f>+IF('8 Mapa Riesgo, Plan Acción'!T277="","",'8 Mapa Riesgo, Plan Acción'!T277)</f>
        <v/>
      </c>
      <c r="P275" s="112" t="str">
        <f>+IF('8 Mapa Riesgo, Plan Acción'!U277="","",'8 Mapa Riesgo, Plan Acción'!U277)</f>
        <v/>
      </c>
      <c r="Q275" s="82" t="str">
        <f>+IF('8 Mapa Riesgo, Plan Acción'!V277="","",'8 Mapa Riesgo, Plan Acción'!V277)</f>
        <v/>
      </c>
      <c r="R275" s="82" t="str">
        <f>+IF('8 Mapa Riesgo, Plan Acción'!W277="","",'8 Mapa Riesgo, Plan Acción'!W277)</f>
        <v/>
      </c>
      <c r="S275" s="37"/>
      <c r="T275" s="37"/>
      <c r="U275" s="38"/>
      <c r="V275" s="38"/>
      <c r="W275" s="38"/>
      <c r="X275" s="38"/>
      <c r="Y275" s="38"/>
      <c r="Z275" s="38"/>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row>
    <row r="276" spans="1:273" ht="11.25" customHeight="1" x14ac:dyDescent="0.25">
      <c r="A276" s="81"/>
      <c r="B276" s="82"/>
      <c r="C276" s="260"/>
      <c r="D276" s="82"/>
      <c r="E276" s="440"/>
      <c r="F276" s="263"/>
      <c r="G276" s="84"/>
      <c r="H276" s="487" t="str">
        <f>+IF('8 Mapa Riesgo, Plan Acción'!M278="","",'8 Mapa Riesgo, Plan Acción'!M278)</f>
        <v/>
      </c>
      <c r="I276" s="260" t="str">
        <f>+IF('8 Mapa Riesgo, Plan Acción'!N278="","",'8 Mapa Riesgo, Plan Acción'!N278)</f>
        <v/>
      </c>
      <c r="J276" s="112" t="str">
        <f>+IF('8 Mapa Riesgo, Plan Acción'!O278="","",'8 Mapa Riesgo, Plan Acción'!O278)</f>
        <v/>
      </c>
      <c r="K276" s="112" t="str">
        <f>+IF('8 Mapa Riesgo, Plan Acción'!P278="","",'8 Mapa Riesgo, Plan Acción'!P278)</f>
        <v/>
      </c>
      <c r="L276" s="488" t="str">
        <f>+IF('8 Mapa Riesgo, Plan Acción'!Q278="","",'8 Mapa Riesgo, Plan Acción'!Q278)</f>
        <v/>
      </c>
      <c r="M276" s="489" t="str">
        <f>+IF('8 Mapa Riesgo, Plan Acción'!R278="","",'8 Mapa Riesgo, Plan Acción'!R278)</f>
        <v/>
      </c>
      <c r="N276" s="490" t="str">
        <f>+IF('8 Mapa Riesgo, Plan Acción'!S278="","",'8 Mapa Riesgo, Plan Acción'!S278)</f>
        <v/>
      </c>
      <c r="O276" s="112" t="str">
        <f>+IF('8 Mapa Riesgo, Plan Acción'!T278="","",'8 Mapa Riesgo, Plan Acción'!T278)</f>
        <v/>
      </c>
      <c r="P276" s="112" t="str">
        <f>+IF('8 Mapa Riesgo, Plan Acción'!U278="","",'8 Mapa Riesgo, Plan Acción'!U278)</f>
        <v/>
      </c>
      <c r="Q276" s="82" t="str">
        <f>+IF('8 Mapa Riesgo, Plan Acción'!V278="","",'8 Mapa Riesgo, Plan Acción'!V278)</f>
        <v/>
      </c>
      <c r="R276" s="82" t="str">
        <f>+IF('8 Mapa Riesgo, Plan Acción'!W278="","",'8 Mapa Riesgo, Plan Acción'!W278)</f>
        <v/>
      </c>
      <c r="S276" s="37"/>
      <c r="T276" s="37"/>
      <c r="U276" s="38"/>
      <c r="V276" s="38"/>
      <c r="W276" s="38"/>
      <c r="X276" s="38"/>
      <c r="Y276" s="38"/>
      <c r="Z276" s="38"/>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row>
    <row r="277" spans="1:273" ht="11.25" customHeight="1" x14ac:dyDescent="0.25">
      <c r="A277" s="81"/>
      <c r="B277" s="82"/>
      <c r="C277" s="260" t="s">
        <v>273</v>
      </c>
      <c r="D277" s="82" t="str">
        <f>+IF('5 Valoración Control'!G279="","",'5 Valoración Control'!G279)</f>
        <v/>
      </c>
      <c r="E277" s="440"/>
      <c r="F277" s="263"/>
      <c r="G277" s="84"/>
      <c r="H277" s="487" t="str">
        <f>+IF('8 Mapa Riesgo, Plan Acción'!M279="","",'8 Mapa Riesgo, Plan Acción'!M279)</f>
        <v/>
      </c>
      <c r="I277" s="260" t="str">
        <f>+IF('8 Mapa Riesgo, Plan Acción'!N279="","",'8 Mapa Riesgo, Plan Acción'!N279)</f>
        <v/>
      </c>
      <c r="J277" s="112" t="str">
        <f>+IF('8 Mapa Riesgo, Plan Acción'!O279="","",'8 Mapa Riesgo, Plan Acción'!O279)</f>
        <v/>
      </c>
      <c r="K277" s="112" t="str">
        <f>+IF('8 Mapa Riesgo, Plan Acción'!P279="","",'8 Mapa Riesgo, Plan Acción'!P279)</f>
        <v/>
      </c>
      <c r="L277" s="488" t="str">
        <f>+IF('8 Mapa Riesgo, Plan Acción'!Q279="","",'8 Mapa Riesgo, Plan Acción'!Q279)</f>
        <v/>
      </c>
      <c r="M277" s="489" t="str">
        <f>+IF('8 Mapa Riesgo, Plan Acción'!R279="","",'8 Mapa Riesgo, Plan Acción'!R279)</f>
        <v/>
      </c>
      <c r="N277" s="490" t="str">
        <f>+IF('8 Mapa Riesgo, Plan Acción'!S279="","",'8 Mapa Riesgo, Plan Acción'!S279)</f>
        <v/>
      </c>
      <c r="O277" s="112" t="str">
        <f>+IF('8 Mapa Riesgo, Plan Acción'!T279="","",'8 Mapa Riesgo, Plan Acción'!T279)</f>
        <v/>
      </c>
      <c r="P277" s="112" t="str">
        <f>+IF('8 Mapa Riesgo, Plan Acción'!U279="","",'8 Mapa Riesgo, Plan Acción'!U279)</f>
        <v/>
      </c>
      <c r="Q277" s="82" t="str">
        <f>+IF('8 Mapa Riesgo, Plan Acción'!V279="","",'8 Mapa Riesgo, Plan Acción'!V279)</f>
        <v/>
      </c>
      <c r="R277" s="82" t="str">
        <f>+IF('8 Mapa Riesgo, Plan Acción'!W279="","",'8 Mapa Riesgo, Plan Acción'!W279)</f>
        <v/>
      </c>
      <c r="S277" s="37"/>
      <c r="T277" s="37"/>
      <c r="U277" s="38"/>
      <c r="V277" s="38"/>
      <c r="W277" s="38"/>
      <c r="X277" s="38"/>
      <c r="Y277" s="38"/>
      <c r="Z277" s="38"/>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row>
    <row r="278" spans="1:273" ht="11.25" customHeight="1" x14ac:dyDescent="0.25">
      <c r="A278" s="81"/>
      <c r="B278" s="82"/>
      <c r="C278" s="260"/>
      <c r="D278" s="82"/>
      <c r="E278" s="440"/>
      <c r="F278" s="263"/>
      <c r="G278" s="84"/>
      <c r="H278" s="487" t="str">
        <f>+IF('8 Mapa Riesgo, Plan Acción'!M280="","",'8 Mapa Riesgo, Plan Acción'!M280)</f>
        <v/>
      </c>
      <c r="I278" s="260" t="str">
        <f>+IF('8 Mapa Riesgo, Plan Acción'!N280="","",'8 Mapa Riesgo, Plan Acción'!N280)</f>
        <v/>
      </c>
      <c r="J278" s="112" t="str">
        <f>+IF('8 Mapa Riesgo, Plan Acción'!O280="","",'8 Mapa Riesgo, Plan Acción'!O280)</f>
        <v/>
      </c>
      <c r="K278" s="112" t="str">
        <f>+IF('8 Mapa Riesgo, Plan Acción'!P280="","",'8 Mapa Riesgo, Plan Acción'!P280)</f>
        <v/>
      </c>
      <c r="L278" s="488" t="str">
        <f>+IF('8 Mapa Riesgo, Plan Acción'!Q280="","",'8 Mapa Riesgo, Plan Acción'!Q280)</f>
        <v/>
      </c>
      <c r="M278" s="489" t="str">
        <f>+IF('8 Mapa Riesgo, Plan Acción'!R280="","",'8 Mapa Riesgo, Plan Acción'!R280)</f>
        <v/>
      </c>
      <c r="N278" s="490" t="str">
        <f>+IF('8 Mapa Riesgo, Plan Acción'!S280="","",'8 Mapa Riesgo, Plan Acción'!S280)</f>
        <v/>
      </c>
      <c r="O278" s="112" t="str">
        <f>+IF('8 Mapa Riesgo, Plan Acción'!T280="","",'8 Mapa Riesgo, Plan Acción'!T280)</f>
        <v/>
      </c>
      <c r="P278" s="112" t="str">
        <f>+IF('8 Mapa Riesgo, Plan Acción'!U280="","",'8 Mapa Riesgo, Plan Acción'!U280)</f>
        <v/>
      </c>
      <c r="Q278" s="82" t="str">
        <f>+IF('8 Mapa Riesgo, Plan Acción'!V280="","",'8 Mapa Riesgo, Plan Acción'!V280)</f>
        <v/>
      </c>
      <c r="R278" s="82" t="str">
        <f>+IF('8 Mapa Riesgo, Plan Acción'!W280="","",'8 Mapa Riesgo, Plan Acción'!W280)</f>
        <v/>
      </c>
      <c r="S278" s="37"/>
      <c r="T278" s="37"/>
      <c r="U278" s="38"/>
      <c r="V278" s="38"/>
      <c r="W278" s="38"/>
      <c r="X278" s="38"/>
      <c r="Y278" s="38"/>
      <c r="Z278" s="38"/>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row>
    <row r="279" spans="1:273" ht="11.25" customHeight="1" x14ac:dyDescent="0.25">
      <c r="A279" s="92"/>
      <c r="B279" s="93"/>
      <c r="C279" s="281"/>
      <c r="D279" s="93"/>
      <c r="E279" s="450"/>
      <c r="F279" s="284"/>
      <c r="G279" s="95"/>
      <c r="H279" s="491" t="str">
        <f>+IF('8 Mapa Riesgo, Plan Acción'!M281="","",'8 Mapa Riesgo, Plan Acción'!M281)</f>
        <v/>
      </c>
      <c r="I279" s="281" t="str">
        <f>+IF('8 Mapa Riesgo, Plan Acción'!N281="","",'8 Mapa Riesgo, Plan Acción'!N281)</f>
        <v/>
      </c>
      <c r="J279" s="492" t="str">
        <f>+IF('8 Mapa Riesgo, Plan Acción'!O281="","",'8 Mapa Riesgo, Plan Acción'!O281)</f>
        <v/>
      </c>
      <c r="K279" s="492" t="str">
        <f>+IF('8 Mapa Riesgo, Plan Acción'!P281="","",'8 Mapa Riesgo, Plan Acción'!P281)</f>
        <v/>
      </c>
      <c r="L279" s="493" t="str">
        <f>+IF('8 Mapa Riesgo, Plan Acción'!Q281="","",'8 Mapa Riesgo, Plan Acción'!Q281)</f>
        <v/>
      </c>
      <c r="M279" s="494" t="str">
        <f>+IF('8 Mapa Riesgo, Plan Acción'!R281="","",'8 Mapa Riesgo, Plan Acción'!R281)</f>
        <v/>
      </c>
      <c r="N279" s="495" t="str">
        <f>+IF('8 Mapa Riesgo, Plan Acción'!S281="","",'8 Mapa Riesgo, Plan Acción'!S281)</f>
        <v/>
      </c>
      <c r="O279" s="492" t="str">
        <f>+IF('8 Mapa Riesgo, Plan Acción'!T281="","",'8 Mapa Riesgo, Plan Acción'!T281)</f>
        <v/>
      </c>
      <c r="P279" s="492" t="str">
        <f>+IF('8 Mapa Riesgo, Plan Acción'!U281="","",'8 Mapa Riesgo, Plan Acción'!U281)</f>
        <v/>
      </c>
      <c r="Q279" s="93" t="str">
        <f>+IF('8 Mapa Riesgo, Plan Acción'!V281="","",'8 Mapa Riesgo, Plan Acción'!V281)</f>
        <v/>
      </c>
      <c r="R279" s="93" t="str">
        <f>+IF('8 Mapa Riesgo, Plan Acción'!W281="","",'8 Mapa Riesgo, Plan Acción'!W281)</f>
        <v/>
      </c>
      <c r="S279" s="37"/>
      <c r="T279" s="37"/>
      <c r="U279" s="38"/>
      <c r="V279" s="38"/>
      <c r="W279" s="38"/>
      <c r="X279" s="38"/>
      <c r="Y279" s="38"/>
      <c r="Z279" s="38"/>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row>
    <row r="280" spans="1:273" ht="11.25" customHeight="1" x14ac:dyDescent="0.25">
      <c r="A280" s="423" t="str">
        <f>'1 Contexto e Identificación'!$A$29</f>
        <v>R19</v>
      </c>
      <c r="B280" s="424" t="str">
        <f>+'1 Contexto e Identificación'!$E$29</f>
        <v xml:space="preserve">  </v>
      </c>
      <c r="C280" s="240" t="s">
        <v>254</v>
      </c>
      <c r="D280" s="424" t="str">
        <f>+IF('5 Valoración Control'!G282="","",'5 Valoración Control'!G282)</f>
        <v/>
      </c>
      <c r="E280" s="425" t="e">
        <f ca="1">+'6 Mapa Calor Residual'!$C$30</f>
        <v>#NAME?</v>
      </c>
      <c r="F280" s="243" t="e">
        <f ca="1">+'6 Mapa Calor Residual'!$D$30</f>
        <v>#NAME?</v>
      </c>
      <c r="G280" s="426" t="e">
        <f ca="1">+'6 Mapa Calor Residual'!$E$30</f>
        <v>#NAME?</v>
      </c>
      <c r="H280" s="496" t="str">
        <f>+IF('8 Mapa Riesgo, Plan Acción'!M282="","",'8 Mapa Riesgo, Plan Acción'!M282)</f>
        <v/>
      </c>
      <c r="I280" s="240" t="str">
        <f>+IF('8 Mapa Riesgo, Plan Acción'!N282="","",'8 Mapa Riesgo, Plan Acción'!N282)</f>
        <v/>
      </c>
      <c r="J280" s="497" t="str">
        <f>+IF('8 Mapa Riesgo, Plan Acción'!O282="","",'8 Mapa Riesgo, Plan Acción'!O282)</f>
        <v/>
      </c>
      <c r="K280" s="497" t="str">
        <f>+IF('8 Mapa Riesgo, Plan Acción'!P282="","",'8 Mapa Riesgo, Plan Acción'!P282)</f>
        <v/>
      </c>
      <c r="L280" s="498" t="str">
        <f>+IF('8 Mapa Riesgo, Plan Acción'!Q282="","",'8 Mapa Riesgo, Plan Acción'!Q282)</f>
        <v/>
      </c>
      <c r="M280" s="499" t="str">
        <f>+IF('8 Mapa Riesgo, Plan Acción'!R282="","",'8 Mapa Riesgo, Plan Acción'!R282)</f>
        <v/>
      </c>
      <c r="N280" s="500" t="str">
        <f>+IF('8 Mapa Riesgo, Plan Acción'!S282="","",'8 Mapa Riesgo, Plan Acción'!S282)</f>
        <v/>
      </c>
      <c r="O280" s="497" t="str">
        <f>+IF('8 Mapa Riesgo, Plan Acción'!T282="","",'8 Mapa Riesgo, Plan Acción'!T282)</f>
        <v/>
      </c>
      <c r="P280" s="497" t="str">
        <f>+IF('8 Mapa Riesgo, Plan Acción'!U282="","",'8 Mapa Riesgo, Plan Acción'!U282)</f>
        <v/>
      </c>
      <c r="Q280" s="424" t="str">
        <f>+IF('8 Mapa Riesgo, Plan Acción'!V282="","",'8 Mapa Riesgo, Plan Acción'!V282)</f>
        <v/>
      </c>
      <c r="R280" s="424" t="str">
        <f>+IF('8 Mapa Riesgo, Plan Acción'!W282="","",'8 Mapa Riesgo, Plan Acción'!W282)</f>
        <v/>
      </c>
      <c r="S280" s="37"/>
      <c r="T280" s="37"/>
      <c r="U280" s="38"/>
      <c r="V280" s="38"/>
      <c r="W280" s="38"/>
      <c r="X280" s="38"/>
      <c r="Y280" s="38"/>
      <c r="Z280" s="38"/>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row>
    <row r="281" spans="1:273" ht="11.25" customHeight="1" x14ac:dyDescent="0.25">
      <c r="A281" s="81"/>
      <c r="B281" s="82"/>
      <c r="C281" s="260"/>
      <c r="D281" s="82"/>
      <c r="E281" s="440"/>
      <c r="F281" s="263"/>
      <c r="G281" s="84"/>
      <c r="H281" s="487" t="str">
        <f>+IF('8 Mapa Riesgo, Plan Acción'!M283="","",'8 Mapa Riesgo, Plan Acción'!M283)</f>
        <v/>
      </c>
      <c r="I281" s="260" t="str">
        <f>+IF('8 Mapa Riesgo, Plan Acción'!N283="","",'8 Mapa Riesgo, Plan Acción'!N283)</f>
        <v/>
      </c>
      <c r="J281" s="112" t="str">
        <f>+IF('8 Mapa Riesgo, Plan Acción'!O283="","",'8 Mapa Riesgo, Plan Acción'!O283)</f>
        <v/>
      </c>
      <c r="K281" s="112" t="str">
        <f>+IF('8 Mapa Riesgo, Plan Acción'!P283="","",'8 Mapa Riesgo, Plan Acción'!P283)</f>
        <v/>
      </c>
      <c r="L281" s="488" t="str">
        <f>+IF('8 Mapa Riesgo, Plan Acción'!Q283="","",'8 Mapa Riesgo, Plan Acción'!Q283)</f>
        <v/>
      </c>
      <c r="M281" s="489" t="str">
        <f>+IF('8 Mapa Riesgo, Plan Acción'!R283="","",'8 Mapa Riesgo, Plan Acción'!R283)</f>
        <v/>
      </c>
      <c r="N281" s="490" t="str">
        <f>+IF('8 Mapa Riesgo, Plan Acción'!S283="","",'8 Mapa Riesgo, Plan Acción'!S283)</f>
        <v/>
      </c>
      <c r="O281" s="112" t="str">
        <f>+IF('8 Mapa Riesgo, Plan Acción'!T283="","",'8 Mapa Riesgo, Plan Acción'!T283)</f>
        <v/>
      </c>
      <c r="P281" s="112" t="str">
        <f>+IF('8 Mapa Riesgo, Plan Acción'!U283="","",'8 Mapa Riesgo, Plan Acción'!U283)</f>
        <v/>
      </c>
      <c r="Q281" s="82" t="str">
        <f>+IF('8 Mapa Riesgo, Plan Acción'!V283="","",'8 Mapa Riesgo, Plan Acción'!V283)</f>
        <v/>
      </c>
      <c r="R281" s="82" t="str">
        <f>+IF('8 Mapa Riesgo, Plan Acción'!W283="","",'8 Mapa Riesgo, Plan Acción'!W283)</f>
        <v/>
      </c>
      <c r="S281" s="37"/>
      <c r="T281" s="37"/>
      <c r="U281" s="38"/>
      <c r="V281" s="38"/>
      <c r="W281" s="38"/>
      <c r="X281" s="38"/>
      <c r="Y281" s="38"/>
      <c r="Z281" s="38"/>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row>
    <row r="282" spans="1:273" ht="11.25" customHeight="1" x14ac:dyDescent="0.25">
      <c r="A282" s="81"/>
      <c r="B282" s="82"/>
      <c r="C282" s="260"/>
      <c r="D282" s="82"/>
      <c r="E282" s="440"/>
      <c r="F282" s="263"/>
      <c r="G282" s="84"/>
      <c r="H282" s="487" t="str">
        <f>+IF('8 Mapa Riesgo, Plan Acción'!M284="","",'8 Mapa Riesgo, Plan Acción'!M284)</f>
        <v/>
      </c>
      <c r="I282" s="260" t="str">
        <f>+IF('8 Mapa Riesgo, Plan Acción'!N284="","",'8 Mapa Riesgo, Plan Acción'!N284)</f>
        <v/>
      </c>
      <c r="J282" s="112" t="str">
        <f>+IF('8 Mapa Riesgo, Plan Acción'!O284="","",'8 Mapa Riesgo, Plan Acción'!O284)</f>
        <v/>
      </c>
      <c r="K282" s="112" t="str">
        <f>+IF('8 Mapa Riesgo, Plan Acción'!P284="","",'8 Mapa Riesgo, Plan Acción'!P284)</f>
        <v/>
      </c>
      <c r="L282" s="488" t="str">
        <f>+IF('8 Mapa Riesgo, Plan Acción'!Q284="","",'8 Mapa Riesgo, Plan Acción'!Q284)</f>
        <v/>
      </c>
      <c r="M282" s="489" t="str">
        <f>+IF('8 Mapa Riesgo, Plan Acción'!R284="","",'8 Mapa Riesgo, Plan Acción'!R284)</f>
        <v/>
      </c>
      <c r="N282" s="490" t="str">
        <f>+IF('8 Mapa Riesgo, Plan Acción'!S284="","",'8 Mapa Riesgo, Plan Acción'!S284)</f>
        <v/>
      </c>
      <c r="O282" s="112" t="str">
        <f>+IF('8 Mapa Riesgo, Plan Acción'!T284="","",'8 Mapa Riesgo, Plan Acción'!T284)</f>
        <v/>
      </c>
      <c r="P282" s="112" t="str">
        <f>+IF('8 Mapa Riesgo, Plan Acción'!U284="","",'8 Mapa Riesgo, Plan Acción'!U284)</f>
        <v/>
      </c>
      <c r="Q282" s="82" t="str">
        <f>+IF('8 Mapa Riesgo, Plan Acción'!V284="","",'8 Mapa Riesgo, Plan Acción'!V284)</f>
        <v/>
      </c>
      <c r="R282" s="82" t="str">
        <f>+IF('8 Mapa Riesgo, Plan Acción'!W284="","",'8 Mapa Riesgo, Plan Acción'!W284)</f>
        <v/>
      </c>
      <c r="S282" s="37"/>
      <c r="T282" s="37"/>
      <c r="U282" s="38"/>
      <c r="V282" s="38"/>
      <c r="W282" s="38"/>
      <c r="X282" s="38"/>
      <c r="Y282" s="38"/>
      <c r="Z282" s="38"/>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row>
    <row r="283" spans="1:273" ht="11.25" customHeight="1" x14ac:dyDescent="0.25">
      <c r="A283" s="81"/>
      <c r="B283" s="82"/>
      <c r="C283" s="260" t="s">
        <v>270</v>
      </c>
      <c r="D283" s="82" t="str">
        <f>+IF('5 Valoración Control'!G285="","",'5 Valoración Control'!G285)</f>
        <v/>
      </c>
      <c r="E283" s="440"/>
      <c r="F283" s="263"/>
      <c r="G283" s="84"/>
      <c r="H283" s="487" t="str">
        <f>+IF('8 Mapa Riesgo, Plan Acción'!M285="","",'8 Mapa Riesgo, Plan Acción'!M285)</f>
        <v/>
      </c>
      <c r="I283" s="260" t="str">
        <f>+IF('8 Mapa Riesgo, Plan Acción'!N285="","",'8 Mapa Riesgo, Plan Acción'!N285)</f>
        <v/>
      </c>
      <c r="J283" s="112" t="str">
        <f>+IF('8 Mapa Riesgo, Plan Acción'!O285="","",'8 Mapa Riesgo, Plan Acción'!O285)</f>
        <v/>
      </c>
      <c r="K283" s="112" t="str">
        <f>+IF('8 Mapa Riesgo, Plan Acción'!P285="","",'8 Mapa Riesgo, Plan Acción'!P285)</f>
        <v/>
      </c>
      <c r="L283" s="488" t="str">
        <f>+IF('8 Mapa Riesgo, Plan Acción'!Q285="","",'8 Mapa Riesgo, Plan Acción'!Q285)</f>
        <v/>
      </c>
      <c r="M283" s="489" t="str">
        <f>+IF('8 Mapa Riesgo, Plan Acción'!R285="","",'8 Mapa Riesgo, Plan Acción'!R285)</f>
        <v/>
      </c>
      <c r="N283" s="490" t="str">
        <f>+IF('8 Mapa Riesgo, Plan Acción'!S285="","",'8 Mapa Riesgo, Plan Acción'!S285)</f>
        <v/>
      </c>
      <c r="O283" s="112" t="str">
        <f>+IF('8 Mapa Riesgo, Plan Acción'!T285="","",'8 Mapa Riesgo, Plan Acción'!T285)</f>
        <v/>
      </c>
      <c r="P283" s="112" t="str">
        <f>+IF('8 Mapa Riesgo, Plan Acción'!U285="","",'8 Mapa Riesgo, Plan Acción'!U285)</f>
        <v/>
      </c>
      <c r="Q283" s="82" t="str">
        <f>+IF('8 Mapa Riesgo, Plan Acción'!V285="","",'8 Mapa Riesgo, Plan Acción'!V285)</f>
        <v/>
      </c>
      <c r="R283" s="82" t="str">
        <f>+IF('8 Mapa Riesgo, Plan Acción'!W285="","",'8 Mapa Riesgo, Plan Acción'!W285)</f>
        <v/>
      </c>
      <c r="S283" s="37"/>
      <c r="T283" s="37"/>
      <c r="U283" s="38"/>
      <c r="V283" s="38"/>
      <c r="W283" s="38"/>
      <c r="X283" s="38"/>
      <c r="Y283" s="38"/>
      <c r="Z283" s="38"/>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row>
    <row r="284" spans="1:273" ht="11.25" customHeight="1" x14ac:dyDescent="0.25">
      <c r="A284" s="81"/>
      <c r="B284" s="82"/>
      <c r="C284" s="260"/>
      <c r="D284" s="82"/>
      <c r="E284" s="440"/>
      <c r="F284" s="263"/>
      <c r="G284" s="84"/>
      <c r="H284" s="487" t="str">
        <f>+IF('8 Mapa Riesgo, Plan Acción'!M286="","",'8 Mapa Riesgo, Plan Acción'!M286)</f>
        <v/>
      </c>
      <c r="I284" s="260" t="str">
        <f>+IF('8 Mapa Riesgo, Plan Acción'!N286="","",'8 Mapa Riesgo, Plan Acción'!N286)</f>
        <v/>
      </c>
      <c r="J284" s="112" t="str">
        <f>+IF('8 Mapa Riesgo, Plan Acción'!O286="","",'8 Mapa Riesgo, Plan Acción'!O286)</f>
        <v/>
      </c>
      <c r="K284" s="112" t="str">
        <f>+IF('8 Mapa Riesgo, Plan Acción'!P286="","",'8 Mapa Riesgo, Plan Acción'!P286)</f>
        <v/>
      </c>
      <c r="L284" s="488" t="str">
        <f>+IF('8 Mapa Riesgo, Plan Acción'!Q286="","",'8 Mapa Riesgo, Plan Acción'!Q286)</f>
        <v/>
      </c>
      <c r="M284" s="489" t="str">
        <f>+IF('8 Mapa Riesgo, Plan Acción'!R286="","",'8 Mapa Riesgo, Plan Acción'!R286)</f>
        <v/>
      </c>
      <c r="N284" s="490" t="str">
        <f>+IF('8 Mapa Riesgo, Plan Acción'!S286="","",'8 Mapa Riesgo, Plan Acción'!S286)</f>
        <v/>
      </c>
      <c r="O284" s="112" t="str">
        <f>+IF('8 Mapa Riesgo, Plan Acción'!T286="","",'8 Mapa Riesgo, Plan Acción'!T286)</f>
        <v/>
      </c>
      <c r="P284" s="112" t="str">
        <f>+IF('8 Mapa Riesgo, Plan Acción'!U286="","",'8 Mapa Riesgo, Plan Acción'!U286)</f>
        <v/>
      </c>
      <c r="Q284" s="82" t="str">
        <f>+IF('8 Mapa Riesgo, Plan Acción'!V286="","",'8 Mapa Riesgo, Plan Acción'!V286)</f>
        <v/>
      </c>
      <c r="R284" s="82" t="str">
        <f>+IF('8 Mapa Riesgo, Plan Acción'!W286="","",'8 Mapa Riesgo, Plan Acción'!W286)</f>
        <v/>
      </c>
      <c r="S284" s="37"/>
      <c r="T284" s="37"/>
      <c r="U284" s="38"/>
      <c r="V284" s="38"/>
      <c r="W284" s="38"/>
      <c r="X284" s="38"/>
      <c r="Y284" s="38"/>
      <c r="Z284" s="38"/>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row>
    <row r="285" spans="1:273" ht="11.25" customHeight="1" x14ac:dyDescent="0.25">
      <c r="A285" s="81"/>
      <c r="B285" s="82"/>
      <c r="C285" s="260"/>
      <c r="D285" s="82"/>
      <c r="E285" s="440"/>
      <c r="F285" s="263"/>
      <c r="G285" s="84"/>
      <c r="H285" s="487" t="str">
        <f>+IF('8 Mapa Riesgo, Plan Acción'!M287="","",'8 Mapa Riesgo, Plan Acción'!M287)</f>
        <v/>
      </c>
      <c r="I285" s="260" t="str">
        <f>+IF('8 Mapa Riesgo, Plan Acción'!N287="","",'8 Mapa Riesgo, Plan Acción'!N287)</f>
        <v/>
      </c>
      <c r="J285" s="112" t="str">
        <f>+IF('8 Mapa Riesgo, Plan Acción'!O287="","",'8 Mapa Riesgo, Plan Acción'!O287)</f>
        <v/>
      </c>
      <c r="K285" s="112" t="str">
        <f>+IF('8 Mapa Riesgo, Plan Acción'!P287="","",'8 Mapa Riesgo, Plan Acción'!P287)</f>
        <v/>
      </c>
      <c r="L285" s="488" t="str">
        <f>+IF('8 Mapa Riesgo, Plan Acción'!Q287="","",'8 Mapa Riesgo, Plan Acción'!Q287)</f>
        <v/>
      </c>
      <c r="M285" s="489" t="str">
        <f>+IF('8 Mapa Riesgo, Plan Acción'!R287="","",'8 Mapa Riesgo, Plan Acción'!R287)</f>
        <v/>
      </c>
      <c r="N285" s="490" t="str">
        <f>+IF('8 Mapa Riesgo, Plan Acción'!S287="","",'8 Mapa Riesgo, Plan Acción'!S287)</f>
        <v/>
      </c>
      <c r="O285" s="112" t="str">
        <f>+IF('8 Mapa Riesgo, Plan Acción'!T287="","",'8 Mapa Riesgo, Plan Acción'!T287)</f>
        <v/>
      </c>
      <c r="P285" s="112" t="str">
        <f>+IF('8 Mapa Riesgo, Plan Acción'!U287="","",'8 Mapa Riesgo, Plan Acción'!U287)</f>
        <v/>
      </c>
      <c r="Q285" s="82" t="str">
        <f>+IF('8 Mapa Riesgo, Plan Acción'!V287="","",'8 Mapa Riesgo, Plan Acción'!V287)</f>
        <v/>
      </c>
      <c r="R285" s="82" t="str">
        <f>+IF('8 Mapa Riesgo, Plan Acción'!W287="","",'8 Mapa Riesgo, Plan Acción'!W287)</f>
        <v/>
      </c>
      <c r="S285" s="37"/>
      <c r="T285" s="37"/>
      <c r="U285" s="38"/>
      <c r="V285" s="38"/>
      <c r="W285" s="38"/>
      <c r="X285" s="38"/>
      <c r="Y285" s="38"/>
      <c r="Z285" s="38"/>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row>
    <row r="286" spans="1:273" ht="11.25" customHeight="1" x14ac:dyDescent="0.25">
      <c r="A286" s="81"/>
      <c r="B286" s="82"/>
      <c r="C286" s="260" t="s">
        <v>271</v>
      </c>
      <c r="D286" s="82" t="str">
        <f>+IF('5 Valoración Control'!G288="","",'5 Valoración Control'!G288)</f>
        <v/>
      </c>
      <c r="E286" s="440"/>
      <c r="F286" s="263"/>
      <c r="G286" s="84"/>
      <c r="H286" s="487" t="str">
        <f>+IF('8 Mapa Riesgo, Plan Acción'!M288="","",'8 Mapa Riesgo, Plan Acción'!M288)</f>
        <v/>
      </c>
      <c r="I286" s="260" t="str">
        <f>+IF('8 Mapa Riesgo, Plan Acción'!N288="","",'8 Mapa Riesgo, Plan Acción'!N288)</f>
        <v/>
      </c>
      <c r="J286" s="112" t="str">
        <f>+IF('8 Mapa Riesgo, Plan Acción'!O288="","",'8 Mapa Riesgo, Plan Acción'!O288)</f>
        <v/>
      </c>
      <c r="K286" s="112" t="str">
        <f>+IF('8 Mapa Riesgo, Plan Acción'!P288="","",'8 Mapa Riesgo, Plan Acción'!P288)</f>
        <v/>
      </c>
      <c r="L286" s="488" t="str">
        <f>+IF('8 Mapa Riesgo, Plan Acción'!Q288="","",'8 Mapa Riesgo, Plan Acción'!Q288)</f>
        <v/>
      </c>
      <c r="M286" s="489" t="str">
        <f>+IF('8 Mapa Riesgo, Plan Acción'!R288="","",'8 Mapa Riesgo, Plan Acción'!R288)</f>
        <v/>
      </c>
      <c r="N286" s="490" t="str">
        <f>+IF('8 Mapa Riesgo, Plan Acción'!S288="","",'8 Mapa Riesgo, Plan Acción'!S288)</f>
        <v/>
      </c>
      <c r="O286" s="112" t="str">
        <f>+IF('8 Mapa Riesgo, Plan Acción'!T288="","",'8 Mapa Riesgo, Plan Acción'!T288)</f>
        <v/>
      </c>
      <c r="P286" s="112" t="str">
        <f>+IF('8 Mapa Riesgo, Plan Acción'!U288="","",'8 Mapa Riesgo, Plan Acción'!U288)</f>
        <v/>
      </c>
      <c r="Q286" s="82" t="str">
        <f>+IF('8 Mapa Riesgo, Plan Acción'!V288="","",'8 Mapa Riesgo, Plan Acción'!V288)</f>
        <v/>
      </c>
      <c r="R286" s="82" t="str">
        <f>+IF('8 Mapa Riesgo, Plan Acción'!W288="","",'8 Mapa Riesgo, Plan Acción'!W288)</f>
        <v/>
      </c>
      <c r="S286" s="37"/>
      <c r="T286" s="37"/>
      <c r="U286" s="38"/>
      <c r="V286" s="38"/>
      <c r="W286" s="38"/>
      <c r="X286" s="38"/>
      <c r="Y286" s="38"/>
      <c r="Z286" s="38"/>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row>
    <row r="287" spans="1:273" ht="11.25" customHeight="1" x14ac:dyDescent="0.25">
      <c r="A287" s="81"/>
      <c r="B287" s="82"/>
      <c r="C287" s="260"/>
      <c r="D287" s="82"/>
      <c r="E287" s="440"/>
      <c r="F287" s="263"/>
      <c r="G287" s="84"/>
      <c r="H287" s="487" t="str">
        <f>+IF('8 Mapa Riesgo, Plan Acción'!M289="","",'8 Mapa Riesgo, Plan Acción'!M289)</f>
        <v/>
      </c>
      <c r="I287" s="260" t="str">
        <f>+IF('8 Mapa Riesgo, Plan Acción'!N289="","",'8 Mapa Riesgo, Plan Acción'!N289)</f>
        <v/>
      </c>
      <c r="J287" s="112" t="str">
        <f>+IF('8 Mapa Riesgo, Plan Acción'!O289="","",'8 Mapa Riesgo, Plan Acción'!O289)</f>
        <v/>
      </c>
      <c r="K287" s="112" t="str">
        <f>+IF('8 Mapa Riesgo, Plan Acción'!P289="","",'8 Mapa Riesgo, Plan Acción'!P289)</f>
        <v/>
      </c>
      <c r="L287" s="488" t="str">
        <f>+IF('8 Mapa Riesgo, Plan Acción'!Q289="","",'8 Mapa Riesgo, Plan Acción'!Q289)</f>
        <v/>
      </c>
      <c r="M287" s="489" t="str">
        <f>+IF('8 Mapa Riesgo, Plan Acción'!R289="","",'8 Mapa Riesgo, Plan Acción'!R289)</f>
        <v/>
      </c>
      <c r="N287" s="490" t="str">
        <f>+IF('8 Mapa Riesgo, Plan Acción'!S289="","",'8 Mapa Riesgo, Plan Acción'!S289)</f>
        <v/>
      </c>
      <c r="O287" s="112" t="str">
        <f>+IF('8 Mapa Riesgo, Plan Acción'!T289="","",'8 Mapa Riesgo, Plan Acción'!T289)</f>
        <v/>
      </c>
      <c r="P287" s="112" t="str">
        <f>+IF('8 Mapa Riesgo, Plan Acción'!U289="","",'8 Mapa Riesgo, Plan Acción'!U289)</f>
        <v/>
      </c>
      <c r="Q287" s="82" t="str">
        <f>+IF('8 Mapa Riesgo, Plan Acción'!V289="","",'8 Mapa Riesgo, Plan Acción'!V289)</f>
        <v/>
      </c>
      <c r="R287" s="82" t="str">
        <f>+IF('8 Mapa Riesgo, Plan Acción'!W289="","",'8 Mapa Riesgo, Plan Acción'!W289)</f>
        <v/>
      </c>
      <c r="S287" s="37"/>
      <c r="T287" s="37"/>
      <c r="U287" s="38"/>
      <c r="V287" s="38"/>
      <c r="W287" s="38"/>
      <c r="X287" s="38"/>
      <c r="Y287" s="38"/>
      <c r="Z287" s="38"/>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row>
    <row r="288" spans="1:273" ht="11.25" customHeight="1" x14ac:dyDescent="0.25">
      <c r="A288" s="81"/>
      <c r="B288" s="82"/>
      <c r="C288" s="260"/>
      <c r="D288" s="82"/>
      <c r="E288" s="440"/>
      <c r="F288" s="263"/>
      <c r="G288" s="84"/>
      <c r="H288" s="487" t="str">
        <f>+IF('8 Mapa Riesgo, Plan Acción'!M290="","",'8 Mapa Riesgo, Plan Acción'!M290)</f>
        <v/>
      </c>
      <c r="I288" s="260" t="str">
        <f>+IF('8 Mapa Riesgo, Plan Acción'!N290="","",'8 Mapa Riesgo, Plan Acción'!N290)</f>
        <v/>
      </c>
      <c r="J288" s="112" t="str">
        <f>+IF('8 Mapa Riesgo, Plan Acción'!O290="","",'8 Mapa Riesgo, Plan Acción'!O290)</f>
        <v/>
      </c>
      <c r="K288" s="112" t="str">
        <f>+IF('8 Mapa Riesgo, Plan Acción'!P290="","",'8 Mapa Riesgo, Plan Acción'!P290)</f>
        <v/>
      </c>
      <c r="L288" s="488" t="str">
        <f>+IF('8 Mapa Riesgo, Plan Acción'!Q290="","",'8 Mapa Riesgo, Plan Acción'!Q290)</f>
        <v/>
      </c>
      <c r="M288" s="489" t="str">
        <f>+IF('8 Mapa Riesgo, Plan Acción'!R290="","",'8 Mapa Riesgo, Plan Acción'!R290)</f>
        <v/>
      </c>
      <c r="N288" s="490" t="str">
        <f>+IF('8 Mapa Riesgo, Plan Acción'!S290="","",'8 Mapa Riesgo, Plan Acción'!S290)</f>
        <v/>
      </c>
      <c r="O288" s="112" t="str">
        <f>+IF('8 Mapa Riesgo, Plan Acción'!T290="","",'8 Mapa Riesgo, Plan Acción'!T290)</f>
        <v/>
      </c>
      <c r="P288" s="112" t="str">
        <f>+IF('8 Mapa Riesgo, Plan Acción'!U290="","",'8 Mapa Riesgo, Plan Acción'!U290)</f>
        <v/>
      </c>
      <c r="Q288" s="82" t="str">
        <f>+IF('8 Mapa Riesgo, Plan Acción'!V290="","",'8 Mapa Riesgo, Plan Acción'!V290)</f>
        <v/>
      </c>
      <c r="R288" s="82" t="str">
        <f>+IF('8 Mapa Riesgo, Plan Acción'!W290="","",'8 Mapa Riesgo, Plan Acción'!W290)</f>
        <v/>
      </c>
      <c r="S288" s="37"/>
      <c r="T288" s="37"/>
      <c r="U288" s="38"/>
      <c r="V288" s="38"/>
      <c r="W288" s="38"/>
      <c r="X288" s="38"/>
      <c r="Y288" s="38"/>
      <c r="Z288" s="38"/>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row>
    <row r="289" spans="1:273" ht="11.25" customHeight="1" x14ac:dyDescent="0.25">
      <c r="A289" s="81"/>
      <c r="B289" s="82"/>
      <c r="C289" s="260" t="s">
        <v>272</v>
      </c>
      <c r="D289" s="82" t="str">
        <f>+IF('5 Valoración Control'!G291="","",'5 Valoración Control'!G291)</f>
        <v/>
      </c>
      <c r="E289" s="440"/>
      <c r="F289" s="263"/>
      <c r="G289" s="84"/>
      <c r="H289" s="487" t="str">
        <f>+IF('8 Mapa Riesgo, Plan Acción'!M291="","",'8 Mapa Riesgo, Plan Acción'!M291)</f>
        <v/>
      </c>
      <c r="I289" s="260" t="str">
        <f>+IF('8 Mapa Riesgo, Plan Acción'!N291="","",'8 Mapa Riesgo, Plan Acción'!N291)</f>
        <v/>
      </c>
      <c r="J289" s="112" t="str">
        <f>+IF('8 Mapa Riesgo, Plan Acción'!O291="","",'8 Mapa Riesgo, Plan Acción'!O291)</f>
        <v/>
      </c>
      <c r="K289" s="112" t="str">
        <f>+IF('8 Mapa Riesgo, Plan Acción'!P291="","",'8 Mapa Riesgo, Plan Acción'!P291)</f>
        <v/>
      </c>
      <c r="L289" s="488" t="str">
        <f>+IF('8 Mapa Riesgo, Plan Acción'!Q291="","",'8 Mapa Riesgo, Plan Acción'!Q291)</f>
        <v/>
      </c>
      <c r="M289" s="489" t="str">
        <f>+IF('8 Mapa Riesgo, Plan Acción'!R291="","",'8 Mapa Riesgo, Plan Acción'!R291)</f>
        <v/>
      </c>
      <c r="N289" s="490" t="str">
        <f>+IF('8 Mapa Riesgo, Plan Acción'!S291="","",'8 Mapa Riesgo, Plan Acción'!S291)</f>
        <v/>
      </c>
      <c r="O289" s="112" t="str">
        <f>+IF('8 Mapa Riesgo, Plan Acción'!T291="","",'8 Mapa Riesgo, Plan Acción'!T291)</f>
        <v/>
      </c>
      <c r="P289" s="112" t="str">
        <f>+IF('8 Mapa Riesgo, Plan Acción'!U291="","",'8 Mapa Riesgo, Plan Acción'!U291)</f>
        <v/>
      </c>
      <c r="Q289" s="82" t="str">
        <f>+IF('8 Mapa Riesgo, Plan Acción'!V291="","",'8 Mapa Riesgo, Plan Acción'!V291)</f>
        <v/>
      </c>
      <c r="R289" s="82" t="str">
        <f>+IF('8 Mapa Riesgo, Plan Acción'!W291="","",'8 Mapa Riesgo, Plan Acción'!W291)</f>
        <v/>
      </c>
      <c r="S289" s="37"/>
      <c r="T289" s="37"/>
      <c r="U289" s="38"/>
      <c r="V289" s="38"/>
      <c r="W289" s="38"/>
      <c r="X289" s="38"/>
      <c r="Y289" s="38"/>
      <c r="Z289" s="38"/>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row>
    <row r="290" spans="1:273" ht="11.25" customHeight="1" x14ac:dyDescent="0.25">
      <c r="A290" s="81"/>
      <c r="B290" s="82"/>
      <c r="C290" s="260"/>
      <c r="D290" s="82"/>
      <c r="E290" s="440"/>
      <c r="F290" s="263"/>
      <c r="G290" s="84"/>
      <c r="H290" s="487" t="str">
        <f>+IF('8 Mapa Riesgo, Plan Acción'!M292="","",'8 Mapa Riesgo, Plan Acción'!M292)</f>
        <v/>
      </c>
      <c r="I290" s="260" t="str">
        <f>+IF('8 Mapa Riesgo, Plan Acción'!N292="","",'8 Mapa Riesgo, Plan Acción'!N292)</f>
        <v/>
      </c>
      <c r="J290" s="112" t="str">
        <f>+IF('8 Mapa Riesgo, Plan Acción'!O292="","",'8 Mapa Riesgo, Plan Acción'!O292)</f>
        <v/>
      </c>
      <c r="K290" s="112" t="str">
        <f>+IF('8 Mapa Riesgo, Plan Acción'!P292="","",'8 Mapa Riesgo, Plan Acción'!P292)</f>
        <v/>
      </c>
      <c r="L290" s="488" t="str">
        <f>+IF('8 Mapa Riesgo, Plan Acción'!Q292="","",'8 Mapa Riesgo, Plan Acción'!Q292)</f>
        <v/>
      </c>
      <c r="M290" s="489" t="str">
        <f>+IF('8 Mapa Riesgo, Plan Acción'!R292="","",'8 Mapa Riesgo, Plan Acción'!R292)</f>
        <v/>
      </c>
      <c r="N290" s="490" t="str">
        <f>+IF('8 Mapa Riesgo, Plan Acción'!S292="","",'8 Mapa Riesgo, Plan Acción'!S292)</f>
        <v/>
      </c>
      <c r="O290" s="112" t="str">
        <f>+IF('8 Mapa Riesgo, Plan Acción'!T292="","",'8 Mapa Riesgo, Plan Acción'!T292)</f>
        <v/>
      </c>
      <c r="P290" s="112" t="str">
        <f>+IF('8 Mapa Riesgo, Plan Acción'!U292="","",'8 Mapa Riesgo, Plan Acción'!U292)</f>
        <v/>
      </c>
      <c r="Q290" s="82" t="str">
        <f>+IF('8 Mapa Riesgo, Plan Acción'!V292="","",'8 Mapa Riesgo, Plan Acción'!V292)</f>
        <v/>
      </c>
      <c r="R290" s="82" t="str">
        <f>+IF('8 Mapa Riesgo, Plan Acción'!W292="","",'8 Mapa Riesgo, Plan Acción'!W292)</f>
        <v/>
      </c>
      <c r="S290" s="37"/>
      <c r="T290" s="37"/>
      <c r="U290" s="38"/>
      <c r="V290" s="38"/>
      <c r="W290" s="38"/>
      <c r="X290" s="38"/>
      <c r="Y290" s="38"/>
      <c r="Z290" s="38"/>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row>
    <row r="291" spans="1:273" ht="11.25" customHeight="1" x14ac:dyDescent="0.25">
      <c r="A291" s="81"/>
      <c r="B291" s="82"/>
      <c r="C291" s="260"/>
      <c r="D291" s="82"/>
      <c r="E291" s="440"/>
      <c r="F291" s="263"/>
      <c r="G291" s="84"/>
      <c r="H291" s="487" t="str">
        <f>+IF('8 Mapa Riesgo, Plan Acción'!M293="","",'8 Mapa Riesgo, Plan Acción'!M293)</f>
        <v/>
      </c>
      <c r="I291" s="260" t="str">
        <f>+IF('8 Mapa Riesgo, Plan Acción'!N293="","",'8 Mapa Riesgo, Plan Acción'!N293)</f>
        <v/>
      </c>
      <c r="J291" s="112" t="str">
        <f>+IF('8 Mapa Riesgo, Plan Acción'!O293="","",'8 Mapa Riesgo, Plan Acción'!O293)</f>
        <v/>
      </c>
      <c r="K291" s="112" t="str">
        <f>+IF('8 Mapa Riesgo, Plan Acción'!P293="","",'8 Mapa Riesgo, Plan Acción'!P293)</f>
        <v/>
      </c>
      <c r="L291" s="488" t="str">
        <f>+IF('8 Mapa Riesgo, Plan Acción'!Q293="","",'8 Mapa Riesgo, Plan Acción'!Q293)</f>
        <v/>
      </c>
      <c r="M291" s="489" t="str">
        <f>+IF('8 Mapa Riesgo, Plan Acción'!R293="","",'8 Mapa Riesgo, Plan Acción'!R293)</f>
        <v/>
      </c>
      <c r="N291" s="490" t="str">
        <f>+IF('8 Mapa Riesgo, Plan Acción'!S293="","",'8 Mapa Riesgo, Plan Acción'!S293)</f>
        <v/>
      </c>
      <c r="O291" s="112" t="str">
        <f>+IF('8 Mapa Riesgo, Plan Acción'!T293="","",'8 Mapa Riesgo, Plan Acción'!T293)</f>
        <v/>
      </c>
      <c r="P291" s="112" t="str">
        <f>+IF('8 Mapa Riesgo, Plan Acción'!U293="","",'8 Mapa Riesgo, Plan Acción'!U293)</f>
        <v/>
      </c>
      <c r="Q291" s="82" t="str">
        <f>+IF('8 Mapa Riesgo, Plan Acción'!V293="","",'8 Mapa Riesgo, Plan Acción'!V293)</f>
        <v/>
      </c>
      <c r="R291" s="82" t="str">
        <f>+IF('8 Mapa Riesgo, Plan Acción'!W293="","",'8 Mapa Riesgo, Plan Acción'!W293)</f>
        <v/>
      </c>
      <c r="S291" s="37"/>
      <c r="T291" s="37"/>
      <c r="U291" s="38"/>
      <c r="V291" s="38"/>
      <c r="W291" s="38"/>
      <c r="X291" s="38"/>
      <c r="Y291" s="38"/>
      <c r="Z291" s="38"/>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row>
    <row r="292" spans="1:273" ht="11.25" customHeight="1" x14ac:dyDescent="0.25">
      <c r="A292" s="81"/>
      <c r="B292" s="82"/>
      <c r="C292" s="260" t="s">
        <v>273</v>
      </c>
      <c r="D292" s="82" t="str">
        <f>+IF('5 Valoración Control'!G294="","",'5 Valoración Control'!G294)</f>
        <v/>
      </c>
      <c r="E292" s="440"/>
      <c r="F292" s="263"/>
      <c r="G292" s="84"/>
      <c r="H292" s="487" t="str">
        <f>+IF('8 Mapa Riesgo, Plan Acción'!M294="","",'8 Mapa Riesgo, Plan Acción'!M294)</f>
        <v/>
      </c>
      <c r="I292" s="260" t="str">
        <f>+IF('8 Mapa Riesgo, Plan Acción'!N294="","",'8 Mapa Riesgo, Plan Acción'!N294)</f>
        <v/>
      </c>
      <c r="J292" s="112" t="str">
        <f>+IF('8 Mapa Riesgo, Plan Acción'!O294="","",'8 Mapa Riesgo, Plan Acción'!O294)</f>
        <v/>
      </c>
      <c r="K292" s="112" t="str">
        <f>+IF('8 Mapa Riesgo, Plan Acción'!P294="","",'8 Mapa Riesgo, Plan Acción'!P294)</f>
        <v/>
      </c>
      <c r="L292" s="488" t="str">
        <f>+IF('8 Mapa Riesgo, Plan Acción'!Q294="","",'8 Mapa Riesgo, Plan Acción'!Q294)</f>
        <v/>
      </c>
      <c r="M292" s="489" t="str">
        <f>+IF('8 Mapa Riesgo, Plan Acción'!R294="","",'8 Mapa Riesgo, Plan Acción'!R294)</f>
        <v/>
      </c>
      <c r="N292" s="490" t="str">
        <f>+IF('8 Mapa Riesgo, Plan Acción'!S294="","",'8 Mapa Riesgo, Plan Acción'!S294)</f>
        <v/>
      </c>
      <c r="O292" s="112" t="str">
        <f>+IF('8 Mapa Riesgo, Plan Acción'!T294="","",'8 Mapa Riesgo, Plan Acción'!T294)</f>
        <v/>
      </c>
      <c r="P292" s="112" t="str">
        <f>+IF('8 Mapa Riesgo, Plan Acción'!U294="","",'8 Mapa Riesgo, Plan Acción'!U294)</f>
        <v/>
      </c>
      <c r="Q292" s="82" t="str">
        <f>+IF('8 Mapa Riesgo, Plan Acción'!V294="","",'8 Mapa Riesgo, Plan Acción'!V294)</f>
        <v/>
      </c>
      <c r="R292" s="82" t="str">
        <f>+IF('8 Mapa Riesgo, Plan Acción'!W294="","",'8 Mapa Riesgo, Plan Acción'!W294)</f>
        <v/>
      </c>
      <c r="S292" s="37"/>
      <c r="T292" s="37"/>
      <c r="U292" s="38"/>
      <c r="V292" s="38"/>
      <c r="W292" s="38"/>
      <c r="X292" s="38"/>
      <c r="Y292" s="38"/>
      <c r="Z292" s="38"/>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row>
    <row r="293" spans="1:273" ht="11.25" customHeight="1" x14ac:dyDescent="0.25">
      <c r="A293" s="81"/>
      <c r="B293" s="82"/>
      <c r="C293" s="260"/>
      <c r="D293" s="82"/>
      <c r="E293" s="440"/>
      <c r="F293" s="263"/>
      <c r="G293" s="84"/>
      <c r="H293" s="487" t="str">
        <f>+IF('8 Mapa Riesgo, Plan Acción'!M295="","",'8 Mapa Riesgo, Plan Acción'!M295)</f>
        <v/>
      </c>
      <c r="I293" s="260" t="str">
        <f>+IF('8 Mapa Riesgo, Plan Acción'!N295="","",'8 Mapa Riesgo, Plan Acción'!N295)</f>
        <v/>
      </c>
      <c r="J293" s="112" t="str">
        <f>+IF('8 Mapa Riesgo, Plan Acción'!O295="","",'8 Mapa Riesgo, Plan Acción'!O295)</f>
        <v/>
      </c>
      <c r="K293" s="112" t="str">
        <f>+IF('8 Mapa Riesgo, Plan Acción'!P295="","",'8 Mapa Riesgo, Plan Acción'!P295)</f>
        <v/>
      </c>
      <c r="L293" s="488" t="str">
        <f>+IF('8 Mapa Riesgo, Plan Acción'!Q295="","",'8 Mapa Riesgo, Plan Acción'!Q295)</f>
        <v/>
      </c>
      <c r="M293" s="489" t="str">
        <f>+IF('8 Mapa Riesgo, Plan Acción'!R295="","",'8 Mapa Riesgo, Plan Acción'!R295)</f>
        <v/>
      </c>
      <c r="N293" s="490" t="str">
        <f>+IF('8 Mapa Riesgo, Plan Acción'!S295="","",'8 Mapa Riesgo, Plan Acción'!S295)</f>
        <v/>
      </c>
      <c r="O293" s="112" t="str">
        <f>+IF('8 Mapa Riesgo, Plan Acción'!T295="","",'8 Mapa Riesgo, Plan Acción'!T295)</f>
        <v/>
      </c>
      <c r="P293" s="112" t="str">
        <f>+IF('8 Mapa Riesgo, Plan Acción'!U295="","",'8 Mapa Riesgo, Plan Acción'!U295)</f>
        <v/>
      </c>
      <c r="Q293" s="82" t="str">
        <f>+IF('8 Mapa Riesgo, Plan Acción'!V295="","",'8 Mapa Riesgo, Plan Acción'!V295)</f>
        <v/>
      </c>
      <c r="R293" s="82" t="str">
        <f>+IF('8 Mapa Riesgo, Plan Acción'!W295="","",'8 Mapa Riesgo, Plan Acción'!W295)</f>
        <v/>
      </c>
      <c r="S293" s="37"/>
      <c r="T293" s="37"/>
      <c r="U293" s="38"/>
      <c r="V293" s="38"/>
      <c r="W293" s="38"/>
      <c r="X293" s="38"/>
      <c r="Y293" s="38"/>
      <c r="Z293" s="38"/>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row>
    <row r="294" spans="1:273" ht="11.25" customHeight="1" x14ac:dyDescent="0.25">
      <c r="A294" s="92"/>
      <c r="B294" s="93"/>
      <c r="C294" s="281"/>
      <c r="D294" s="93"/>
      <c r="E294" s="450"/>
      <c r="F294" s="284"/>
      <c r="G294" s="95"/>
      <c r="H294" s="491" t="str">
        <f>+IF('8 Mapa Riesgo, Plan Acción'!M296="","",'8 Mapa Riesgo, Plan Acción'!M296)</f>
        <v/>
      </c>
      <c r="I294" s="281" t="str">
        <f>+IF('8 Mapa Riesgo, Plan Acción'!N296="","",'8 Mapa Riesgo, Plan Acción'!N296)</f>
        <v/>
      </c>
      <c r="J294" s="492" t="str">
        <f>+IF('8 Mapa Riesgo, Plan Acción'!O296="","",'8 Mapa Riesgo, Plan Acción'!O296)</f>
        <v/>
      </c>
      <c r="K294" s="492" t="str">
        <f>+IF('8 Mapa Riesgo, Plan Acción'!P296="","",'8 Mapa Riesgo, Plan Acción'!P296)</f>
        <v/>
      </c>
      <c r="L294" s="493" t="str">
        <f>+IF('8 Mapa Riesgo, Plan Acción'!Q296="","",'8 Mapa Riesgo, Plan Acción'!Q296)</f>
        <v/>
      </c>
      <c r="M294" s="494" t="str">
        <f>+IF('8 Mapa Riesgo, Plan Acción'!R296="","",'8 Mapa Riesgo, Plan Acción'!R296)</f>
        <v/>
      </c>
      <c r="N294" s="495" t="str">
        <f>+IF('8 Mapa Riesgo, Plan Acción'!S296="","",'8 Mapa Riesgo, Plan Acción'!S296)</f>
        <v/>
      </c>
      <c r="O294" s="492" t="str">
        <f>+IF('8 Mapa Riesgo, Plan Acción'!T296="","",'8 Mapa Riesgo, Plan Acción'!T296)</f>
        <v/>
      </c>
      <c r="P294" s="492" t="str">
        <f>+IF('8 Mapa Riesgo, Plan Acción'!U296="","",'8 Mapa Riesgo, Plan Acción'!U296)</f>
        <v/>
      </c>
      <c r="Q294" s="93" t="str">
        <f>+IF('8 Mapa Riesgo, Plan Acción'!V296="","",'8 Mapa Riesgo, Plan Acción'!V296)</f>
        <v/>
      </c>
      <c r="R294" s="93" t="str">
        <f>+IF('8 Mapa Riesgo, Plan Acción'!W296="","",'8 Mapa Riesgo, Plan Acción'!W296)</f>
        <v/>
      </c>
      <c r="S294" s="37"/>
      <c r="T294" s="37"/>
      <c r="U294" s="38"/>
      <c r="V294" s="38"/>
      <c r="W294" s="38"/>
      <c r="X294" s="38"/>
      <c r="Y294" s="38"/>
      <c r="Z294" s="38"/>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row>
    <row r="295" spans="1:273" ht="11.25" customHeight="1" x14ac:dyDescent="0.25">
      <c r="A295" s="423" t="str">
        <f>'1 Contexto e Identificación'!$A$30</f>
        <v>R20</v>
      </c>
      <c r="B295" s="424" t="str">
        <f>+'1 Contexto e Identificación'!$E$30</f>
        <v xml:space="preserve">  </v>
      </c>
      <c r="C295" s="240" t="s">
        <v>254</v>
      </c>
      <c r="D295" s="424" t="str">
        <f>+IF('5 Valoración Control'!G297="","",'5 Valoración Control'!G297)</f>
        <v/>
      </c>
      <c r="E295" s="425" t="e">
        <f ca="1">+'6 Mapa Calor Residual'!$C$31</f>
        <v>#NAME?</v>
      </c>
      <c r="F295" s="243" t="e">
        <f ca="1">+'6 Mapa Calor Residual'!$D$31</f>
        <v>#NAME?</v>
      </c>
      <c r="G295" s="426" t="e">
        <f ca="1">+'6 Mapa Calor Residual'!$E$31</f>
        <v>#NAME?</v>
      </c>
      <c r="H295" s="496" t="str">
        <f>+IF('8 Mapa Riesgo, Plan Acción'!M297="","",'8 Mapa Riesgo, Plan Acción'!M297)</f>
        <v/>
      </c>
      <c r="I295" s="240" t="str">
        <f>+IF('8 Mapa Riesgo, Plan Acción'!N297="","",'8 Mapa Riesgo, Plan Acción'!N297)</f>
        <v/>
      </c>
      <c r="J295" s="497" t="str">
        <f>+IF('8 Mapa Riesgo, Plan Acción'!O297="","",'8 Mapa Riesgo, Plan Acción'!O297)</f>
        <v/>
      </c>
      <c r="K295" s="497" t="str">
        <f>+IF('8 Mapa Riesgo, Plan Acción'!P297="","",'8 Mapa Riesgo, Plan Acción'!P297)</f>
        <v/>
      </c>
      <c r="L295" s="498" t="str">
        <f>+IF('8 Mapa Riesgo, Plan Acción'!Q297="","",'8 Mapa Riesgo, Plan Acción'!Q297)</f>
        <v/>
      </c>
      <c r="M295" s="499" t="str">
        <f>+IF('8 Mapa Riesgo, Plan Acción'!R297="","",'8 Mapa Riesgo, Plan Acción'!R297)</f>
        <v/>
      </c>
      <c r="N295" s="500" t="str">
        <f>+IF('8 Mapa Riesgo, Plan Acción'!S297="","",'8 Mapa Riesgo, Plan Acción'!S297)</f>
        <v/>
      </c>
      <c r="O295" s="497" t="str">
        <f>+IF('8 Mapa Riesgo, Plan Acción'!T297="","",'8 Mapa Riesgo, Plan Acción'!T297)</f>
        <v/>
      </c>
      <c r="P295" s="497" t="str">
        <f>+IF('8 Mapa Riesgo, Plan Acción'!U297="","",'8 Mapa Riesgo, Plan Acción'!U297)</f>
        <v/>
      </c>
      <c r="Q295" s="424" t="str">
        <f>+IF('8 Mapa Riesgo, Plan Acción'!V297="","",'8 Mapa Riesgo, Plan Acción'!V297)</f>
        <v/>
      </c>
      <c r="R295" s="424" t="str">
        <f>+IF('8 Mapa Riesgo, Plan Acción'!W297="","",'8 Mapa Riesgo, Plan Acción'!W297)</f>
        <v/>
      </c>
      <c r="S295" s="37"/>
      <c r="T295" s="37"/>
      <c r="U295" s="38"/>
      <c r="V295" s="38"/>
      <c r="W295" s="38"/>
      <c r="X295" s="38"/>
      <c r="Y295" s="38"/>
      <c r="Z295" s="38"/>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row>
    <row r="296" spans="1:273" ht="11.25" customHeight="1" x14ac:dyDescent="0.25">
      <c r="A296" s="81"/>
      <c r="B296" s="82"/>
      <c r="C296" s="260"/>
      <c r="D296" s="82"/>
      <c r="E296" s="440"/>
      <c r="F296" s="263"/>
      <c r="G296" s="84"/>
      <c r="H296" s="487" t="str">
        <f>+IF('8 Mapa Riesgo, Plan Acción'!M298="","",'8 Mapa Riesgo, Plan Acción'!M298)</f>
        <v/>
      </c>
      <c r="I296" s="260" t="str">
        <f>+IF('8 Mapa Riesgo, Plan Acción'!N298="","",'8 Mapa Riesgo, Plan Acción'!N298)</f>
        <v/>
      </c>
      <c r="J296" s="112" t="str">
        <f>+IF('8 Mapa Riesgo, Plan Acción'!O298="","",'8 Mapa Riesgo, Plan Acción'!O298)</f>
        <v/>
      </c>
      <c r="K296" s="112" t="str">
        <f>+IF('8 Mapa Riesgo, Plan Acción'!P298="","",'8 Mapa Riesgo, Plan Acción'!P298)</f>
        <v/>
      </c>
      <c r="L296" s="488" t="str">
        <f>+IF('8 Mapa Riesgo, Plan Acción'!Q298="","",'8 Mapa Riesgo, Plan Acción'!Q298)</f>
        <v/>
      </c>
      <c r="M296" s="489" t="str">
        <f>+IF('8 Mapa Riesgo, Plan Acción'!R298="","",'8 Mapa Riesgo, Plan Acción'!R298)</f>
        <v/>
      </c>
      <c r="N296" s="490" t="str">
        <f>+IF('8 Mapa Riesgo, Plan Acción'!S298="","",'8 Mapa Riesgo, Plan Acción'!S298)</f>
        <v/>
      </c>
      <c r="O296" s="112" t="str">
        <f>+IF('8 Mapa Riesgo, Plan Acción'!T298="","",'8 Mapa Riesgo, Plan Acción'!T298)</f>
        <v/>
      </c>
      <c r="P296" s="112" t="str">
        <f>+IF('8 Mapa Riesgo, Plan Acción'!U298="","",'8 Mapa Riesgo, Plan Acción'!U298)</f>
        <v/>
      </c>
      <c r="Q296" s="82" t="str">
        <f>+IF('8 Mapa Riesgo, Plan Acción'!V298="","",'8 Mapa Riesgo, Plan Acción'!V298)</f>
        <v/>
      </c>
      <c r="R296" s="82" t="str">
        <f>+IF('8 Mapa Riesgo, Plan Acción'!W298="","",'8 Mapa Riesgo, Plan Acción'!W298)</f>
        <v/>
      </c>
      <c r="S296" s="37"/>
      <c r="T296" s="37"/>
      <c r="U296" s="38"/>
      <c r="V296" s="38"/>
      <c r="W296" s="38"/>
      <c r="X296" s="38"/>
      <c r="Y296" s="38"/>
      <c r="Z296" s="38"/>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row>
    <row r="297" spans="1:273" ht="11.25" customHeight="1" x14ac:dyDescent="0.25">
      <c r="A297" s="81"/>
      <c r="B297" s="82"/>
      <c r="C297" s="260"/>
      <c r="D297" s="82"/>
      <c r="E297" s="440"/>
      <c r="F297" s="263"/>
      <c r="G297" s="84"/>
      <c r="H297" s="487" t="str">
        <f>+IF('8 Mapa Riesgo, Plan Acción'!M299="","",'8 Mapa Riesgo, Plan Acción'!M299)</f>
        <v/>
      </c>
      <c r="I297" s="260" t="str">
        <f>+IF('8 Mapa Riesgo, Plan Acción'!N299="","",'8 Mapa Riesgo, Plan Acción'!N299)</f>
        <v/>
      </c>
      <c r="J297" s="112" t="str">
        <f>+IF('8 Mapa Riesgo, Plan Acción'!O299="","",'8 Mapa Riesgo, Plan Acción'!O299)</f>
        <v/>
      </c>
      <c r="K297" s="112" t="str">
        <f>+IF('8 Mapa Riesgo, Plan Acción'!P299="","",'8 Mapa Riesgo, Plan Acción'!P299)</f>
        <v/>
      </c>
      <c r="L297" s="488" t="str">
        <f>+IF('8 Mapa Riesgo, Plan Acción'!Q299="","",'8 Mapa Riesgo, Plan Acción'!Q299)</f>
        <v/>
      </c>
      <c r="M297" s="489" t="str">
        <f>+IF('8 Mapa Riesgo, Plan Acción'!R299="","",'8 Mapa Riesgo, Plan Acción'!R299)</f>
        <v/>
      </c>
      <c r="N297" s="490" t="str">
        <f>+IF('8 Mapa Riesgo, Plan Acción'!S299="","",'8 Mapa Riesgo, Plan Acción'!S299)</f>
        <v/>
      </c>
      <c r="O297" s="112" t="str">
        <f>+IF('8 Mapa Riesgo, Plan Acción'!T299="","",'8 Mapa Riesgo, Plan Acción'!T299)</f>
        <v/>
      </c>
      <c r="P297" s="112" t="str">
        <f>+IF('8 Mapa Riesgo, Plan Acción'!U299="","",'8 Mapa Riesgo, Plan Acción'!U299)</f>
        <v/>
      </c>
      <c r="Q297" s="82" t="str">
        <f>+IF('8 Mapa Riesgo, Plan Acción'!V299="","",'8 Mapa Riesgo, Plan Acción'!V299)</f>
        <v/>
      </c>
      <c r="R297" s="82" t="str">
        <f>+IF('8 Mapa Riesgo, Plan Acción'!W299="","",'8 Mapa Riesgo, Plan Acción'!W299)</f>
        <v/>
      </c>
      <c r="S297" s="37"/>
      <c r="T297" s="37"/>
      <c r="U297" s="38"/>
      <c r="V297" s="38"/>
      <c r="W297" s="38"/>
      <c r="X297" s="38"/>
      <c r="Y297" s="38"/>
      <c r="Z297" s="38"/>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row>
    <row r="298" spans="1:273" ht="11.25" customHeight="1" x14ac:dyDescent="0.25">
      <c r="A298" s="81"/>
      <c r="B298" s="82"/>
      <c r="C298" s="260" t="s">
        <v>270</v>
      </c>
      <c r="D298" s="82" t="str">
        <f>+IF('5 Valoración Control'!G300="","",'5 Valoración Control'!G300)</f>
        <v/>
      </c>
      <c r="E298" s="440"/>
      <c r="F298" s="263"/>
      <c r="G298" s="84"/>
      <c r="H298" s="487" t="str">
        <f>+IF('8 Mapa Riesgo, Plan Acción'!M300="","",'8 Mapa Riesgo, Plan Acción'!M300)</f>
        <v/>
      </c>
      <c r="I298" s="260" t="str">
        <f>+IF('8 Mapa Riesgo, Plan Acción'!N300="","",'8 Mapa Riesgo, Plan Acción'!N300)</f>
        <v/>
      </c>
      <c r="J298" s="112" t="str">
        <f>+IF('8 Mapa Riesgo, Plan Acción'!O300="","",'8 Mapa Riesgo, Plan Acción'!O300)</f>
        <v/>
      </c>
      <c r="K298" s="112" t="str">
        <f>+IF('8 Mapa Riesgo, Plan Acción'!P300="","",'8 Mapa Riesgo, Plan Acción'!P300)</f>
        <v/>
      </c>
      <c r="L298" s="488" t="str">
        <f>+IF('8 Mapa Riesgo, Plan Acción'!Q300="","",'8 Mapa Riesgo, Plan Acción'!Q300)</f>
        <v/>
      </c>
      <c r="M298" s="489" t="str">
        <f>+IF('8 Mapa Riesgo, Plan Acción'!R300="","",'8 Mapa Riesgo, Plan Acción'!R300)</f>
        <v/>
      </c>
      <c r="N298" s="490" t="str">
        <f>+IF('8 Mapa Riesgo, Plan Acción'!S300="","",'8 Mapa Riesgo, Plan Acción'!S300)</f>
        <v/>
      </c>
      <c r="O298" s="112" t="str">
        <f>+IF('8 Mapa Riesgo, Plan Acción'!T300="","",'8 Mapa Riesgo, Plan Acción'!T300)</f>
        <v/>
      </c>
      <c r="P298" s="112" t="str">
        <f>+IF('8 Mapa Riesgo, Plan Acción'!U300="","",'8 Mapa Riesgo, Plan Acción'!U300)</f>
        <v/>
      </c>
      <c r="Q298" s="82" t="str">
        <f>+IF('8 Mapa Riesgo, Plan Acción'!V300="","",'8 Mapa Riesgo, Plan Acción'!V300)</f>
        <v/>
      </c>
      <c r="R298" s="82" t="str">
        <f>+IF('8 Mapa Riesgo, Plan Acción'!W300="","",'8 Mapa Riesgo, Plan Acción'!W300)</f>
        <v/>
      </c>
      <c r="S298" s="37"/>
      <c r="T298" s="37"/>
      <c r="U298" s="38"/>
      <c r="V298" s="38"/>
      <c r="W298" s="38"/>
      <c r="X298" s="38"/>
      <c r="Y298" s="38"/>
      <c r="Z298" s="38"/>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row>
    <row r="299" spans="1:273" ht="11.25" customHeight="1" x14ac:dyDescent="0.25">
      <c r="A299" s="81"/>
      <c r="B299" s="82"/>
      <c r="C299" s="260"/>
      <c r="D299" s="82"/>
      <c r="E299" s="440"/>
      <c r="F299" s="263"/>
      <c r="G299" s="84"/>
      <c r="H299" s="487" t="str">
        <f>+IF('8 Mapa Riesgo, Plan Acción'!M301="","",'8 Mapa Riesgo, Plan Acción'!M301)</f>
        <v/>
      </c>
      <c r="I299" s="260" t="str">
        <f>+IF('8 Mapa Riesgo, Plan Acción'!N301="","",'8 Mapa Riesgo, Plan Acción'!N301)</f>
        <v/>
      </c>
      <c r="J299" s="112" t="str">
        <f>+IF('8 Mapa Riesgo, Plan Acción'!O301="","",'8 Mapa Riesgo, Plan Acción'!O301)</f>
        <v/>
      </c>
      <c r="K299" s="112" t="str">
        <f>+IF('8 Mapa Riesgo, Plan Acción'!P301="","",'8 Mapa Riesgo, Plan Acción'!P301)</f>
        <v/>
      </c>
      <c r="L299" s="488" t="str">
        <f>+IF('8 Mapa Riesgo, Plan Acción'!Q301="","",'8 Mapa Riesgo, Plan Acción'!Q301)</f>
        <v/>
      </c>
      <c r="M299" s="489" t="str">
        <f>+IF('8 Mapa Riesgo, Plan Acción'!R301="","",'8 Mapa Riesgo, Plan Acción'!R301)</f>
        <v/>
      </c>
      <c r="N299" s="490" t="str">
        <f>+IF('8 Mapa Riesgo, Plan Acción'!S301="","",'8 Mapa Riesgo, Plan Acción'!S301)</f>
        <v/>
      </c>
      <c r="O299" s="112" t="str">
        <f>+IF('8 Mapa Riesgo, Plan Acción'!T301="","",'8 Mapa Riesgo, Plan Acción'!T301)</f>
        <v/>
      </c>
      <c r="P299" s="112" t="str">
        <f>+IF('8 Mapa Riesgo, Plan Acción'!U301="","",'8 Mapa Riesgo, Plan Acción'!U301)</f>
        <v/>
      </c>
      <c r="Q299" s="82" t="str">
        <f>+IF('8 Mapa Riesgo, Plan Acción'!V301="","",'8 Mapa Riesgo, Plan Acción'!V301)</f>
        <v/>
      </c>
      <c r="R299" s="82" t="str">
        <f>+IF('8 Mapa Riesgo, Plan Acción'!W301="","",'8 Mapa Riesgo, Plan Acción'!W301)</f>
        <v/>
      </c>
      <c r="S299" s="37"/>
      <c r="T299" s="37"/>
      <c r="U299" s="38"/>
      <c r="V299" s="38"/>
      <c r="W299" s="38"/>
      <c r="X299" s="38"/>
      <c r="Y299" s="38"/>
      <c r="Z299" s="38"/>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row>
    <row r="300" spans="1:273" ht="11.25" customHeight="1" x14ac:dyDescent="0.25">
      <c r="A300" s="81"/>
      <c r="B300" s="82"/>
      <c r="C300" s="260"/>
      <c r="D300" s="82"/>
      <c r="E300" s="440"/>
      <c r="F300" s="263"/>
      <c r="G300" s="84"/>
      <c r="H300" s="487" t="str">
        <f>+IF('8 Mapa Riesgo, Plan Acción'!M302="","",'8 Mapa Riesgo, Plan Acción'!M302)</f>
        <v/>
      </c>
      <c r="I300" s="260" t="str">
        <f>+IF('8 Mapa Riesgo, Plan Acción'!N302="","",'8 Mapa Riesgo, Plan Acción'!N302)</f>
        <v/>
      </c>
      <c r="J300" s="112" t="str">
        <f>+IF('8 Mapa Riesgo, Plan Acción'!O302="","",'8 Mapa Riesgo, Plan Acción'!O302)</f>
        <v/>
      </c>
      <c r="K300" s="112" t="str">
        <f>+IF('8 Mapa Riesgo, Plan Acción'!P302="","",'8 Mapa Riesgo, Plan Acción'!P302)</f>
        <v/>
      </c>
      <c r="L300" s="488" t="str">
        <f>+IF('8 Mapa Riesgo, Plan Acción'!Q302="","",'8 Mapa Riesgo, Plan Acción'!Q302)</f>
        <v/>
      </c>
      <c r="M300" s="489" t="str">
        <f>+IF('8 Mapa Riesgo, Plan Acción'!R302="","",'8 Mapa Riesgo, Plan Acción'!R302)</f>
        <v/>
      </c>
      <c r="N300" s="490" t="str">
        <f>+IF('8 Mapa Riesgo, Plan Acción'!S302="","",'8 Mapa Riesgo, Plan Acción'!S302)</f>
        <v/>
      </c>
      <c r="O300" s="112" t="str">
        <f>+IF('8 Mapa Riesgo, Plan Acción'!T302="","",'8 Mapa Riesgo, Plan Acción'!T302)</f>
        <v/>
      </c>
      <c r="P300" s="112" t="str">
        <f>+IF('8 Mapa Riesgo, Plan Acción'!U302="","",'8 Mapa Riesgo, Plan Acción'!U302)</f>
        <v/>
      </c>
      <c r="Q300" s="82" t="str">
        <f>+IF('8 Mapa Riesgo, Plan Acción'!V302="","",'8 Mapa Riesgo, Plan Acción'!V302)</f>
        <v/>
      </c>
      <c r="R300" s="82" t="str">
        <f>+IF('8 Mapa Riesgo, Plan Acción'!W302="","",'8 Mapa Riesgo, Plan Acción'!W302)</f>
        <v/>
      </c>
      <c r="S300" s="37"/>
      <c r="T300" s="37"/>
      <c r="U300" s="38"/>
      <c r="V300" s="38"/>
      <c r="W300" s="38"/>
      <c r="X300" s="38"/>
      <c r="Y300" s="38"/>
      <c r="Z300" s="38"/>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row>
    <row r="301" spans="1:273" ht="11.25" customHeight="1" x14ac:dyDescent="0.25">
      <c r="A301" s="81"/>
      <c r="B301" s="82"/>
      <c r="C301" s="260" t="s">
        <v>271</v>
      </c>
      <c r="D301" s="82" t="str">
        <f>+IF('5 Valoración Control'!G303="","",'5 Valoración Control'!G303)</f>
        <v/>
      </c>
      <c r="E301" s="440"/>
      <c r="F301" s="263"/>
      <c r="G301" s="84"/>
      <c r="H301" s="487" t="str">
        <f>+IF('8 Mapa Riesgo, Plan Acción'!M303="","",'8 Mapa Riesgo, Plan Acción'!M303)</f>
        <v/>
      </c>
      <c r="I301" s="260" t="str">
        <f>+IF('8 Mapa Riesgo, Plan Acción'!N303="","",'8 Mapa Riesgo, Plan Acción'!N303)</f>
        <v/>
      </c>
      <c r="J301" s="112" t="str">
        <f>+IF('8 Mapa Riesgo, Plan Acción'!O303="","",'8 Mapa Riesgo, Plan Acción'!O303)</f>
        <v/>
      </c>
      <c r="K301" s="112" t="str">
        <f>+IF('8 Mapa Riesgo, Plan Acción'!P303="","",'8 Mapa Riesgo, Plan Acción'!P303)</f>
        <v/>
      </c>
      <c r="L301" s="488" t="str">
        <f>+IF('8 Mapa Riesgo, Plan Acción'!Q303="","",'8 Mapa Riesgo, Plan Acción'!Q303)</f>
        <v/>
      </c>
      <c r="M301" s="489" t="str">
        <f>+IF('8 Mapa Riesgo, Plan Acción'!R303="","",'8 Mapa Riesgo, Plan Acción'!R303)</f>
        <v/>
      </c>
      <c r="N301" s="490" t="str">
        <f>+IF('8 Mapa Riesgo, Plan Acción'!S303="","",'8 Mapa Riesgo, Plan Acción'!S303)</f>
        <v/>
      </c>
      <c r="O301" s="112" t="str">
        <f>+IF('8 Mapa Riesgo, Plan Acción'!T303="","",'8 Mapa Riesgo, Plan Acción'!T303)</f>
        <v/>
      </c>
      <c r="P301" s="112" t="str">
        <f>+IF('8 Mapa Riesgo, Plan Acción'!U303="","",'8 Mapa Riesgo, Plan Acción'!U303)</f>
        <v/>
      </c>
      <c r="Q301" s="82" t="str">
        <f>+IF('8 Mapa Riesgo, Plan Acción'!V303="","",'8 Mapa Riesgo, Plan Acción'!V303)</f>
        <v/>
      </c>
      <c r="R301" s="82" t="str">
        <f>+IF('8 Mapa Riesgo, Plan Acción'!W303="","",'8 Mapa Riesgo, Plan Acción'!W303)</f>
        <v/>
      </c>
      <c r="S301" s="37"/>
      <c r="T301" s="37"/>
      <c r="U301" s="38"/>
      <c r="V301" s="38"/>
      <c r="W301" s="38"/>
      <c r="X301" s="38"/>
      <c r="Y301" s="38"/>
      <c r="Z301" s="38"/>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row>
    <row r="302" spans="1:273" ht="11.25" customHeight="1" x14ac:dyDescent="0.25">
      <c r="A302" s="81"/>
      <c r="B302" s="82"/>
      <c r="C302" s="260"/>
      <c r="D302" s="82"/>
      <c r="E302" s="440"/>
      <c r="F302" s="263"/>
      <c r="G302" s="84"/>
      <c r="H302" s="487" t="str">
        <f>+IF('8 Mapa Riesgo, Plan Acción'!M304="","",'8 Mapa Riesgo, Plan Acción'!M304)</f>
        <v/>
      </c>
      <c r="I302" s="260" t="str">
        <f>+IF('8 Mapa Riesgo, Plan Acción'!N304="","",'8 Mapa Riesgo, Plan Acción'!N304)</f>
        <v/>
      </c>
      <c r="J302" s="112" t="str">
        <f>+IF('8 Mapa Riesgo, Plan Acción'!O304="","",'8 Mapa Riesgo, Plan Acción'!O304)</f>
        <v/>
      </c>
      <c r="K302" s="112" t="str">
        <f>+IF('8 Mapa Riesgo, Plan Acción'!P304="","",'8 Mapa Riesgo, Plan Acción'!P304)</f>
        <v/>
      </c>
      <c r="L302" s="488" t="str">
        <f>+IF('8 Mapa Riesgo, Plan Acción'!Q304="","",'8 Mapa Riesgo, Plan Acción'!Q304)</f>
        <v/>
      </c>
      <c r="M302" s="489" t="str">
        <f>+IF('8 Mapa Riesgo, Plan Acción'!R304="","",'8 Mapa Riesgo, Plan Acción'!R304)</f>
        <v/>
      </c>
      <c r="N302" s="490" t="str">
        <f>+IF('8 Mapa Riesgo, Plan Acción'!S304="","",'8 Mapa Riesgo, Plan Acción'!S304)</f>
        <v/>
      </c>
      <c r="O302" s="112" t="str">
        <f>+IF('8 Mapa Riesgo, Plan Acción'!T304="","",'8 Mapa Riesgo, Plan Acción'!T304)</f>
        <v/>
      </c>
      <c r="P302" s="112" t="str">
        <f>+IF('8 Mapa Riesgo, Plan Acción'!U304="","",'8 Mapa Riesgo, Plan Acción'!U304)</f>
        <v/>
      </c>
      <c r="Q302" s="82" t="str">
        <f>+IF('8 Mapa Riesgo, Plan Acción'!V304="","",'8 Mapa Riesgo, Plan Acción'!V304)</f>
        <v/>
      </c>
      <c r="R302" s="82" t="str">
        <f>+IF('8 Mapa Riesgo, Plan Acción'!W304="","",'8 Mapa Riesgo, Plan Acción'!W304)</f>
        <v/>
      </c>
      <c r="S302" s="37"/>
      <c r="T302" s="37"/>
      <c r="U302" s="38"/>
      <c r="V302" s="38"/>
      <c r="W302" s="38"/>
      <c r="X302" s="38"/>
      <c r="Y302" s="38"/>
      <c r="Z302" s="38"/>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row>
    <row r="303" spans="1:273" ht="11.25" customHeight="1" x14ac:dyDescent="0.25">
      <c r="A303" s="81"/>
      <c r="B303" s="82"/>
      <c r="C303" s="260"/>
      <c r="D303" s="82"/>
      <c r="E303" s="440"/>
      <c r="F303" s="263"/>
      <c r="G303" s="84"/>
      <c r="H303" s="487" t="str">
        <f>+IF('8 Mapa Riesgo, Plan Acción'!M305="","",'8 Mapa Riesgo, Plan Acción'!M305)</f>
        <v/>
      </c>
      <c r="I303" s="260" t="str">
        <f>+IF('8 Mapa Riesgo, Plan Acción'!N305="","",'8 Mapa Riesgo, Plan Acción'!N305)</f>
        <v/>
      </c>
      <c r="J303" s="112" t="str">
        <f>+IF('8 Mapa Riesgo, Plan Acción'!O305="","",'8 Mapa Riesgo, Plan Acción'!O305)</f>
        <v/>
      </c>
      <c r="K303" s="112" t="str">
        <f>+IF('8 Mapa Riesgo, Plan Acción'!P305="","",'8 Mapa Riesgo, Plan Acción'!P305)</f>
        <v/>
      </c>
      <c r="L303" s="488" t="str">
        <f>+IF('8 Mapa Riesgo, Plan Acción'!Q305="","",'8 Mapa Riesgo, Plan Acción'!Q305)</f>
        <v/>
      </c>
      <c r="M303" s="489" t="str">
        <f>+IF('8 Mapa Riesgo, Plan Acción'!R305="","",'8 Mapa Riesgo, Plan Acción'!R305)</f>
        <v/>
      </c>
      <c r="N303" s="490" t="str">
        <f>+IF('8 Mapa Riesgo, Plan Acción'!S305="","",'8 Mapa Riesgo, Plan Acción'!S305)</f>
        <v/>
      </c>
      <c r="O303" s="112" t="str">
        <f>+IF('8 Mapa Riesgo, Plan Acción'!T305="","",'8 Mapa Riesgo, Plan Acción'!T305)</f>
        <v/>
      </c>
      <c r="P303" s="112" t="str">
        <f>+IF('8 Mapa Riesgo, Plan Acción'!U305="","",'8 Mapa Riesgo, Plan Acción'!U305)</f>
        <v/>
      </c>
      <c r="Q303" s="82" t="str">
        <f>+IF('8 Mapa Riesgo, Plan Acción'!V305="","",'8 Mapa Riesgo, Plan Acción'!V305)</f>
        <v/>
      </c>
      <c r="R303" s="82" t="str">
        <f>+IF('8 Mapa Riesgo, Plan Acción'!W305="","",'8 Mapa Riesgo, Plan Acción'!W305)</f>
        <v/>
      </c>
      <c r="S303" s="37"/>
      <c r="T303" s="37"/>
      <c r="U303" s="38"/>
      <c r="V303" s="38"/>
      <c r="W303" s="38"/>
      <c r="X303" s="38"/>
      <c r="Y303" s="38"/>
      <c r="Z303" s="38"/>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row>
    <row r="304" spans="1:273" ht="11.25" customHeight="1" x14ac:dyDescent="0.25">
      <c r="A304" s="81"/>
      <c r="B304" s="82"/>
      <c r="C304" s="260" t="s">
        <v>272</v>
      </c>
      <c r="D304" s="82" t="str">
        <f>+IF('5 Valoración Control'!G306="","",'5 Valoración Control'!G306)</f>
        <v/>
      </c>
      <c r="E304" s="440"/>
      <c r="F304" s="263"/>
      <c r="G304" s="84"/>
      <c r="H304" s="487" t="str">
        <f>+IF('8 Mapa Riesgo, Plan Acción'!M306="","",'8 Mapa Riesgo, Plan Acción'!M306)</f>
        <v/>
      </c>
      <c r="I304" s="260" t="str">
        <f>+IF('8 Mapa Riesgo, Plan Acción'!N306="","",'8 Mapa Riesgo, Plan Acción'!N306)</f>
        <v/>
      </c>
      <c r="J304" s="112" t="str">
        <f>+IF('8 Mapa Riesgo, Plan Acción'!O306="","",'8 Mapa Riesgo, Plan Acción'!O306)</f>
        <v/>
      </c>
      <c r="K304" s="112" t="str">
        <f>+IF('8 Mapa Riesgo, Plan Acción'!P306="","",'8 Mapa Riesgo, Plan Acción'!P306)</f>
        <v/>
      </c>
      <c r="L304" s="488" t="str">
        <f>+IF('8 Mapa Riesgo, Plan Acción'!Q306="","",'8 Mapa Riesgo, Plan Acción'!Q306)</f>
        <v/>
      </c>
      <c r="M304" s="489" t="str">
        <f>+IF('8 Mapa Riesgo, Plan Acción'!R306="","",'8 Mapa Riesgo, Plan Acción'!R306)</f>
        <v/>
      </c>
      <c r="N304" s="490" t="str">
        <f>+IF('8 Mapa Riesgo, Plan Acción'!S306="","",'8 Mapa Riesgo, Plan Acción'!S306)</f>
        <v/>
      </c>
      <c r="O304" s="112" t="str">
        <f>+IF('8 Mapa Riesgo, Plan Acción'!T306="","",'8 Mapa Riesgo, Plan Acción'!T306)</f>
        <v/>
      </c>
      <c r="P304" s="112" t="str">
        <f>+IF('8 Mapa Riesgo, Plan Acción'!U306="","",'8 Mapa Riesgo, Plan Acción'!U306)</f>
        <v/>
      </c>
      <c r="Q304" s="82" t="str">
        <f>+IF('8 Mapa Riesgo, Plan Acción'!V306="","",'8 Mapa Riesgo, Plan Acción'!V306)</f>
        <v/>
      </c>
      <c r="R304" s="82" t="str">
        <f>+IF('8 Mapa Riesgo, Plan Acción'!W306="","",'8 Mapa Riesgo, Plan Acción'!W306)</f>
        <v/>
      </c>
      <c r="S304" s="37"/>
      <c r="T304" s="37"/>
      <c r="U304" s="38"/>
      <c r="V304" s="38"/>
      <c r="W304" s="38"/>
      <c r="X304" s="38"/>
      <c r="Y304" s="38"/>
      <c r="Z304" s="38"/>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row>
    <row r="305" spans="1:273" ht="11.25" customHeight="1" x14ac:dyDescent="0.25">
      <c r="A305" s="81"/>
      <c r="B305" s="82"/>
      <c r="C305" s="260"/>
      <c r="D305" s="82"/>
      <c r="E305" s="440"/>
      <c r="F305" s="263"/>
      <c r="G305" s="84"/>
      <c r="H305" s="487" t="str">
        <f>+IF('8 Mapa Riesgo, Plan Acción'!M307="","",'8 Mapa Riesgo, Plan Acción'!M307)</f>
        <v/>
      </c>
      <c r="I305" s="260" t="str">
        <f>+IF('8 Mapa Riesgo, Plan Acción'!N307="","",'8 Mapa Riesgo, Plan Acción'!N307)</f>
        <v/>
      </c>
      <c r="J305" s="112" t="str">
        <f>+IF('8 Mapa Riesgo, Plan Acción'!O307="","",'8 Mapa Riesgo, Plan Acción'!O307)</f>
        <v/>
      </c>
      <c r="K305" s="112" t="str">
        <f>+IF('8 Mapa Riesgo, Plan Acción'!P307="","",'8 Mapa Riesgo, Plan Acción'!P307)</f>
        <v/>
      </c>
      <c r="L305" s="488" t="str">
        <f>+IF('8 Mapa Riesgo, Plan Acción'!Q307="","",'8 Mapa Riesgo, Plan Acción'!Q307)</f>
        <v/>
      </c>
      <c r="M305" s="489" t="str">
        <f>+IF('8 Mapa Riesgo, Plan Acción'!R307="","",'8 Mapa Riesgo, Plan Acción'!R307)</f>
        <v/>
      </c>
      <c r="N305" s="490" t="str">
        <f>+IF('8 Mapa Riesgo, Plan Acción'!S307="","",'8 Mapa Riesgo, Plan Acción'!S307)</f>
        <v/>
      </c>
      <c r="O305" s="112" t="str">
        <f>+IF('8 Mapa Riesgo, Plan Acción'!T307="","",'8 Mapa Riesgo, Plan Acción'!T307)</f>
        <v/>
      </c>
      <c r="P305" s="112" t="str">
        <f>+IF('8 Mapa Riesgo, Plan Acción'!U307="","",'8 Mapa Riesgo, Plan Acción'!U307)</f>
        <v/>
      </c>
      <c r="Q305" s="82" t="str">
        <f>+IF('8 Mapa Riesgo, Plan Acción'!V307="","",'8 Mapa Riesgo, Plan Acción'!V307)</f>
        <v/>
      </c>
      <c r="R305" s="82" t="str">
        <f>+IF('8 Mapa Riesgo, Plan Acción'!W307="","",'8 Mapa Riesgo, Plan Acción'!W307)</f>
        <v/>
      </c>
      <c r="S305" s="37"/>
      <c r="T305" s="37"/>
      <c r="U305" s="38"/>
      <c r="V305" s="38"/>
      <c r="W305" s="38"/>
      <c r="X305" s="38"/>
      <c r="Y305" s="38"/>
      <c r="Z305" s="38"/>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row>
    <row r="306" spans="1:273" ht="11.25" customHeight="1" x14ac:dyDescent="0.25">
      <c r="A306" s="81"/>
      <c r="B306" s="82"/>
      <c r="C306" s="260"/>
      <c r="D306" s="82"/>
      <c r="E306" s="440"/>
      <c r="F306" s="263"/>
      <c r="G306" s="84"/>
      <c r="H306" s="487" t="str">
        <f>+IF('8 Mapa Riesgo, Plan Acción'!M308="","",'8 Mapa Riesgo, Plan Acción'!M308)</f>
        <v/>
      </c>
      <c r="I306" s="260" t="str">
        <f>+IF('8 Mapa Riesgo, Plan Acción'!N308="","",'8 Mapa Riesgo, Plan Acción'!N308)</f>
        <v/>
      </c>
      <c r="J306" s="112" t="str">
        <f>+IF('8 Mapa Riesgo, Plan Acción'!O308="","",'8 Mapa Riesgo, Plan Acción'!O308)</f>
        <v/>
      </c>
      <c r="K306" s="112" t="str">
        <f>+IF('8 Mapa Riesgo, Plan Acción'!P308="","",'8 Mapa Riesgo, Plan Acción'!P308)</f>
        <v/>
      </c>
      <c r="L306" s="488" t="str">
        <f>+IF('8 Mapa Riesgo, Plan Acción'!Q308="","",'8 Mapa Riesgo, Plan Acción'!Q308)</f>
        <v/>
      </c>
      <c r="M306" s="489" t="str">
        <f>+IF('8 Mapa Riesgo, Plan Acción'!R308="","",'8 Mapa Riesgo, Plan Acción'!R308)</f>
        <v/>
      </c>
      <c r="N306" s="490" t="str">
        <f>+IF('8 Mapa Riesgo, Plan Acción'!S308="","",'8 Mapa Riesgo, Plan Acción'!S308)</f>
        <v/>
      </c>
      <c r="O306" s="112" t="str">
        <f>+IF('8 Mapa Riesgo, Plan Acción'!T308="","",'8 Mapa Riesgo, Plan Acción'!T308)</f>
        <v/>
      </c>
      <c r="P306" s="112" t="str">
        <f>+IF('8 Mapa Riesgo, Plan Acción'!U308="","",'8 Mapa Riesgo, Plan Acción'!U308)</f>
        <v/>
      </c>
      <c r="Q306" s="82" t="str">
        <f>+IF('8 Mapa Riesgo, Plan Acción'!V308="","",'8 Mapa Riesgo, Plan Acción'!V308)</f>
        <v/>
      </c>
      <c r="R306" s="82" t="str">
        <f>+IF('8 Mapa Riesgo, Plan Acción'!W308="","",'8 Mapa Riesgo, Plan Acción'!W308)</f>
        <v/>
      </c>
      <c r="S306" s="37"/>
      <c r="T306" s="37"/>
      <c r="U306" s="38"/>
      <c r="V306" s="38"/>
      <c r="W306" s="38"/>
      <c r="X306" s="38"/>
      <c r="Y306" s="38"/>
      <c r="Z306" s="38"/>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row>
    <row r="307" spans="1:273" ht="11.25" customHeight="1" x14ac:dyDescent="0.25">
      <c r="A307" s="81"/>
      <c r="B307" s="82"/>
      <c r="C307" s="260" t="s">
        <v>273</v>
      </c>
      <c r="D307" s="82" t="str">
        <f>+IF('5 Valoración Control'!G309="","",'5 Valoración Control'!G309)</f>
        <v/>
      </c>
      <c r="E307" s="440"/>
      <c r="F307" s="263"/>
      <c r="G307" s="84"/>
      <c r="H307" s="487" t="str">
        <f>+IF('8 Mapa Riesgo, Plan Acción'!M309="","",'8 Mapa Riesgo, Plan Acción'!M309)</f>
        <v/>
      </c>
      <c r="I307" s="260" t="str">
        <f>+IF('8 Mapa Riesgo, Plan Acción'!N309="","",'8 Mapa Riesgo, Plan Acción'!N309)</f>
        <v/>
      </c>
      <c r="J307" s="112" t="str">
        <f>+IF('8 Mapa Riesgo, Plan Acción'!O309="","",'8 Mapa Riesgo, Plan Acción'!O309)</f>
        <v/>
      </c>
      <c r="K307" s="112" t="str">
        <f>+IF('8 Mapa Riesgo, Plan Acción'!P309="","",'8 Mapa Riesgo, Plan Acción'!P309)</f>
        <v/>
      </c>
      <c r="L307" s="488" t="str">
        <f>+IF('8 Mapa Riesgo, Plan Acción'!Q309="","",'8 Mapa Riesgo, Plan Acción'!Q309)</f>
        <v/>
      </c>
      <c r="M307" s="489" t="str">
        <f>+IF('8 Mapa Riesgo, Plan Acción'!R309="","",'8 Mapa Riesgo, Plan Acción'!R309)</f>
        <v/>
      </c>
      <c r="N307" s="490" t="str">
        <f>+IF('8 Mapa Riesgo, Plan Acción'!S309="","",'8 Mapa Riesgo, Plan Acción'!S309)</f>
        <v/>
      </c>
      <c r="O307" s="112" t="str">
        <f>+IF('8 Mapa Riesgo, Plan Acción'!T309="","",'8 Mapa Riesgo, Plan Acción'!T309)</f>
        <v/>
      </c>
      <c r="P307" s="112" t="str">
        <f>+IF('8 Mapa Riesgo, Plan Acción'!U309="","",'8 Mapa Riesgo, Plan Acción'!U309)</f>
        <v/>
      </c>
      <c r="Q307" s="82" t="str">
        <f>+IF('8 Mapa Riesgo, Plan Acción'!V309="","",'8 Mapa Riesgo, Plan Acción'!V309)</f>
        <v/>
      </c>
      <c r="R307" s="82" t="str">
        <f>+IF('8 Mapa Riesgo, Plan Acción'!W309="","",'8 Mapa Riesgo, Plan Acción'!W309)</f>
        <v/>
      </c>
      <c r="S307" s="37"/>
      <c r="T307" s="37"/>
      <c r="U307" s="38"/>
      <c r="V307" s="38"/>
      <c r="W307" s="38"/>
      <c r="X307" s="38"/>
      <c r="Y307" s="38"/>
      <c r="Z307" s="38"/>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row>
    <row r="308" spans="1:273" ht="11.25" customHeight="1" x14ac:dyDescent="0.25">
      <c r="A308" s="81"/>
      <c r="B308" s="82"/>
      <c r="C308" s="260"/>
      <c r="D308" s="82"/>
      <c r="E308" s="440"/>
      <c r="F308" s="263"/>
      <c r="G308" s="84"/>
      <c r="H308" s="487" t="str">
        <f>+IF('8 Mapa Riesgo, Plan Acción'!M310="","",'8 Mapa Riesgo, Plan Acción'!M310)</f>
        <v/>
      </c>
      <c r="I308" s="260" t="str">
        <f>+IF('8 Mapa Riesgo, Plan Acción'!N310="","",'8 Mapa Riesgo, Plan Acción'!N310)</f>
        <v/>
      </c>
      <c r="J308" s="112" t="str">
        <f>+IF('8 Mapa Riesgo, Plan Acción'!O310="","",'8 Mapa Riesgo, Plan Acción'!O310)</f>
        <v/>
      </c>
      <c r="K308" s="112" t="str">
        <f>+IF('8 Mapa Riesgo, Plan Acción'!P310="","",'8 Mapa Riesgo, Plan Acción'!P310)</f>
        <v/>
      </c>
      <c r="L308" s="488" t="str">
        <f>+IF('8 Mapa Riesgo, Plan Acción'!Q310="","",'8 Mapa Riesgo, Plan Acción'!Q310)</f>
        <v/>
      </c>
      <c r="M308" s="489" t="str">
        <f>+IF('8 Mapa Riesgo, Plan Acción'!R310="","",'8 Mapa Riesgo, Plan Acción'!R310)</f>
        <v/>
      </c>
      <c r="N308" s="490" t="str">
        <f>+IF('8 Mapa Riesgo, Plan Acción'!S310="","",'8 Mapa Riesgo, Plan Acción'!S310)</f>
        <v/>
      </c>
      <c r="O308" s="112" t="str">
        <f>+IF('8 Mapa Riesgo, Plan Acción'!T310="","",'8 Mapa Riesgo, Plan Acción'!T310)</f>
        <v/>
      </c>
      <c r="P308" s="112" t="str">
        <f>+IF('8 Mapa Riesgo, Plan Acción'!U310="","",'8 Mapa Riesgo, Plan Acción'!U310)</f>
        <v/>
      </c>
      <c r="Q308" s="82" t="str">
        <f>+IF('8 Mapa Riesgo, Plan Acción'!V310="","",'8 Mapa Riesgo, Plan Acción'!V310)</f>
        <v/>
      </c>
      <c r="R308" s="82" t="str">
        <f>+IF('8 Mapa Riesgo, Plan Acción'!W310="","",'8 Mapa Riesgo, Plan Acción'!W310)</f>
        <v/>
      </c>
      <c r="S308" s="37"/>
      <c r="T308" s="37"/>
      <c r="U308" s="38"/>
      <c r="V308" s="38"/>
      <c r="W308" s="38"/>
      <c r="X308" s="38"/>
      <c r="Y308" s="38"/>
      <c r="Z308" s="38"/>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row>
    <row r="309" spans="1:273" ht="11.25" customHeight="1" x14ac:dyDescent="0.25">
      <c r="A309" s="92"/>
      <c r="B309" s="93"/>
      <c r="C309" s="281"/>
      <c r="D309" s="93"/>
      <c r="E309" s="450"/>
      <c r="F309" s="284"/>
      <c r="G309" s="95"/>
      <c r="H309" s="491" t="str">
        <f>+IF('8 Mapa Riesgo, Plan Acción'!M311="","",'8 Mapa Riesgo, Plan Acción'!M311)</f>
        <v/>
      </c>
      <c r="I309" s="281" t="str">
        <f>+IF('8 Mapa Riesgo, Plan Acción'!N311="","",'8 Mapa Riesgo, Plan Acción'!N311)</f>
        <v/>
      </c>
      <c r="J309" s="492" t="str">
        <f>+IF('8 Mapa Riesgo, Plan Acción'!O311="","",'8 Mapa Riesgo, Plan Acción'!O311)</f>
        <v/>
      </c>
      <c r="K309" s="492" t="str">
        <f>+IF('8 Mapa Riesgo, Plan Acción'!P311="","",'8 Mapa Riesgo, Plan Acción'!P311)</f>
        <v/>
      </c>
      <c r="L309" s="493" t="str">
        <f>+IF('8 Mapa Riesgo, Plan Acción'!Q311="","",'8 Mapa Riesgo, Plan Acción'!Q311)</f>
        <v/>
      </c>
      <c r="M309" s="494" t="str">
        <f>+IF('8 Mapa Riesgo, Plan Acción'!R311="","",'8 Mapa Riesgo, Plan Acción'!R311)</f>
        <v/>
      </c>
      <c r="N309" s="495" t="str">
        <f>+IF('8 Mapa Riesgo, Plan Acción'!S311="","",'8 Mapa Riesgo, Plan Acción'!S311)</f>
        <v/>
      </c>
      <c r="O309" s="492" t="str">
        <f>+IF('8 Mapa Riesgo, Plan Acción'!T311="","",'8 Mapa Riesgo, Plan Acción'!T311)</f>
        <v/>
      </c>
      <c r="P309" s="492" t="str">
        <f>+IF('8 Mapa Riesgo, Plan Acción'!U311="","",'8 Mapa Riesgo, Plan Acción'!U311)</f>
        <v/>
      </c>
      <c r="Q309" s="93" t="str">
        <f>+IF('8 Mapa Riesgo, Plan Acción'!V311="","",'8 Mapa Riesgo, Plan Acción'!V311)</f>
        <v/>
      </c>
      <c r="R309" s="93" t="str">
        <f>+IF('8 Mapa Riesgo, Plan Acción'!W311="","",'8 Mapa Riesgo, Plan Acción'!W311)</f>
        <v/>
      </c>
      <c r="S309" s="37"/>
      <c r="T309" s="37"/>
      <c r="U309" s="38"/>
      <c r="V309" s="38"/>
      <c r="W309" s="38"/>
      <c r="X309" s="38"/>
      <c r="Y309" s="38"/>
      <c r="Z309" s="38"/>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row>
    <row r="310" spans="1:273" ht="11.25" customHeight="1" x14ac:dyDescent="0.25">
      <c r="A310" s="38"/>
      <c r="B310" s="49"/>
      <c r="C310" s="49"/>
      <c r="D310" s="49"/>
      <c r="E310" s="117"/>
      <c r="F310" s="117"/>
      <c r="G310" s="117"/>
      <c r="H310" s="37"/>
      <c r="I310" s="37"/>
      <c r="J310" s="37"/>
      <c r="K310" s="37"/>
      <c r="L310" s="51"/>
      <c r="M310" s="51"/>
      <c r="N310" s="378"/>
      <c r="O310" s="51"/>
      <c r="P310" s="37"/>
      <c r="Q310" s="378"/>
      <c r="R310" s="378"/>
      <c r="S310" s="37"/>
      <c r="T310" s="37"/>
      <c r="U310" s="38"/>
      <c r="V310" s="38"/>
      <c r="W310" s="38"/>
      <c r="X310" s="38"/>
      <c r="Y310" s="38"/>
      <c r="Z310" s="38"/>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row>
    <row r="311" spans="1:273" ht="11.25" customHeight="1" x14ac:dyDescent="0.25">
      <c r="A311" s="38"/>
      <c r="B311" s="49"/>
      <c r="C311" s="49"/>
      <c r="D311" s="49"/>
      <c r="E311" s="117"/>
      <c r="F311" s="117"/>
      <c r="G311" s="117"/>
      <c r="H311" s="37"/>
      <c r="I311" s="37"/>
      <c r="J311" s="37"/>
      <c r="K311" s="37"/>
      <c r="L311" s="51"/>
      <c r="M311" s="51"/>
      <c r="N311" s="378"/>
      <c r="O311" s="51"/>
      <c r="P311" s="37"/>
      <c r="Q311" s="378"/>
      <c r="R311" s="378"/>
      <c r="S311" s="37"/>
      <c r="T311" s="37"/>
      <c r="U311" s="38"/>
      <c r="V311" s="38"/>
      <c r="W311" s="38"/>
      <c r="X311" s="38"/>
      <c r="Y311" s="38"/>
      <c r="Z311" s="38"/>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row>
    <row r="312" spans="1:273" ht="11.25" customHeight="1" x14ac:dyDescent="0.25">
      <c r="A312" s="38"/>
      <c r="B312" s="49"/>
      <c r="C312" s="49"/>
      <c r="D312" s="49"/>
      <c r="E312" s="117"/>
      <c r="F312" s="117"/>
      <c r="G312" s="117"/>
      <c r="H312" s="37"/>
      <c r="I312" s="37"/>
      <c r="J312" s="37"/>
      <c r="K312" s="37"/>
      <c r="L312" s="51"/>
      <c r="M312" s="51"/>
      <c r="N312" s="378"/>
      <c r="O312" s="51"/>
      <c r="P312" s="37"/>
      <c r="Q312" s="378"/>
      <c r="R312" s="378"/>
      <c r="S312" s="37"/>
      <c r="T312" s="37"/>
      <c r="U312" s="38"/>
      <c r="V312" s="38"/>
      <c r="W312" s="38"/>
      <c r="X312" s="38"/>
      <c r="Y312" s="38"/>
      <c r="Z312" s="38"/>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row>
    <row r="313" spans="1:273" ht="11.25" customHeight="1" x14ac:dyDescent="0.25">
      <c r="A313" s="38"/>
      <c r="B313" s="49"/>
      <c r="C313" s="49"/>
      <c r="D313" s="49"/>
      <c r="E313" s="117"/>
      <c r="F313" s="117"/>
      <c r="G313" s="117"/>
      <c r="H313" s="37"/>
      <c r="I313" s="37"/>
      <c r="J313" s="37"/>
      <c r="K313" s="37"/>
      <c r="L313" s="51"/>
      <c r="M313" s="51"/>
      <c r="N313" s="378"/>
      <c r="O313" s="51"/>
      <c r="P313" s="37"/>
      <c r="Q313" s="378"/>
      <c r="R313" s="378"/>
      <c r="S313" s="37"/>
      <c r="T313" s="37"/>
      <c r="U313" s="38"/>
      <c r="V313" s="38"/>
      <c r="W313" s="38"/>
      <c r="X313" s="38"/>
      <c r="Y313" s="38"/>
      <c r="Z313" s="38"/>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row>
    <row r="314" spans="1:273" ht="11.25" customHeight="1" x14ac:dyDescent="0.25">
      <c r="A314" s="38"/>
      <c r="B314" s="49"/>
      <c r="C314" s="49"/>
      <c r="D314" s="49"/>
      <c r="E314" s="117"/>
      <c r="F314" s="117"/>
      <c r="G314" s="117"/>
      <c r="H314" s="37"/>
      <c r="I314" s="37"/>
      <c r="J314" s="37"/>
      <c r="K314" s="37"/>
      <c r="L314" s="51"/>
      <c r="M314" s="51"/>
      <c r="N314" s="378"/>
      <c r="O314" s="51"/>
      <c r="P314" s="37"/>
      <c r="Q314" s="378"/>
      <c r="R314" s="378"/>
      <c r="S314" s="37"/>
      <c r="T314" s="37"/>
      <c r="U314" s="38"/>
      <c r="V314" s="38"/>
      <c r="W314" s="38"/>
      <c r="X314" s="38"/>
      <c r="Y314" s="38"/>
      <c r="Z314" s="38"/>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row>
  </sheetData>
  <autoFilter ref="A11:JM309" xr:uid="{00000000-0009-0000-0000-000009000000}"/>
  <mergeCells count="14">
    <mergeCell ref="B5:M5"/>
    <mergeCell ref="B6:M6"/>
    <mergeCell ref="O6:O7"/>
    <mergeCell ref="L7:M7"/>
    <mergeCell ref="L8:M8"/>
    <mergeCell ref="E10:G10"/>
    <mergeCell ref="I10:M10"/>
    <mergeCell ref="N10:Q10"/>
    <mergeCell ref="A1:A4"/>
    <mergeCell ref="B1:M4"/>
    <mergeCell ref="N1:O1"/>
    <mergeCell ref="N2:O2"/>
    <mergeCell ref="N3:O3"/>
    <mergeCell ref="N4:O4"/>
  </mergeCells>
  <dataValidations count="1">
    <dataValidation type="list" allowBlank="1" showErrorMessage="1" sqref="IY12:JE17" xr:uid="{00000000-0002-0000-0900-000000000000}">
      <formula1>#REF!</formula1>
    </dataValidation>
  </dataValidations>
  <printOptions horizontalCentered="1" verticalCentered="1"/>
  <pageMargins left="0.23622047244094491" right="0.23622047244094491" top="0.74803149606299213" bottom="0.74803149606299213" header="0" footer="0"/>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sqref="A1:A4"/>
    </sheetView>
  </sheetViews>
  <sheetFormatPr baseColWidth="10" defaultColWidth="14.42578125" defaultRowHeight="15" customHeight="1" x14ac:dyDescent="0.25"/>
  <cols>
    <col min="1" max="1" width="26.5703125" customWidth="1"/>
    <col min="2" max="2" width="29.5703125" customWidth="1"/>
    <col min="3" max="3" width="10.85546875" customWidth="1"/>
    <col min="4" max="4" width="27.42578125" customWidth="1"/>
    <col min="5" max="5" width="10.85546875" customWidth="1"/>
    <col min="6" max="6" width="14.5703125" customWidth="1"/>
    <col min="7" max="12" width="10.85546875" customWidth="1"/>
    <col min="13" max="13" width="31.7109375" customWidth="1"/>
    <col min="14" max="26" width="10.85546875" customWidth="1"/>
  </cols>
  <sheetData>
    <row r="1" spans="1:26" ht="15" customHeight="1" x14ac:dyDescent="0.25">
      <c r="A1" s="687"/>
      <c r="B1" s="670" t="s">
        <v>152</v>
      </c>
      <c r="C1" s="592"/>
      <c r="D1" s="592"/>
      <c r="E1" s="592"/>
      <c r="F1" s="592"/>
      <c r="G1" s="592"/>
      <c r="H1" s="592"/>
      <c r="I1" s="592"/>
      <c r="J1" s="592"/>
      <c r="K1" s="623"/>
      <c r="L1" s="587" t="s">
        <v>117</v>
      </c>
      <c r="M1" s="583"/>
      <c r="N1" s="14"/>
      <c r="O1" s="14"/>
      <c r="P1" s="14"/>
      <c r="Q1" s="14"/>
      <c r="R1" s="14"/>
      <c r="S1" s="14"/>
      <c r="T1" s="14"/>
      <c r="U1" s="14"/>
      <c r="V1" s="14"/>
      <c r="W1" s="14"/>
      <c r="X1" s="14"/>
      <c r="Y1" s="14"/>
      <c r="Z1" s="14"/>
    </row>
    <row r="2" spans="1:26" ht="15" customHeight="1" x14ac:dyDescent="0.25">
      <c r="A2" s="567"/>
      <c r="B2" s="594"/>
      <c r="C2" s="567"/>
      <c r="D2" s="567"/>
      <c r="E2" s="567"/>
      <c r="F2" s="567"/>
      <c r="G2" s="567"/>
      <c r="H2" s="567"/>
      <c r="I2" s="567"/>
      <c r="J2" s="567"/>
      <c r="K2" s="616"/>
      <c r="L2" s="587" t="s">
        <v>311</v>
      </c>
      <c r="M2" s="583"/>
      <c r="N2" s="14"/>
      <c r="O2" s="14"/>
      <c r="P2" s="14"/>
      <c r="Q2" s="14"/>
      <c r="R2" s="14"/>
      <c r="S2" s="14"/>
      <c r="T2" s="14"/>
      <c r="U2" s="14"/>
      <c r="V2" s="14"/>
      <c r="W2" s="14"/>
      <c r="X2" s="14"/>
      <c r="Y2" s="14"/>
      <c r="Z2" s="14"/>
    </row>
    <row r="3" spans="1:26" ht="15" customHeight="1" x14ac:dyDescent="0.25">
      <c r="A3" s="567"/>
      <c r="B3" s="594"/>
      <c r="C3" s="567"/>
      <c r="D3" s="567"/>
      <c r="E3" s="567"/>
      <c r="F3" s="567"/>
      <c r="G3" s="567"/>
      <c r="H3" s="567"/>
      <c r="I3" s="567"/>
      <c r="J3" s="567"/>
      <c r="K3" s="616"/>
      <c r="L3" s="611" t="s">
        <v>119</v>
      </c>
      <c r="M3" s="583"/>
      <c r="N3" s="14"/>
      <c r="O3" s="14"/>
      <c r="P3" s="14"/>
      <c r="Q3" s="14"/>
      <c r="R3" s="14"/>
      <c r="S3" s="14"/>
      <c r="T3" s="14"/>
      <c r="U3" s="14"/>
      <c r="V3" s="14"/>
      <c r="W3" s="14"/>
      <c r="X3" s="14"/>
      <c r="Y3" s="14"/>
      <c r="Z3" s="14"/>
    </row>
    <row r="4" spans="1:26" ht="15" customHeight="1" x14ac:dyDescent="0.25">
      <c r="A4" s="590"/>
      <c r="B4" s="596"/>
      <c r="C4" s="590"/>
      <c r="D4" s="590"/>
      <c r="E4" s="590"/>
      <c r="F4" s="590"/>
      <c r="G4" s="590"/>
      <c r="H4" s="590"/>
      <c r="I4" s="590"/>
      <c r="J4" s="590"/>
      <c r="K4" s="618"/>
      <c r="L4" s="587" t="s">
        <v>312</v>
      </c>
      <c r="M4" s="583"/>
      <c r="N4" s="57"/>
      <c r="O4" s="57"/>
      <c r="P4" s="57"/>
      <c r="Q4" s="57"/>
      <c r="R4" s="57"/>
      <c r="S4" s="57"/>
      <c r="T4" s="57"/>
      <c r="U4" s="57"/>
      <c r="V4" s="57"/>
      <c r="W4" s="57"/>
      <c r="X4" s="57"/>
      <c r="Y4" s="57"/>
      <c r="Z4" s="57"/>
    </row>
    <row r="5" spans="1:26" ht="23.25" customHeight="1" x14ac:dyDescent="0.25">
      <c r="A5" s="298" t="s">
        <v>14</v>
      </c>
      <c r="B5" s="675" t="str">
        <f>'9 Imprimir Mapa Riesgo'!B5:M5</f>
        <v xml:space="preserve">SEÑALIZACIÓN </v>
      </c>
      <c r="C5" s="582"/>
      <c r="D5" s="582"/>
      <c r="E5" s="582"/>
      <c r="F5" s="582"/>
      <c r="G5" s="582"/>
      <c r="H5" s="582"/>
      <c r="I5" s="582"/>
      <c r="J5" s="582"/>
      <c r="K5" s="583"/>
      <c r="L5" s="501"/>
      <c r="M5" s="501"/>
      <c r="N5" s="57"/>
      <c r="O5" s="57"/>
      <c r="P5" s="57"/>
      <c r="Q5" s="57"/>
      <c r="R5" s="57"/>
      <c r="S5" s="57"/>
      <c r="T5" s="57"/>
      <c r="U5" s="57"/>
      <c r="V5" s="57"/>
      <c r="W5" s="57"/>
      <c r="X5" s="57"/>
      <c r="Y5" s="57"/>
      <c r="Z5" s="57"/>
    </row>
    <row r="6" spans="1:26" ht="45.75" customHeight="1" x14ac:dyDescent="0.25">
      <c r="A6" s="41" t="s">
        <v>16</v>
      </c>
      <c r="B6" s="676" t="str">
        <f>'9 Imprimir Mapa Riesgo'!B6:M6</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582"/>
      <c r="D6" s="582"/>
      <c r="E6" s="582"/>
      <c r="F6" s="582"/>
      <c r="G6" s="582"/>
      <c r="H6" s="582"/>
      <c r="I6" s="582"/>
      <c r="J6" s="582"/>
      <c r="K6" s="583"/>
      <c r="L6" s="502"/>
      <c r="M6" s="502"/>
      <c r="N6" s="57"/>
      <c r="O6" s="57"/>
      <c r="P6" s="57"/>
      <c r="Q6" s="57"/>
      <c r="R6" s="57"/>
      <c r="S6" s="57"/>
      <c r="T6" s="57"/>
      <c r="U6" s="57"/>
      <c r="V6" s="57"/>
      <c r="W6" s="57"/>
      <c r="X6" s="57"/>
      <c r="Y6" s="57"/>
      <c r="Z6" s="57"/>
    </row>
    <row r="7" spans="1:26" ht="6.75" customHeight="1" x14ac:dyDescent="0.25">
      <c r="A7" s="48"/>
      <c r="B7" s="627"/>
      <c r="C7" s="585"/>
      <c r="D7" s="586"/>
      <c r="E7" s="137"/>
      <c r="F7" s="468"/>
      <c r="G7" s="38"/>
      <c r="H7" s="38"/>
      <c r="I7" s="38"/>
      <c r="J7" s="38"/>
      <c r="K7" s="38"/>
      <c r="L7" s="38"/>
      <c r="M7" s="38"/>
      <c r="N7" s="38"/>
      <c r="O7" s="38"/>
      <c r="P7" s="38"/>
      <c r="Q7" s="38"/>
      <c r="R7" s="38"/>
      <c r="S7" s="38"/>
      <c r="T7" s="38"/>
      <c r="U7" s="38"/>
      <c r="V7" s="38"/>
      <c r="W7" s="38"/>
      <c r="X7" s="38"/>
      <c r="Y7" s="38"/>
      <c r="Z7" s="38"/>
    </row>
    <row r="8" spans="1:26" ht="5.25" customHeight="1" x14ac:dyDescent="0.25">
      <c r="A8" s="48"/>
      <c r="B8" s="627"/>
      <c r="C8" s="585"/>
      <c r="D8" s="586"/>
      <c r="E8" s="14"/>
      <c r="F8" s="14"/>
      <c r="G8" s="14"/>
      <c r="H8" s="14"/>
      <c r="I8" s="14"/>
      <c r="J8" s="14"/>
      <c r="K8" s="14"/>
      <c r="L8" s="14"/>
      <c r="M8" s="14"/>
      <c r="N8" s="14"/>
      <c r="O8" s="14"/>
      <c r="P8" s="14"/>
      <c r="Q8" s="14"/>
      <c r="R8" s="14"/>
      <c r="S8" s="14"/>
      <c r="T8" s="14"/>
      <c r="U8" s="14"/>
      <c r="V8" s="14"/>
      <c r="W8" s="14"/>
      <c r="X8" s="14"/>
      <c r="Y8" s="14"/>
      <c r="Z8" s="14"/>
    </row>
    <row r="9" spans="1:26" ht="11.25" customHeight="1" x14ac:dyDescent="0.25">
      <c r="A9" s="683" t="s">
        <v>313</v>
      </c>
      <c r="B9" s="629"/>
      <c r="C9" s="629"/>
      <c r="D9" s="629"/>
      <c r="E9" s="629"/>
      <c r="F9" s="629"/>
      <c r="G9" s="629"/>
      <c r="H9" s="629"/>
      <c r="I9" s="629"/>
      <c r="J9" s="629"/>
      <c r="K9" s="630"/>
      <c r="L9" s="14"/>
      <c r="M9" s="14"/>
      <c r="N9" s="14"/>
      <c r="O9" s="14"/>
      <c r="P9" s="14"/>
      <c r="Q9" s="14"/>
      <c r="R9" s="14"/>
      <c r="S9" s="14"/>
      <c r="T9" s="14"/>
      <c r="U9" s="14"/>
      <c r="V9" s="14"/>
      <c r="W9" s="14"/>
      <c r="X9" s="14"/>
      <c r="Y9" s="14"/>
      <c r="Z9" s="14"/>
    </row>
    <row r="10" spans="1:26" ht="6" customHeight="1" x14ac:dyDescent="0.25">
      <c r="A10" s="683"/>
      <c r="B10" s="629"/>
      <c r="C10" s="629"/>
      <c r="D10" s="629"/>
      <c r="E10" s="629"/>
      <c r="F10" s="629"/>
      <c r="G10" s="629"/>
      <c r="H10" s="629"/>
      <c r="I10" s="629"/>
      <c r="J10" s="629"/>
      <c r="K10" s="630"/>
      <c r="L10" s="14"/>
      <c r="M10" s="14"/>
      <c r="N10" s="14"/>
      <c r="O10" s="14"/>
      <c r="P10" s="14"/>
      <c r="Q10" s="14"/>
      <c r="R10" s="14"/>
      <c r="S10" s="14"/>
      <c r="T10" s="14"/>
      <c r="U10" s="14"/>
      <c r="V10" s="14"/>
      <c r="W10" s="14"/>
      <c r="X10" s="14"/>
      <c r="Y10" s="14"/>
      <c r="Z10" s="14"/>
    </row>
    <row r="11" spans="1:26" ht="34.5" customHeight="1" x14ac:dyDescent="0.25">
      <c r="A11" s="684" t="s">
        <v>314</v>
      </c>
      <c r="B11" s="685"/>
      <c r="C11" s="685"/>
      <c r="D11" s="685"/>
      <c r="E11" s="685"/>
      <c r="F11" s="685"/>
      <c r="G11" s="685"/>
      <c r="H11" s="685"/>
      <c r="I11" s="685"/>
      <c r="J11" s="685"/>
      <c r="K11" s="686"/>
      <c r="L11" s="14"/>
      <c r="M11" s="14"/>
      <c r="N11" s="14"/>
      <c r="O11" s="14"/>
      <c r="P11" s="14"/>
      <c r="Q11" s="14"/>
      <c r="R11" s="14"/>
      <c r="S11" s="14"/>
      <c r="T11" s="14"/>
      <c r="U11" s="14"/>
      <c r="V11" s="14"/>
      <c r="W11" s="14"/>
      <c r="X11" s="14"/>
      <c r="Y11" s="14"/>
      <c r="Z11" s="14"/>
    </row>
    <row r="12" spans="1:26" ht="18.75" customHeight="1" x14ac:dyDescent="0.25">
      <c r="A12" s="677" t="s">
        <v>315</v>
      </c>
      <c r="B12" s="585"/>
      <c r="C12" s="585"/>
      <c r="D12" s="585"/>
      <c r="E12" s="585"/>
      <c r="F12" s="585"/>
      <c r="G12" s="585"/>
      <c r="H12" s="585"/>
      <c r="I12" s="585"/>
      <c r="J12" s="585"/>
      <c r="K12" s="678"/>
      <c r="L12" s="14"/>
      <c r="M12" s="14"/>
      <c r="N12" s="14"/>
      <c r="O12" s="14"/>
      <c r="P12" s="14"/>
      <c r="Q12" s="14"/>
      <c r="R12" s="14"/>
      <c r="S12" s="14"/>
      <c r="T12" s="14"/>
      <c r="U12" s="14"/>
      <c r="V12" s="14"/>
      <c r="W12" s="14"/>
      <c r="X12" s="14"/>
      <c r="Y12" s="14"/>
      <c r="Z12" s="14"/>
    </row>
    <row r="13" spans="1:26" ht="34.5" customHeight="1" x14ac:dyDescent="0.25">
      <c r="A13" s="677" t="s">
        <v>316</v>
      </c>
      <c r="B13" s="585"/>
      <c r="C13" s="585"/>
      <c r="D13" s="585"/>
      <c r="E13" s="585"/>
      <c r="F13" s="585"/>
      <c r="G13" s="585"/>
      <c r="H13" s="585"/>
      <c r="I13" s="585"/>
      <c r="J13" s="585"/>
      <c r="K13" s="678"/>
      <c r="L13" s="14"/>
      <c r="M13" s="14"/>
      <c r="N13" s="14"/>
      <c r="O13" s="14"/>
      <c r="P13" s="14"/>
      <c r="Q13" s="14"/>
      <c r="R13" s="14"/>
      <c r="S13" s="14"/>
      <c r="T13" s="14"/>
      <c r="U13" s="14"/>
      <c r="V13" s="14"/>
      <c r="W13" s="14"/>
      <c r="X13" s="14"/>
      <c r="Y13" s="14"/>
      <c r="Z13" s="14"/>
    </row>
    <row r="14" spans="1:26" ht="50.25" customHeight="1" x14ac:dyDescent="0.25">
      <c r="A14" s="679" t="s">
        <v>317</v>
      </c>
      <c r="B14" s="680"/>
      <c r="C14" s="680"/>
      <c r="D14" s="680"/>
      <c r="E14" s="680"/>
      <c r="F14" s="680"/>
      <c r="G14" s="680"/>
      <c r="H14" s="680"/>
      <c r="I14" s="680"/>
      <c r="J14" s="680"/>
      <c r="K14" s="681"/>
      <c r="L14" s="14"/>
      <c r="M14" s="14"/>
      <c r="N14" s="14"/>
      <c r="O14" s="14"/>
      <c r="P14" s="14"/>
      <c r="Q14" s="14"/>
      <c r="R14" s="14"/>
      <c r="S14" s="14"/>
      <c r="T14" s="14"/>
      <c r="U14" s="14"/>
      <c r="V14" s="14"/>
      <c r="W14" s="14"/>
      <c r="X14" s="14"/>
      <c r="Y14" s="14"/>
      <c r="Z14" s="14"/>
    </row>
    <row r="15" spans="1:26" ht="11.25" customHeight="1" x14ac:dyDescent="0.25">
      <c r="A15" s="503"/>
      <c r="B15" s="503"/>
      <c r="C15" s="503"/>
      <c r="D15" s="503"/>
      <c r="E15" s="503"/>
      <c r="F15" s="503"/>
      <c r="G15" s="503"/>
      <c r="H15" s="503"/>
      <c r="I15" s="503"/>
      <c r="J15" s="503"/>
      <c r="K15" s="503"/>
      <c r="L15" s="14"/>
      <c r="M15" s="14"/>
      <c r="N15" s="14"/>
      <c r="O15" s="14"/>
      <c r="P15" s="14"/>
      <c r="Q15" s="14"/>
      <c r="R15" s="14"/>
      <c r="S15" s="14"/>
      <c r="T15" s="14"/>
      <c r="U15" s="14"/>
      <c r="V15" s="14"/>
      <c r="W15" s="14"/>
      <c r="X15" s="14"/>
      <c r="Y15" s="14"/>
      <c r="Z15" s="14"/>
    </row>
    <row r="16" spans="1:26" ht="11.25" customHeight="1" x14ac:dyDescent="0.25">
      <c r="A16" s="504"/>
      <c r="B16" s="682" t="s">
        <v>318</v>
      </c>
      <c r="C16" s="603"/>
      <c r="D16" s="682" t="s">
        <v>319</v>
      </c>
      <c r="E16" s="603"/>
      <c r="F16" s="505"/>
      <c r="G16" s="52" t="s">
        <v>320</v>
      </c>
      <c r="H16" s="505"/>
      <c r="I16" s="505"/>
      <c r="J16" s="505"/>
      <c r="K16" s="505"/>
      <c r="L16" s="505"/>
      <c r="M16" s="505"/>
      <c r="N16" s="505"/>
      <c r="O16" s="505"/>
      <c r="P16" s="505"/>
      <c r="Q16" s="505"/>
      <c r="R16" s="505"/>
      <c r="S16" s="505"/>
      <c r="T16" s="505"/>
      <c r="U16" s="505"/>
      <c r="V16" s="505"/>
      <c r="W16" s="505"/>
      <c r="X16" s="505"/>
      <c r="Y16" s="505"/>
      <c r="Z16" s="505"/>
    </row>
    <row r="17" spans="1:26" ht="11.25" customHeight="1" x14ac:dyDescent="0.25">
      <c r="A17" s="506" t="s">
        <v>321</v>
      </c>
      <c r="B17" s="507">
        <f ca="1">+COUNTIF(' 7Mapa Calor Inherente Residual'!$E$12:$E$31,'12 Formulas'!$AK$2)</f>
        <v>0</v>
      </c>
      <c r="C17" s="508" t="e">
        <f t="shared" ref="C17:C21" ca="1" si="0">+B17/$B$21</f>
        <v>#DIV/0!</v>
      </c>
      <c r="D17" s="507">
        <f ca="1">+COUNTIF(' 7Mapa Calor Inherente Residual'!$H$12:$H$31,'12 Formulas'!$AK$2)</f>
        <v>0</v>
      </c>
      <c r="E17" s="508" t="e">
        <f t="shared" ref="E17:E21" ca="1" si="1">+D17/$D$21</f>
        <v>#DIV/0!</v>
      </c>
      <c r="F17" s="14"/>
      <c r="G17" s="509" t="s">
        <v>233</v>
      </c>
      <c r="H17" s="14"/>
      <c r="I17" s="14"/>
      <c r="J17" s="14"/>
      <c r="K17" s="14"/>
      <c r="L17" s="14"/>
      <c r="M17" s="14"/>
      <c r="N17" s="14"/>
      <c r="O17" s="14"/>
      <c r="P17" s="14"/>
      <c r="Q17" s="14"/>
      <c r="R17" s="14"/>
      <c r="S17" s="14"/>
      <c r="T17" s="14"/>
      <c r="U17" s="14"/>
      <c r="V17" s="14"/>
      <c r="W17" s="14"/>
      <c r="X17" s="14"/>
      <c r="Y17" s="14"/>
      <c r="Z17" s="14"/>
    </row>
    <row r="18" spans="1:26" ht="11.25" customHeight="1" x14ac:dyDescent="0.25">
      <c r="A18" s="506" t="s">
        <v>322</v>
      </c>
      <c r="B18" s="507">
        <f ca="1">+COUNTIF(' 7Mapa Calor Inherente Residual'!$E$12:$E$31,'12 Formulas'!$AK$3)</f>
        <v>0</v>
      </c>
      <c r="C18" s="508" t="e">
        <f t="shared" ca="1" si="0"/>
        <v>#DIV/0!</v>
      </c>
      <c r="D18" s="507">
        <f ca="1">+COUNTIF(' 7Mapa Calor Inherente Residual'!$H$12:$H$31,'12 Formulas'!$AK$3)</f>
        <v>0</v>
      </c>
      <c r="E18" s="508" t="e">
        <f t="shared" ca="1" si="1"/>
        <v>#DIV/0!</v>
      </c>
      <c r="F18" s="14"/>
      <c r="G18" s="163" t="s">
        <v>232</v>
      </c>
      <c r="H18" s="14"/>
      <c r="I18" s="14"/>
      <c r="J18" s="14"/>
      <c r="K18" s="14"/>
      <c r="L18" s="14"/>
      <c r="M18" s="14"/>
      <c r="N18" s="14"/>
      <c r="O18" s="14"/>
      <c r="P18" s="14"/>
      <c r="Q18" s="14"/>
      <c r="R18" s="14"/>
      <c r="S18" s="14"/>
      <c r="T18" s="14"/>
      <c r="U18" s="14"/>
      <c r="V18" s="14"/>
      <c r="W18" s="14"/>
      <c r="X18" s="14"/>
      <c r="Y18" s="14"/>
      <c r="Z18" s="14"/>
    </row>
    <row r="19" spans="1:26" ht="11.25" customHeight="1" x14ac:dyDescent="0.25">
      <c r="A19" s="506" t="s">
        <v>323</v>
      </c>
      <c r="B19" s="507">
        <f ca="1">+COUNTIF(' 7Mapa Calor Inherente Residual'!$E$12:$E$31,'12 Formulas'!$AK$4)</f>
        <v>0</v>
      </c>
      <c r="C19" s="508" t="e">
        <f t="shared" ca="1" si="0"/>
        <v>#DIV/0!</v>
      </c>
      <c r="D19" s="507">
        <f ca="1">+COUNTIF(' 7Mapa Calor Inherente Residual'!$H$12:$H$31,'12 Formulas'!$AK$4)</f>
        <v>0</v>
      </c>
      <c r="E19" s="508" t="e">
        <f t="shared" ca="1" si="1"/>
        <v>#DIV/0!</v>
      </c>
      <c r="F19" s="14"/>
      <c r="G19" s="170" t="s">
        <v>215</v>
      </c>
      <c r="H19" s="14"/>
      <c r="I19" s="14"/>
      <c r="J19" s="14"/>
      <c r="K19" s="14"/>
      <c r="L19" s="14"/>
      <c r="M19" s="14"/>
      <c r="N19" s="14"/>
      <c r="O19" s="14"/>
      <c r="P19" s="14"/>
      <c r="Q19" s="14"/>
      <c r="R19" s="14"/>
      <c r="S19" s="14"/>
      <c r="T19" s="14"/>
      <c r="U19" s="14"/>
      <c r="V19" s="14"/>
      <c r="W19" s="14"/>
      <c r="X19" s="14"/>
      <c r="Y19" s="14"/>
      <c r="Z19" s="14"/>
    </row>
    <row r="20" spans="1:26" ht="11.25" customHeight="1" x14ac:dyDescent="0.25">
      <c r="A20" s="506" t="s">
        <v>324</v>
      </c>
      <c r="B20" s="507">
        <f ca="1">+COUNTIF(' 7Mapa Calor Inherente Residual'!$E$12:$E$31,'12 Formulas'!$AK$5)</f>
        <v>0</v>
      </c>
      <c r="C20" s="508" t="e">
        <f t="shared" ca="1" si="0"/>
        <v>#DIV/0!</v>
      </c>
      <c r="D20" s="507">
        <f ca="1">+COUNTIF(' 7Mapa Calor Inherente Residual'!$H$12:$H$31,'12 Formulas'!$AK$5)</f>
        <v>0</v>
      </c>
      <c r="E20" s="508" t="e">
        <f t="shared" ca="1" si="1"/>
        <v>#DIV/0!</v>
      </c>
      <c r="F20" s="14"/>
      <c r="G20" s="174" t="s">
        <v>234</v>
      </c>
      <c r="H20" s="14"/>
      <c r="I20" s="14"/>
      <c r="J20" s="14"/>
      <c r="K20" s="14"/>
      <c r="L20" s="14"/>
      <c r="M20" s="14"/>
      <c r="N20" s="14"/>
      <c r="O20" s="14"/>
      <c r="P20" s="14"/>
      <c r="Q20" s="14"/>
      <c r="R20" s="14"/>
      <c r="S20" s="14"/>
      <c r="T20" s="14"/>
      <c r="U20" s="14"/>
      <c r="V20" s="14"/>
      <c r="W20" s="14"/>
      <c r="X20" s="14"/>
      <c r="Y20" s="14"/>
      <c r="Z20" s="14"/>
    </row>
    <row r="21" spans="1:26" ht="11.25" customHeight="1" x14ac:dyDescent="0.25">
      <c r="A21" s="506" t="s">
        <v>325</v>
      </c>
      <c r="B21" s="507">
        <f ca="1">+SUM(B17:B20)</f>
        <v>0</v>
      </c>
      <c r="C21" s="508" t="e">
        <f t="shared" ca="1" si="0"/>
        <v>#DIV/0!</v>
      </c>
      <c r="D21" s="507">
        <f ca="1">+SUM(D17:D20)</f>
        <v>0</v>
      </c>
      <c r="E21" s="508" t="e">
        <f t="shared" ca="1" si="1"/>
        <v>#DIV/0!</v>
      </c>
      <c r="F21" s="14"/>
      <c r="G21" s="14"/>
      <c r="H21" s="14"/>
      <c r="I21" s="14"/>
      <c r="J21" s="14"/>
      <c r="K21" s="14"/>
      <c r="L21" s="14"/>
      <c r="M21" s="14"/>
      <c r="N21" s="14"/>
      <c r="O21" s="14"/>
      <c r="P21" s="14"/>
      <c r="Q21" s="14"/>
      <c r="R21" s="14"/>
      <c r="S21" s="14"/>
      <c r="T21" s="14"/>
      <c r="U21" s="14"/>
      <c r="V21" s="14"/>
      <c r="W21" s="14"/>
      <c r="X21" s="14"/>
      <c r="Y21" s="14"/>
      <c r="Z21" s="14"/>
    </row>
    <row r="22" spans="1:26" ht="11.2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1.25" customHeight="1" x14ac:dyDescent="0.25">
      <c r="A23" s="37"/>
      <c r="B23" s="52" t="s">
        <v>318</v>
      </c>
      <c r="C23" s="37"/>
      <c r="D23" s="52" t="s">
        <v>319</v>
      </c>
      <c r="E23" s="37"/>
      <c r="F23" s="37"/>
      <c r="G23" s="37"/>
      <c r="H23" s="37"/>
      <c r="I23" s="37"/>
      <c r="J23" s="37"/>
      <c r="K23" s="37"/>
      <c r="L23" s="37"/>
      <c r="M23" s="37"/>
      <c r="N23" s="37"/>
      <c r="O23" s="37"/>
      <c r="P23" s="37"/>
      <c r="Q23" s="37"/>
      <c r="R23" s="37"/>
      <c r="S23" s="37"/>
      <c r="T23" s="37"/>
      <c r="U23" s="37"/>
      <c r="V23" s="37"/>
      <c r="W23" s="37"/>
      <c r="X23" s="37"/>
      <c r="Y23" s="37"/>
      <c r="Z23" s="37"/>
    </row>
    <row r="24" spans="1:26" ht="41.25" customHeight="1" x14ac:dyDescent="0.25">
      <c r="A24" s="37"/>
      <c r="B24" s="110" t="e">
        <f ca="1">+IF((B17/B21)&gt;=0.2,G17,+IF(((B17/B21)+(B18/B21))&gt;=0.3,G18,+IF(((B17/B21)+(B18/B21)+(B19/B21))&gt;=0.4,G19,+IF((B17/B21)+(B18/B21)+(B19/B21)+(B20/B21)&gt;=0.5,G20,""))))</f>
        <v>#DIV/0!</v>
      </c>
      <c r="C24" s="37"/>
      <c r="D24" s="110" t="e">
        <f ca="1">+IF((D17/D21)&gt;=0.2,G17,+IF(((D17/D21)+(D18/D21))&gt;=0.3,G18,+IF(((D17/D21)+(D18/D21)+(D19/D21))&gt;=0.4,G19,+IF((D17/D21)+(D18/D21)+(D19/D21)+(D20/D21)&gt;=0.5,G20,""))))</f>
        <v>#DIV/0!</v>
      </c>
      <c r="E24" s="37"/>
      <c r="F24" s="37"/>
      <c r="G24" s="37"/>
      <c r="H24" s="37"/>
      <c r="I24" s="37"/>
      <c r="J24" s="37"/>
      <c r="K24" s="37"/>
      <c r="L24" s="37"/>
      <c r="M24" s="37"/>
      <c r="N24" s="37"/>
      <c r="O24" s="37"/>
      <c r="P24" s="37"/>
      <c r="Q24" s="37"/>
      <c r="R24" s="37"/>
      <c r="S24" s="37"/>
      <c r="T24" s="37"/>
      <c r="U24" s="37"/>
      <c r="V24" s="37"/>
      <c r="W24" s="37"/>
      <c r="X24" s="37"/>
      <c r="Y24" s="37"/>
      <c r="Z24" s="37"/>
    </row>
    <row r="25" spans="1:26" ht="11.2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1.2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1.2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1.2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1.2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1.2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1.2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1.2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1.2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1.2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1.2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1.2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1.2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1.2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1.2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1.2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1.2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1.2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1.2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1.2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1.2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1.2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1.2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1.2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1.2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1.2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1.2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1.2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1.2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1.2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1.2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1.2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1.2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1.2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1.2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1.2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1.2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1.2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1.2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1.2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1.2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1.2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1.2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1.2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1.2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1.2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1.2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1.2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1.2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1.2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1.2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1.2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1.2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1.2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1.2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1.2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1.2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1.2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1.2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1.2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1.2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1.2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1.2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1.2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1.2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1.2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1.2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1.2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1.2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1.2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1.2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1.2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1.2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1.2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1.2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1.2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1.2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1.2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1.2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1.2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1.2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1.2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1.2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1.2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1.2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1.2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1.2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1.2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1.2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1.2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1.2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1.2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1.2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1.2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1.2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1.2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1.2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1.2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1.2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1.2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1.2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1.2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1.2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1.2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1.2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1.2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1.2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1.2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1.2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1.2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1.2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1.2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1.2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1.2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1.2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1.2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1.2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1.2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1.2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1.2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1.2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1.2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1.2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1.2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1.2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1.2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1.2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1.2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1.2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1.2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1.2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1.2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1.2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1.2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1.2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1.2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1.2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1.2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1.2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1.2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1.2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1.2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1.2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1.2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1.2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1.2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1.2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1.2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1.2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1.2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1.2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1.2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1.2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1.2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1.2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1.2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1.2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1.2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1.2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1.2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1.2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1.2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1.2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1.2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1.2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1.2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1.2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1.2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1.2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1.2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1.2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1.2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1.2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1.2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34" priority="1" operator="containsText" text="Bajo">
      <formula>NOT(ISERROR(SEARCH(("Bajo"),(B24))))</formula>
    </cfRule>
    <cfRule type="containsText" dxfId="33" priority="2" operator="containsText" text="Moderado">
      <formula>NOT(ISERROR(SEARCH(("Moderado"),(B24))))</formula>
    </cfRule>
    <cfRule type="containsText" dxfId="32" priority="3" operator="containsText" text="Alto">
      <formula>NOT(ISERROR(SEARCH(("Alto"),(B24))))</formula>
    </cfRule>
    <cfRule type="containsText" dxfId="31" priority="4" operator="containsText" text="Extremo">
      <formula>NOT(ISERROR(SEARCH(("Extremo"),(B24))))</formula>
    </cfRule>
  </conditionalFormatting>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1000"/>
  <sheetViews>
    <sheetView workbookViewId="0"/>
  </sheetViews>
  <sheetFormatPr baseColWidth="10" defaultColWidth="14.42578125" defaultRowHeight="15" customHeight="1" x14ac:dyDescent="0.25"/>
  <cols>
    <col min="1" max="1" width="3.5703125" customWidth="1"/>
    <col min="2" max="2" width="3.7109375" customWidth="1"/>
    <col min="3" max="3" width="4" customWidth="1"/>
    <col min="4" max="4" width="30.140625" customWidth="1"/>
    <col min="5" max="7" width="23.5703125" customWidth="1"/>
    <col min="8" max="8" width="13" customWidth="1"/>
    <col min="9" max="9" width="2.140625" customWidth="1"/>
    <col min="10" max="10" width="10.85546875" customWidth="1"/>
    <col min="11" max="11" width="2.140625" customWidth="1"/>
    <col min="12" max="12" width="10.85546875" customWidth="1"/>
    <col min="13" max="13" width="2.140625" customWidth="1"/>
    <col min="14" max="18" width="10.85546875" customWidth="1"/>
    <col min="19" max="19" width="12.5703125" customWidth="1"/>
    <col min="20" max="21" width="24.42578125" customWidth="1"/>
    <col min="22" max="23" width="10.85546875" customWidth="1"/>
    <col min="24" max="27" width="20.28515625" customWidth="1"/>
    <col min="28" max="38" width="10.85546875" customWidth="1"/>
    <col min="39" max="39" width="26" customWidth="1"/>
    <col min="40" max="42" width="10.85546875" customWidth="1"/>
    <col min="43" max="43" width="14.7109375" customWidth="1"/>
    <col min="44" max="48" width="10.85546875" customWidth="1"/>
    <col min="49" max="49" width="25.85546875" customWidth="1"/>
    <col min="50" max="53" width="10.85546875" customWidth="1"/>
    <col min="54" max="54" width="18.85546875" customWidth="1"/>
    <col min="55" max="55" width="10.85546875" customWidth="1"/>
    <col min="56" max="56" width="13.5703125" customWidth="1"/>
    <col min="57" max="57" width="10.85546875" customWidth="1"/>
    <col min="58" max="58" width="50.5703125" customWidth="1"/>
    <col min="59" max="59" width="21.85546875" customWidth="1"/>
    <col min="60" max="60" width="10.85546875" customWidth="1"/>
    <col min="61" max="61" width="24.5703125" customWidth="1"/>
    <col min="62" max="62" width="18.140625" customWidth="1"/>
    <col min="63" max="63" width="17.85546875" customWidth="1"/>
    <col min="64" max="66" width="10.85546875" customWidth="1"/>
    <col min="67" max="67" width="18.5703125" customWidth="1"/>
    <col min="68" max="68" width="8" customWidth="1"/>
    <col min="69" max="72" width="10.85546875" customWidth="1"/>
    <col min="73" max="73" width="26.28515625" customWidth="1"/>
    <col min="74" max="74" width="10.85546875" customWidth="1"/>
    <col min="75" max="75" width="19.140625" customWidth="1"/>
    <col min="76" max="76" width="16.85546875" customWidth="1"/>
    <col min="77" max="77" width="17.28515625" customWidth="1"/>
    <col min="78" max="83" width="10.85546875" customWidth="1"/>
    <col min="84" max="84" width="16.28515625" customWidth="1"/>
    <col min="85" max="85" width="18.140625" customWidth="1"/>
    <col min="86" max="86" width="16.42578125" customWidth="1"/>
    <col min="87" max="87" width="19.140625" customWidth="1"/>
    <col min="88" max="88" width="24.85546875" customWidth="1"/>
  </cols>
  <sheetData>
    <row r="1" spans="1:88" ht="36.75" customHeight="1" x14ac:dyDescent="0.25">
      <c r="A1" s="510"/>
      <c r="B1" s="510"/>
      <c r="C1" s="691" t="s">
        <v>326</v>
      </c>
      <c r="D1" s="585"/>
      <c r="E1" s="585"/>
      <c r="F1" s="586"/>
      <c r="G1" s="692" t="s">
        <v>327</v>
      </c>
      <c r="H1" s="586"/>
      <c r="I1" s="510"/>
      <c r="J1" s="510"/>
      <c r="K1" s="510"/>
      <c r="L1" s="510"/>
      <c r="M1" s="510"/>
      <c r="N1" s="510"/>
      <c r="O1" s="510"/>
      <c r="P1" s="510"/>
      <c r="Q1" s="510"/>
      <c r="R1" s="693" t="s">
        <v>171</v>
      </c>
      <c r="S1" s="585"/>
      <c r="T1" s="585"/>
      <c r="U1" s="586"/>
      <c r="V1" s="510"/>
      <c r="W1" s="693" t="s">
        <v>328</v>
      </c>
      <c r="X1" s="585"/>
      <c r="Y1" s="585"/>
      <c r="Z1" s="586"/>
      <c r="AA1" s="511"/>
      <c r="AB1" s="512"/>
      <c r="AC1" s="512"/>
      <c r="AD1" s="512"/>
      <c r="AE1" s="693" t="s">
        <v>90</v>
      </c>
      <c r="AF1" s="585"/>
      <c r="AG1" s="585"/>
      <c r="AH1" s="585"/>
      <c r="AI1" s="586"/>
      <c r="AJ1" s="510"/>
      <c r="AK1" s="511" t="s">
        <v>329</v>
      </c>
      <c r="AL1" s="510"/>
      <c r="AM1" s="690" t="s">
        <v>59</v>
      </c>
      <c r="AN1" s="585"/>
      <c r="AO1" s="585"/>
      <c r="AP1" s="586"/>
      <c r="AQ1" s="690" t="s">
        <v>61</v>
      </c>
      <c r="AR1" s="586"/>
      <c r="AS1" s="690" t="s">
        <v>63</v>
      </c>
      <c r="AT1" s="586"/>
      <c r="AU1" s="690" t="s">
        <v>65</v>
      </c>
      <c r="AV1" s="586"/>
      <c r="AW1" s="690" t="s">
        <v>67</v>
      </c>
      <c r="AX1" s="586"/>
      <c r="AY1" s="690" t="s">
        <v>69</v>
      </c>
      <c r="AZ1" s="586"/>
      <c r="BA1" s="510"/>
      <c r="BB1" s="510" t="s">
        <v>330</v>
      </c>
      <c r="BC1" s="690" t="s">
        <v>238</v>
      </c>
      <c r="BD1" s="586"/>
      <c r="BE1" s="510"/>
      <c r="BF1" s="513" t="s">
        <v>252</v>
      </c>
      <c r="BG1" s="510" t="s">
        <v>74</v>
      </c>
      <c r="BH1" s="510"/>
      <c r="BI1" s="690" t="s">
        <v>331</v>
      </c>
      <c r="BJ1" s="586"/>
      <c r="BK1" s="690" t="s">
        <v>76</v>
      </c>
      <c r="BL1" s="585"/>
      <c r="BM1" s="586"/>
      <c r="BN1" s="514"/>
      <c r="BO1" s="510"/>
      <c r="BP1" s="510"/>
      <c r="BQ1" s="690" t="s">
        <v>80</v>
      </c>
      <c r="BR1" s="585"/>
      <c r="BS1" s="586"/>
      <c r="BT1" s="510"/>
      <c r="BU1" s="510" t="s">
        <v>332</v>
      </c>
      <c r="BV1" s="510"/>
      <c r="BW1" s="690" t="s">
        <v>333</v>
      </c>
      <c r="BX1" s="585"/>
      <c r="BY1" s="586"/>
      <c r="BZ1" s="510"/>
      <c r="CA1" s="512" t="s">
        <v>88</v>
      </c>
      <c r="CB1" s="311" t="s">
        <v>334</v>
      </c>
      <c r="CC1" s="311" t="s">
        <v>335</v>
      </c>
      <c r="CD1" s="510"/>
      <c r="CE1" s="511" t="s">
        <v>320</v>
      </c>
      <c r="CF1" s="511" t="s">
        <v>336</v>
      </c>
      <c r="CG1" s="511" t="s">
        <v>337</v>
      </c>
      <c r="CH1" s="311"/>
      <c r="CI1" s="510"/>
      <c r="CJ1" s="510"/>
    </row>
    <row r="2" spans="1:88" ht="48.75" customHeight="1" x14ac:dyDescent="0.25">
      <c r="A2" s="510"/>
      <c r="B2" s="510"/>
      <c r="C2" s="510"/>
      <c r="D2" s="515" t="s">
        <v>338</v>
      </c>
      <c r="E2" s="515" t="s">
        <v>339</v>
      </c>
      <c r="F2" s="510"/>
      <c r="G2" s="510"/>
      <c r="H2" s="516" t="s">
        <v>340</v>
      </c>
      <c r="I2" s="517"/>
      <c r="J2" s="516" t="s">
        <v>341</v>
      </c>
      <c r="K2" s="517"/>
      <c r="L2" s="516" t="s">
        <v>342</v>
      </c>
      <c r="M2" s="517"/>
      <c r="N2" s="516" t="s">
        <v>343</v>
      </c>
      <c r="O2" s="510"/>
      <c r="P2" s="510"/>
      <c r="Q2" s="510"/>
      <c r="R2" s="511" t="s">
        <v>172</v>
      </c>
      <c r="S2" s="511" t="s">
        <v>173</v>
      </c>
      <c r="T2" s="511" t="s">
        <v>174</v>
      </c>
      <c r="U2" s="511" t="s">
        <v>30</v>
      </c>
      <c r="V2" s="510"/>
      <c r="W2" s="511" t="s">
        <v>172</v>
      </c>
      <c r="X2" s="511" t="s">
        <v>173</v>
      </c>
      <c r="Y2" s="511" t="s">
        <v>174</v>
      </c>
      <c r="Z2" s="511"/>
      <c r="AA2" s="511"/>
      <c r="AB2" s="311"/>
      <c r="AC2" s="311"/>
      <c r="AD2" s="311"/>
      <c r="AE2" s="518">
        <v>0.2</v>
      </c>
      <c r="AF2" s="518">
        <v>0.4</v>
      </c>
      <c r="AG2" s="518">
        <v>0.6</v>
      </c>
      <c r="AH2" s="518">
        <v>0.8</v>
      </c>
      <c r="AI2" s="518">
        <v>1</v>
      </c>
      <c r="AJ2" s="510"/>
      <c r="AK2" s="513" t="s">
        <v>233</v>
      </c>
      <c r="AL2" s="510"/>
      <c r="AM2" s="510" t="s">
        <v>258</v>
      </c>
      <c r="AN2" s="510">
        <v>15</v>
      </c>
      <c r="AO2" s="510" t="s">
        <v>259</v>
      </c>
      <c r="AP2" s="510">
        <v>15</v>
      </c>
      <c r="AQ2" s="510" t="s">
        <v>260</v>
      </c>
      <c r="AR2" s="510">
        <v>15</v>
      </c>
      <c r="AS2" s="510" t="s">
        <v>261</v>
      </c>
      <c r="AT2" s="510">
        <v>15</v>
      </c>
      <c r="AU2" s="510" t="s">
        <v>262</v>
      </c>
      <c r="AV2" s="510">
        <v>15</v>
      </c>
      <c r="AW2" s="510" t="s">
        <v>263</v>
      </c>
      <c r="AX2" s="510">
        <v>15</v>
      </c>
      <c r="AY2" s="510" t="s">
        <v>264</v>
      </c>
      <c r="AZ2" s="510">
        <v>10</v>
      </c>
      <c r="BA2" s="510"/>
      <c r="BB2" s="510" t="s">
        <v>265</v>
      </c>
      <c r="BC2" s="510">
        <v>96</v>
      </c>
      <c r="BD2" s="510">
        <v>100</v>
      </c>
      <c r="BE2" s="510"/>
      <c r="BF2" s="510" t="s">
        <v>266</v>
      </c>
      <c r="BG2" s="510" t="s">
        <v>265</v>
      </c>
      <c r="BH2" s="510"/>
      <c r="BI2" s="510" t="s">
        <v>344</v>
      </c>
      <c r="BJ2" s="510" t="s">
        <v>345</v>
      </c>
      <c r="BK2" s="510" t="s">
        <v>346</v>
      </c>
      <c r="BL2" s="510" t="s">
        <v>347</v>
      </c>
      <c r="BM2" s="510" t="s">
        <v>348</v>
      </c>
      <c r="BN2" s="510" t="s">
        <v>348</v>
      </c>
      <c r="BO2" s="510" t="s">
        <v>78</v>
      </c>
      <c r="BP2" s="510"/>
      <c r="BQ2" s="510" t="s">
        <v>265</v>
      </c>
      <c r="BR2" s="510">
        <v>100</v>
      </c>
      <c r="BS2" s="510">
        <v>100</v>
      </c>
      <c r="BT2" s="510"/>
      <c r="BU2" s="510" t="s">
        <v>349</v>
      </c>
      <c r="BV2" s="510"/>
      <c r="BW2" s="510" t="s">
        <v>350</v>
      </c>
      <c r="BX2" s="510" t="s">
        <v>351</v>
      </c>
      <c r="BY2" s="510" t="s">
        <v>352</v>
      </c>
      <c r="BZ2" s="510"/>
      <c r="CA2" s="311"/>
      <c r="CB2" s="510"/>
      <c r="CC2" s="519" t="s">
        <v>175</v>
      </c>
      <c r="CD2" s="510"/>
      <c r="CE2" s="513" t="s">
        <v>233</v>
      </c>
      <c r="CF2" s="311" t="s">
        <v>353</v>
      </c>
      <c r="CG2" s="311" t="s">
        <v>354</v>
      </c>
      <c r="CH2" s="520"/>
      <c r="CI2" s="510"/>
      <c r="CJ2" s="311" t="s">
        <v>355</v>
      </c>
    </row>
    <row r="3" spans="1:88" ht="12" customHeight="1" x14ac:dyDescent="0.25">
      <c r="A3" s="510"/>
      <c r="B3" s="510"/>
      <c r="C3" s="510"/>
      <c r="D3" s="521" t="s">
        <v>124</v>
      </c>
      <c r="E3" s="517" t="s">
        <v>356</v>
      </c>
      <c r="F3" s="510"/>
      <c r="G3" s="510"/>
      <c r="H3" s="521" t="s">
        <v>357</v>
      </c>
      <c r="I3" s="517"/>
      <c r="J3" s="521" t="s">
        <v>214</v>
      </c>
      <c r="K3" s="517"/>
      <c r="L3" s="521" t="s">
        <v>230</v>
      </c>
      <c r="M3" s="517"/>
      <c r="N3" s="521" t="s">
        <v>358</v>
      </c>
      <c r="O3" s="510"/>
      <c r="P3" s="510"/>
      <c r="Q3" s="510"/>
      <c r="R3" s="522">
        <v>5</v>
      </c>
      <c r="S3" s="523" t="s">
        <v>175</v>
      </c>
      <c r="T3" s="311" t="s">
        <v>176</v>
      </c>
      <c r="U3" s="311" t="s">
        <v>177</v>
      </c>
      <c r="V3" s="510"/>
      <c r="W3" s="522">
        <v>5</v>
      </c>
      <c r="X3" s="518" t="s">
        <v>221</v>
      </c>
      <c r="Y3" s="311" t="s">
        <v>359</v>
      </c>
      <c r="Z3" s="311"/>
      <c r="AA3" s="311"/>
      <c r="AB3" s="311"/>
      <c r="AC3" s="311"/>
      <c r="AD3" s="311"/>
      <c r="AE3" s="513" t="s">
        <v>230</v>
      </c>
      <c r="AF3" s="513" t="s">
        <v>231</v>
      </c>
      <c r="AG3" s="524" t="s">
        <v>215</v>
      </c>
      <c r="AH3" s="524" t="s">
        <v>218</v>
      </c>
      <c r="AI3" s="524" t="s">
        <v>221</v>
      </c>
      <c r="AJ3" s="510"/>
      <c r="AK3" s="525" t="s">
        <v>232</v>
      </c>
      <c r="AL3" s="510"/>
      <c r="AM3" s="510" t="s">
        <v>360</v>
      </c>
      <c r="AN3" s="510">
        <v>0</v>
      </c>
      <c r="AO3" s="510" t="s">
        <v>361</v>
      </c>
      <c r="AP3" s="510">
        <v>0</v>
      </c>
      <c r="AQ3" s="510" t="s">
        <v>362</v>
      </c>
      <c r="AR3" s="510">
        <v>0</v>
      </c>
      <c r="AS3" s="510" t="s">
        <v>363</v>
      </c>
      <c r="AT3" s="510">
        <v>10</v>
      </c>
      <c r="AU3" s="510" t="s">
        <v>364</v>
      </c>
      <c r="AV3" s="510">
        <v>0</v>
      </c>
      <c r="AW3" s="510" t="s">
        <v>365</v>
      </c>
      <c r="AX3" s="510">
        <v>0</v>
      </c>
      <c r="AY3" s="510" t="s">
        <v>366</v>
      </c>
      <c r="AZ3" s="510">
        <v>5</v>
      </c>
      <c r="BA3" s="510"/>
      <c r="BB3" s="510" t="s">
        <v>215</v>
      </c>
      <c r="BC3" s="510">
        <v>86</v>
      </c>
      <c r="BD3" s="510">
        <v>95</v>
      </c>
      <c r="BE3" s="510"/>
      <c r="BF3" s="510" t="s">
        <v>367</v>
      </c>
      <c r="BG3" s="510" t="s">
        <v>215</v>
      </c>
      <c r="BH3" s="510"/>
      <c r="BI3" s="510" t="s">
        <v>368</v>
      </c>
      <c r="BJ3" s="510" t="s">
        <v>369</v>
      </c>
      <c r="BK3" s="510" t="s">
        <v>265</v>
      </c>
      <c r="BL3" s="510" t="s">
        <v>265</v>
      </c>
      <c r="BM3" s="510" t="s">
        <v>265</v>
      </c>
      <c r="BN3" s="510">
        <v>100</v>
      </c>
      <c r="BO3" s="510" t="s">
        <v>213</v>
      </c>
      <c r="BP3" s="510"/>
      <c r="BQ3" s="510" t="s">
        <v>215</v>
      </c>
      <c r="BR3" s="510">
        <v>99</v>
      </c>
      <c r="BS3" s="510">
        <v>50</v>
      </c>
      <c r="BT3" s="510"/>
      <c r="BU3" s="510" t="s">
        <v>370</v>
      </c>
      <c r="BV3" s="510"/>
      <c r="BW3" s="510" t="s">
        <v>265</v>
      </c>
      <c r="BX3" s="510" t="s">
        <v>349</v>
      </c>
      <c r="BY3" s="510">
        <v>2</v>
      </c>
      <c r="BZ3" s="510"/>
      <c r="CA3" s="311"/>
      <c r="CB3" s="519" t="s">
        <v>175</v>
      </c>
      <c r="CC3" s="519" t="s">
        <v>178</v>
      </c>
      <c r="CD3" s="510"/>
      <c r="CE3" s="525" t="s">
        <v>232</v>
      </c>
      <c r="CF3" s="311" t="s">
        <v>353</v>
      </c>
      <c r="CG3" s="311" t="s">
        <v>354</v>
      </c>
      <c r="CH3" s="520"/>
      <c r="CI3" s="510"/>
      <c r="CJ3" s="316" t="s">
        <v>297</v>
      </c>
    </row>
    <row r="4" spans="1:88" ht="12" customHeight="1" x14ac:dyDescent="0.25">
      <c r="A4" s="510"/>
      <c r="B4" s="510"/>
      <c r="C4" s="510"/>
      <c r="D4" s="316"/>
      <c r="E4" s="517" t="s">
        <v>371</v>
      </c>
      <c r="F4" s="510"/>
      <c r="G4" s="510"/>
      <c r="H4" s="521" t="s">
        <v>372</v>
      </c>
      <c r="I4" s="517"/>
      <c r="J4" s="521" t="s">
        <v>213</v>
      </c>
      <c r="K4" s="517"/>
      <c r="L4" s="521" t="s">
        <v>231</v>
      </c>
      <c r="M4" s="517"/>
      <c r="N4" s="521" t="s">
        <v>373</v>
      </c>
      <c r="O4" s="510"/>
      <c r="P4" s="510"/>
      <c r="Q4" s="510"/>
      <c r="R4" s="522">
        <v>4</v>
      </c>
      <c r="S4" s="523" t="s">
        <v>178</v>
      </c>
      <c r="T4" s="316" t="s">
        <v>179</v>
      </c>
      <c r="U4" s="316" t="s">
        <v>180</v>
      </c>
      <c r="V4" s="510"/>
      <c r="W4" s="522">
        <v>4</v>
      </c>
      <c r="X4" s="518" t="s">
        <v>218</v>
      </c>
      <c r="Y4" s="311" t="s">
        <v>374</v>
      </c>
      <c r="Z4" s="311"/>
      <c r="AA4" s="311"/>
      <c r="AB4" s="688" t="s">
        <v>88</v>
      </c>
      <c r="AC4" s="518">
        <v>1</v>
      </c>
      <c r="AD4" s="519" t="s">
        <v>175</v>
      </c>
      <c r="AE4" s="525" t="s">
        <v>232</v>
      </c>
      <c r="AF4" s="525" t="s">
        <v>232</v>
      </c>
      <c r="AG4" s="525" t="s">
        <v>232</v>
      </c>
      <c r="AH4" s="525" t="s">
        <v>232</v>
      </c>
      <c r="AI4" s="513" t="s">
        <v>233</v>
      </c>
      <c r="AJ4" s="510"/>
      <c r="AK4" s="525" t="s">
        <v>215</v>
      </c>
      <c r="AL4" s="510"/>
      <c r="AM4" s="510"/>
      <c r="AN4" s="510"/>
      <c r="AO4" s="510"/>
      <c r="AP4" s="510"/>
      <c r="AQ4" s="510"/>
      <c r="AR4" s="510"/>
      <c r="AS4" s="510" t="s">
        <v>375</v>
      </c>
      <c r="AT4" s="510">
        <v>0</v>
      </c>
      <c r="AU4" s="510"/>
      <c r="AV4" s="510"/>
      <c r="AW4" s="510"/>
      <c r="AX4" s="510"/>
      <c r="AY4" s="510" t="s">
        <v>376</v>
      </c>
      <c r="AZ4" s="510">
        <v>0</v>
      </c>
      <c r="BA4" s="510"/>
      <c r="BB4" s="510" t="s">
        <v>377</v>
      </c>
      <c r="BC4" s="510">
        <v>0</v>
      </c>
      <c r="BD4" s="510">
        <v>85</v>
      </c>
      <c r="BE4" s="510"/>
      <c r="BF4" s="510" t="s">
        <v>378</v>
      </c>
      <c r="BG4" s="510" t="s">
        <v>377</v>
      </c>
      <c r="BH4" s="510"/>
      <c r="BI4" s="510"/>
      <c r="BJ4" s="510" t="s">
        <v>379</v>
      </c>
      <c r="BK4" s="510" t="s">
        <v>265</v>
      </c>
      <c r="BL4" s="510" t="s">
        <v>215</v>
      </c>
      <c r="BM4" s="510" t="s">
        <v>215</v>
      </c>
      <c r="BN4" s="510">
        <v>50</v>
      </c>
      <c r="BO4" s="510" t="s">
        <v>214</v>
      </c>
      <c r="BP4" s="510"/>
      <c r="BQ4" s="510" t="s">
        <v>377</v>
      </c>
      <c r="BR4" s="510">
        <v>49</v>
      </c>
      <c r="BS4" s="510">
        <v>0</v>
      </c>
      <c r="BT4" s="510"/>
      <c r="BU4" s="510"/>
      <c r="BV4" s="510"/>
      <c r="BW4" s="510" t="s">
        <v>265</v>
      </c>
      <c r="BX4" s="510" t="s">
        <v>370</v>
      </c>
      <c r="BY4" s="510">
        <v>0</v>
      </c>
      <c r="BZ4" s="510"/>
      <c r="CA4" s="519" t="s">
        <v>175</v>
      </c>
      <c r="CB4" s="519" t="s">
        <v>178</v>
      </c>
      <c r="CC4" s="519" t="s">
        <v>181</v>
      </c>
      <c r="CD4" s="510"/>
      <c r="CE4" s="525" t="s">
        <v>215</v>
      </c>
      <c r="CF4" s="311" t="s">
        <v>353</v>
      </c>
      <c r="CG4" s="311" t="s">
        <v>354</v>
      </c>
      <c r="CH4" s="526"/>
      <c r="CI4" s="510"/>
      <c r="CJ4" s="316" t="s">
        <v>380</v>
      </c>
    </row>
    <row r="5" spans="1:88" ht="12" customHeight="1" x14ac:dyDescent="0.25">
      <c r="A5" s="510"/>
      <c r="B5" s="510"/>
      <c r="C5" s="510"/>
      <c r="D5" s="527"/>
      <c r="E5" s="517" t="s">
        <v>129</v>
      </c>
      <c r="F5" s="510"/>
      <c r="G5" s="510"/>
      <c r="H5" s="521" t="s">
        <v>381</v>
      </c>
      <c r="I5" s="517"/>
      <c r="J5" s="521"/>
      <c r="K5" s="517"/>
      <c r="L5" s="521" t="s">
        <v>215</v>
      </c>
      <c r="M5" s="517"/>
      <c r="N5" s="521" t="s">
        <v>382</v>
      </c>
      <c r="O5" s="510"/>
      <c r="P5" s="510"/>
      <c r="Q5" s="510"/>
      <c r="R5" s="522">
        <v>3</v>
      </c>
      <c r="S5" s="523" t="s">
        <v>181</v>
      </c>
      <c r="T5" s="316" t="s">
        <v>182</v>
      </c>
      <c r="U5" s="316" t="s">
        <v>183</v>
      </c>
      <c r="V5" s="510"/>
      <c r="W5" s="522">
        <v>3</v>
      </c>
      <c r="X5" s="518" t="s">
        <v>215</v>
      </c>
      <c r="Y5" s="311" t="s">
        <v>383</v>
      </c>
      <c r="Z5" s="311"/>
      <c r="AA5" s="311"/>
      <c r="AB5" s="689"/>
      <c r="AC5" s="518">
        <v>0.8</v>
      </c>
      <c r="AD5" s="519" t="s">
        <v>178</v>
      </c>
      <c r="AE5" s="525" t="s">
        <v>215</v>
      </c>
      <c r="AF5" s="525" t="s">
        <v>215</v>
      </c>
      <c r="AG5" s="525" t="s">
        <v>232</v>
      </c>
      <c r="AH5" s="525" t="s">
        <v>232</v>
      </c>
      <c r="AI5" s="513" t="s">
        <v>233</v>
      </c>
      <c r="AJ5" s="510"/>
      <c r="AK5" s="525" t="s">
        <v>234</v>
      </c>
      <c r="AL5" s="510"/>
      <c r="AM5" s="510"/>
      <c r="AN5" s="510"/>
      <c r="AO5" s="510"/>
      <c r="AP5" s="510"/>
      <c r="AQ5" s="510"/>
      <c r="AR5" s="510"/>
      <c r="AS5" s="510"/>
      <c r="AT5" s="510"/>
      <c r="AU5" s="510"/>
      <c r="AV5" s="510"/>
      <c r="AW5" s="510"/>
      <c r="AX5" s="510"/>
      <c r="AY5" s="510"/>
      <c r="AZ5" s="510"/>
      <c r="BA5" s="510"/>
      <c r="BB5" s="510"/>
      <c r="BC5" s="510"/>
      <c r="BD5" s="510"/>
      <c r="BE5" s="510"/>
      <c r="BF5" s="510"/>
      <c r="BG5" s="510"/>
      <c r="BH5" s="510"/>
      <c r="BI5" s="510"/>
      <c r="BJ5" s="510" t="s">
        <v>384</v>
      </c>
      <c r="BK5" s="510" t="s">
        <v>265</v>
      </c>
      <c r="BL5" s="510" t="s">
        <v>377</v>
      </c>
      <c r="BM5" s="510" t="s">
        <v>377</v>
      </c>
      <c r="BN5" s="510">
        <v>0</v>
      </c>
      <c r="BO5" s="510" t="s">
        <v>214</v>
      </c>
      <c r="BP5" s="510"/>
      <c r="BQ5" s="510"/>
      <c r="BR5" s="510"/>
      <c r="BS5" s="510"/>
      <c r="BT5" s="510"/>
      <c r="BU5" s="510"/>
      <c r="BV5" s="510"/>
      <c r="BW5" s="510" t="s">
        <v>215</v>
      </c>
      <c r="BX5" s="510" t="s">
        <v>349</v>
      </c>
      <c r="BY5" s="510">
        <v>1</v>
      </c>
      <c r="BZ5" s="510"/>
      <c r="CA5" s="519" t="s">
        <v>178</v>
      </c>
      <c r="CB5" s="519" t="s">
        <v>181</v>
      </c>
      <c r="CC5" s="519" t="s">
        <v>184</v>
      </c>
      <c r="CD5" s="510"/>
      <c r="CE5" s="525" t="s">
        <v>234</v>
      </c>
      <c r="CF5" s="311" t="s">
        <v>385</v>
      </c>
      <c r="CG5" s="311" t="s">
        <v>386</v>
      </c>
      <c r="CH5" s="311" t="s">
        <v>387</v>
      </c>
      <c r="CI5" s="510"/>
      <c r="CJ5" s="316" t="s">
        <v>388</v>
      </c>
    </row>
    <row r="6" spans="1:88" ht="12" customHeight="1" x14ac:dyDescent="0.25">
      <c r="A6" s="510"/>
      <c r="B6" s="510"/>
      <c r="C6" s="510"/>
      <c r="D6" s="316"/>
      <c r="E6" s="510"/>
      <c r="F6" s="510"/>
      <c r="G6" s="510"/>
      <c r="H6" s="510"/>
      <c r="I6" s="510"/>
      <c r="J6" s="510"/>
      <c r="K6" s="510"/>
      <c r="L6" s="521" t="s">
        <v>218</v>
      </c>
      <c r="M6" s="517"/>
      <c r="N6" s="521" t="s">
        <v>389</v>
      </c>
      <c r="O6" s="510"/>
      <c r="P6" s="510"/>
      <c r="Q6" s="510"/>
      <c r="R6" s="522">
        <v>2</v>
      </c>
      <c r="S6" s="523" t="s">
        <v>184</v>
      </c>
      <c r="T6" s="316" t="s">
        <v>185</v>
      </c>
      <c r="U6" s="316" t="s">
        <v>186</v>
      </c>
      <c r="V6" s="510"/>
      <c r="W6" s="311"/>
      <c r="X6" s="518"/>
      <c r="Y6" s="311"/>
      <c r="Z6" s="311"/>
      <c r="AA6" s="311"/>
      <c r="AB6" s="689"/>
      <c r="AC6" s="518">
        <v>0.6</v>
      </c>
      <c r="AD6" s="519" t="s">
        <v>181</v>
      </c>
      <c r="AE6" s="525" t="s">
        <v>215</v>
      </c>
      <c r="AF6" s="525" t="s">
        <v>215</v>
      </c>
      <c r="AG6" s="525" t="s">
        <v>215</v>
      </c>
      <c r="AH6" s="525" t="s">
        <v>232</v>
      </c>
      <c r="AI6" s="513" t="s">
        <v>233</v>
      </c>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t="s">
        <v>390</v>
      </c>
      <c r="BJ6" s="510" t="s">
        <v>369</v>
      </c>
      <c r="BK6" s="510" t="s">
        <v>215</v>
      </c>
      <c r="BL6" s="510" t="s">
        <v>265</v>
      </c>
      <c r="BM6" s="510" t="s">
        <v>215</v>
      </c>
      <c r="BN6" s="510">
        <v>50</v>
      </c>
      <c r="BO6" s="510" t="s">
        <v>214</v>
      </c>
      <c r="BP6" s="510"/>
      <c r="BQ6" s="510"/>
      <c r="BR6" s="510"/>
      <c r="BS6" s="510"/>
      <c r="BT6" s="510"/>
      <c r="BU6" s="510"/>
      <c r="BV6" s="510"/>
      <c r="BW6" s="510" t="s">
        <v>215</v>
      </c>
      <c r="BX6" s="510" t="s">
        <v>370</v>
      </c>
      <c r="BY6" s="510">
        <v>0</v>
      </c>
      <c r="BZ6" s="510"/>
      <c r="CA6" s="519" t="s">
        <v>181</v>
      </c>
      <c r="CB6" s="519" t="s">
        <v>184</v>
      </c>
      <c r="CC6" s="519" t="s">
        <v>187</v>
      </c>
      <c r="CD6" s="510"/>
      <c r="CE6" s="510"/>
      <c r="CF6" s="510"/>
      <c r="CG6" s="510"/>
      <c r="CH6" s="510"/>
      <c r="CI6" s="510"/>
      <c r="CJ6" s="510"/>
    </row>
    <row r="7" spans="1:88" ht="12" customHeight="1" x14ac:dyDescent="0.25">
      <c r="A7" s="510"/>
      <c r="B7" s="510"/>
      <c r="C7" s="510"/>
      <c r="D7" s="510"/>
      <c r="E7" s="510"/>
      <c r="F7" s="510"/>
      <c r="G7" s="510"/>
      <c r="H7" s="510"/>
      <c r="I7" s="510"/>
      <c r="J7" s="510"/>
      <c r="K7" s="510"/>
      <c r="L7" s="521" t="s">
        <v>221</v>
      </c>
      <c r="M7" s="517"/>
      <c r="N7" s="521" t="s">
        <v>391</v>
      </c>
      <c r="O7" s="510"/>
      <c r="P7" s="510"/>
      <c r="Q7" s="510"/>
      <c r="R7" s="522">
        <v>1</v>
      </c>
      <c r="S7" s="523" t="s">
        <v>187</v>
      </c>
      <c r="T7" s="316" t="s">
        <v>188</v>
      </c>
      <c r="U7" s="316" t="s">
        <v>170</v>
      </c>
      <c r="V7" s="510"/>
      <c r="W7" s="510"/>
      <c r="X7" s="510"/>
      <c r="Y7" s="510"/>
      <c r="Z7" s="510"/>
      <c r="AA7" s="510"/>
      <c r="AB7" s="689"/>
      <c r="AC7" s="518">
        <v>0.4</v>
      </c>
      <c r="AD7" s="519" t="s">
        <v>184</v>
      </c>
      <c r="AE7" s="525" t="s">
        <v>234</v>
      </c>
      <c r="AF7" s="525" t="s">
        <v>215</v>
      </c>
      <c r="AG7" s="525" t="s">
        <v>215</v>
      </c>
      <c r="AH7" s="525" t="s">
        <v>232</v>
      </c>
      <c r="AI7" s="513" t="s">
        <v>233</v>
      </c>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t="s">
        <v>379</v>
      </c>
      <c r="BK7" s="510" t="s">
        <v>215</v>
      </c>
      <c r="BL7" s="510" t="s">
        <v>215</v>
      </c>
      <c r="BM7" s="510" t="s">
        <v>215</v>
      </c>
      <c r="BN7" s="510">
        <v>50</v>
      </c>
      <c r="BO7" s="510" t="s">
        <v>214</v>
      </c>
      <c r="BP7" s="510"/>
      <c r="BQ7" s="510"/>
      <c r="BR7" s="510"/>
      <c r="BS7" s="510"/>
      <c r="BT7" s="510"/>
      <c r="BU7" s="510"/>
      <c r="BV7" s="510"/>
      <c r="BW7" s="510" t="s">
        <v>377</v>
      </c>
      <c r="BX7" s="510" t="s">
        <v>349</v>
      </c>
      <c r="BY7" s="510">
        <v>0</v>
      </c>
      <c r="BZ7" s="510"/>
      <c r="CA7" s="519" t="s">
        <v>184</v>
      </c>
      <c r="CB7" s="519" t="s">
        <v>187</v>
      </c>
      <c r="CC7" s="519" t="s">
        <v>187</v>
      </c>
      <c r="CD7" s="510"/>
      <c r="CE7" s="510"/>
      <c r="CF7" s="510"/>
      <c r="CG7" s="510"/>
      <c r="CH7" s="510"/>
      <c r="CI7" s="510"/>
      <c r="CJ7" s="510"/>
    </row>
    <row r="8" spans="1:88" ht="12" customHeight="1" x14ac:dyDescent="0.25">
      <c r="A8" s="510"/>
      <c r="B8" s="510"/>
      <c r="C8" s="510"/>
      <c r="D8" s="510"/>
      <c r="E8" s="510"/>
      <c r="F8" s="510"/>
      <c r="G8" s="510"/>
      <c r="H8" s="510"/>
      <c r="I8" s="510"/>
      <c r="J8" s="510"/>
      <c r="K8" s="510"/>
      <c r="L8" s="316"/>
      <c r="M8" s="510"/>
      <c r="N8" s="510"/>
      <c r="O8" s="510"/>
      <c r="P8" s="510"/>
      <c r="Q8" s="510"/>
      <c r="R8" s="510"/>
      <c r="S8" s="510"/>
      <c r="T8" s="510"/>
      <c r="U8" s="510"/>
      <c r="V8" s="510"/>
      <c r="W8" s="510"/>
      <c r="X8" s="510"/>
      <c r="Y8" s="510"/>
      <c r="Z8" s="510"/>
      <c r="AA8" s="510"/>
      <c r="AB8" s="672"/>
      <c r="AC8" s="518">
        <v>0.2</v>
      </c>
      <c r="AD8" s="519" t="s">
        <v>187</v>
      </c>
      <c r="AE8" s="525" t="s">
        <v>234</v>
      </c>
      <c r="AF8" s="525" t="s">
        <v>234</v>
      </c>
      <c r="AG8" s="525" t="s">
        <v>215</v>
      </c>
      <c r="AH8" s="525" t="s">
        <v>232</v>
      </c>
      <c r="AI8" s="513" t="s">
        <v>233</v>
      </c>
      <c r="AJ8" s="510"/>
      <c r="AK8" s="510"/>
      <c r="AL8" s="510"/>
      <c r="AM8" s="510"/>
      <c r="AN8" s="510"/>
      <c r="AO8" s="510"/>
      <c r="AP8" s="510"/>
      <c r="AQ8" s="510"/>
      <c r="AR8" s="510"/>
      <c r="AS8" s="510"/>
      <c r="AT8" s="510"/>
      <c r="AU8" s="510"/>
      <c r="AV8" s="510"/>
      <c r="AW8" s="510"/>
      <c r="AX8" s="510"/>
      <c r="AY8" s="510"/>
      <c r="AZ8" s="510"/>
      <c r="BA8" s="510"/>
      <c r="BB8" s="510"/>
      <c r="BC8" s="510"/>
      <c r="BD8" s="510"/>
      <c r="BE8" s="510"/>
      <c r="BF8" s="510"/>
      <c r="BG8" s="510"/>
      <c r="BH8" s="510"/>
      <c r="BI8" s="510"/>
      <c r="BJ8" s="510" t="s">
        <v>384</v>
      </c>
      <c r="BK8" s="510" t="s">
        <v>215</v>
      </c>
      <c r="BL8" s="510" t="s">
        <v>377</v>
      </c>
      <c r="BM8" s="510" t="s">
        <v>377</v>
      </c>
      <c r="BN8" s="510">
        <v>0</v>
      </c>
      <c r="BO8" s="510" t="s">
        <v>214</v>
      </c>
      <c r="BP8" s="510"/>
      <c r="BQ8" s="510"/>
      <c r="BR8" s="510"/>
      <c r="BS8" s="510"/>
      <c r="BT8" s="510"/>
      <c r="BU8" s="510"/>
      <c r="BV8" s="510"/>
      <c r="BW8" s="510"/>
      <c r="BX8" s="510"/>
      <c r="BY8" s="510"/>
      <c r="BZ8" s="510"/>
      <c r="CA8" s="519" t="s">
        <v>187</v>
      </c>
      <c r="CB8" s="519" t="s">
        <v>187</v>
      </c>
      <c r="CC8" s="519" t="s">
        <v>187</v>
      </c>
      <c r="CD8" s="510"/>
      <c r="CE8" s="510"/>
      <c r="CF8" s="510"/>
      <c r="CG8" s="510"/>
      <c r="CH8" s="510"/>
      <c r="CI8" s="510"/>
      <c r="CJ8" s="510"/>
    </row>
    <row r="9" spans="1:88" ht="12" customHeight="1" x14ac:dyDescent="0.25">
      <c r="A9" s="510"/>
      <c r="B9" s="510"/>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c r="AW9" s="510"/>
      <c r="AX9" s="510"/>
      <c r="AY9" s="510"/>
      <c r="AZ9" s="510"/>
      <c r="BA9" s="510"/>
      <c r="BB9" s="510"/>
      <c r="BC9" s="510"/>
      <c r="BD9" s="510"/>
      <c r="BE9" s="510"/>
      <c r="BF9" s="510"/>
      <c r="BG9" s="510"/>
      <c r="BH9" s="510"/>
      <c r="BI9" s="510" t="s">
        <v>392</v>
      </c>
      <c r="BJ9" s="510" t="s">
        <v>369</v>
      </c>
      <c r="BK9" s="510" t="s">
        <v>377</v>
      </c>
      <c r="BL9" s="510" t="s">
        <v>265</v>
      </c>
      <c r="BM9" s="510" t="s">
        <v>377</v>
      </c>
      <c r="BN9" s="510">
        <v>0</v>
      </c>
      <c r="BO9" s="510" t="s">
        <v>214</v>
      </c>
      <c r="BP9" s="510"/>
      <c r="BQ9" s="510"/>
      <c r="BR9" s="510"/>
      <c r="BS9" s="510"/>
      <c r="BT9" s="510"/>
      <c r="BU9" s="510"/>
      <c r="BV9" s="510"/>
      <c r="BW9" s="510"/>
      <c r="BX9" s="510"/>
      <c r="BY9" s="510"/>
      <c r="BZ9" s="510"/>
      <c r="CA9" s="510"/>
      <c r="CB9" s="510"/>
      <c r="CC9" s="510"/>
      <c r="CD9" s="510"/>
      <c r="CE9" s="510"/>
      <c r="CF9" s="510"/>
      <c r="CG9" s="510"/>
      <c r="CH9" s="510"/>
      <c r="CI9" s="510"/>
      <c r="CJ9" s="510"/>
    </row>
    <row r="10" spans="1:88" ht="12" customHeight="1" x14ac:dyDescent="0.25">
      <c r="A10" s="510"/>
      <c r="B10" s="510"/>
      <c r="C10" s="510"/>
      <c r="D10" s="510"/>
      <c r="E10" s="510"/>
      <c r="F10" s="510"/>
      <c r="G10" s="510"/>
      <c r="H10" s="510"/>
      <c r="I10" s="510"/>
      <c r="J10" s="510"/>
      <c r="K10" s="510"/>
      <c r="L10" s="510"/>
      <c r="M10" s="510"/>
      <c r="N10" s="510"/>
      <c r="O10" s="510"/>
      <c r="P10" s="510"/>
      <c r="Q10" s="510"/>
      <c r="R10" s="510"/>
      <c r="S10" s="510"/>
      <c r="T10" s="510"/>
      <c r="U10" s="510"/>
      <c r="V10" s="510"/>
      <c r="W10" s="510"/>
      <c r="X10" s="510"/>
      <c r="Y10" s="510"/>
      <c r="Z10" s="510"/>
      <c r="AA10" s="510"/>
      <c r="AB10" s="510"/>
      <c r="AC10" s="510"/>
      <c r="AD10" s="510"/>
      <c r="AE10" s="510"/>
      <c r="AF10" s="510"/>
      <c r="AG10" s="510"/>
      <c r="AH10" s="510"/>
      <c r="AI10" s="510"/>
      <c r="AJ10" s="510"/>
      <c r="AK10" s="510"/>
      <c r="AL10" s="510"/>
      <c r="AM10" s="510"/>
      <c r="AN10" s="510"/>
      <c r="AO10" s="510"/>
      <c r="AP10" s="510"/>
      <c r="AQ10" s="510"/>
      <c r="AR10" s="510"/>
      <c r="AS10" s="510"/>
      <c r="AT10" s="510"/>
      <c r="AU10" s="510"/>
      <c r="AV10" s="510"/>
      <c r="AW10" s="510"/>
      <c r="AX10" s="510"/>
      <c r="AY10" s="510"/>
      <c r="AZ10" s="510"/>
      <c r="BA10" s="510"/>
      <c r="BB10" s="510"/>
      <c r="BC10" s="510"/>
      <c r="BD10" s="510"/>
      <c r="BE10" s="510"/>
      <c r="BF10" s="510"/>
      <c r="BG10" s="510"/>
      <c r="BH10" s="510"/>
      <c r="BI10" s="510"/>
      <c r="BJ10" s="510" t="s">
        <v>379</v>
      </c>
      <c r="BK10" s="510" t="s">
        <v>377</v>
      </c>
      <c r="BL10" s="510" t="s">
        <v>215</v>
      </c>
      <c r="BM10" s="510" t="s">
        <v>377</v>
      </c>
      <c r="BN10" s="510">
        <v>0</v>
      </c>
      <c r="BO10" s="510" t="s">
        <v>214</v>
      </c>
      <c r="BP10" s="510"/>
      <c r="BQ10" s="510"/>
      <c r="BR10" s="510"/>
      <c r="BS10" s="510"/>
      <c r="BT10" s="510"/>
      <c r="BU10" s="510"/>
      <c r="BV10" s="510"/>
      <c r="BW10" s="510"/>
      <c r="BX10" s="510"/>
      <c r="BY10" s="510"/>
      <c r="BZ10" s="510"/>
      <c r="CA10" s="510"/>
      <c r="CB10" s="510"/>
      <c r="CC10" s="510"/>
      <c r="CD10" s="510"/>
      <c r="CE10" s="510"/>
      <c r="CF10" s="510"/>
      <c r="CG10" s="510"/>
      <c r="CH10" s="510"/>
      <c r="CI10" s="510"/>
      <c r="CJ10" s="510"/>
    </row>
    <row r="11" spans="1:88" ht="12" customHeight="1" x14ac:dyDescent="0.25">
      <c r="A11" s="510"/>
      <c r="B11" s="510"/>
      <c r="C11" s="510"/>
      <c r="D11" s="510"/>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c r="BH11" s="510"/>
      <c r="BI11" s="510"/>
      <c r="BJ11" s="510" t="s">
        <v>384</v>
      </c>
      <c r="BK11" s="510" t="s">
        <v>377</v>
      </c>
      <c r="BL11" s="510" t="s">
        <v>377</v>
      </c>
      <c r="BM11" s="510" t="s">
        <v>377</v>
      </c>
      <c r="BN11" s="510">
        <v>0</v>
      </c>
      <c r="BO11" s="510" t="s">
        <v>214</v>
      </c>
      <c r="BP11" s="510"/>
      <c r="BQ11" s="510"/>
      <c r="BR11" s="510"/>
      <c r="BS11" s="510"/>
      <c r="BT11" s="510"/>
      <c r="BU11" s="510"/>
      <c r="BV11" s="510"/>
      <c r="BW11" s="510"/>
      <c r="BX11" s="510"/>
      <c r="BY11" s="510"/>
      <c r="BZ11" s="510"/>
      <c r="CA11" s="510"/>
      <c r="CB11" s="510"/>
      <c r="CC11" s="510"/>
      <c r="CD11" s="510"/>
      <c r="CE11" s="510"/>
      <c r="CF11" s="510"/>
      <c r="CG11" s="510"/>
      <c r="CH11" s="510"/>
      <c r="CI11" s="510"/>
      <c r="CJ11" s="510"/>
    </row>
    <row r="12" spans="1:88" ht="12" customHeight="1" x14ac:dyDescent="0.25">
      <c r="A12" s="510"/>
      <c r="B12" s="510"/>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10"/>
      <c r="AU12" s="510"/>
      <c r="AV12" s="510"/>
      <c r="AW12" s="510"/>
      <c r="AX12" s="510"/>
      <c r="AY12" s="510"/>
      <c r="AZ12" s="510"/>
      <c r="BA12" s="510"/>
      <c r="BB12" s="510"/>
      <c r="BC12" s="510"/>
      <c r="BD12" s="510"/>
      <c r="BE12" s="510"/>
      <c r="BF12" s="510"/>
      <c r="BG12" s="510"/>
      <c r="BH12" s="510"/>
      <c r="BI12" s="510"/>
      <c r="BJ12" s="510"/>
      <c r="BK12" s="510"/>
      <c r="BL12" s="510"/>
      <c r="BM12" s="510"/>
      <c r="BN12" s="510"/>
      <c r="BO12" s="510"/>
      <c r="BP12" s="510"/>
      <c r="BQ12" s="510"/>
      <c r="BR12" s="510"/>
      <c r="BS12" s="510"/>
      <c r="BT12" s="510"/>
      <c r="BU12" s="510"/>
      <c r="BV12" s="510"/>
      <c r="BW12" s="510"/>
      <c r="BX12" s="510"/>
      <c r="BY12" s="510"/>
      <c r="BZ12" s="510"/>
      <c r="CA12" s="510"/>
      <c r="CB12" s="510"/>
      <c r="CC12" s="510"/>
      <c r="CD12" s="510"/>
      <c r="CE12" s="510"/>
      <c r="CF12" s="510"/>
      <c r="CG12" s="510"/>
      <c r="CH12" s="510"/>
      <c r="CI12" s="510"/>
      <c r="CJ12" s="510"/>
    </row>
    <row r="13" spans="1:88" ht="13.5" customHeight="1" x14ac:dyDescent="0.25">
      <c r="A13" s="510"/>
      <c r="B13" s="510"/>
      <c r="C13" s="510"/>
      <c r="D13" s="510"/>
      <c r="E13" s="510"/>
      <c r="F13" s="510"/>
      <c r="G13" s="510"/>
      <c r="H13" s="510"/>
      <c r="I13" s="510"/>
      <c r="J13" s="510"/>
      <c r="K13" s="510"/>
      <c r="L13" s="510"/>
      <c r="M13" s="510"/>
      <c r="N13" s="510"/>
      <c r="O13" s="510"/>
      <c r="P13" s="510"/>
      <c r="Q13" s="510"/>
      <c r="R13" s="51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0"/>
      <c r="AR13" s="510"/>
      <c r="AS13" s="510"/>
      <c r="AT13" s="510"/>
      <c r="AU13" s="510"/>
      <c r="AV13" s="510"/>
      <c r="AW13" s="510"/>
      <c r="AX13" s="510"/>
      <c r="AY13" s="510"/>
      <c r="AZ13" s="510"/>
      <c r="BA13" s="510"/>
      <c r="BB13" s="510"/>
      <c r="BC13" s="510"/>
      <c r="BD13" s="510"/>
      <c r="BE13" s="510"/>
      <c r="BF13" s="510"/>
      <c r="BG13" s="510"/>
      <c r="BH13" s="510"/>
      <c r="BI13" s="510"/>
      <c r="BJ13" s="510"/>
      <c r="BK13" s="510"/>
      <c r="BL13" s="510"/>
      <c r="BM13" s="510"/>
      <c r="BN13" s="510"/>
      <c r="BO13" s="510"/>
      <c r="BP13" s="510"/>
      <c r="BQ13" s="510"/>
      <c r="BR13" s="510"/>
      <c r="BS13" s="510"/>
      <c r="BT13" s="510"/>
      <c r="BU13" s="510"/>
      <c r="BV13" s="510"/>
      <c r="BW13" s="510"/>
      <c r="BX13" s="510"/>
      <c r="BY13" s="510"/>
      <c r="BZ13" s="510"/>
      <c r="CA13" s="510"/>
      <c r="CB13" s="510"/>
      <c r="CC13" s="510"/>
      <c r="CD13" s="510"/>
      <c r="CE13" s="510"/>
      <c r="CF13" s="510"/>
      <c r="CG13" s="510"/>
      <c r="CH13" s="510"/>
      <c r="CI13" s="510"/>
      <c r="CJ13" s="510"/>
    </row>
    <row r="14" spans="1:88" ht="13.5" customHeight="1" x14ac:dyDescent="0.25">
      <c r="A14" s="510"/>
      <c r="B14" s="510"/>
      <c r="C14" s="510"/>
      <c r="D14" s="510"/>
      <c r="E14" s="510"/>
      <c r="F14" s="510"/>
      <c r="G14" s="510"/>
      <c r="H14" s="510"/>
      <c r="I14" s="510"/>
      <c r="J14" s="510"/>
      <c r="K14" s="510"/>
      <c r="L14" s="510"/>
      <c r="M14" s="510"/>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10"/>
      <c r="BA14" s="510"/>
      <c r="BB14" s="510"/>
      <c r="BC14" s="510"/>
      <c r="BD14" s="510"/>
      <c r="BE14" s="510"/>
      <c r="BF14" s="510"/>
      <c r="BG14" s="510"/>
      <c r="BH14" s="510"/>
      <c r="BI14" s="510"/>
      <c r="BJ14" s="510"/>
      <c r="BK14" s="510"/>
      <c r="BL14" s="510"/>
      <c r="BM14" s="510"/>
      <c r="BN14" s="510"/>
      <c r="BO14" s="510"/>
      <c r="BP14" s="510"/>
      <c r="BQ14" s="510"/>
      <c r="BR14" s="510"/>
      <c r="BS14" s="510"/>
      <c r="BT14" s="510"/>
      <c r="BU14" s="510"/>
      <c r="BV14" s="510"/>
      <c r="BW14" s="510"/>
      <c r="BX14" s="510"/>
      <c r="BY14" s="510"/>
      <c r="BZ14" s="510"/>
      <c r="CA14" s="510"/>
      <c r="CB14" s="510"/>
      <c r="CC14" s="510"/>
      <c r="CD14" s="510"/>
      <c r="CE14" s="510"/>
      <c r="CF14" s="510"/>
      <c r="CG14" s="510"/>
      <c r="CH14" s="510"/>
      <c r="CI14" s="510"/>
      <c r="CJ14" s="510"/>
    </row>
    <row r="15" spans="1:88" ht="13.5" customHeight="1" x14ac:dyDescent="0.25">
      <c r="A15" s="510"/>
      <c r="B15" s="510"/>
      <c r="C15" s="510"/>
      <c r="D15" s="510"/>
      <c r="E15" s="510"/>
      <c r="F15" s="510"/>
      <c r="G15" s="510"/>
      <c r="H15" s="510"/>
      <c r="I15" s="510"/>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c r="AW15" s="510"/>
      <c r="AX15" s="510"/>
      <c r="AY15" s="510"/>
      <c r="AZ15" s="510"/>
      <c r="BA15" s="510"/>
      <c r="BB15" s="510"/>
      <c r="BC15" s="510"/>
      <c r="BD15" s="510"/>
      <c r="BE15" s="510"/>
      <c r="BF15" s="510"/>
      <c r="BG15" s="510"/>
      <c r="BH15" s="510"/>
      <c r="BI15" s="510"/>
      <c r="BJ15" s="510"/>
      <c r="BK15" s="510"/>
      <c r="BL15" s="510"/>
      <c r="BM15" s="510"/>
      <c r="BN15" s="510"/>
      <c r="BO15" s="510"/>
      <c r="BP15" s="510"/>
      <c r="BQ15" s="510"/>
      <c r="BR15" s="510"/>
      <c r="BS15" s="510"/>
      <c r="BT15" s="510"/>
      <c r="BU15" s="510"/>
      <c r="BV15" s="510"/>
      <c r="BW15" s="510"/>
      <c r="BX15" s="510"/>
      <c r="BY15" s="510"/>
      <c r="BZ15" s="510"/>
      <c r="CA15" s="510"/>
      <c r="CB15" s="510"/>
      <c r="CC15" s="510"/>
      <c r="CD15" s="510"/>
      <c r="CE15" s="510"/>
      <c r="CF15" s="510"/>
      <c r="CG15" s="510"/>
      <c r="CH15" s="510"/>
      <c r="CI15" s="510"/>
      <c r="CJ15" s="510"/>
    </row>
    <row r="16" spans="1:88" ht="13.5" customHeight="1" x14ac:dyDescent="0.25">
      <c r="A16" s="510"/>
      <c r="B16" s="510"/>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c r="AW16" s="510"/>
      <c r="AX16" s="510"/>
      <c r="AY16" s="510"/>
      <c r="AZ16" s="510"/>
      <c r="BA16" s="510"/>
      <c r="BB16" s="510"/>
      <c r="BC16" s="510"/>
      <c r="BD16" s="510"/>
      <c r="BE16" s="510"/>
      <c r="BF16" s="510"/>
      <c r="BG16" s="510"/>
      <c r="BH16" s="510"/>
      <c r="BI16" s="510"/>
      <c r="BJ16" s="510"/>
      <c r="BK16" s="510"/>
      <c r="BL16" s="510"/>
      <c r="BM16" s="510"/>
      <c r="BN16" s="510"/>
      <c r="BO16" s="510"/>
      <c r="BP16" s="510"/>
      <c r="BQ16" s="510"/>
      <c r="BR16" s="510"/>
      <c r="BS16" s="510"/>
      <c r="BT16" s="510"/>
      <c r="BU16" s="510"/>
      <c r="BV16" s="510"/>
      <c r="BW16" s="510"/>
      <c r="BX16" s="510"/>
      <c r="BY16" s="510"/>
      <c r="BZ16" s="510"/>
      <c r="CA16" s="510"/>
      <c r="CB16" s="510"/>
      <c r="CC16" s="510"/>
      <c r="CD16" s="510"/>
      <c r="CE16" s="510"/>
      <c r="CF16" s="510"/>
      <c r="CG16" s="510"/>
      <c r="CH16" s="510"/>
      <c r="CI16" s="510"/>
      <c r="CJ16" s="510"/>
    </row>
    <row r="17" spans="1:88" ht="13.5" customHeight="1" x14ac:dyDescent="0.25">
      <c r="A17" s="510"/>
      <c r="B17" s="510"/>
      <c r="C17" s="510"/>
      <c r="D17" s="510"/>
      <c r="E17" s="510"/>
      <c r="F17" s="510"/>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0"/>
      <c r="AE17" s="510"/>
      <c r="AF17" s="510"/>
      <c r="AG17" s="510"/>
      <c r="AH17" s="510"/>
      <c r="AI17" s="510"/>
      <c r="AJ17" s="510"/>
      <c r="AK17" s="510"/>
      <c r="AL17" s="510"/>
      <c r="AM17" s="510"/>
      <c r="AN17" s="510"/>
      <c r="AO17" s="510"/>
      <c r="AP17" s="510"/>
      <c r="AQ17" s="510"/>
      <c r="AR17" s="510"/>
      <c r="AS17" s="510"/>
      <c r="AT17" s="510"/>
      <c r="AU17" s="510"/>
      <c r="AV17" s="510"/>
      <c r="AW17" s="510"/>
      <c r="AX17" s="510"/>
      <c r="AY17" s="510"/>
      <c r="AZ17" s="510"/>
      <c r="BA17" s="510"/>
      <c r="BB17" s="510"/>
      <c r="BC17" s="510"/>
      <c r="BD17" s="510"/>
      <c r="BE17" s="510"/>
      <c r="BF17" s="510"/>
      <c r="BG17" s="510"/>
      <c r="BH17" s="510"/>
      <c r="BI17" s="510"/>
      <c r="BJ17" s="510"/>
      <c r="BK17" s="510"/>
      <c r="BL17" s="510"/>
      <c r="BM17" s="510"/>
      <c r="BN17" s="510"/>
      <c r="BO17" s="510"/>
      <c r="BP17" s="510"/>
      <c r="BQ17" s="510"/>
      <c r="BR17" s="510"/>
      <c r="BS17" s="510"/>
      <c r="BT17" s="510"/>
      <c r="BU17" s="510"/>
      <c r="BV17" s="510"/>
      <c r="BW17" s="510"/>
      <c r="BX17" s="510"/>
      <c r="BY17" s="510"/>
      <c r="BZ17" s="510"/>
      <c r="CA17" s="510"/>
      <c r="CB17" s="510"/>
      <c r="CC17" s="510"/>
      <c r="CD17" s="510"/>
      <c r="CE17" s="510"/>
      <c r="CF17" s="510"/>
      <c r="CG17" s="510"/>
      <c r="CH17" s="510"/>
      <c r="CI17" s="510"/>
      <c r="CJ17" s="510"/>
    </row>
    <row r="18" spans="1:88" ht="12" customHeight="1" x14ac:dyDescent="0.25">
      <c r="A18" s="510"/>
      <c r="B18" s="510"/>
      <c r="C18" s="510"/>
      <c r="D18" s="510"/>
      <c r="E18" s="510"/>
      <c r="F18" s="510"/>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10"/>
      <c r="AL18" s="510"/>
      <c r="AM18" s="510"/>
      <c r="AN18" s="510"/>
      <c r="AO18" s="510"/>
      <c r="AP18" s="510"/>
      <c r="AQ18" s="510"/>
      <c r="AR18" s="510"/>
      <c r="AS18" s="510"/>
      <c r="AT18" s="510"/>
      <c r="AU18" s="510"/>
      <c r="AV18" s="510"/>
      <c r="AW18" s="510"/>
      <c r="AX18" s="510"/>
      <c r="AY18" s="510"/>
      <c r="AZ18" s="510"/>
      <c r="BA18" s="510"/>
      <c r="BB18" s="510"/>
      <c r="BC18" s="510"/>
      <c r="BD18" s="510"/>
      <c r="BE18" s="510"/>
      <c r="BF18" s="510"/>
      <c r="BG18" s="510"/>
      <c r="BH18" s="510"/>
      <c r="BI18" s="510"/>
      <c r="BJ18" s="510"/>
      <c r="BK18" s="510"/>
      <c r="BL18" s="510"/>
      <c r="BM18" s="510"/>
      <c r="BN18" s="510"/>
      <c r="BO18" s="510"/>
      <c r="BP18" s="510"/>
      <c r="BQ18" s="510"/>
      <c r="BR18" s="510"/>
      <c r="BS18" s="510"/>
      <c r="BT18" s="510"/>
      <c r="BU18" s="510"/>
      <c r="BV18" s="510"/>
      <c r="BW18" s="510"/>
      <c r="BX18" s="510"/>
      <c r="BY18" s="510"/>
      <c r="BZ18" s="510"/>
      <c r="CA18" s="510"/>
      <c r="CB18" s="510"/>
      <c r="CC18" s="510"/>
      <c r="CD18" s="510"/>
      <c r="CE18" s="510"/>
      <c r="CF18" s="510"/>
      <c r="CG18" s="510"/>
      <c r="CH18" s="510"/>
      <c r="CI18" s="510"/>
      <c r="CJ18" s="510"/>
    </row>
    <row r="19" spans="1:88" ht="13.5" customHeight="1" x14ac:dyDescent="0.25">
      <c r="A19" s="510"/>
      <c r="B19" s="510"/>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0"/>
      <c r="BP19" s="510"/>
      <c r="BQ19" s="510"/>
      <c r="BR19" s="510"/>
      <c r="BS19" s="510"/>
      <c r="BT19" s="510"/>
      <c r="BU19" s="510"/>
      <c r="BV19" s="510"/>
      <c r="BW19" s="510"/>
      <c r="BX19" s="510"/>
      <c r="BY19" s="510"/>
      <c r="BZ19" s="510"/>
      <c r="CA19" s="510"/>
      <c r="CB19" s="510"/>
      <c r="CC19" s="510"/>
      <c r="CD19" s="510"/>
      <c r="CE19" s="510"/>
      <c r="CF19" s="510"/>
      <c r="CG19" s="510"/>
      <c r="CH19" s="510"/>
      <c r="CI19" s="510"/>
      <c r="CJ19" s="510"/>
    </row>
    <row r="20" spans="1:88" ht="13.5" customHeight="1" x14ac:dyDescent="0.25">
      <c r="A20" s="510"/>
      <c r="B20" s="510"/>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0"/>
      <c r="BP20" s="510"/>
      <c r="BQ20" s="510"/>
      <c r="BR20" s="510"/>
      <c r="BS20" s="510"/>
      <c r="BT20" s="510"/>
      <c r="BU20" s="510"/>
      <c r="BV20" s="510"/>
      <c r="BW20" s="510"/>
      <c r="BX20" s="510"/>
      <c r="BY20" s="510"/>
      <c r="BZ20" s="510"/>
      <c r="CA20" s="510"/>
      <c r="CB20" s="510"/>
      <c r="CC20" s="510"/>
      <c r="CD20" s="510"/>
      <c r="CE20" s="510"/>
      <c r="CF20" s="510"/>
      <c r="CG20" s="510"/>
      <c r="CH20" s="510"/>
      <c r="CI20" s="510"/>
      <c r="CJ20" s="510"/>
    </row>
    <row r="21" spans="1:88" ht="13.5" customHeight="1" x14ac:dyDescent="0.25">
      <c r="A21" s="510"/>
      <c r="B21" s="510"/>
      <c r="C21" s="510"/>
      <c r="D21" s="510"/>
      <c r="E21" s="510"/>
      <c r="F21" s="510"/>
      <c r="G21" s="510"/>
      <c r="H21" s="510"/>
      <c r="I21" s="510"/>
      <c r="J21" s="510"/>
      <c r="K21" s="510"/>
      <c r="L21" s="510"/>
      <c r="M21" s="510"/>
      <c r="N21" s="510"/>
      <c r="O21" s="510"/>
      <c r="P21" s="510"/>
      <c r="Q21" s="510"/>
      <c r="R21" s="510"/>
      <c r="S21" s="510"/>
      <c r="T21" s="510"/>
      <c r="U21" s="510"/>
      <c r="V21" s="510"/>
      <c r="W21" s="510"/>
      <c r="X21" s="510"/>
      <c r="Y21" s="510"/>
      <c r="Z21" s="510"/>
      <c r="AA21" s="510"/>
      <c r="AB21" s="510"/>
      <c r="AC21" s="510"/>
      <c r="AD21" s="510"/>
      <c r="AE21" s="510"/>
      <c r="AF21" s="510"/>
      <c r="AG21" s="510"/>
      <c r="AH21" s="510"/>
      <c r="AI21" s="510"/>
      <c r="AJ21" s="510"/>
      <c r="AK21" s="510"/>
      <c r="AL21" s="510"/>
      <c r="AM21" s="510"/>
      <c r="AN21" s="510"/>
      <c r="AO21" s="510"/>
      <c r="AP21" s="510"/>
      <c r="AQ21" s="510"/>
      <c r="AR21" s="510"/>
      <c r="AS21" s="510"/>
      <c r="AT21" s="510"/>
      <c r="AU21" s="510"/>
      <c r="AV21" s="510"/>
      <c r="AW21" s="510"/>
      <c r="AX21" s="510"/>
      <c r="AY21" s="510"/>
      <c r="AZ21" s="510"/>
      <c r="BA21" s="510"/>
      <c r="BB21" s="510"/>
      <c r="BC21" s="510"/>
      <c r="BD21" s="510"/>
      <c r="BE21" s="510"/>
      <c r="BF21" s="510"/>
      <c r="BG21" s="510"/>
      <c r="BH21" s="510"/>
      <c r="BI21" s="510"/>
      <c r="BJ21" s="510"/>
      <c r="BK21" s="510"/>
      <c r="BL21" s="510"/>
      <c r="BM21" s="510"/>
      <c r="BN21" s="510"/>
      <c r="BO21" s="510"/>
      <c r="BP21" s="510"/>
      <c r="BQ21" s="510"/>
      <c r="BR21" s="510"/>
      <c r="BS21" s="510"/>
      <c r="BT21" s="510"/>
      <c r="BU21" s="510"/>
      <c r="BV21" s="510"/>
      <c r="BW21" s="510"/>
      <c r="BX21" s="510"/>
      <c r="BY21" s="510"/>
      <c r="BZ21" s="510"/>
      <c r="CA21" s="510"/>
      <c r="CB21" s="510"/>
      <c r="CC21" s="510"/>
      <c r="CD21" s="510"/>
      <c r="CE21" s="510"/>
      <c r="CF21" s="510"/>
      <c r="CG21" s="510"/>
      <c r="CH21" s="510"/>
      <c r="CI21" s="510"/>
      <c r="CJ21" s="510"/>
    </row>
    <row r="22" spans="1:88" ht="13.5" customHeight="1" x14ac:dyDescent="0.25">
      <c r="A22" s="510"/>
      <c r="B22" s="510"/>
      <c r="C22" s="510"/>
      <c r="D22" s="510"/>
      <c r="E22" s="510"/>
      <c r="F22" s="510"/>
      <c r="G22" s="510"/>
      <c r="H22" s="510"/>
      <c r="I22" s="510"/>
      <c r="J22" s="510"/>
      <c r="K22" s="510"/>
      <c r="L22" s="510"/>
      <c r="M22" s="510"/>
      <c r="N22" s="510"/>
      <c r="O22" s="510"/>
      <c r="P22" s="510"/>
      <c r="Q22" s="510"/>
      <c r="R22" s="510"/>
      <c r="S22" s="510"/>
      <c r="T22" s="510"/>
      <c r="U22" s="510"/>
      <c r="V22" s="510"/>
      <c r="W22" s="510"/>
      <c r="X22" s="510"/>
      <c r="Y22" s="510"/>
      <c r="Z22" s="510"/>
      <c r="AA22" s="510"/>
      <c r="AB22" s="510"/>
      <c r="AC22" s="510"/>
      <c r="AD22" s="510"/>
      <c r="AE22" s="510"/>
      <c r="AF22" s="510"/>
      <c r="AG22" s="510"/>
      <c r="AH22" s="510"/>
      <c r="AI22" s="510"/>
      <c r="AJ22" s="510"/>
      <c r="AK22" s="510"/>
      <c r="AL22" s="510"/>
      <c r="AM22" s="510"/>
      <c r="AN22" s="510"/>
      <c r="AO22" s="510"/>
      <c r="AP22" s="510"/>
      <c r="AQ22" s="510"/>
      <c r="AR22" s="510"/>
      <c r="AS22" s="510"/>
      <c r="AT22" s="510"/>
      <c r="AU22" s="510"/>
      <c r="AV22" s="510"/>
      <c r="AW22" s="510"/>
      <c r="AX22" s="510"/>
      <c r="AY22" s="510"/>
      <c r="AZ22" s="510"/>
      <c r="BA22" s="510"/>
      <c r="BB22" s="510"/>
      <c r="BC22" s="510"/>
      <c r="BD22" s="510"/>
      <c r="BE22" s="510"/>
      <c r="BF22" s="510"/>
      <c r="BG22" s="510"/>
      <c r="BH22" s="510"/>
      <c r="BI22" s="510"/>
      <c r="BJ22" s="510"/>
      <c r="BK22" s="510"/>
      <c r="BL22" s="510"/>
      <c r="BM22" s="510"/>
      <c r="BN22" s="510"/>
      <c r="BO22" s="510"/>
      <c r="BP22" s="510"/>
      <c r="BQ22" s="510"/>
      <c r="BR22" s="510"/>
      <c r="BS22" s="510"/>
      <c r="BT22" s="510"/>
      <c r="BU22" s="510"/>
      <c r="BV22" s="510"/>
      <c r="BW22" s="510"/>
      <c r="BX22" s="510"/>
      <c r="BY22" s="510"/>
      <c r="BZ22" s="510"/>
      <c r="CA22" s="510"/>
      <c r="CB22" s="510"/>
      <c r="CC22" s="510"/>
      <c r="CD22" s="510"/>
      <c r="CE22" s="510"/>
      <c r="CF22" s="510"/>
      <c r="CG22" s="510"/>
      <c r="CH22" s="510"/>
      <c r="CI22" s="510"/>
      <c r="CJ22" s="510"/>
    </row>
    <row r="23" spans="1:88" ht="13.5" customHeight="1" x14ac:dyDescent="0.25">
      <c r="A23" s="510"/>
      <c r="B23" s="510"/>
      <c r="C23" s="510"/>
      <c r="D23" s="510"/>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510"/>
      <c r="AL23" s="510"/>
      <c r="AM23" s="510"/>
      <c r="AN23" s="510"/>
      <c r="AO23" s="510"/>
      <c r="AP23" s="510"/>
      <c r="AQ23" s="510"/>
      <c r="AR23" s="510"/>
      <c r="AS23" s="510"/>
      <c r="AT23" s="510"/>
      <c r="AU23" s="510"/>
      <c r="AV23" s="510"/>
      <c r="AW23" s="510"/>
      <c r="AX23" s="510"/>
      <c r="AY23" s="510"/>
      <c r="AZ23" s="510"/>
      <c r="BA23" s="510"/>
      <c r="BB23" s="510"/>
      <c r="BC23" s="510"/>
      <c r="BD23" s="510"/>
      <c r="BE23" s="510"/>
      <c r="BF23" s="510"/>
      <c r="BG23" s="510"/>
      <c r="BH23" s="510"/>
      <c r="BI23" s="510"/>
      <c r="BJ23" s="510"/>
      <c r="BK23" s="510"/>
      <c r="BL23" s="510"/>
      <c r="BM23" s="510"/>
      <c r="BN23" s="510"/>
      <c r="BO23" s="510"/>
      <c r="BP23" s="510"/>
      <c r="BQ23" s="510"/>
      <c r="BR23" s="510"/>
      <c r="BS23" s="510"/>
      <c r="BT23" s="510"/>
      <c r="BU23" s="510"/>
      <c r="BV23" s="510"/>
      <c r="BW23" s="510"/>
      <c r="BX23" s="510"/>
      <c r="BY23" s="510"/>
      <c r="BZ23" s="510"/>
      <c r="CA23" s="510"/>
      <c r="CB23" s="510"/>
      <c r="CC23" s="510"/>
      <c r="CD23" s="510"/>
      <c r="CE23" s="510"/>
      <c r="CF23" s="510"/>
      <c r="CG23" s="510"/>
      <c r="CH23" s="510"/>
      <c r="CI23" s="510"/>
      <c r="CJ23" s="510"/>
    </row>
    <row r="24" spans="1:88" ht="13.5" customHeight="1" x14ac:dyDescent="0.25">
      <c r="A24" s="510"/>
      <c r="B24" s="510"/>
      <c r="C24" s="510"/>
      <c r="D24" s="510"/>
      <c r="E24" s="510"/>
      <c r="F24" s="510"/>
      <c r="G24" s="510"/>
      <c r="H24" s="510"/>
      <c r="I24" s="510"/>
      <c r="J24" s="510"/>
      <c r="K24" s="510"/>
      <c r="L24" s="510"/>
      <c r="M24" s="510"/>
      <c r="N24" s="510"/>
      <c r="O24" s="510"/>
      <c r="P24" s="510"/>
      <c r="Q24" s="510"/>
      <c r="R24" s="510"/>
      <c r="S24" s="510"/>
      <c r="T24" s="510"/>
      <c r="U24" s="510"/>
      <c r="V24" s="510"/>
      <c r="W24" s="510"/>
      <c r="X24" s="510"/>
      <c r="Y24" s="510"/>
      <c r="Z24" s="510"/>
      <c r="AA24" s="510"/>
      <c r="AB24" s="510"/>
      <c r="AC24" s="510"/>
      <c r="AD24" s="510"/>
      <c r="AE24" s="510"/>
      <c r="AF24" s="510"/>
      <c r="AG24" s="510"/>
      <c r="AH24" s="510"/>
      <c r="AI24" s="510"/>
      <c r="AJ24" s="510"/>
      <c r="AK24" s="510"/>
      <c r="AL24" s="510"/>
      <c r="AM24" s="510"/>
      <c r="AN24" s="510"/>
      <c r="AO24" s="510"/>
      <c r="AP24" s="510"/>
      <c r="AQ24" s="510"/>
      <c r="AR24" s="510"/>
      <c r="AS24" s="510"/>
      <c r="AT24" s="510"/>
      <c r="AU24" s="510"/>
      <c r="AV24" s="510"/>
      <c r="AW24" s="510"/>
      <c r="AX24" s="510"/>
      <c r="AY24" s="510"/>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c r="BW24" s="510"/>
      <c r="BX24" s="510"/>
      <c r="BY24" s="510"/>
      <c r="BZ24" s="510"/>
      <c r="CA24" s="510"/>
      <c r="CB24" s="510"/>
      <c r="CC24" s="510"/>
      <c r="CD24" s="510"/>
      <c r="CE24" s="510"/>
      <c r="CF24" s="510"/>
      <c r="CG24" s="510"/>
      <c r="CH24" s="510"/>
      <c r="CI24" s="510"/>
      <c r="CJ24" s="510"/>
    </row>
    <row r="25" spans="1:88" ht="13.5" customHeight="1" x14ac:dyDescent="0.25">
      <c r="A25" s="510"/>
      <c r="B25" s="510"/>
      <c r="C25" s="510"/>
      <c r="D25" s="510"/>
      <c r="E25" s="510"/>
      <c r="F25" s="510"/>
      <c r="G25" s="510"/>
      <c r="H25" s="510"/>
      <c r="I25" s="510"/>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c r="AI25" s="510"/>
      <c r="AJ25" s="510"/>
      <c r="AK25" s="510"/>
      <c r="AL25" s="510"/>
      <c r="AM25" s="510"/>
      <c r="AN25" s="510"/>
      <c r="AO25" s="510"/>
      <c r="AP25" s="510"/>
      <c r="AQ25" s="510"/>
      <c r="AR25" s="510"/>
      <c r="AS25" s="510"/>
      <c r="AT25" s="510"/>
      <c r="AU25" s="510"/>
      <c r="AV25" s="510"/>
      <c r="AW25" s="510"/>
      <c r="AX25" s="510"/>
      <c r="AY25" s="510"/>
      <c r="AZ25" s="510"/>
      <c r="BA25" s="510"/>
      <c r="BB25" s="510"/>
      <c r="BC25" s="510"/>
      <c r="BD25" s="510"/>
      <c r="BE25" s="510"/>
      <c r="BF25" s="510"/>
      <c r="BG25" s="510"/>
      <c r="BH25" s="510"/>
      <c r="BI25" s="510"/>
      <c r="BJ25" s="510"/>
      <c r="BK25" s="510"/>
      <c r="BL25" s="510"/>
      <c r="BM25" s="510"/>
      <c r="BN25" s="510"/>
      <c r="BO25" s="510"/>
      <c r="BP25" s="510"/>
      <c r="BQ25" s="510"/>
      <c r="BR25" s="510"/>
      <c r="BS25" s="510"/>
      <c r="BT25" s="510"/>
      <c r="BU25" s="510"/>
      <c r="BV25" s="510"/>
      <c r="BW25" s="510"/>
      <c r="BX25" s="510"/>
      <c r="BY25" s="510"/>
      <c r="BZ25" s="510"/>
      <c r="CA25" s="510"/>
      <c r="CB25" s="510"/>
      <c r="CC25" s="510"/>
      <c r="CD25" s="510"/>
      <c r="CE25" s="510"/>
      <c r="CF25" s="510"/>
      <c r="CG25" s="510"/>
      <c r="CH25" s="510"/>
      <c r="CI25" s="510"/>
      <c r="CJ25" s="510"/>
    </row>
    <row r="26" spans="1:88" ht="13.5" customHeight="1" x14ac:dyDescent="0.25">
      <c r="A26" s="510"/>
      <c r="B26" s="510"/>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AT26" s="510"/>
      <c r="AU26" s="510"/>
      <c r="AV26" s="510"/>
      <c r="AW26" s="510"/>
      <c r="AX26" s="510"/>
      <c r="AY26" s="510"/>
      <c r="AZ26" s="510"/>
      <c r="BA26" s="510"/>
      <c r="BB26" s="510"/>
      <c r="BC26" s="510"/>
      <c r="BD26" s="510"/>
      <c r="BE26" s="510"/>
      <c r="BF26" s="510"/>
      <c r="BG26" s="510"/>
      <c r="BH26" s="510"/>
      <c r="BI26" s="510"/>
      <c r="BJ26" s="510"/>
      <c r="BK26" s="510"/>
      <c r="BL26" s="510"/>
      <c r="BM26" s="510"/>
      <c r="BN26" s="510"/>
      <c r="BO26" s="510"/>
      <c r="BP26" s="510"/>
      <c r="BQ26" s="510"/>
      <c r="BR26" s="510"/>
      <c r="BS26" s="510"/>
      <c r="BT26" s="510"/>
      <c r="BU26" s="510"/>
      <c r="BV26" s="510"/>
      <c r="BW26" s="510"/>
      <c r="BX26" s="510"/>
      <c r="BY26" s="510"/>
      <c r="BZ26" s="510"/>
      <c r="CA26" s="510"/>
      <c r="CB26" s="510"/>
      <c r="CC26" s="510"/>
      <c r="CD26" s="510"/>
      <c r="CE26" s="510"/>
      <c r="CF26" s="510"/>
      <c r="CG26" s="510"/>
      <c r="CH26" s="510"/>
      <c r="CI26" s="510"/>
      <c r="CJ26" s="510"/>
    </row>
    <row r="27" spans="1:88" ht="12" customHeight="1" x14ac:dyDescent="0.25">
      <c r="A27" s="510"/>
      <c r="B27" s="510"/>
      <c r="C27" s="510"/>
      <c r="D27" s="510"/>
      <c r="E27" s="510"/>
      <c r="F27" s="510"/>
      <c r="G27" s="510"/>
      <c r="H27" s="510"/>
      <c r="I27" s="510"/>
      <c r="J27" s="510"/>
      <c r="K27" s="510"/>
      <c r="L27" s="510"/>
      <c r="M27" s="510"/>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c r="AW27" s="510"/>
      <c r="AX27" s="510"/>
      <c r="AY27" s="510"/>
      <c r="AZ27" s="510"/>
      <c r="BA27" s="510"/>
      <c r="BB27" s="510"/>
      <c r="BC27" s="510"/>
      <c r="BD27" s="510"/>
      <c r="BE27" s="510"/>
      <c r="BF27" s="510"/>
      <c r="BG27" s="510"/>
      <c r="BH27" s="510"/>
      <c r="BI27" s="510"/>
      <c r="BJ27" s="510"/>
      <c r="BK27" s="510"/>
      <c r="BL27" s="510"/>
      <c r="BM27" s="510"/>
      <c r="BN27" s="510"/>
      <c r="BO27" s="510"/>
      <c r="BP27" s="510"/>
      <c r="BQ27" s="510"/>
      <c r="BR27" s="510"/>
      <c r="BS27" s="510"/>
      <c r="BT27" s="510"/>
      <c r="BU27" s="510"/>
      <c r="BV27" s="510"/>
      <c r="BW27" s="510"/>
      <c r="BX27" s="510"/>
      <c r="BY27" s="510"/>
      <c r="BZ27" s="510"/>
      <c r="CA27" s="510"/>
      <c r="CB27" s="510"/>
      <c r="CC27" s="510"/>
      <c r="CD27" s="510"/>
      <c r="CE27" s="510"/>
      <c r="CF27" s="510"/>
      <c r="CG27" s="510"/>
      <c r="CH27" s="510"/>
      <c r="CI27" s="510"/>
      <c r="CJ27" s="510"/>
    </row>
    <row r="28" spans="1:88" ht="12" customHeight="1" x14ac:dyDescent="0.25">
      <c r="A28" s="510"/>
      <c r="B28" s="510"/>
      <c r="C28" s="510"/>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510"/>
      <c r="AY28" s="510"/>
      <c r="AZ28" s="510"/>
      <c r="BA28" s="510"/>
      <c r="BB28" s="510"/>
      <c r="BC28" s="510"/>
      <c r="BD28" s="510"/>
      <c r="BE28" s="510"/>
      <c r="BF28" s="510"/>
      <c r="BG28" s="510"/>
      <c r="BH28" s="510"/>
      <c r="BI28" s="510"/>
      <c r="BJ28" s="510"/>
      <c r="BK28" s="510"/>
      <c r="BL28" s="510"/>
      <c r="BM28" s="510"/>
      <c r="BN28" s="510"/>
      <c r="BO28" s="510"/>
      <c r="BP28" s="510"/>
      <c r="BQ28" s="510"/>
      <c r="BR28" s="510"/>
      <c r="BS28" s="510"/>
      <c r="BT28" s="510"/>
      <c r="BU28" s="510"/>
      <c r="BV28" s="510"/>
      <c r="BW28" s="510"/>
      <c r="BX28" s="510"/>
      <c r="BY28" s="510"/>
      <c r="BZ28" s="510"/>
      <c r="CA28" s="510"/>
      <c r="CB28" s="510"/>
      <c r="CC28" s="510"/>
      <c r="CD28" s="510"/>
      <c r="CE28" s="510"/>
      <c r="CF28" s="510"/>
      <c r="CG28" s="510"/>
      <c r="CH28" s="510"/>
      <c r="CI28" s="510"/>
      <c r="CJ28" s="510"/>
    </row>
    <row r="29" spans="1:88" ht="12" customHeight="1" x14ac:dyDescent="0.25">
      <c r="A29" s="510"/>
      <c r="B29" s="510"/>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10"/>
      <c r="BA29" s="510"/>
      <c r="BB29" s="510"/>
      <c r="BC29" s="510"/>
      <c r="BD29" s="510"/>
      <c r="BE29" s="510"/>
      <c r="BF29" s="510"/>
      <c r="BG29" s="510"/>
      <c r="BH29" s="510"/>
      <c r="BI29" s="510"/>
      <c r="BJ29" s="510"/>
      <c r="BK29" s="510"/>
      <c r="BL29" s="510"/>
      <c r="BM29" s="510"/>
      <c r="BN29" s="510"/>
      <c r="BO29" s="510"/>
      <c r="BP29" s="510"/>
      <c r="BQ29" s="510"/>
      <c r="BR29" s="510"/>
      <c r="BS29" s="510"/>
      <c r="BT29" s="510"/>
      <c r="BU29" s="510"/>
      <c r="BV29" s="510"/>
      <c r="BW29" s="510"/>
      <c r="BX29" s="510"/>
      <c r="BY29" s="510"/>
      <c r="BZ29" s="510"/>
      <c r="CA29" s="510"/>
      <c r="CB29" s="510"/>
      <c r="CC29" s="510"/>
      <c r="CD29" s="510"/>
      <c r="CE29" s="510"/>
      <c r="CF29" s="510"/>
      <c r="CG29" s="510"/>
      <c r="CH29" s="510"/>
      <c r="CI29" s="510"/>
      <c r="CJ29" s="510"/>
    </row>
    <row r="30" spans="1:88" ht="12" customHeight="1" x14ac:dyDescent="0.25">
      <c r="A30" s="510"/>
      <c r="B30" s="510"/>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10"/>
      <c r="BA30" s="510"/>
      <c r="BB30" s="510"/>
      <c r="BC30" s="510"/>
      <c r="BD30" s="510"/>
      <c r="BE30" s="510"/>
      <c r="BF30" s="510"/>
      <c r="BG30" s="510"/>
      <c r="BH30" s="510"/>
      <c r="BI30" s="510"/>
      <c r="BJ30" s="510"/>
      <c r="BK30" s="510"/>
      <c r="BL30" s="510"/>
      <c r="BM30" s="510"/>
      <c r="BN30" s="510"/>
      <c r="BO30" s="510"/>
      <c r="BP30" s="510"/>
      <c r="BQ30" s="510"/>
      <c r="BR30" s="510"/>
      <c r="BS30" s="510"/>
      <c r="BT30" s="510"/>
      <c r="BU30" s="510"/>
      <c r="BV30" s="510"/>
      <c r="BW30" s="510"/>
      <c r="BX30" s="510"/>
      <c r="BY30" s="510"/>
      <c r="BZ30" s="510"/>
      <c r="CA30" s="510"/>
      <c r="CB30" s="510"/>
      <c r="CC30" s="510"/>
      <c r="CD30" s="510"/>
      <c r="CE30" s="510"/>
      <c r="CF30" s="510"/>
      <c r="CG30" s="510"/>
      <c r="CH30" s="510"/>
      <c r="CI30" s="510"/>
      <c r="CJ30" s="510"/>
    </row>
    <row r="31" spans="1:88" ht="12" customHeight="1" x14ac:dyDescent="0.25">
      <c r="A31" s="510"/>
      <c r="B31" s="510"/>
      <c r="C31" s="510"/>
      <c r="D31" s="510"/>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c r="BH31" s="510"/>
      <c r="BI31" s="510"/>
      <c r="BJ31" s="510"/>
      <c r="BK31" s="510"/>
      <c r="BL31" s="510"/>
      <c r="BM31" s="510"/>
      <c r="BN31" s="510"/>
      <c r="BO31" s="510"/>
      <c r="BP31" s="510"/>
      <c r="BQ31" s="510"/>
      <c r="BR31" s="510"/>
      <c r="BS31" s="510"/>
      <c r="BT31" s="510"/>
      <c r="BU31" s="510"/>
      <c r="BV31" s="510"/>
      <c r="BW31" s="510"/>
      <c r="BX31" s="510"/>
      <c r="BY31" s="510"/>
      <c r="BZ31" s="510"/>
      <c r="CA31" s="510"/>
      <c r="CB31" s="510"/>
      <c r="CC31" s="510"/>
      <c r="CD31" s="510"/>
      <c r="CE31" s="510"/>
      <c r="CF31" s="510"/>
      <c r="CG31" s="510"/>
      <c r="CH31" s="510"/>
      <c r="CI31" s="510"/>
      <c r="CJ31" s="510"/>
    </row>
    <row r="32" spans="1:88" ht="12" customHeight="1" x14ac:dyDescent="0.25">
      <c r="A32" s="510"/>
      <c r="B32" s="510"/>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c r="BW32" s="510"/>
      <c r="BX32" s="510"/>
      <c r="BY32" s="510"/>
      <c r="BZ32" s="510"/>
      <c r="CA32" s="510"/>
      <c r="CB32" s="510"/>
      <c r="CC32" s="510"/>
      <c r="CD32" s="510"/>
      <c r="CE32" s="510"/>
      <c r="CF32" s="510"/>
      <c r="CG32" s="510"/>
      <c r="CH32" s="510"/>
      <c r="CI32" s="510"/>
      <c r="CJ32" s="510"/>
    </row>
    <row r="33" spans="1:88" ht="12" customHeight="1" x14ac:dyDescent="0.25">
      <c r="A33" s="510"/>
      <c r="B33" s="510"/>
      <c r="C33" s="510"/>
      <c r="D33" s="510"/>
      <c r="E33" s="510"/>
      <c r="F33" s="510"/>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0"/>
      <c r="AV33" s="510"/>
      <c r="AW33" s="510"/>
      <c r="AX33" s="510"/>
      <c r="AY33" s="510"/>
      <c r="AZ33" s="510"/>
      <c r="BA33" s="510"/>
      <c r="BB33" s="510"/>
      <c r="BC33" s="510"/>
      <c r="BD33" s="510"/>
      <c r="BE33" s="510"/>
      <c r="BF33" s="510"/>
      <c r="BG33" s="510"/>
      <c r="BH33" s="510"/>
      <c r="BI33" s="510"/>
      <c r="BJ33" s="510"/>
      <c r="BK33" s="510"/>
      <c r="BL33" s="510"/>
      <c r="BM33" s="510"/>
      <c r="BN33" s="510"/>
      <c r="BO33" s="510"/>
      <c r="BP33" s="510"/>
      <c r="BQ33" s="510"/>
      <c r="BR33" s="510"/>
      <c r="BS33" s="510"/>
      <c r="BT33" s="510"/>
      <c r="BU33" s="510"/>
      <c r="BV33" s="510"/>
      <c r="BW33" s="510"/>
      <c r="BX33" s="510"/>
      <c r="BY33" s="510"/>
      <c r="BZ33" s="510"/>
      <c r="CA33" s="510"/>
      <c r="CB33" s="510"/>
      <c r="CC33" s="510"/>
      <c r="CD33" s="510"/>
      <c r="CE33" s="510"/>
      <c r="CF33" s="510"/>
      <c r="CG33" s="510"/>
      <c r="CH33" s="510"/>
      <c r="CI33" s="510"/>
      <c r="CJ33" s="510"/>
    </row>
    <row r="34" spans="1:88" ht="12" customHeight="1" x14ac:dyDescent="0.25">
      <c r="A34" s="510"/>
      <c r="B34" s="510"/>
      <c r="C34" s="510"/>
      <c r="D34" s="510"/>
      <c r="E34" s="510"/>
      <c r="F34" s="510"/>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0"/>
      <c r="BG34" s="510"/>
      <c r="BH34" s="510"/>
      <c r="BI34" s="510"/>
      <c r="BJ34" s="510"/>
      <c r="BK34" s="510"/>
      <c r="BL34" s="510"/>
      <c r="BM34" s="510"/>
      <c r="BN34" s="510"/>
      <c r="BO34" s="510"/>
      <c r="BP34" s="510"/>
      <c r="BQ34" s="510"/>
      <c r="BR34" s="510"/>
      <c r="BS34" s="510"/>
      <c r="BT34" s="510"/>
      <c r="BU34" s="510"/>
      <c r="BV34" s="510"/>
      <c r="BW34" s="510"/>
      <c r="BX34" s="510"/>
      <c r="BY34" s="510"/>
      <c r="BZ34" s="510"/>
      <c r="CA34" s="510"/>
      <c r="CB34" s="510"/>
      <c r="CC34" s="510"/>
      <c r="CD34" s="510"/>
      <c r="CE34" s="510"/>
      <c r="CF34" s="510"/>
      <c r="CG34" s="510"/>
      <c r="CH34" s="510"/>
      <c r="CI34" s="510"/>
      <c r="CJ34" s="510"/>
    </row>
    <row r="35" spans="1:88" ht="12" customHeight="1" x14ac:dyDescent="0.25">
      <c r="A35" s="510"/>
      <c r="B35" s="510"/>
      <c r="C35" s="510"/>
      <c r="D35" s="510"/>
      <c r="E35" s="510"/>
      <c r="F35" s="510"/>
      <c r="G35" s="510"/>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c r="AW35" s="510"/>
      <c r="AX35" s="510"/>
      <c r="AY35" s="510"/>
      <c r="AZ35" s="510"/>
      <c r="BA35" s="510"/>
      <c r="BB35" s="510"/>
      <c r="BC35" s="510"/>
      <c r="BD35" s="510"/>
      <c r="BE35" s="510"/>
      <c r="BF35" s="510"/>
      <c r="BG35" s="510"/>
      <c r="BH35" s="510"/>
      <c r="BI35" s="510"/>
      <c r="BJ35" s="510"/>
      <c r="BK35" s="510"/>
      <c r="BL35" s="510"/>
      <c r="BM35" s="510"/>
      <c r="BN35" s="510"/>
      <c r="BO35" s="510"/>
      <c r="BP35" s="510"/>
      <c r="BQ35" s="510"/>
      <c r="BR35" s="510"/>
      <c r="BS35" s="510"/>
      <c r="BT35" s="510"/>
      <c r="BU35" s="510"/>
      <c r="BV35" s="510"/>
      <c r="BW35" s="510"/>
      <c r="BX35" s="510"/>
      <c r="BY35" s="510"/>
      <c r="BZ35" s="510"/>
      <c r="CA35" s="510"/>
      <c r="CB35" s="510"/>
      <c r="CC35" s="510"/>
      <c r="CD35" s="510"/>
      <c r="CE35" s="510"/>
      <c r="CF35" s="510"/>
      <c r="CG35" s="510"/>
      <c r="CH35" s="510"/>
      <c r="CI35" s="510"/>
      <c r="CJ35" s="510"/>
    </row>
    <row r="36" spans="1:88" ht="12" customHeight="1" x14ac:dyDescent="0.25">
      <c r="A36" s="510"/>
      <c r="B36" s="510"/>
      <c r="C36" s="510"/>
      <c r="D36" s="510"/>
      <c r="E36" s="510"/>
      <c r="F36" s="510"/>
      <c r="G36" s="510"/>
      <c r="H36" s="510"/>
      <c r="I36" s="510"/>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10"/>
      <c r="AL36" s="510"/>
      <c r="AM36" s="510"/>
      <c r="AN36" s="510"/>
      <c r="AO36" s="510"/>
      <c r="AP36" s="510"/>
      <c r="AQ36" s="510"/>
      <c r="AR36" s="510"/>
      <c r="AS36" s="510"/>
      <c r="AT36" s="510"/>
      <c r="AU36" s="510"/>
      <c r="AV36" s="510"/>
      <c r="AW36" s="510"/>
      <c r="AX36" s="510"/>
      <c r="AY36" s="510"/>
      <c r="AZ36" s="510"/>
      <c r="BA36" s="510"/>
      <c r="BB36" s="510"/>
      <c r="BC36" s="510"/>
      <c r="BD36" s="510"/>
      <c r="BE36" s="510"/>
      <c r="BF36" s="510"/>
      <c r="BG36" s="510"/>
      <c r="BH36" s="510"/>
      <c r="BI36" s="510"/>
      <c r="BJ36" s="510"/>
      <c r="BK36" s="510"/>
      <c r="BL36" s="510"/>
      <c r="BM36" s="510"/>
      <c r="BN36" s="510"/>
      <c r="BO36" s="510"/>
      <c r="BP36" s="510"/>
      <c r="BQ36" s="510"/>
      <c r="BR36" s="510"/>
      <c r="BS36" s="510"/>
      <c r="BT36" s="510"/>
      <c r="BU36" s="510"/>
      <c r="BV36" s="510"/>
      <c r="BW36" s="510"/>
      <c r="BX36" s="510"/>
      <c r="BY36" s="510"/>
      <c r="BZ36" s="510"/>
      <c r="CA36" s="510"/>
      <c r="CB36" s="510"/>
      <c r="CC36" s="510"/>
      <c r="CD36" s="510"/>
      <c r="CE36" s="510"/>
      <c r="CF36" s="510"/>
      <c r="CG36" s="510"/>
      <c r="CH36" s="510"/>
      <c r="CI36" s="510"/>
      <c r="CJ36" s="510"/>
    </row>
    <row r="37" spans="1:88" ht="12" customHeight="1" x14ac:dyDescent="0.25">
      <c r="A37" s="510"/>
      <c r="B37" s="510"/>
      <c r="C37" s="510"/>
      <c r="D37" s="510"/>
      <c r="E37" s="510"/>
      <c r="F37" s="510"/>
      <c r="G37" s="510"/>
      <c r="H37" s="510"/>
      <c r="I37" s="510"/>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c r="AW37" s="510"/>
      <c r="AX37" s="510"/>
      <c r="AY37" s="510"/>
      <c r="AZ37" s="510"/>
      <c r="BA37" s="510"/>
      <c r="BB37" s="510"/>
      <c r="BC37" s="510"/>
      <c r="BD37" s="510"/>
      <c r="BE37" s="510"/>
      <c r="BF37" s="510"/>
      <c r="BG37" s="510"/>
      <c r="BH37" s="510"/>
      <c r="BI37" s="510"/>
      <c r="BJ37" s="510"/>
      <c r="BK37" s="510"/>
      <c r="BL37" s="510"/>
      <c r="BM37" s="510"/>
      <c r="BN37" s="510"/>
      <c r="BO37" s="510"/>
      <c r="BP37" s="510"/>
      <c r="BQ37" s="510"/>
      <c r="BR37" s="510"/>
      <c r="BS37" s="510"/>
      <c r="BT37" s="510"/>
      <c r="BU37" s="510"/>
      <c r="BV37" s="510"/>
      <c r="BW37" s="510"/>
      <c r="BX37" s="510"/>
      <c r="BY37" s="510"/>
      <c r="BZ37" s="510"/>
      <c r="CA37" s="510"/>
      <c r="CB37" s="510"/>
      <c r="CC37" s="510"/>
      <c r="CD37" s="510"/>
      <c r="CE37" s="510"/>
      <c r="CF37" s="510"/>
      <c r="CG37" s="510"/>
      <c r="CH37" s="510"/>
      <c r="CI37" s="510"/>
      <c r="CJ37" s="510"/>
    </row>
    <row r="38" spans="1:88" ht="12" customHeight="1" x14ac:dyDescent="0.25">
      <c r="A38" s="510"/>
      <c r="B38" s="510"/>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510"/>
      <c r="AV38" s="510"/>
      <c r="AW38" s="510"/>
      <c r="AX38" s="510"/>
      <c r="AY38" s="510"/>
      <c r="AZ38" s="510"/>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c r="BW38" s="510"/>
      <c r="BX38" s="510"/>
      <c r="BY38" s="510"/>
      <c r="BZ38" s="510"/>
      <c r="CA38" s="510"/>
      <c r="CB38" s="510"/>
      <c r="CC38" s="510"/>
      <c r="CD38" s="510"/>
      <c r="CE38" s="510"/>
      <c r="CF38" s="510"/>
      <c r="CG38" s="510"/>
      <c r="CH38" s="510"/>
      <c r="CI38" s="510"/>
      <c r="CJ38" s="510"/>
    </row>
    <row r="39" spans="1:88" ht="12" customHeight="1" x14ac:dyDescent="0.25">
      <c r="A39" s="510"/>
      <c r="B39" s="510"/>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510"/>
      <c r="AV39" s="510"/>
      <c r="AW39" s="510"/>
      <c r="AX39" s="510"/>
      <c r="AY39" s="510"/>
      <c r="AZ39" s="510"/>
      <c r="BA39" s="510"/>
      <c r="BB39" s="510"/>
      <c r="BC39" s="510"/>
      <c r="BD39" s="510"/>
      <c r="BE39" s="510"/>
      <c r="BF39" s="510"/>
      <c r="BG39" s="510"/>
      <c r="BH39" s="510"/>
      <c r="BI39" s="510"/>
      <c r="BJ39" s="510"/>
      <c r="BK39" s="510"/>
      <c r="BL39" s="510"/>
      <c r="BM39" s="510"/>
      <c r="BN39" s="510"/>
      <c r="BO39" s="510"/>
      <c r="BP39" s="510"/>
      <c r="BQ39" s="510"/>
      <c r="BR39" s="510"/>
      <c r="BS39" s="510"/>
      <c r="BT39" s="510"/>
      <c r="BU39" s="510"/>
      <c r="BV39" s="510"/>
      <c r="BW39" s="510"/>
      <c r="BX39" s="510"/>
      <c r="BY39" s="510"/>
      <c r="BZ39" s="510"/>
      <c r="CA39" s="510"/>
      <c r="CB39" s="510"/>
      <c r="CC39" s="510"/>
      <c r="CD39" s="510"/>
      <c r="CE39" s="510"/>
      <c r="CF39" s="510"/>
      <c r="CG39" s="510"/>
      <c r="CH39" s="510"/>
      <c r="CI39" s="510"/>
      <c r="CJ39" s="510"/>
    </row>
    <row r="40" spans="1:88" ht="12" customHeight="1" x14ac:dyDescent="0.25">
      <c r="A40" s="510"/>
      <c r="B40" s="510"/>
      <c r="C40" s="510"/>
      <c r="D40" s="510"/>
      <c r="E40" s="510"/>
      <c r="F40" s="510"/>
      <c r="G40" s="510"/>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0"/>
      <c r="BG40" s="510"/>
      <c r="BH40" s="510"/>
      <c r="BI40" s="510"/>
      <c r="BJ40" s="510"/>
      <c r="BK40" s="510"/>
      <c r="BL40" s="510"/>
      <c r="BM40" s="510"/>
      <c r="BN40" s="510"/>
      <c r="BO40" s="510"/>
      <c r="BP40" s="510"/>
      <c r="BQ40" s="510"/>
      <c r="BR40" s="510"/>
      <c r="BS40" s="510"/>
      <c r="BT40" s="510"/>
      <c r="BU40" s="510"/>
      <c r="BV40" s="510"/>
      <c r="BW40" s="510"/>
      <c r="BX40" s="510"/>
      <c r="BY40" s="510"/>
      <c r="BZ40" s="510"/>
      <c r="CA40" s="510"/>
      <c r="CB40" s="510"/>
      <c r="CC40" s="510"/>
      <c r="CD40" s="510"/>
      <c r="CE40" s="510"/>
      <c r="CF40" s="510"/>
      <c r="CG40" s="510"/>
      <c r="CH40" s="510"/>
      <c r="CI40" s="510"/>
      <c r="CJ40" s="510"/>
    </row>
    <row r="41" spans="1:88" ht="12" customHeight="1" x14ac:dyDescent="0.25">
      <c r="A41" s="510"/>
      <c r="B41" s="510"/>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510"/>
      <c r="BP41" s="510"/>
      <c r="BQ41" s="510"/>
      <c r="BR41" s="510"/>
      <c r="BS41" s="510"/>
      <c r="BT41" s="510"/>
      <c r="BU41" s="510"/>
      <c r="BV41" s="510"/>
      <c r="BW41" s="510"/>
      <c r="BX41" s="510"/>
      <c r="BY41" s="510"/>
      <c r="BZ41" s="510"/>
      <c r="CA41" s="510"/>
      <c r="CB41" s="510"/>
      <c r="CC41" s="510"/>
      <c r="CD41" s="510"/>
      <c r="CE41" s="510"/>
      <c r="CF41" s="510"/>
      <c r="CG41" s="510"/>
      <c r="CH41" s="510"/>
      <c r="CI41" s="510"/>
      <c r="CJ41" s="510"/>
    </row>
    <row r="42" spans="1:88" ht="12" customHeight="1" x14ac:dyDescent="0.25">
      <c r="A42" s="510"/>
      <c r="B42" s="510"/>
      <c r="C42" s="510"/>
      <c r="D42" s="510"/>
      <c r="E42" s="510"/>
      <c r="F42" s="510"/>
      <c r="G42" s="510"/>
      <c r="H42" s="510"/>
      <c r="I42" s="510"/>
      <c r="J42" s="510"/>
      <c r="K42" s="510"/>
      <c r="L42" s="510"/>
      <c r="M42" s="510"/>
      <c r="N42" s="510"/>
      <c r="O42" s="510"/>
      <c r="P42" s="510"/>
      <c r="Q42" s="510"/>
      <c r="R42" s="510"/>
      <c r="S42" s="510"/>
      <c r="T42" s="510"/>
      <c r="U42" s="510"/>
      <c r="V42" s="510"/>
      <c r="W42" s="510"/>
      <c r="X42" s="510"/>
      <c r="Y42" s="510"/>
      <c r="Z42" s="510"/>
      <c r="AA42" s="510"/>
      <c r="AB42" s="510"/>
      <c r="AC42" s="510"/>
      <c r="AD42" s="510"/>
      <c r="AE42" s="510"/>
      <c r="AF42" s="510"/>
      <c r="AG42" s="510"/>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510"/>
      <c r="BD42" s="510"/>
      <c r="BE42" s="510"/>
      <c r="BF42" s="510"/>
      <c r="BG42" s="510"/>
      <c r="BH42" s="510"/>
      <c r="BI42" s="510"/>
      <c r="BJ42" s="510"/>
      <c r="BK42" s="510"/>
      <c r="BL42" s="510"/>
      <c r="BM42" s="510"/>
      <c r="BN42" s="510"/>
      <c r="BO42" s="510"/>
      <c r="BP42" s="510"/>
      <c r="BQ42" s="510"/>
      <c r="BR42" s="510"/>
      <c r="BS42" s="510"/>
      <c r="BT42" s="510"/>
      <c r="BU42" s="510"/>
      <c r="BV42" s="510"/>
      <c r="BW42" s="510"/>
      <c r="BX42" s="510"/>
      <c r="BY42" s="510"/>
      <c r="BZ42" s="510"/>
      <c r="CA42" s="510"/>
      <c r="CB42" s="510"/>
      <c r="CC42" s="510"/>
      <c r="CD42" s="510"/>
      <c r="CE42" s="510"/>
      <c r="CF42" s="510"/>
      <c r="CG42" s="510"/>
      <c r="CH42" s="510"/>
      <c r="CI42" s="510"/>
      <c r="CJ42" s="510"/>
    </row>
    <row r="43" spans="1:88" ht="12" customHeight="1" x14ac:dyDescent="0.25">
      <c r="A43" s="510"/>
      <c r="B43" s="510"/>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c r="AJ43" s="510"/>
      <c r="AK43" s="510"/>
      <c r="AL43" s="510"/>
      <c r="AM43" s="510"/>
      <c r="AN43" s="510"/>
      <c r="AO43" s="510"/>
      <c r="AP43" s="510"/>
      <c r="AQ43" s="510"/>
      <c r="AR43" s="510"/>
      <c r="AS43" s="510"/>
      <c r="AT43" s="510"/>
      <c r="AU43" s="510"/>
      <c r="AV43" s="510"/>
      <c r="AW43" s="510"/>
      <c r="AX43" s="510"/>
      <c r="AY43" s="510"/>
      <c r="AZ43" s="510"/>
      <c r="BA43" s="510"/>
      <c r="BB43" s="510"/>
      <c r="BC43" s="510"/>
      <c r="BD43" s="510"/>
      <c r="BE43" s="510"/>
      <c r="BF43" s="510"/>
      <c r="BG43" s="510"/>
      <c r="BH43" s="510"/>
      <c r="BI43" s="510"/>
      <c r="BJ43" s="510"/>
      <c r="BK43" s="510"/>
      <c r="BL43" s="510"/>
      <c r="BM43" s="510"/>
      <c r="BN43" s="510"/>
      <c r="BO43" s="510"/>
      <c r="BP43" s="510"/>
      <c r="BQ43" s="510"/>
      <c r="BR43" s="510"/>
      <c r="BS43" s="510"/>
      <c r="BT43" s="510"/>
      <c r="BU43" s="510"/>
      <c r="BV43" s="510"/>
      <c r="BW43" s="510"/>
      <c r="BX43" s="510"/>
      <c r="BY43" s="510"/>
      <c r="BZ43" s="510"/>
      <c r="CA43" s="510"/>
      <c r="CB43" s="510"/>
      <c r="CC43" s="510"/>
      <c r="CD43" s="510"/>
      <c r="CE43" s="510"/>
      <c r="CF43" s="510"/>
      <c r="CG43" s="510"/>
      <c r="CH43" s="510"/>
      <c r="CI43" s="510"/>
      <c r="CJ43" s="510"/>
    </row>
    <row r="44" spans="1:88" ht="12" customHeight="1" x14ac:dyDescent="0.25">
      <c r="A44" s="510"/>
      <c r="B44" s="510"/>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510"/>
      <c r="BE44" s="510"/>
      <c r="BF44" s="510"/>
      <c r="BG44" s="510"/>
      <c r="BH44" s="510"/>
      <c r="BI44" s="510"/>
      <c r="BJ44" s="510"/>
      <c r="BK44" s="510"/>
      <c r="BL44" s="510"/>
      <c r="BM44" s="510"/>
      <c r="BN44" s="510"/>
      <c r="BO44" s="510"/>
      <c r="BP44" s="510"/>
      <c r="BQ44" s="510"/>
      <c r="BR44" s="510"/>
      <c r="BS44" s="510"/>
      <c r="BT44" s="510"/>
      <c r="BU44" s="510"/>
      <c r="BV44" s="510"/>
      <c r="BW44" s="510"/>
      <c r="BX44" s="510"/>
      <c r="BY44" s="510"/>
      <c r="BZ44" s="510"/>
      <c r="CA44" s="510"/>
      <c r="CB44" s="510"/>
      <c r="CC44" s="510"/>
      <c r="CD44" s="510"/>
      <c r="CE44" s="510"/>
      <c r="CF44" s="510"/>
      <c r="CG44" s="510"/>
      <c r="CH44" s="510"/>
      <c r="CI44" s="510"/>
      <c r="CJ44" s="510"/>
    </row>
    <row r="45" spans="1:88" ht="12" customHeight="1" x14ac:dyDescent="0.25">
      <c r="A45" s="510"/>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c r="AL45" s="510"/>
      <c r="AM45" s="510"/>
      <c r="AN45" s="510"/>
      <c r="AO45" s="510"/>
      <c r="AP45" s="510"/>
      <c r="AQ45" s="510"/>
      <c r="AR45" s="510"/>
      <c r="AS45" s="510"/>
      <c r="AT45" s="510"/>
      <c r="AU45" s="510"/>
      <c r="AV45" s="510"/>
      <c r="AW45" s="510"/>
      <c r="AX45" s="510"/>
      <c r="AY45" s="510"/>
      <c r="AZ45" s="510"/>
      <c r="BA45" s="510"/>
      <c r="BB45" s="510"/>
      <c r="BC45" s="510"/>
      <c r="BD45" s="510"/>
      <c r="BE45" s="510"/>
      <c r="BF45" s="510"/>
      <c r="BG45" s="510"/>
      <c r="BH45" s="510"/>
      <c r="BI45" s="510"/>
      <c r="BJ45" s="510"/>
      <c r="BK45" s="510"/>
      <c r="BL45" s="510"/>
      <c r="BM45" s="510"/>
      <c r="BN45" s="510"/>
      <c r="BO45" s="510"/>
      <c r="BP45" s="510"/>
      <c r="BQ45" s="510"/>
      <c r="BR45" s="510"/>
      <c r="BS45" s="510"/>
      <c r="BT45" s="510"/>
      <c r="BU45" s="510"/>
      <c r="BV45" s="510"/>
      <c r="BW45" s="510"/>
      <c r="BX45" s="510"/>
      <c r="BY45" s="510"/>
      <c r="BZ45" s="510"/>
      <c r="CA45" s="510"/>
      <c r="CB45" s="510"/>
      <c r="CC45" s="510"/>
      <c r="CD45" s="510"/>
      <c r="CE45" s="510"/>
      <c r="CF45" s="510"/>
      <c r="CG45" s="510"/>
      <c r="CH45" s="510"/>
      <c r="CI45" s="510"/>
      <c r="CJ45" s="510"/>
    </row>
    <row r="46" spans="1:88" ht="12" customHeight="1" x14ac:dyDescent="0.25">
      <c r="A46" s="510"/>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c r="AH46" s="510"/>
      <c r="AI46" s="510"/>
      <c r="AJ46" s="510"/>
      <c r="AK46" s="510"/>
      <c r="AL46" s="510"/>
      <c r="AM46" s="510"/>
      <c r="AN46" s="510"/>
      <c r="AO46" s="510"/>
      <c r="AP46" s="510"/>
      <c r="AQ46" s="510"/>
      <c r="AR46" s="510"/>
      <c r="AS46" s="510"/>
      <c r="AT46" s="510"/>
      <c r="AU46" s="510"/>
      <c r="AV46" s="510"/>
      <c r="AW46" s="510"/>
      <c r="AX46" s="510"/>
      <c r="AY46" s="510"/>
      <c r="AZ46" s="510"/>
      <c r="BA46" s="510"/>
      <c r="BB46" s="510"/>
      <c r="BC46" s="510"/>
      <c r="BD46" s="510"/>
      <c r="BE46" s="510"/>
      <c r="BF46" s="510"/>
      <c r="BG46" s="510"/>
      <c r="BH46" s="510"/>
      <c r="BI46" s="510"/>
      <c r="BJ46" s="510"/>
      <c r="BK46" s="510"/>
      <c r="BL46" s="510"/>
      <c r="BM46" s="510"/>
      <c r="BN46" s="510"/>
      <c r="BO46" s="510"/>
      <c r="BP46" s="510"/>
      <c r="BQ46" s="510"/>
      <c r="BR46" s="510"/>
      <c r="BS46" s="510"/>
      <c r="BT46" s="510"/>
      <c r="BU46" s="510"/>
      <c r="BV46" s="510"/>
      <c r="BW46" s="510"/>
      <c r="BX46" s="510"/>
      <c r="BY46" s="510"/>
      <c r="BZ46" s="510"/>
      <c r="CA46" s="510"/>
      <c r="CB46" s="510"/>
      <c r="CC46" s="510"/>
      <c r="CD46" s="510"/>
      <c r="CE46" s="510"/>
      <c r="CF46" s="510"/>
      <c r="CG46" s="510"/>
      <c r="CH46" s="510"/>
      <c r="CI46" s="510"/>
      <c r="CJ46" s="510"/>
    </row>
    <row r="47" spans="1:88" ht="12" customHeight="1" x14ac:dyDescent="0.25">
      <c r="A47" s="510"/>
      <c r="B47" s="510"/>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c r="AH47" s="510"/>
      <c r="AI47" s="510"/>
      <c r="AJ47" s="510"/>
      <c r="AK47" s="510"/>
      <c r="AL47" s="510"/>
      <c r="AM47" s="510"/>
      <c r="AN47" s="510"/>
      <c r="AO47" s="510"/>
      <c r="AP47" s="510"/>
      <c r="AQ47" s="510"/>
      <c r="AR47" s="510"/>
      <c r="AS47" s="510"/>
      <c r="AT47" s="510"/>
      <c r="AU47" s="510"/>
      <c r="AV47" s="510"/>
      <c r="AW47" s="510"/>
      <c r="AX47" s="510"/>
      <c r="AY47" s="510"/>
      <c r="AZ47" s="510"/>
      <c r="BA47" s="510"/>
      <c r="BB47" s="510"/>
      <c r="BC47" s="510"/>
      <c r="BD47" s="510"/>
      <c r="BE47" s="510"/>
      <c r="BF47" s="510"/>
      <c r="BG47" s="510"/>
      <c r="BH47" s="510"/>
      <c r="BI47" s="510"/>
      <c r="BJ47" s="510"/>
      <c r="BK47" s="510"/>
      <c r="BL47" s="510"/>
      <c r="BM47" s="510"/>
      <c r="BN47" s="510"/>
      <c r="BO47" s="510"/>
      <c r="BP47" s="510"/>
      <c r="BQ47" s="510"/>
      <c r="BR47" s="510"/>
      <c r="BS47" s="510"/>
      <c r="BT47" s="510"/>
      <c r="BU47" s="510"/>
      <c r="BV47" s="510"/>
      <c r="BW47" s="510"/>
      <c r="BX47" s="510"/>
      <c r="BY47" s="510"/>
      <c r="BZ47" s="510"/>
      <c r="CA47" s="510"/>
      <c r="CB47" s="510"/>
      <c r="CC47" s="510"/>
      <c r="CD47" s="510"/>
      <c r="CE47" s="510"/>
      <c r="CF47" s="510"/>
      <c r="CG47" s="510"/>
      <c r="CH47" s="510"/>
      <c r="CI47" s="510"/>
      <c r="CJ47" s="510"/>
    </row>
    <row r="48" spans="1:88" ht="12" customHeight="1" x14ac:dyDescent="0.25">
      <c r="A48" s="510"/>
      <c r="B48" s="510"/>
      <c r="C48" s="510"/>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0"/>
      <c r="AO48" s="510"/>
      <c r="AP48" s="510"/>
      <c r="AQ48" s="510"/>
      <c r="AR48" s="510"/>
      <c r="AS48" s="510"/>
      <c r="AT48" s="510"/>
      <c r="AU48" s="510"/>
      <c r="AV48" s="510"/>
      <c r="AW48" s="510"/>
      <c r="AX48" s="510"/>
      <c r="AY48" s="510"/>
      <c r="AZ48" s="510"/>
      <c r="BA48" s="510"/>
      <c r="BB48" s="510"/>
      <c r="BC48" s="510"/>
      <c r="BD48" s="510"/>
      <c r="BE48" s="510"/>
      <c r="BF48" s="510"/>
      <c r="BG48" s="510"/>
      <c r="BH48" s="510"/>
      <c r="BI48" s="510"/>
      <c r="BJ48" s="510"/>
      <c r="BK48" s="510"/>
      <c r="BL48" s="510"/>
      <c r="BM48" s="510"/>
      <c r="BN48" s="510"/>
      <c r="BO48" s="510"/>
      <c r="BP48" s="510"/>
      <c r="BQ48" s="510"/>
      <c r="BR48" s="510"/>
      <c r="BS48" s="510"/>
      <c r="BT48" s="510"/>
      <c r="BU48" s="510"/>
      <c r="BV48" s="510"/>
      <c r="BW48" s="510"/>
      <c r="BX48" s="510"/>
      <c r="BY48" s="510"/>
      <c r="BZ48" s="510"/>
      <c r="CA48" s="510"/>
      <c r="CB48" s="510"/>
      <c r="CC48" s="510"/>
      <c r="CD48" s="510"/>
      <c r="CE48" s="510"/>
      <c r="CF48" s="510"/>
      <c r="CG48" s="510"/>
      <c r="CH48" s="510"/>
      <c r="CI48" s="510"/>
      <c r="CJ48" s="510"/>
    </row>
    <row r="49" spans="1:88" ht="12" customHeight="1" x14ac:dyDescent="0.25">
      <c r="A49" s="510"/>
      <c r="B49" s="510"/>
      <c r="C49" s="510"/>
      <c r="D49" s="510"/>
      <c r="E49" s="510"/>
      <c r="F49" s="510"/>
      <c r="G49" s="510"/>
      <c r="H49" s="510"/>
      <c r="I49" s="510"/>
      <c r="J49" s="510"/>
      <c r="K49" s="510"/>
      <c r="L49" s="510"/>
      <c r="M49" s="510"/>
      <c r="N49" s="510"/>
      <c r="O49" s="510"/>
      <c r="P49" s="510"/>
      <c r="Q49" s="510"/>
      <c r="R49" s="510"/>
      <c r="S49" s="510"/>
      <c r="T49" s="510"/>
      <c r="U49" s="510"/>
      <c r="V49" s="510"/>
      <c r="W49" s="510"/>
      <c r="X49" s="510"/>
      <c r="Y49" s="510"/>
      <c r="Z49" s="510"/>
      <c r="AA49" s="510"/>
      <c r="AB49" s="510"/>
      <c r="AC49" s="510"/>
      <c r="AD49" s="510"/>
      <c r="AE49" s="510"/>
      <c r="AF49" s="510"/>
      <c r="AG49" s="510"/>
      <c r="AH49" s="510"/>
      <c r="AI49" s="510"/>
      <c r="AJ49" s="510"/>
      <c r="AK49" s="510"/>
      <c r="AL49" s="510"/>
      <c r="AM49" s="510"/>
      <c r="AN49" s="510"/>
      <c r="AO49" s="510"/>
      <c r="AP49" s="510"/>
      <c r="AQ49" s="510"/>
      <c r="AR49" s="510"/>
      <c r="AS49" s="510"/>
      <c r="AT49" s="510"/>
      <c r="AU49" s="510"/>
      <c r="AV49" s="510"/>
      <c r="AW49" s="510"/>
      <c r="AX49" s="510"/>
      <c r="AY49" s="510"/>
      <c r="AZ49" s="510"/>
      <c r="BA49" s="510"/>
      <c r="BB49" s="510"/>
      <c r="BC49" s="510"/>
      <c r="BD49" s="510"/>
      <c r="BE49" s="510"/>
      <c r="BF49" s="510"/>
      <c r="BG49" s="510"/>
      <c r="BH49" s="510"/>
      <c r="BI49" s="510"/>
      <c r="BJ49" s="510"/>
      <c r="BK49" s="510"/>
      <c r="BL49" s="510"/>
      <c r="BM49" s="510"/>
      <c r="BN49" s="510"/>
      <c r="BO49" s="510"/>
      <c r="BP49" s="510"/>
      <c r="BQ49" s="510"/>
      <c r="BR49" s="510"/>
      <c r="BS49" s="510"/>
      <c r="BT49" s="510"/>
      <c r="BU49" s="510"/>
      <c r="BV49" s="510"/>
      <c r="BW49" s="510"/>
      <c r="BX49" s="510"/>
      <c r="BY49" s="510"/>
      <c r="BZ49" s="510"/>
      <c r="CA49" s="510"/>
      <c r="CB49" s="510"/>
      <c r="CC49" s="510"/>
      <c r="CD49" s="510"/>
      <c r="CE49" s="510"/>
      <c r="CF49" s="510"/>
      <c r="CG49" s="510"/>
      <c r="CH49" s="510"/>
      <c r="CI49" s="510"/>
      <c r="CJ49" s="510"/>
    </row>
    <row r="50" spans="1:88" ht="12" customHeight="1" x14ac:dyDescent="0.25">
      <c r="A50" s="510"/>
      <c r="B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c r="AU50" s="510"/>
      <c r="AV50" s="510"/>
      <c r="AW50" s="510"/>
      <c r="AX50" s="510"/>
      <c r="AY50" s="510"/>
      <c r="AZ50" s="510"/>
      <c r="BA50" s="510"/>
      <c r="BB50" s="510"/>
      <c r="BC50" s="510"/>
      <c r="BD50" s="510"/>
      <c r="BE50" s="510"/>
      <c r="BF50" s="510"/>
      <c r="BG50" s="510"/>
      <c r="BH50" s="510"/>
      <c r="BI50" s="510"/>
      <c r="BJ50" s="510"/>
      <c r="BK50" s="510"/>
      <c r="BL50" s="510"/>
      <c r="BM50" s="510"/>
      <c r="BN50" s="510"/>
      <c r="BO50" s="510"/>
      <c r="BP50" s="510"/>
      <c r="BQ50" s="510"/>
      <c r="BR50" s="510"/>
      <c r="BS50" s="510"/>
      <c r="BT50" s="510"/>
      <c r="BU50" s="510"/>
      <c r="BV50" s="510"/>
      <c r="BW50" s="510"/>
      <c r="BX50" s="510"/>
      <c r="BY50" s="510"/>
      <c r="BZ50" s="510"/>
      <c r="CA50" s="510"/>
      <c r="CB50" s="510"/>
      <c r="CC50" s="510"/>
      <c r="CD50" s="510"/>
      <c r="CE50" s="510"/>
      <c r="CF50" s="510"/>
      <c r="CG50" s="510"/>
      <c r="CH50" s="510"/>
      <c r="CI50" s="510"/>
      <c r="CJ50" s="510"/>
    </row>
    <row r="51" spans="1:88" ht="12" customHeight="1" x14ac:dyDescent="0.25">
      <c r="A51" s="510"/>
      <c r="B51" s="510"/>
      <c r="C51" s="510"/>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c r="AD51" s="510"/>
      <c r="AE51" s="510"/>
      <c r="AF51" s="510"/>
      <c r="AG51" s="510"/>
      <c r="AH51" s="510"/>
      <c r="AI51" s="510"/>
      <c r="AJ51" s="510"/>
      <c r="AK51" s="510"/>
      <c r="AL51" s="510"/>
      <c r="AM51" s="510"/>
      <c r="AN51" s="510"/>
      <c r="AO51" s="510"/>
      <c r="AP51" s="510"/>
      <c r="AQ51" s="510"/>
      <c r="AR51" s="510"/>
      <c r="AS51" s="510"/>
      <c r="AT51" s="510"/>
      <c r="AU51" s="510"/>
      <c r="AV51" s="510"/>
      <c r="AW51" s="510"/>
      <c r="AX51" s="510"/>
      <c r="AY51" s="510"/>
      <c r="AZ51" s="510"/>
      <c r="BA51" s="510"/>
      <c r="BB51" s="510"/>
      <c r="BC51" s="510"/>
      <c r="BD51" s="510"/>
      <c r="BE51" s="510"/>
      <c r="BF51" s="510"/>
      <c r="BG51" s="510"/>
      <c r="BH51" s="510"/>
      <c r="BI51" s="510"/>
      <c r="BJ51" s="510"/>
      <c r="BK51" s="510"/>
      <c r="BL51" s="510"/>
      <c r="BM51" s="510"/>
      <c r="BN51" s="510"/>
      <c r="BO51" s="510"/>
      <c r="BP51" s="510"/>
      <c r="BQ51" s="510"/>
      <c r="BR51" s="510"/>
      <c r="BS51" s="510"/>
      <c r="BT51" s="510"/>
      <c r="BU51" s="510"/>
      <c r="BV51" s="510"/>
      <c r="BW51" s="510"/>
      <c r="BX51" s="510"/>
      <c r="BY51" s="510"/>
      <c r="BZ51" s="510"/>
      <c r="CA51" s="510"/>
      <c r="CB51" s="510"/>
      <c r="CC51" s="510"/>
      <c r="CD51" s="510"/>
      <c r="CE51" s="510"/>
      <c r="CF51" s="510"/>
      <c r="CG51" s="510"/>
      <c r="CH51" s="510"/>
      <c r="CI51" s="510"/>
      <c r="CJ51" s="510"/>
    </row>
    <row r="52" spans="1:88" ht="12" customHeight="1" x14ac:dyDescent="0.25">
      <c r="A52" s="510"/>
      <c r="B52" s="510"/>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c r="AE52" s="510"/>
      <c r="AF52" s="510"/>
      <c r="AG52" s="510"/>
      <c r="AH52" s="510"/>
      <c r="AI52" s="510"/>
      <c r="AJ52" s="510"/>
      <c r="AK52" s="510"/>
      <c r="AL52" s="510"/>
      <c r="AM52" s="510"/>
      <c r="AN52" s="510"/>
      <c r="AO52" s="510"/>
      <c r="AP52" s="510"/>
      <c r="AQ52" s="510"/>
      <c r="AR52" s="510"/>
      <c r="AS52" s="510"/>
      <c r="AT52" s="510"/>
      <c r="AU52" s="510"/>
      <c r="AV52" s="510"/>
      <c r="AW52" s="510"/>
      <c r="AX52" s="510"/>
      <c r="AY52" s="510"/>
      <c r="AZ52" s="510"/>
      <c r="BA52" s="510"/>
      <c r="BB52" s="510"/>
      <c r="BC52" s="510"/>
      <c r="BD52" s="510"/>
      <c r="BE52" s="510"/>
      <c r="BF52" s="510"/>
      <c r="BG52" s="510"/>
      <c r="BH52" s="510"/>
      <c r="BI52" s="510"/>
      <c r="BJ52" s="510"/>
      <c r="BK52" s="510"/>
      <c r="BL52" s="510"/>
      <c r="BM52" s="510"/>
      <c r="BN52" s="510"/>
      <c r="BO52" s="510"/>
      <c r="BP52" s="510"/>
      <c r="BQ52" s="510"/>
      <c r="BR52" s="510"/>
      <c r="BS52" s="510"/>
      <c r="BT52" s="510"/>
      <c r="BU52" s="510"/>
      <c r="BV52" s="510"/>
      <c r="BW52" s="510"/>
      <c r="BX52" s="510"/>
      <c r="BY52" s="510"/>
      <c r="BZ52" s="510"/>
      <c r="CA52" s="510"/>
      <c r="CB52" s="510"/>
      <c r="CC52" s="510"/>
      <c r="CD52" s="510"/>
      <c r="CE52" s="510"/>
      <c r="CF52" s="510"/>
      <c r="CG52" s="510"/>
      <c r="CH52" s="510"/>
      <c r="CI52" s="510"/>
      <c r="CJ52" s="510"/>
    </row>
    <row r="53" spans="1:88" ht="12" customHeight="1" x14ac:dyDescent="0.25">
      <c r="A53" s="510"/>
      <c r="B53" s="510"/>
      <c r="C53" s="510"/>
      <c r="D53" s="510"/>
      <c r="E53" s="510"/>
      <c r="F53" s="510"/>
      <c r="G53" s="510"/>
      <c r="H53" s="510"/>
      <c r="I53" s="510"/>
      <c r="J53" s="510"/>
      <c r="K53" s="510"/>
      <c r="L53" s="510"/>
      <c r="M53" s="510"/>
      <c r="N53" s="510"/>
      <c r="O53" s="510"/>
      <c r="P53" s="510"/>
      <c r="Q53" s="510"/>
      <c r="R53" s="510"/>
      <c r="S53" s="510"/>
      <c r="T53" s="510"/>
      <c r="U53" s="510"/>
      <c r="V53" s="510"/>
      <c r="W53" s="510"/>
      <c r="X53" s="510"/>
      <c r="Y53" s="510"/>
      <c r="Z53" s="510"/>
      <c r="AA53" s="510"/>
      <c r="AB53" s="510"/>
      <c r="AC53" s="510"/>
      <c r="AD53" s="510"/>
      <c r="AE53" s="510"/>
      <c r="AF53" s="510"/>
      <c r="AG53" s="510"/>
      <c r="AH53" s="510"/>
      <c r="AI53" s="510"/>
      <c r="AJ53" s="510"/>
      <c r="AK53" s="510"/>
      <c r="AL53" s="510"/>
      <c r="AM53" s="510"/>
      <c r="AN53" s="510"/>
      <c r="AO53" s="510"/>
      <c r="AP53" s="510"/>
      <c r="AQ53" s="510"/>
      <c r="AR53" s="510"/>
      <c r="AS53" s="510"/>
      <c r="AT53" s="510"/>
      <c r="AU53" s="510"/>
      <c r="AV53" s="510"/>
      <c r="AW53" s="510"/>
      <c r="AX53" s="510"/>
      <c r="AY53" s="510"/>
      <c r="AZ53" s="510"/>
      <c r="BA53" s="510"/>
      <c r="BB53" s="510"/>
      <c r="BC53" s="510"/>
      <c r="BD53" s="510"/>
      <c r="BE53" s="510"/>
      <c r="BF53" s="510"/>
      <c r="BG53" s="510"/>
      <c r="BH53" s="510"/>
      <c r="BI53" s="510"/>
      <c r="BJ53" s="510"/>
      <c r="BK53" s="510"/>
      <c r="BL53" s="510"/>
      <c r="BM53" s="510"/>
      <c r="BN53" s="510"/>
      <c r="BO53" s="510"/>
      <c r="BP53" s="510"/>
      <c r="BQ53" s="510"/>
      <c r="BR53" s="510"/>
      <c r="BS53" s="510"/>
      <c r="BT53" s="510"/>
      <c r="BU53" s="510"/>
      <c r="BV53" s="510"/>
      <c r="BW53" s="510"/>
      <c r="BX53" s="510"/>
      <c r="BY53" s="510"/>
      <c r="BZ53" s="510"/>
      <c r="CA53" s="510"/>
      <c r="CB53" s="510"/>
      <c r="CC53" s="510"/>
      <c r="CD53" s="510"/>
      <c r="CE53" s="510"/>
      <c r="CF53" s="510"/>
      <c r="CG53" s="510"/>
      <c r="CH53" s="510"/>
      <c r="CI53" s="510"/>
      <c r="CJ53" s="510"/>
    </row>
    <row r="54" spans="1:88" ht="12" customHeight="1" x14ac:dyDescent="0.25">
      <c r="A54" s="510"/>
      <c r="B54" s="510"/>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10"/>
      <c r="AS54" s="510"/>
      <c r="AT54" s="510"/>
      <c r="AU54" s="510"/>
      <c r="AV54" s="510"/>
      <c r="AW54" s="510"/>
      <c r="AX54" s="510"/>
      <c r="AY54" s="510"/>
      <c r="AZ54" s="510"/>
      <c r="BA54" s="510"/>
      <c r="BB54" s="510"/>
      <c r="BC54" s="510"/>
      <c r="BD54" s="510"/>
      <c r="BE54" s="510"/>
      <c r="BF54" s="510"/>
      <c r="BG54" s="510"/>
      <c r="BH54" s="510"/>
      <c r="BI54" s="510"/>
      <c r="BJ54" s="510"/>
      <c r="BK54" s="510"/>
      <c r="BL54" s="510"/>
      <c r="BM54" s="510"/>
      <c r="BN54" s="510"/>
      <c r="BO54" s="510"/>
      <c r="BP54" s="510"/>
      <c r="BQ54" s="510"/>
      <c r="BR54" s="510"/>
      <c r="BS54" s="510"/>
      <c r="BT54" s="510"/>
      <c r="BU54" s="510"/>
      <c r="BV54" s="510"/>
      <c r="BW54" s="510"/>
      <c r="BX54" s="510"/>
      <c r="BY54" s="510"/>
      <c r="BZ54" s="510"/>
      <c r="CA54" s="510"/>
      <c r="CB54" s="510"/>
      <c r="CC54" s="510"/>
      <c r="CD54" s="510"/>
      <c r="CE54" s="510"/>
      <c r="CF54" s="510"/>
      <c r="CG54" s="510"/>
      <c r="CH54" s="510"/>
      <c r="CI54" s="510"/>
      <c r="CJ54" s="510"/>
    </row>
    <row r="55" spans="1:88" ht="12" customHeight="1" x14ac:dyDescent="0.25">
      <c r="A55" s="510"/>
      <c r="B55" s="510"/>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c r="AZ55" s="510"/>
      <c r="BA55" s="510"/>
      <c r="BB55" s="510"/>
      <c r="BC55" s="510"/>
      <c r="BD55" s="510"/>
      <c r="BE55" s="510"/>
      <c r="BF55" s="510"/>
      <c r="BG55" s="510"/>
      <c r="BH55" s="510"/>
      <c r="BI55" s="510"/>
      <c r="BJ55" s="510"/>
      <c r="BK55" s="510"/>
      <c r="BL55" s="510"/>
      <c r="BM55" s="510"/>
      <c r="BN55" s="510"/>
      <c r="BO55" s="510"/>
      <c r="BP55" s="510"/>
      <c r="BQ55" s="510"/>
      <c r="BR55" s="510"/>
      <c r="BS55" s="510"/>
      <c r="BT55" s="510"/>
      <c r="BU55" s="510"/>
      <c r="BV55" s="510"/>
      <c r="BW55" s="510"/>
      <c r="BX55" s="510"/>
      <c r="BY55" s="510"/>
      <c r="BZ55" s="510"/>
      <c r="CA55" s="510"/>
      <c r="CB55" s="510"/>
      <c r="CC55" s="510"/>
      <c r="CD55" s="510"/>
      <c r="CE55" s="510"/>
      <c r="CF55" s="510"/>
      <c r="CG55" s="510"/>
      <c r="CH55" s="510"/>
      <c r="CI55" s="510"/>
      <c r="CJ55" s="510"/>
    </row>
    <row r="56" spans="1:88" ht="12" customHeight="1" x14ac:dyDescent="0.25">
      <c r="A56" s="510"/>
      <c r="B56" s="510"/>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0"/>
      <c r="AH56" s="510"/>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10"/>
      <c r="BE56" s="510"/>
      <c r="BF56" s="510"/>
      <c r="BG56" s="510"/>
      <c r="BH56" s="510"/>
      <c r="BI56" s="510"/>
      <c r="BJ56" s="510"/>
      <c r="BK56" s="510"/>
      <c r="BL56" s="510"/>
      <c r="BM56" s="510"/>
      <c r="BN56" s="510"/>
      <c r="BO56" s="510"/>
      <c r="BP56" s="510"/>
      <c r="BQ56" s="510"/>
      <c r="BR56" s="510"/>
      <c r="BS56" s="510"/>
      <c r="BT56" s="510"/>
      <c r="BU56" s="510"/>
      <c r="BV56" s="510"/>
      <c r="BW56" s="510"/>
      <c r="BX56" s="510"/>
      <c r="BY56" s="510"/>
      <c r="BZ56" s="510"/>
      <c r="CA56" s="510"/>
      <c r="CB56" s="510"/>
      <c r="CC56" s="510"/>
      <c r="CD56" s="510"/>
      <c r="CE56" s="510"/>
      <c r="CF56" s="510"/>
      <c r="CG56" s="510"/>
      <c r="CH56" s="510"/>
      <c r="CI56" s="510"/>
      <c r="CJ56" s="510"/>
    </row>
    <row r="57" spans="1:88" ht="12" customHeight="1" x14ac:dyDescent="0.25">
      <c r="A57" s="510"/>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c r="AZ57" s="510"/>
      <c r="BA57" s="510"/>
      <c r="BB57" s="510"/>
      <c r="BC57" s="510"/>
      <c r="BD57" s="510"/>
      <c r="BE57" s="510"/>
      <c r="BF57" s="510"/>
      <c r="BG57" s="510"/>
      <c r="BH57" s="510"/>
      <c r="BI57" s="510"/>
      <c r="BJ57" s="510"/>
      <c r="BK57" s="510"/>
      <c r="BL57" s="510"/>
      <c r="BM57" s="510"/>
      <c r="BN57" s="510"/>
      <c r="BO57" s="510"/>
      <c r="BP57" s="510"/>
      <c r="BQ57" s="510"/>
      <c r="BR57" s="510"/>
      <c r="BS57" s="510"/>
      <c r="BT57" s="510"/>
      <c r="BU57" s="510"/>
      <c r="BV57" s="510"/>
      <c r="BW57" s="510"/>
      <c r="BX57" s="510"/>
      <c r="BY57" s="510"/>
      <c r="BZ57" s="510"/>
      <c r="CA57" s="510"/>
      <c r="CB57" s="510"/>
      <c r="CC57" s="510"/>
      <c r="CD57" s="510"/>
      <c r="CE57" s="510"/>
      <c r="CF57" s="510"/>
      <c r="CG57" s="510"/>
      <c r="CH57" s="510"/>
      <c r="CI57" s="510"/>
      <c r="CJ57" s="510"/>
    </row>
    <row r="58" spans="1:88" ht="12" customHeight="1" x14ac:dyDescent="0.25">
      <c r="A58" s="510"/>
      <c r="B58" s="510"/>
      <c r="C58" s="510"/>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10"/>
      <c r="BE58" s="510"/>
      <c r="BF58" s="510"/>
      <c r="BG58" s="510"/>
      <c r="BH58" s="510"/>
      <c r="BI58" s="510"/>
      <c r="BJ58" s="510"/>
      <c r="BK58" s="510"/>
      <c r="BL58" s="510"/>
      <c r="BM58" s="510"/>
      <c r="BN58" s="510"/>
      <c r="BO58" s="510"/>
      <c r="BP58" s="510"/>
      <c r="BQ58" s="510"/>
      <c r="BR58" s="510"/>
      <c r="BS58" s="510"/>
      <c r="BT58" s="510"/>
      <c r="BU58" s="510"/>
      <c r="BV58" s="510"/>
      <c r="BW58" s="510"/>
      <c r="BX58" s="510"/>
      <c r="BY58" s="510"/>
      <c r="BZ58" s="510"/>
      <c r="CA58" s="510"/>
      <c r="CB58" s="510"/>
      <c r="CC58" s="510"/>
      <c r="CD58" s="510"/>
      <c r="CE58" s="510"/>
      <c r="CF58" s="510"/>
      <c r="CG58" s="510"/>
      <c r="CH58" s="510"/>
      <c r="CI58" s="510"/>
      <c r="CJ58" s="510"/>
    </row>
    <row r="59" spans="1:88" ht="12" customHeight="1" x14ac:dyDescent="0.25">
      <c r="A59" s="510"/>
      <c r="B59" s="510"/>
      <c r="C59" s="510"/>
      <c r="D59" s="510"/>
      <c r="E59" s="510"/>
      <c r="F59" s="510"/>
      <c r="G59" s="510"/>
      <c r="H59" s="510"/>
      <c r="I59" s="510"/>
      <c r="J59" s="510"/>
      <c r="K59" s="510"/>
      <c r="L59" s="510"/>
      <c r="M59" s="510"/>
      <c r="N59" s="510"/>
      <c r="O59" s="510"/>
      <c r="P59" s="510"/>
      <c r="Q59" s="510"/>
      <c r="R59" s="510"/>
      <c r="S59" s="510"/>
      <c r="T59" s="510"/>
      <c r="U59" s="510"/>
      <c r="V59" s="510"/>
      <c r="W59" s="510"/>
      <c r="X59" s="510"/>
      <c r="Y59" s="510"/>
      <c r="Z59" s="510"/>
      <c r="AA59" s="510"/>
      <c r="AB59" s="510"/>
      <c r="AC59" s="510"/>
      <c r="AD59" s="510"/>
      <c r="AE59" s="510"/>
      <c r="AF59" s="510"/>
      <c r="AG59" s="510"/>
      <c r="AH59" s="510"/>
      <c r="AI59" s="510"/>
      <c r="AJ59" s="510"/>
      <c r="AK59" s="510"/>
      <c r="AL59" s="510"/>
      <c r="AM59" s="510"/>
      <c r="AN59" s="510"/>
      <c r="AO59" s="510"/>
      <c r="AP59" s="510"/>
      <c r="AQ59" s="510"/>
      <c r="AR59" s="510"/>
      <c r="AS59" s="510"/>
      <c r="AT59" s="510"/>
      <c r="AU59" s="510"/>
      <c r="AV59" s="510"/>
      <c r="AW59" s="510"/>
      <c r="AX59" s="510"/>
      <c r="AY59" s="510"/>
      <c r="AZ59" s="510"/>
      <c r="BA59" s="510"/>
      <c r="BB59" s="510"/>
      <c r="BC59" s="510"/>
      <c r="BD59" s="510"/>
      <c r="BE59" s="510"/>
      <c r="BF59" s="510"/>
      <c r="BG59" s="510"/>
      <c r="BH59" s="510"/>
      <c r="BI59" s="510"/>
      <c r="BJ59" s="510"/>
      <c r="BK59" s="510"/>
      <c r="BL59" s="510"/>
      <c r="BM59" s="510"/>
      <c r="BN59" s="510"/>
      <c r="BO59" s="510"/>
      <c r="BP59" s="510"/>
      <c r="BQ59" s="510"/>
      <c r="BR59" s="510"/>
      <c r="BS59" s="510"/>
      <c r="BT59" s="510"/>
      <c r="BU59" s="510"/>
      <c r="BV59" s="510"/>
      <c r="BW59" s="510"/>
      <c r="BX59" s="510"/>
      <c r="BY59" s="510"/>
      <c r="BZ59" s="510"/>
      <c r="CA59" s="510"/>
      <c r="CB59" s="510"/>
      <c r="CC59" s="510"/>
      <c r="CD59" s="510"/>
      <c r="CE59" s="510"/>
      <c r="CF59" s="510"/>
      <c r="CG59" s="510"/>
      <c r="CH59" s="510"/>
      <c r="CI59" s="510"/>
      <c r="CJ59" s="510"/>
    </row>
    <row r="60" spans="1:88" ht="12" customHeight="1" x14ac:dyDescent="0.25">
      <c r="A60" s="510"/>
      <c r="B60" s="510"/>
      <c r="C60" s="510"/>
      <c r="D60" s="510"/>
      <c r="E60" s="510"/>
      <c r="F60" s="510"/>
      <c r="G60" s="510"/>
      <c r="H60" s="510"/>
      <c r="I60" s="510"/>
      <c r="J60" s="510"/>
      <c r="K60" s="510"/>
      <c r="L60" s="510"/>
      <c r="M60" s="510"/>
      <c r="N60" s="510"/>
      <c r="O60" s="510"/>
      <c r="P60" s="510"/>
      <c r="Q60" s="510"/>
      <c r="R60" s="510"/>
      <c r="S60" s="510"/>
      <c r="T60" s="510"/>
      <c r="U60" s="510"/>
      <c r="V60" s="510"/>
      <c r="W60" s="510"/>
      <c r="X60" s="510"/>
      <c r="Y60" s="510"/>
      <c r="Z60" s="510"/>
      <c r="AA60" s="510"/>
      <c r="AB60" s="510"/>
      <c r="AC60" s="510"/>
      <c r="AD60" s="510"/>
      <c r="AE60" s="510"/>
      <c r="AF60" s="510"/>
      <c r="AG60" s="510"/>
      <c r="AH60" s="510"/>
      <c r="AI60" s="510"/>
      <c r="AJ60" s="510"/>
      <c r="AK60" s="510"/>
      <c r="AL60" s="510"/>
      <c r="AM60" s="510"/>
      <c r="AN60" s="510"/>
      <c r="AO60" s="510"/>
      <c r="AP60" s="510"/>
      <c r="AQ60" s="510"/>
      <c r="AR60" s="510"/>
      <c r="AS60" s="510"/>
      <c r="AT60" s="510"/>
      <c r="AU60" s="510"/>
      <c r="AV60" s="510"/>
      <c r="AW60" s="510"/>
      <c r="AX60" s="510"/>
      <c r="AY60" s="510"/>
      <c r="AZ60" s="510"/>
      <c r="BA60" s="510"/>
      <c r="BB60" s="510"/>
      <c r="BC60" s="510"/>
      <c r="BD60" s="510"/>
      <c r="BE60" s="510"/>
      <c r="BF60" s="510"/>
      <c r="BG60" s="510"/>
      <c r="BH60" s="510"/>
      <c r="BI60" s="510"/>
      <c r="BJ60" s="510"/>
      <c r="BK60" s="510"/>
      <c r="BL60" s="510"/>
      <c r="BM60" s="510"/>
      <c r="BN60" s="510"/>
      <c r="BO60" s="510"/>
      <c r="BP60" s="510"/>
      <c r="BQ60" s="510"/>
      <c r="BR60" s="510"/>
      <c r="BS60" s="510"/>
      <c r="BT60" s="510"/>
      <c r="BU60" s="510"/>
      <c r="BV60" s="510"/>
      <c r="BW60" s="510"/>
      <c r="BX60" s="510"/>
      <c r="BY60" s="510"/>
      <c r="BZ60" s="510"/>
      <c r="CA60" s="510"/>
      <c r="CB60" s="510"/>
      <c r="CC60" s="510"/>
      <c r="CD60" s="510"/>
      <c r="CE60" s="510"/>
      <c r="CF60" s="510"/>
      <c r="CG60" s="510"/>
      <c r="CH60" s="510"/>
      <c r="CI60" s="510"/>
      <c r="CJ60" s="510"/>
    </row>
    <row r="61" spans="1:88" ht="12" customHeight="1" x14ac:dyDescent="0.25">
      <c r="A61" s="510"/>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c r="AE61" s="510"/>
      <c r="AF61" s="510"/>
      <c r="AG61" s="510"/>
      <c r="AH61" s="510"/>
      <c r="AI61" s="510"/>
      <c r="AJ61" s="510"/>
      <c r="AK61" s="510"/>
      <c r="AL61" s="510"/>
      <c r="AM61" s="510"/>
      <c r="AN61" s="510"/>
      <c r="AO61" s="510"/>
      <c r="AP61" s="510"/>
      <c r="AQ61" s="510"/>
      <c r="AR61" s="510"/>
      <c r="AS61" s="510"/>
      <c r="AT61" s="510"/>
      <c r="AU61" s="510"/>
      <c r="AV61" s="510"/>
      <c r="AW61" s="510"/>
      <c r="AX61" s="510"/>
      <c r="AY61" s="510"/>
      <c r="AZ61" s="510"/>
      <c r="BA61" s="510"/>
      <c r="BB61" s="510"/>
      <c r="BC61" s="510"/>
      <c r="BD61" s="510"/>
      <c r="BE61" s="510"/>
      <c r="BF61" s="510"/>
      <c r="BG61" s="510"/>
      <c r="BH61" s="510"/>
      <c r="BI61" s="510"/>
      <c r="BJ61" s="510"/>
      <c r="BK61" s="510"/>
      <c r="BL61" s="510"/>
      <c r="BM61" s="510"/>
      <c r="BN61" s="510"/>
      <c r="BO61" s="510"/>
      <c r="BP61" s="510"/>
      <c r="BQ61" s="510"/>
      <c r="BR61" s="510"/>
      <c r="BS61" s="510"/>
      <c r="BT61" s="510"/>
      <c r="BU61" s="510"/>
      <c r="BV61" s="510"/>
      <c r="BW61" s="510"/>
      <c r="BX61" s="510"/>
      <c r="BY61" s="510"/>
      <c r="BZ61" s="510"/>
      <c r="CA61" s="510"/>
      <c r="CB61" s="510"/>
      <c r="CC61" s="510"/>
      <c r="CD61" s="510"/>
      <c r="CE61" s="510"/>
      <c r="CF61" s="510"/>
      <c r="CG61" s="510"/>
      <c r="CH61" s="510"/>
      <c r="CI61" s="510"/>
      <c r="CJ61" s="510"/>
    </row>
    <row r="62" spans="1:88" ht="12" customHeight="1" x14ac:dyDescent="0.25">
      <c r="A62" s="510"/>
      <c r="B62" s="510"/>
      <c r="C62" s="510"/>
      <c r="D62" s="510"/>
      <c r="E62" s="510"/>
      <c r="F62" s="510"/>
      <c r="G62" s="510"/>
      <c r="H62" s="510"/>
      <c r="I62" s="510"/>
      <c r="J62" s="510"/>
      <c r="K62" s="510"/>
      <c r="L62" s="510"/>
      <c r="M62" s="510"/>
      <c r="N62" s="510"/>
      <c r="O62" s="510"/>
      <c r="P62" s="510"/>
      <c r="Q62" s="510"/>
      <c r="R62" s="510"/>
      <c r="S62" s="510"/>
      <c r="T62" s="510"/>
      <c r="U62" s="510"/>
      <c r="V62" s="510"/>
      <c r="W62" s="510"/>
      <c r="X62" s="510"/>
      <c r="Y62" s="510"/>
      <c r="Z62" s="510"/>
      <c r="AA62" s="510"/>
      <c r="AB62" s="510"/>
      <c r="AC62" s="510"/>
      <c r="AD62" s="510"/>
      <c r="AE62" s="510"/>
      <c r="AF62" s="510"/>
      <c r="AG62" s="510"/>
      <c r="AH62" s="510"/>
      <c r="AI62" s="510"/>
      <c r="AJ62" s="510"/>
      <c r="AK62" s="510"/>
      <c r="AL62" s="510"/>
      <c r="AM62" s="510"/>
      <c r="AN62" s="510"/>
      <c r="AO62" s="510"/>
      <c r="AP62" s="510"/>
      <c r="AQ62" s="510"/>
      <c r="AR62" s="510"/>
      <c r="AS62" s="510"/>
      <c r="AT62" s="510"/>
      <c r="AU62" s="510"/>
      <c r="AV62" s="510"/>
      <c r="AW62" s="510"/>
      <c r="AX62" s="510"/>
      <c r="AY62" s="510"/>
      <c r="AZ62" s="510"/>
      <c r="BA62" s="510"/>
      <c r="BB62" s="510"/>
      <c r="BC62" s="510"/>
      <c r="BD62" s="510"/>
      <c r="BE62" s="510"/>
      <c r="BF62" s="510"/>
      <c r="BG62" s="510"/>
      <c r="BH62" s="510"/>
      <c r="BI62" s="510"/>
      <c r="BJ62" s="510"/>
      <c r="BK62" s="510"/>
      <c r="BL62" s="510"/>
      <c r="BM62" s="510"/>
      <c r="BN62" s="510"/>
      <c r="BO62" s="510"/>
      <c r="BP62" s="510"/>
      <c r="BQ62" s="510"/>
      <c r="BR62" s="510"/>
      <c r="BS62" s="510"/>
      <c r="BT62" s="510"/>
      <c r="BU62" s="510"/>
      <c r="BV62" s="510"/>
      <c r="BW62" s="510"/>
      <c r="BX62" s="510"/>
      <c r="BY62" s="510"/>
      <c r="BZ62" s="510"/>
      <c r="CA62" s="510"/>
      <c r="CB62" s="510"/>
      <c r="CC62" s="510"/>
      <c r="CD62" s="510"/>
      <c r="CE62" s="510"/>
      <c r="CF62" s="510"/>
      <c r="CG62" s="510"/>
      <c r="CH62" s="510"/>
      <c r="CI62" s="510"/>
      <c r="CJ62" s="510"/>
    </row>
    <row r="63" spans="1:88" ht="12" customHeight="1" x14ac:dyDescent="0.25">
      <c r="A63" s="510"/>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10"/>
      <c r="AA63" s="510"/>
      <c r="AB63" s="510"/>
      <c r="AC63" s="510"/>
      <c r="AD63" s="510"/>
      <c r="AE63" s="510"/>
      <c r="AF63" s="510"/>
      <c r="AG63" s="510"/>
      <c r="AH63" s="510"/>
      <c r="AI63" s="510"/>
      <c r="AJ63" s="510"/>
      <c r="AK63" s="510"/>
      <c r="AL63" s="510"/>
      <c r="AM63" s="510"/>
      <c r="AN63" s="510"/>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10"/>
      <c r="BM63" s="510"/>
      <c r="BN63" s="510"/>
      <c r="BO63" s="510"/>
      <c r="BP63" s="510"/>
      <c r="BQ63" s="510"/>
      <c r="BR63" s="510"/>
      <c r="BS63" s="510"/>
      <c r="BT63" s="510"/>
      <c r="BU63" s="510"/>
      <c r="BV63" s="510"/>
      <c r="BW63" s="510"/>
      <c r="BX63" s="510"/>
      <c r="BY63" s="510"/>
      <c r="BZ63" s="510"/>
      <c r="CA63" s="510"/>
      <c r="CB63" s="510"/>
      <c r="CC63" s="510"/>
      <c r="CD63" s="510"/>
      <c r="CE63" s="510"/>
      <c r="CF63" s="510"/>
      <c r="CG63" s="510"/>
      <c r="CH63" s="510"/>
      <c r="CI63" s="510"/>
      <c r="CJ63" s="510"/>
    </row>
    <row r="64" spans="1:88" ht="12" customHeight="1" x14ac:dyDescent="0.25">
      <c r="A64" s="510"/>
      <c r="B64" s="510"/>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c r="AE64" s="510"/>
      <c r="AF64" s="510"/>
      <c r="AG64" s="510"/>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10"/>
      <c r="BN64" s="510"/>
      <c r="BO64" s="510"/>
      <c r="BP64" s="510"/>
      <c r="BQ64" s="510"/>
      <c r="BR64" s="510"/>
      <c r="BS64" s="510"/>
      <c r="BT64" s="510"/>
      <c r="BU64" s="510"/>
      <c r="BV64" s="510"/>
      <c r="BW64" s="510"/>
      <c r="BX64" s="510"/>
      <c r="BY64" s="510"/>
      <c r="BZ64" s="510"/>
      <c r="CA64" s="510"/>
      <c r="CB64" s="510"/>
      <c r="CC64" s="510"/>
      <c r="CD64" s="510"/>
      <c r="CE64" s="510"/>
      <c r="CF64" s="510"/>
      <c r="CG64" s="510"/>
      <c r="CH64" s="510"/>
      <c r="CI64" s="510"/>
      <c r="CJ64" s="510"/>
    </row>
    <row r="65" spans="1:88" ht="12" customHeight="1" x14ac:dyDescent="0.25">
      <c r="A65" s="510"/>
      <c r="B65" s="510"/>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c r="AE65" s="510"/>
      <c r="AF65" s="510"/>
      <c r="AG65" s="510"/>
      <c r="AH65" s="510"/>
      <c r="AI65" s="510"/>
      <c r="AJ65" s="510"/>
      <c r="AK65" s="510"/>
      <c r="AL65" s="510"/>
      <c r="AM65" s="510"/>
      <c r="AN65" s="510"/>
      <c r="AO65" s="510"/>
      <c r="AP65" s="510"/>
      <c r="AQ65" s="510"/>
      <c r="AR65" s="510"/>
      <c r="AS65" s="510"/>
      <c r="AT65" s="510"/>
      <c r="AU65" s="510"/>
      <c r="AV65" s="510"/>
      <c r="AW65" s="510"/>
      <c r="AX65" s="510"/>
      <c r="AY65" s="510"/>
      <c r="AZ65" s="510"/>
      <c r="BA65" s="510"/>
      <c r="BB65" s="510"/>
      <c r="BC65" s="510"/>
      <c r="BD65" s="510"/>
      <c r="BE65" s="510"/>
      <c r="BF65" s="510"/>
      <c r="BG65" s="510"/>
      <c r="BH65" s="510"/>
      <c r="BI65" s="510"/>
      <c r="BJ65" s="510"/>
      <c r="BK65" s="510"/>
      <c r="BL65" s="510"/>
      <c r="BM65" s="510"/>
      <c r="BN65" s="510"/>
      <c r="BO65" s="510"/>
      <c r="BP65" s="510"/>
      <c r="BQ65" s="510"/>
      <c r="BR65" s="510"/>
      <c r="BS65" s="510"/>
      <c r="BT65" s="510"/>
      <c r="BU65" s="510"/>
      <c r="BV65" s="510"/>
      <c r="BW65" s="510"/>
      <c r="BX65" s="510"/>
      <c r="BY65" s="510"/>
      <c r="BZ65" s="510"/>
      <c r="CA65" s="510"/>
      <c r="CB65" s="510"/>
      <c r="CC65" s="510"/>
      <c r="CD65" s="510"/>
      <c r="CE65" s="510"/>
      <c r="CF65" s="510"/>
      <c r="CG65" s="510"/>
      <c r="CH65" s="510"/>
      <c r="CI65" s="510"/>
      <c r="CJ65" s="510"/>
    </row>
    <row r="66" spans="1:88" ht="12" customHeight="1" x14ac:dyDescent="0.25">
      <c r="A66" s="510"/>
      <c r="B66" s="510"/>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10"/>
      <c r="AA66" s="510"/>
      <c r="AB66" s="510"/>
      <c r="AC66" s="510"/>
      <c r="AD66" s="510"/>
      <c r="AE66" s="510"/>
      <c r="AF66" s="510"/>
      <c r="AG66" s="510"/>
      <c r="AH66" s="510"/>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10"/>
      <c r="BE66" s="510"/>
      <c r="BF66" s="510"/>
      <c r="BG66" s="510"/>
      <c r="BH66" s="510"/>
      <c r="BI66" s="510"/>
      <c r="BJ66" s="510"/>
      <c r="BK66" s="510"/>
      <c r="BL66" s="510"/>
      <c r="BM66" s="510"/>
      <c r="BN66" s="510"/>
      <c r="BO66" s="510"/>
      <c r="BP66" s="510"/>
      <c r="BQ66" s="510"/>
      <c r="BR66" s="510"/>
      <c r="BS66" s="510"/>
      <c r="BT66" s="510"/>
      <c r="BU66" s="510"/>
      <c r="BV66" s="510"/>
      <c r="BW66" s="510"/>
      <c r="BX66" s="510"/>
      <c r="BY66" s="510"/>
      <c r="BZ66" s="510"/>
      <c r="CA66" s="510"/>
      <c r="CB66" s="510"/>
      <c r="CC66" s="510"/>
      <c r="CD66" s="510"/>
      <c r="CE66" s="510"/>
      <c r="CF66" s="510"/>
      <c r="CG66" s="510"/>
      <c r="CH66" s="510"/>
      <c r="CI66" s="510"/>
      <c r="CJ66" s="510"/>
    </row>
    <row r="67" spans="1:88" ht="12" customHeight="1" x14ac:dyDescent="0.25">
      <c r="A67" s="510"/>
      <c r="B67" s="510"/>
      <c r="C67" s="510"/>
      <c r="D67" s="510"/>
      <c r="E67" s="510"/>
      <c r="F67" s="510"/>
      <c r="G67" s="510"/>
      <c r="H67" s="510"/>
      <c r="I67" s="510"/>
      <c r="J67" s="510"/>
      <c r="K67" s="510"/>
      <c r="L67" s="510"/>
      <c r="M67" s="510"/>
      <c r="N67" s="510"/>
      <c r="O67" s="510"/>
      <c r="P67" s="510"/>
      <c r="Q67" s="510"/>
      <c r="R67" s="510"/>
      <c r="S67" s="510"/>
      <c r="T67" s="510"/>
      <c r="U67" s="510"/>
      <c r="V67" s="510"/>
      <c r="W67" s="510"/>
      <c r="X67" s="510"/>
      <c r="Y67" s="510"/>
      <c r="Z67" s="510"/>
      <c r="AA67" s="510"/>
      <c r="AB67" s="510"/>
      <c r="AC67" s="510"/>
      <c r="AD67" s="510"/>
      <c r="AE67" s="510"/>
      <c r="AF67" s="510"/>
      <c r="AG67" s="510"/>
      <c r="AH67" s="510"/>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10"/>
      <c r="BE67" s="510"/>
      <c r="BF67" s="510"/>
      <c r="BG67" s="510"/>
      <c r="BH67" s="510"/>
      <c r="BI67" s="510"/>
      <c r="BJ67" s="510"/>
      <c r="BK67" s="510"/>
      <c r="BL67" s="510"/>
      <c r="BM67" s="510"/>
      <c r="BN67" s="510"/>
      <c r="BO67" s="510"/>
      <c r="BP67" s="510"/>
      <c r="BQ67" s="510"/>
      <c r="BR67" s="510"/>
      <c r="BS67" s="510"/>
      <c r="BT67" s="510"/>
      <c r="BU67" s="510"/>
      <c r="BV67" s="510"/>
      <c r="BW67" s="510"/>
      <c r="BX67" s="510"/>
      <c r="BY67" s="510"/>
      <c r="BZ67" s="510"/>
      <c r="CA67" s="510"/>
      <c r="CB67" s="510"/>
      <c r="CC67" s="510"/>
      <c r="CD67" s="510"/>
      <c r="CE67" s="510"/>
      <c r="CF67" s="510"/>
      <c r="CG67" s="510"/>
      <c r="CH67" s="510"/>
      <c r="CI67" s="510"/>
      <c r="CJ67" s="510"/>
    </row>
    <row r="68" spans="1:88" ht="12" customHeight="1" x14ac:dyDescent="0.25">
      <c r="A68" s="510"/>
      <c r="B68" s="510"/>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c r="BH68" s="510"/>
      <c r="BI68" s="510"/>
      <c r="BJ68" s="510"/>
      <c r="BK68" s="510"/>
      <c r="BL68" s="510"/>
      <c r="BM68" s="510"/>
      <c r="BN68" s="510"/>
      <c r="BO68" s="510"/>
      <c r="BP68" s="510"/>
      <c r="BQ68" s="510"/>
      <c r="BR68" s="510"/>
      <c r="BS68" s="510"/>
      <c r="BT68" s="510"/>
      <c r="BU68" s="510"/>
      <c r="BV68" s="510"/>
      <c r="BW68" s="510"/>
      <c r="BX68" s="510"/>
      <c r="BY68" s="510"/>
      <c r="BZ68" s="510"/>
      <c r="CA68" s="510"/>
      <c r="CB68" s="510"/>
      <c r="CC68" s="510"/>
      <c r="CD68" s="510"/>
      <c r="CE68" s="510"/>
      <c r="CF68" s="510"/>
      <c r="CG68" s="510"/>
      <c r="CH68" s="510"/>
      <c r="CI68" s="510"/>
      <c r="CJ68" s="510"/>
    </row>
    <row r="69" spans="1:88" ht="12" customHeight="1" x14ac:dyDescent="0.25">
      <c r="A69" s="510"/>
      <c r="B69" s="510"/>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c r="AI69" s="510"/>
      <c r="AJ69" s="510"/>
      <c r="AK69" s="510"/>
      <c r="AL69" s="510"/>
      <c r="AM69" s="510"/>
      <c r="AN69" s="510"/>
      <c r="AO69" s="510"/>
      <c r="AP69" s="510"/>
      <c r="AQ69" s="510"/>
      <c r="AR69" s="510"/>
      <c r="AS69" s="510"/>
      <c r="AT69" s="510"/>
      <c r="AU69" s="510"/>
      <c r="AV69" s="510"/>
      <c r="AW69" s="510"/>
      <c r="AX69" s="510"/>
      <c r="AY69" s="510"/>
      <c r="AZ69" s="510"/>
      <c r="BA69" s="510"/>
      <c r="BB69" s="510"/>
      <c r="BC69" s="510"/>
      <c r="BD69" s="510"/>
      <c r="BE69" s="510"/>
      <c r="BF69" s="510"/>
      <c r="BG69" s="510"/>
      <c r="BH69" s="510"/>
      <c r="BI69" s="510"/>
      <c r="BJ69" s="510"/>
      <c r="BK69" s="510"/>
      <c r="BL69" s="510"/>
      <c r="BM69" s="510"/>
      <c r="BN69" s="510"/>
      <c r="BO69" s="510"/>
      <c r="BP69" s="510"/>
      <c r="BQ69" s="510"/>
      <c r="BR69" s="510"/>
      <c r="BS69" s="510"/>
      <c r="BT69" s="510"/>
      <c r="BU69" s="510"/>
      <c r="BV69" s="510"/>
      <c r="BW69" s="510"/>
      <c r="BX69" s="510"/>
      <c r="BY69" s="510"/>
      <c r="BZ69" s="510"/>
      <c r="CA69" s="510"/>
      <c r="CB69" s="510"/>
      <c r="CC69" s="510"/>
      <c r="CD69" s="510"/>
      <c r="CE69" s="510"/>
      <c r="CF69" s="510"/>
      <c r="CG69" s="510"/>
      <c r="CH69" s="510"/>
      <c r="CI69" s="510"/>
      <c r="CJ69" s="510"/>
    </row>
    <row r="70" spans="1:88" ht="12" customHeight="1" x14ac:dyDescent="0.25">
      <c r="A70" s="510"/>
      <c r="B70" s="510"/>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c r="AZ70" s="510"/>
      <c r="BA70" s="510"/>
      <c r="BB70" s="510"/>
      <c r="BC70" s="510"/>
      <c r="BD70" s="510"/>
      <c r="BE70" s="510"/>
      <c r="BF70" s="510"/>
      <c r="BG70" s="510"/>
      <c r="BH70" s="510"/>
      <c r="BI70" s="510"/>
      <c r="BJ70" s="510"/>
      <c r="BK70" s="510"/>
      <c r="BL70" s="510"/>
      <c r="BM70" s="510"/>
      <c r="BN70" s="510"/>
      <c r="BO70" s="510"/>
      <c r="BP70" s="510"/>
      <c r="BQ70" s="510"/>
      <c r="BR70" s="510"/>
      <c r="BS70" s="510"/>
      <c r="BT70" s="510"/>
      <c r="BU70" s="510"/>
      <c r="BV70" s="510"/>
      <c r="BW70" s="510"/>
      <c r="BX70" s="510"/>
      <c r="BY70" s="510"/>
      <c r="BZ70" s="510"/>
      <c r="CA70" s="510"/>
      <c r="CB70" s="510"/>
      <c r="CC70" s="510"/>
      <c r="CD70" s="510"/>
      <c r="CE70" s="510"/>
      <c r="CF70" s="510"/>
      <c r="CG70" s="510"/>
      <c r="CH70" s="510"/>
      <c r="CI70" s="510"/>
      <c r="CJ70" s="510"/>
    </row>
    <row r="71" spans="1:88" ht="12" customHeight="1" x14ac:dyDescent="0.25">
      <c r="A71" s="510"/>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c r="AH71" s="510"/>
      <c r="AI71" s="510"/>
      <c r="AJ71" s="510"/>
      <c r="AK71" s="510"/>
      <c r="AL71" s="510"/>
      <c r="AM71" s="510"/>
      <c r="AN71" s="510"/>
      <c r="AO71" s="510"/>
      <c r="AP71" s="510"/>
      <c r="AQ71" s="510"/>
      <c r="AR71" s="510"/>
      <c r="AS71" s="510"/>
      <c r="AT71" s="510"/>
      <c r="AU71" s="510"/>
      <c r="AV71" s="510"/>
      <c r="AW71" s="510"/>
      <c r="AX71" s="510"/>
      <c r="AY71" s="510"/>
      <c r="AZ71" s="510"/>
      <c r="BA71" s="510"/>
      <c r="BB71" s="510"/>
      <c r="BC71" s="510"/>
      <c r="BD71" s="510"/>
      <c r="BE71" s="510"/>
      <c r="BF71" s="510"/>
      <c r="BG71" s="510"/>
      <c r="BH71" s="510"/>
      <c r="BI71" s="510"/>
      <c r="BJ71" s="510"/>
      <c r="BK71" s="510"/>
      <c r="BL71" s="510"/>
      <c r="BM71" s="510"/>
      <c r="BN71" s="510"/>
      <c r="BO71" s="510"/>
      <c r="BP71" s="510"/>
      <c r="BQ71" s="510"/>
      <c r="BR71" s="510"/>
      <c r="BS71" s="510"/>
      <c r="BT71" s="510"/>
      <c r="BU71" s="510"/>
      <c r="BV71" s="510"/>
      <c r="BW71" s="510"/>
      <c r="BX71" s="510"/>
      <c r="BY71" s="510"/>
      <c r="BZ71" s="510"/>
      <c r="CA71" s="510"/>
      <c r="CB71" s="510"/>
      <c r="CC71" s="510"/>
      <c r="CD71" s="510"/>
      <c r="CE71" s="510"/>
      <c r="CF71" s="510"/>
      <c r="CG71" s="510"/>
      <c r="CH71" s="510"/>
      <c r="CI71" s="510"/>
      <c r="CJ71" s="510"/>
    </row>
    <row r="72" spans="1:88" ht="12" customHeight="1" x14ac:dyDescent="0.25">
      <c r="A72" s="510"/>
      <c r="B72" s="510"/>
      <c r="C72" s="510"/>
      <c r="D72" s="510"/>
      <c r="E72" s="510"/>
      <c r="F72" s="510"/>
      <c r="G72" s="510"/>
      <c r="H72" s="510"/>
      <c r="I72" s="510"/>
      <c r="J72" s="510"/>
      <c r="K72" s="510"/>
      <c r="L72" s="510"/>
      <c r="M72" s="510"/>
      <c r="N72" s="510"/>
      <c r="O72" s="510"/>
      <c r="P72" s="510"/>
      <c r="Q72" s="510"/>
      <c r="R72" s="510"/>
      <c r="S72" s="510"/>
      <c r="T72" s="510"/>
      <c r="U72" s="510"/>
      <c r="V72" s="510"/>
      <c r="W72" s="510"/>
      <c r="X72" s="510"/>
      <c r="Y72" s="510"/>
      <c r="Z72" s="510"/>
      <c r="AA72" s="510"/>
      <c r="AB72" s="510"/>
      <c r="AC72" s="510"/>
      <c r="AD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c r="AZ72" s="510"/>
      <c r="BA72" s="510"/>
      <c r="BB72" s="510"/>
      <c r="BC72" s="510"/>
      <c r="BD72" s="510"/>
      <c r="BE72" s="510"/>
      <c r="BF72" s="510"/>
      <c r="BG72" s="510"/>
      <c r="BH72" s="510"/>
      <c r="BI72" s="510"/>
      <c r="BJ72" s="510"/>
      <c r="BK72" s="510"/>
      <c r="BL72" s="510"/>
      <c r="BM72" s="510"/>
      <c r="BN72" s="510"/>
      <c r="BO72" s="510"/>
      <c r="BP72" s="510"/>
      <c r="BQ72" s="510"/>
      <c r="BR72" s="510"/>
      <c r="BS72" s="510"/>
      <c r="BT72" s="510"/>
      <c r="BU72" s="510"/>
      <c r="BV72" s="510"/>
      <c r="BW72" s="510"/>
      <c r="BX72" s="510"/>
      <c r="BY72" s="510"/>
      <c r="BZ72" s="510"/>
      <c r="CA72" s="510"/>
      <c r="CB72" s="510"/>
      <c r="CC72" s="510"/>
      <c r="CD72" s="510"/>
      <c r="CE72" s="510"/>
      <c r="CF72" s="510"/>
      <c r="CG72" s="510"/>
      <c r="CH72" s="510"/>
      <c r="CI72" s="510"/>
      <c r="CJ72" s="510"/>
    </row>
    <row r="73" spans="1:88" ht="12" customHeight="1" x14ac:dyDescent="0.25">
      <c r="A73" s="510"/>
      <c r="B73" s="510"/>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c r="AI73" s="510"/>
      <c r="AJ73" s="510"/>
      <c r="AK73" s="510"/>
      <c r="AL73" s="510"/>
      <c r="AM73" s="510"/>
      <c r="AN73" s="510"/>
      <c r="AO73" s="510"/>
      <c r="AP73" s="510"/>
      <c r="AQ73" s="510"/>
      <c r="AR73" s="510"/>
      <c r="AS73" s="510"/>
      <c r="AT73" s="510"/>
      <c r="AU73" s="510"/>
      <c r="AV73" s="510"/>
      <c r="AW73" s="510"/>
      <c r="AX73" s="510"/>
      <c r="AY73" s="510"/>
      <c r="AZ73" s="510"/>
      <c r="BA73" s="510"/>
      <c r="BB73" s="510"/>
      <c r="BC73" s="510"/>
      <c r="BD73" s="510"/>
      <c r="BE73" s="510"/>
      <c r="BF73" s="510"/>
      <c r="BG73" s="510"/>
      <c r="BH73" s="510"/>
      <c r="BI73" s="510"/>
      <c r="BJ73" s="510"/>
      <c r="BK73" s="510"/>
      <c r="BL73" s="510"/>
      <c r="BM73" s="510"/>
      <c r="BN73" s="510"/>
      <c r="BO73" s="510"/>
      <c r="BP73" s="510"/>
      <c r="BQ73" s="510"/>
      <c r="BR73" s="510"/>
      <c r="BS73" s="510"/>
      <c r="BT73" s="510"/>
      <c r="BU73" s="510"/>
      <c r="BV73" s="510"/>
      <c r="BW73" s="510"/>
      <c r="BX73" s="510"/>
      <c r="BY73" s="510"/>
      <c r="BZ73" s="510"/>
      <c r="CA73" s="510"/>
      <c r="CB73" s="510"/>
      <c r="CC73" s="510"/>
      <c r="CD73" s="510"/>
      <c r="CE73" s="510"/>
      <c r="CF73" s="510"/>
      <c r="CG73" s="510"/>
      <c r="CH73" s="510"/>
      <c r="CI73" s="510"/>
      <c r="CJ73" s="510"/>
    </row>
    <row r="74" spans="1:88" ht="12" customHeight="1" x14ac:dyDescent="0.25">
      <c r="A74" s="510"/>
      <c r="B74" s="510"/>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B74" s="510"/>
      <c r="BC74" s="510"/>
      <c r="BD74" s="510"/>
      <c r="BE74" s="510"/>
      <c r="BF74" s="510"/>
      <c r="BG74" s="510"/>
      <c r="BH74" s="510"/>
      <c r="BI74" s="510"/>
      <c r="BJ74" s="510"/>
      <c r="BK74" s="510"/>
      <c r="BL74" s="510"/>
      <c r="BM74" s="510"/>
      <c r="BN74" s="510"/>
      <c r="BO74" s="510"/>
      <c r="BP74" s="510"/>
      <c r="BQ74" s="510"/>
      <c r="BR74" s="510"/>
      <c r="BS74" s="510"/>
      <c r="BT74" s="510"/>
      <c r="BU74" s="510"/>
      <c r="BV74" s="510"/>
      <c r="BW74" s="510"/>
      <c r="BX74" s="510"/>
      <c r="BY74" s="510"/>
      <c r="BZ74" s="510"/>
      <c r="CA74" s="510"/>
      <c r="CB74" s="510"/>
      <c r="CC74" s="510"/>
      <c r="CD74" s="510"/>
      <c r="CE74" s="510"/>
      <c r="CF74" s="510"/>
      <c r="CG74" s="510"/>
      <c r="CH74" s="510"/>
      <c r="CI74" s="510"/>
      <c r="CJ74" s="510"/>
    </row>
    <row r="75" spans="1:88" ht="12" customHeight="1" x14ac:dyDescent="0.25">
      <c r="A75" s="510"/>
      <c r="B75" s="510"/>
      <c r="C75" s="510"/>
      <c r="D75" s="510"/>
      <c r="E75" s="510"/>
      <c r="F75" s="510"/>
      <c r="G75" s="510"/>
      <c r="H75" s="510"/>
      <c r="I75" s="510"/>
      <c r="J75" s="510"/>
      <c r="K75" s="510"/>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c r="AI75" s="510"/>
      <c r="AJ75" s="510"/>
      <c r="AK75" s="510"/>
      <c r="AL75" s="510"/>
      <c r="AM75" s="510"/>
      <c r="AN75" s="510"/>
      <c r="AO75" s="510"/>
      <c r="AP75" s="510"/>
      <c r="AQ75" s="510"/>
      <c r="AR75" s="510"/>
      <c r="AS75" s="510"/>
      <c r="AT75" s="510"/>
      <c r="AU75" s="510"/>
      <c r="AV75" s="510"/>
      <c r="AW75" s="510"/>
      <c r="AX75" s="510"/>
      <c r="AY75" s="510"/>
      <c r="AZ75" s="510"/>
      <c r="BA75" s="510"/>
      <c r="BB75" s="510"/>
      <c r="BC75" s="510"/>
      <c r="BD75" s="510"/>
      <c r="BE75" s="510"/>
      <c r="BF75" s="510"/>
      <c r="BG75" s="510"/>
      <c r="BH75" s="510"/>
      <c r="BI75" s="510"/>
      <c r="BJ75" s="510"/>
      <c r="BK75" s="510"/>
      <c r="BL75" s="510"/>
      <c r="BM75" s="510"/>
      <c r="BN75" s="510"/>
      <c r="BO75" s="510"/>
      <c r="BP75" s="510"/>
      <c r="BQ75" s="510"/>
      <c r="BR75" s="510"/>
      <c r="BS75" s="510"/>
      <c r="BT75" s="510"/>
      <c r="BU75" s="510"/>
      <c r="BV75" s="510"/>
      <c r="BW75" s="510"/>
      <c r="BX75" s="510"/>
      <c r="BY75" s="510"/>
      <c r="BZ75" s="510"/>
      <c r="CA75" s="510"/>
      <c r="CB75" s="510"/>
      <c r="CC75" s="510"/>
      <c r="CD75" s="510"/>
      <c r="CE75" s="510"/>
      <c r="CF75" s="510"/>
      <c r="CG75" s="510"/>
      <c r="CH75" s="510"/>
      <c r="CI75" s="510"/>
      <c r="CJ75" s="510"/>
    </row>
    <row r="76" spans="1:88" ht="12" customHeight="1" x14ac:dyDescent="0.25">
      <c r="A76" s="510"/>
      <c r="B76" s="510"/>
      <c r="C76" s="510"/>
      <c r="D76" s="510"/>
      <c r="E76" s="510"/>
      <c r="F76" s="510"/>
      <c r="G76" s="510"/>
      <c r="H76" s="510"/>
      <c r="I76" s="510"/>
      <c r="J76" s="510"/>
      <c r="K76" s="510"/>
      <c r="L76" s="510"/>
      <c r="M76" s="510"/>
      <c r="N76" s="510"/>
      <c r="O76" s="510"/>
      <c r="P76" s="510"/>
      <c r="Q76" s="510"/>
      <c r="R76" s="510"/>
      <c r="S76" s="510"/>
      <c r="T76" s="510"/>
      <c r="U76" s="510"/>
      <c r="V76" s="510"/>
      <c r="W76" s="510"/>
      <c r="X76" s="510"/>
      <c r="Y76" s="510"/>
      <c r="Z76" s="510"/>
      <c r="AA76" s="510"/>
      <c r="AB76" s="510"/>
      <c r="AC76" s="510"/>
      <c r="AD76" s="510"/>
      <c r="AE76" s="510"/>
      <c r="AF76" s="510"/>
      <c r="AG76" s="510"/>
      <c r="AH76" s="510"/>
      <c r="AI76" s="510"/>
      <c r="AJ76" s="510"/>
      <c r="AK76" s="510"/>
      <c r="AL76" s="510"/>
      <c r="AM76" s="510"/>
      <c r="AN76" s="510"/>
      <c r="AO76" s="510"/>
      <c r="AP76" s="510"/>
      <c r="AQ76" s="510"/>
      <c r="AR76" s="510"/>
      <c r="AS76" s="510"/>
      <c r="AT76" s="510"/>
      <c r="AU76" s="510"/>
      <c r="AV76" s="510"/>
      <c r="AW76" s="510"/>
      <c r="AX76" s="510"/>
      <c r="AY76" s="510"/>
      <c r="AZ76" s="510"/>
      <c r="BA76" s="510"/>
      <c r="BB76" s="510"/>
      <c r="BC76" s="510"/>
      <c r="BD76" s="510"/>
      <c r="BE76" s="510"/>
      <c r="BF76" s="510"/>
      <c r="BG76" s="510"/>
      <c r="BH76" s="510"/>
      <c r="BI76" s="510"/>
      <c r="BJ76" s="510"/>
      <c r="BK76" s="510"/>
      <c r="BL76" s="510"/>
      <c r="BM76" s="510"/>
      <c r="BN76" s="510"/>
      <c r="BO76" s="510"/>
      <c r="BP76" s="510"/>
      <c r="BQ76" s="510"/>
      <c r="BR76" s="510"/>
      <c r="BS76" s="510"/>
      <c r="BT76" s="510"/>
      <c r="BU76" s="510"/>
      <c r="BV76" s="510"/>
      <c r="BW76" s="510"/>
      <c r="BX76" s="510"/>
      <c r="BY76" s="510"/>
      <c r="BZ76" s="510"/>
      <c r="CA76" s="510"/>
      <c r="CB76" s="510"/>
      <c r="CC76" s="510"/>
      <c r="CD76" s="510"/>
      <c r="CE76" s="510"/>
      <c r="CF76" s="510"/>
      <c r="CG76" s="510"/>
      <c r="CH76" s="510"/>
      <c r="CI76" s="510"/>
      <c r="CJ76" s="510"/>
    </row>
    <row r="77" spans="1:88" ht="12" customHeight="1" x14ac:dyDescent="0.25">
      <c r="A77" s="510"/>
      <c r="B77" s="510"/>
      <c r="C77" s="510"/>
      <c r="D77" s="510"/>
      <c r="E77" s="510"/>
      <c r="F77" s="510"/>
      <c r="G77" s="510"/>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510"/>
      <c r="AF77" s="510"/>
      <c r="AG77" s="510"/>
      <c r="AH77" s="510"/>
      <c r="AI77" s="510"/>
      <c r="AJ77" s="510"/>
      <c r="AK77" s="510"/>
      <c r="AL77" s="510"/>
      <c r="AM77" s="510"/>
      <c r="AN77" s="510"/>
      <c r="AO77" s="510"/>
      <c r="AP77" s="510"/>
      <c r="AQ77" s="510"/>
      <c r="AR77" s="510"/>
      <c r="AS77" s="510"/>
      <c r="AT77" s="510"/>
      <c r="AU77" s="510"/>
      <c r="AV77" s="510"/>
      <c r="AW77" s="510"/>
      <c r="AX77" s="510"/>
      <c r="AY77" s="510"/>
      <c r="AZ77" s="510"/>
      <c r="BA77" s="510"/>
      <c r="BB77" s="510"/>
      <c r="BC77" s="510"/>
      <c r="BD77" s="510"/>
      <c r="BE77" s="510"/>
      <c r="BF77" s="510"/>
      <c r="BG77" s="510"/>
      <c r="BH77" s="510"/>
      <c r="BI77" s="510"/>
      <c r="BJ77" s="510"/>
      <c r="BK77" s="510"/>
      <c r="BL77" s="510"/>
      <c r="BM77" s="510"/>
      <c r="BN77" s="510"/>
      <c r="BO77" s="510"/>
      <c r="BP77" s="510"/>
      <c r="BQ77" s="510"/>
      <c r="BR77" s="510"/>
      <c r="BS77" s="510"/>
      <c r="BT77" s="510"/>
      <c r="BU77" s="510"/>
      <c r="BV77" s="510"/>
      <c r="BW77" s="510"/>
      <c r="BX77" s="510"/>
      <c r="BY77" s="510"/>
      <c r="BZ77" s="510"/>
      <c r="CA77" s="510"/>
      <c r="CB77" s="510"/>
      <c r="CC77" s="510"/>
      <c r="CD77" s="510"/>
      <c r="CE77" s="510"/>
      <c r="CF77" s="510"/>
      <c r="CG77" s="510"/>
      <c r="CH77" s="510"/>
      <c r="CI77" s="510"/>
      <c r="CJ77" s="510"/>
    </row>
    <row r="78" spans="1:88" ht="12" customHeight="1" x14ac:dyDescent="0.25">
      <c r="A78" s="510"/>
      <c r="B78" s="510"/>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10"/>
      <c r="AA78" s="510"/>
      <c r="AB78" s="510"/>
      <c r="AC78" s="510"/>
      <c r="AD78" s="510"/>
      <c r="AE78" s="510"/>
      <c r="AF78" s="510"/>
      <c r="AG78" s="510"/>
      <c r="AH78" s="510"/>
      <c r="AI78" s="510"/>
      <c r="AJ78" s="510"/>
      <c r="AK78" s="510"/>
      <c r="AL78" s="510"/>
      <c r="AM78" s="510"/>
      <c r="AN78" s="510"/>
      <c r="AO78" s="510"/>
      <c r="AP78" s="510"/>
      <c r="AQ78" s="510"/>
      <c r="AR78" s="510"/>
      <c r="AS78" s="510"/>
      <c r="AT78" s="510"/>
      <c r="AU78" s="510"/>
      <c r="AV78" s="510"/>
      <c r="AW78" s="510"/>
      <c r="AX78" s="510"/>
      <c r="AY78" s="510"/>
      <c r="AZ78" s="510"/>
      <c r="BA78" s="510"/>
      <c r="BB78" s="510"/>
      <c r="BC78" s="510"/>
      <c r="BD78" s="510"/>
      <c r="BE78" s="510"/>
      <c r="BF78" s="510"/>
      <c r="BG78" s="510"/>
      <c r="BH78" s="510"/>
      <c r="BI78" s="510"/>
      <c r="BJ78" s="510"/>
      <c r="BK78" s="510"/>
      <c r="BL78" s="510"/>
      <c r="BM78" s="510"/>
      <c r="BN78" s="510"/>
      <c r="BO78" s="510"/>
      <c r="BP78" s="510"/>
      <c r="BQ78" s="510"/>
      <c r="BR78" s="510"/>
      <c r="BS78" s="510"/>
      <c r="BT78" s="510"/>
      <c r="BU78" s="510"/>
      <c r="BV78" s="510"/>
      <c r="BW78" s="510"/>
      <c r="BX78" s="510"/>
      <c r="BY78" s="510"/>
      <c r="BZ78" s="510"/>
      <c r="CA78" s="510"/>
      <c r="CB78" s="510"/>
      <c r="CC78" s="510"/>
      <c r="CD78" s="510"/>
      <c r="CE78" s="510"/>
      <c r="CF78" s="510"/>
      <c r="CG78" s="510"/>
      <c r="CH78" s="510"/>
      <c r="CI78" s="510"/>
      <c r="CJ78" s="510"/>
    </row>
    <row r="79" spans="1:88" ht="12" customHeight="1" x14ac:dyDescent="0.25">
      <c r="A79" s="510"/>
      <c r="B79" s="510"/>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c r="AA79" s="510"/>
      <c r="AB79" s="510"/>
      <c r="AC79" s="510"/>
      <c r="AD79" s="510"/>
      <c r="AE79" s="510"/>
      <c r="AF79" s="510"/>
      <c r="AG79" s="510"/>
      <c r="AH79" s="510"/>
      <c r="AI79" s="510"/>
      <c r="AJ79" s="510"/>
      <c r="AK79" s="510"/>
      <c r="AL79" s="510"/>
      <c r="AM79" s="510"/>
      <c r="AN79" s="510"/>
      <c r="AO79" s="510"/>
      <c r="AP79" s="510"/>
      <c r="AQ79" s="510"/>
      <c r="AR79" s="510"/>
      <c r="AS79" s="510"/>
      <c r="AT79" s="510"/>
      <c r="AU79" s="510"/>
      <c r="AV79" s="510"/>
      <c r="AW79" s="510"/>
      <c r="AX79" s="510"/>
      <c r="AY79" s="510"/>
      <c r="AZ79" s="510"/>
      <c r="BA79" s="510"/>
      <c r="BB79" s="510"/>
      <c r="BC79" s="510"/>
      <c r="BD79" s="510"/>
      <c r="BE79" s="510"/>
      <c r="BF79" s="510"/>
      <c r="BG79" s="510"/>
      <c r="BH79" s="510"/>
      <c r="BI79" s="510"/>
      <c r="BJ79" s="510"/>
      <c r="BK79" s="510"/>
      <c r="BL79" s="510"/>
      <c r="BM79" s="510"/>
      <c r="BN79" s="510"/>
      <c r="BO79" s="510"/>
      <c r="BP79" s="510"/>
      <c r="BQ79" s="510"/>
      <c r="BR79" s="510"/>
      <c r="BS79" s="510"/>
      <c r="BT79" s="510"/>
      <c r="BU79" s="510"/>
      <c r="BV79" s="510"/>
      <c r="BW79" s="510"/>
      <c r="BX79" s="510"/>
      <c r="BY79" s="510"/>
      <c r="BZ79" s="510"/>
      <c r="CA79" s="510"/>
      <c r="CB79" s="510"/>
      <c r="CC79" s="510"/>
      <c r="CD79" s="510"/>
      <c r="CE79" s="510"/>
      <c r="CF79" s="510"/>
      <c r="CG79" s="510"/>
      <c r="CH79" s="510"/>
      <c r="CI79" s="510"/>
      <c r="CJ79" s="510"/>
    </row>
    <row r="80" spans="1:88" ht="12" customHeight="1" x14ac:dyDescent="0.25">
      <c r="A80" s="510"/>
      <c r="B80" s="510"/>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10"/>
      <c r="AA80" s="510"/>
      <c r="AB80" s="510"/>
      <c r="AC80" s="510"/>
      <c r="AD80" s="510"/>
      <c r="AE80" s="510"/>
      <c r="AF80" s="510"/>
      <c r="AG80" s="510"/>
      <c r="AH80" s="510"/>
      <c r="AI80" s="510"/>
      <c r="AJ80" s="510"/>
      <c r="AK80" s="510"/>
      <c r="AL80" s="510"/>
      <c r="AM80" s="510"/>
      <c r="AN80" s="510"/>
      <c r="AO80" s="510"/>
      <c r="AP80" s="510"/>
      <c r="AQ80" s="510"/>
      <c r="AR80" s="510"/>
      <c r="AS80" s="510"/>
      <c r="AT80" s="510"/>
      <c r="AU80" s="510"/>
      <c r="AV80" s="510"/>
      <c r="AW80" s="510"/>
      <c r="AX80" s="510"/>
      <c r="AY80" s="510"/>
      <c r="AZ80" s="510"/>
      <c r="BA80" s="510"/>
      <c r="BB80" s="510"/>
      <c r="BC80" s="510"/>
      <c r="BD80" s="510"/>
      <c r="BE80" s="510"/>
      <c r="BF80" s="510"/>
      <c r="BG80" s="510"/>
      <c r="BH80" s="510"/>
      <c r="BI80" s="510"/>
      <c r="BJ80" s="510"/>
      <c r="BK80" s="510"/>
      <c r="BL80" s="510"/>
      <c r="BM80" s="510"/>
      <c r="BN80" s="510"/>
      <c r="BO80" s="510"/>
      <c r="BP80" s="510"/>
      <c r="BQ80" s="510"/>
      <c r="BR80" s="510"/>
      <c r="BS80" s="510"/>
      <c r="BT80" s="510"/>
      <c r="BU80" s="510"/>
      <c r="BV80" s="510"/>
      <c r="BW80" s="510"/>
      <c r="BX80" s="510"/>
      <c r="BY80" s="510"/>
      <c r="BZ80" s="510"/>
      <c r="CA80" s="510"/>
      <c r="CB80" s="510"/>
      <c r="CC80" s="510"/>
      <c r="CD80" s="510"/>
      <c r="CE80" s="510"/>
      <c r="CF80" s="510"/>
      <c r="CG80" s="510"/>
      <c r="CH80" s="510"/>
      <c r="CI80" s="510"/>
      <c r="CJ80" s="510"/>
    </row>
    <row r="81" spans="1:88" ht="12" customHeight="1" x14ac:dyDescent="0.25">
      <c r="A81" s="510"/>
      <c r="B81" s="510"/>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c r="AA81" s="510"/>
      <c r="AB81" s="510"/>
      <c r="AC81" s="510"/>
      <c r="AD81" s="510"/>
      <c r="AE81" s="510"/>
      <c r="AF81" s="510"/>
      <c r="AG81" s="510"/>
      <c r="AH81" s="510"/>
      <c r="AI81" s="510"/>
      <c r="AJ81" s="510"/>
      <c r="AK81" s="510"/>
      <c r="AL81" s="510"/>
      <c r="AM81" s="510"/>
      <c r="AN81" s="510"/>
      <c r="AO81" s="510"/>
      <c r="AP81" s="510"/>
      <c r="AQ81" s="510"/>
      <c r="AR81" s="510"/>
      <c r="AS81" s="510"/>
      <c r="AT81" s="510"/>
      <c r="AU81" s="510"/>
      <c r="AV81" s="510"/>
      <c r="AW81" s="510"/>
      <c r="AX81" s="510"/>
      <c r="AY81" s="510"/>
      <c r="AZ81" s="510"/>
      <c r="BA81" s="510"/>
      <c r="BB81" s="510"/>
      <c r="BC81" s="510"/>
      <c r="BD81" s="510"/>
      <c r="BE81" s="510"/>
      <c r="BF81" s="510"/>
      <c r="BG81" s="510"/>
      <c r="BH81" s="510"/>
      <c r="BI81" s="510"/>
      <c r="BJ81" s="510"/>
      <c r="BK81" s="510"/>
      <c r="BL81" s="510"/>
      <c r="BM81" s="510"/>
      <c r="BN81" s="510"/>
      <c r="BO81" s="510"/>
      <c r="BP81" s="510"/>
      <c r="BQ81" s="510"/>
      <c r="BR81" s="510"/>
      <c r="BS81" s="510"/>
      <c r="BT81" s="510"/>
      <c r="BU81" s="510"/>
      <c r="BV81" s="510"/>
      <c r="BW81" s="510"/>
      <c r="BX81" s="510"/>
      <c r="BY81" s="510"/>
      <c r="BZ81" s="510"/>
      <c r="CA81" s="510"/>
      <c r="CB81" s="510"/>
      <c r="CC81" s="510"/>
      <c r="CD81" s="510"/>
      <c r="CE81" s="510"/>
      <c r="CF81" s="510"/>
      <c r="CG81" s="510"/>
      <c r="CH81" s="510"/>
      <c r="CI81" s="510"/>
      <c r="CJ81" s="510"/>
    </row>
    <row r="82" spans="1:88" ht="12" customHeight="1" x14ac:dyDescent="0.25">
      <c r="A82" s="510"/>
      <c r="B82" s="510"/>
      <c r="C82" s="510"/>
      <c r="D82" s="510"/>
      <c r="E82" s="510"/>
      <c r="F82" s="510"/>
      <c r="G82" s="510"/>
      <c r="H82" s="510"/>
      <c r="I82" s="510"/>
      <c r="J82" s="510"/>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0"/>
      <c r="AK82" s="510"/>
      <c r="AL82" s="510"/>
      <c r="AM82" s="510"/>
      <c r="AN82" s="510"/>
      <c r="AO82" s="510"/>
      <c r="AP82" s="510"/>
      <c r="AQ82" s="510"/>
      <c r="AR82" s="510"/>
      <c r="AS82" s="510"/>
      <c r="AT82" s="510"/>
      <c r="AU82" s="510"/>
      <c r="AV82" s="510"/>
      <c r="AW82" s="510"/>
      <c r="AX82" s="510"/>
      <c r="AY82" s="510"/>
      <c r="AZ82" s="510"/>
      <c r="BA82" s="510"/>
      <c r="BB82" s="510"/>
      <c r="BC82" s="510"/>
      <c r="BD82" s="510"/>
      <c r="BE82" s="510"/>
      <c r="BF82" s="510"/>
      <c r="BG82" s="510"/>
      <c r="BH82" s="510"/>
      <c r="BI82" s="510"/>
      <c r="BJ82" s="510"/>
      <c r="BK82" s="510"/>
      <c r="BL82" s="510"/>
      <c r="BM82" s="510"/>
      <c r="BN82" s="510"/>
      <c r="BO82" s="510"/>
      <c r="BP82" s="510"/>
      <c r="BQ82" s="510"/>
      <c r="BR82" s="510"/>
      <c r="BS82" s="510"/>
      <c r="BT82" s="510"/>
      <c r="BU82" s="510"/>
      <c r="BV82" s="510"/>
      <c r="BW82" s="510"/>
      <c r="BX82" s="510"/>
      <c r="BY82" s="510"/>
      <c r="BZ82" s="510"/>
      <c r="CA82" s="510"/>
      <c r="CB82" s="510"/>
      <c r="CC82" s="510"/>
      <c r="CD82" s="510"/>
      <c r="CE82" s="510"/>
      <c r="CF82" s="510"/>
      <c r="CG82" s="510"/>
      <c r="CH82" s="510"/>
      <c r="CI82" s="510"/>
      <c r="CJ82" s="510"/>
    </row>
    <row r="83" spans="1:88" ht="12" customHeight="1" x14ac:dyDescent="0.25">
      <c r="A83" s="510"/>
      <c r="B83" s="510"/>
      <c r="C83" s="510"/>
      <c r="D83" s="510"/>
      <c r="E83" s="510"/>
      <c r="F83" s="510"/>
      <c r="G83" s="510"/>
      <c r="H83" s="510"/>
      <c r="I83" s="510"/>
      <c r="J83" s="510"/>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0"/>
      <c r="AK83" s="510"/>
      <c r="AL83" s="510"/>
      <c r="AM83" s="510"/>
      <c r="AN83" s="510"/>
      <c r="AO83" s="510"/>
      <c r="AP83" s="510"/>
      <c r="AQ83" s="510"/>
      <c r="AR83" s="510"/>
      <c r="AS83" s="510"/>
      <c r="AT83" s="510"/>
      <c r="AU83" s="510"/>
      <c r="AV83" s="510"/>
      <c r="AW83" s="510"/>
      <c r="AX83" s="510"/>
      <c r="AY83" s="510"/>
      <c r="AZ83" s="510"/>
      <c r="BA83" s="510"/>
      <c r="BB83" s="510"/>
      <c r="BC83" s="510"/>
      <c r="BD83" s="510"/>
      <c r="BE83" s="510"/>
      <c r="BF83" s="510"/>
      <c r="BG83" s="510"/>
      <c r="BH83" s="510"/>
      <c r="BI83" s="510"/>
      <c r="BJ83" s="510"/>
      <c r="BK83" s="510"/>
      <c r="BL83" s="510"/>
      <c r="BM83" s="510"/>
      <c r="BN83" s="510"/>
      <c r="BO83" s="510"/>
      <c r="BP83" s="510"/>
      <c r="BQ83" s="510"/>
      <c r="BR83" s="510"/>
      <c r="BS83" s="510"/>
      <c r="BT83" s="510"/>
      <c r="BU83" s="510"/>
      <c r="BV83" s="510"/>
      <c r="BW83" s="510"/>
      <c r="BX83" s="510"/>
      <c r="BY83" s="510"/>
      <c r="BZ83" s="510"/>
      <c r="CA83" s="510"/>
      <c r="CB83" s="510"/>
      <c r="CC83" s="510"/>
      <c r="CD83" s="510"/>
      <c r="CE83" s="510"/>
      <c r="CF83" s="510"/>
      <c r="CG83" s="510"/>
      <c r="CH83" s="510"/>
      <c r="CI83" s="510"/>
      <c r="CJ83" s="510"/>
    </row>
    <row r="84" spans="1:88" ht="12" customHeight="1" x14ac:dyDescent="0.25">
      <c r="A84" s="510"/>
      <c r="B84" s="510"/>
      <c r="C84" s="510"/>
      <c r="D84" s="510"/>
      <c r="E84" s="510"/>
      <c r="F84" s="510"/>
      <c r="G84" s="510"/>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c r="AJ84" s="510"/>
      <c r="AK84" s="510"/>
      <c r="AL84" s="510"/>
      <c r="AM84" s="510"/>
      <c r="AN84" s="510"/>
      <c r="AO84" s="510"/>
      <c r="AP84" s="510"/>
      <c r="AQ84" s="510"/>
      <c r="AR84" s="510"/>
      <c r="AS84" s="510"/>
      <c r="AT84" s="510"/>
      <c r="AU84" s="510"/>
      <c r="AV84" s="510"/>
      <c r="AW84" s="510"/>
      <c r="AX84" s="510"/>
      <c r="AY84" s="510"/>
      <c r="AZ84" s="510"/>
      <c r="BA84" s="510"/>
      <c r="BB84" s="510"/>
      <c r="BC84" s="510"/>
      <c r="BD84" s="510"/>
      <c r="BE84" s="510"/>
      <c r="BF84" s="510"/>
      <c r="BG84" s="510"/>
      <c r="BH84" s="510"/>
      <c r="BI84" s="510"/>
      <c r="BJ84" s="510"/>
      <c r="BK84" s="510"/>
      <c r="BL84" s="510"/>
      <c r="BM84" s="510"/>
      <c r="BN84" s="510"/>
      <c r="BO84" s="510"/>
      <c r="BP84" s="510"/>
      <c r="BQ84" s="510"/>
      <c r="BR84" s="510"/>
      <c r="BS84" s="510"/>
      <c r="BT84" s="510"/>
      <c r="BU84" s="510"/>
      <c r="BV84" s="510"/>
      <c r="BW84" s="510"/>
      <c r="BX84" s="510"/>
      <c r="BY84" s="510"/>
      <c r="BZ84" s="510"/>
      <c r="CA84" s="510"/>
      <c r="CB84" s="510"/>
      <c r="CC84" s="510"/>
      <c r="CD84" s="510"/>
      <c r="CE84" s="510"/>
      <c r="CF84" s="510"/>
      <c r="CG84" s="510"/>
      <c r="CH84" s="510"/>
      <c r="CI84" s="510"/>
      <c r="CJ84" s="510"/>
    </row>
    <row r="85" spans="1:88" ht="12" customHeight="1" x14ac:dyDescent="0.25">
      <c r="A85" s="510"/>
      <c r="B85" s="510"/>
      <c r="C85" s="510"/>
      <c r="D85" s="510"/>
      <c r="E85" s="510"/>
      <c r="F85" s="510"/>
      <c r="G85" s="510"/>
      <c r="H85" s="510"/>
      <c r="I85" s="510"/>
      <c r="J85" s="510"/>
      <c r="K85" s="510"/>
      <c r="L85" s="510"/>
      <c r="M85" s="510"/>
      <c r="N85" s="510"/>
      <c r="O85" s="510"/>
      <c r="P85" s="510"/>
      <c r="Q85" s="510"/>
      <c r="R85" s="510"/>
      <c r="S85" s="510"/>
      <c r="T85" s="510"/>
      <c r="U85" s="510"/>
      <c r="V85" s="510"/>
      <c r="W85" s="510"/>
      <c r="X85" s="510"/>
      <c r="Y85" s="510"/>
      <c r="Z85" s="510"/>
      <c r="AA85" s="510"/>
      <c r="AB85" s="510"/>
      <c r="AC85" s="510"/>
      <c r="AD85" s="510"/>
      <c r="AE85" s="510"/>
      <c r="AF85" s="510"/>
      <c r="AG85" s="510"/>
      <c r="AH85" s="510"/>
      <c r="AI85" s="510"/>
      <c r="AJ85" s="510"/>
      <c r="AK85" s="510"/>
      <c r="AL85" s="510"/>
      <c r="AM85" s="510"/>
      <c r="AN85" s="510"/>
      <c r="AO85" s="510"/>
      <c r="AP85" s="510"/>
      <c r="AQ85" s="510"/>
      <c r="AR85" s="510"/>
      <c r="AS85" s="510"/>
      <c r="AT85" s="510"/>
      <c r="AU85" s="510"/>
      <c r="AV85" s="510"/>
      <c r="AW85" s="510"/>
      <c r="AX85" s="510"/>
      <c r="AY85" s="510"/>
      <c r="AZ85" s="510"/>
      <c r="BA85" s="510"/>
      <c r="BB85" s="510"/>
      <c r="BC85" s="510"/>
      <c r="BD85" s="510"/>
      <c r="BE85" s="510"/>
      <c r="BF85" s="510"/>
      <c r="BG85" s="510"/>
      <c r="BH85" s="510"/>
      <c r="BI85" s="510"/>
      <c r="BJ85" s="510"/>
      <c r="BK85" s="510"/>
      <c r="BL85" s="510"/>
      <c r="BM85" s="510"/>
      <c r="BN85" s="510"/>
      <c r="BO85" s="510"/>
      <c r="BP85" s="510"/>
      <c r="BQ85" s="510"/>
      <c r="BR85" s="510"/>
      <c r="BS85" s="510"/>
      <c r="BT85" s="510"/>
      <c r="BU85" s="510"/>
      <c r="BV85" s="510"/>
      <c r="BW85" s="510"/>
      <c r="BX85" s="510"/>
      <c r="BY85" s="510"/>
      <c r="BZ85" s="510"/>
      <c r="CA85" s="510"/>
      <c r="CB85" s="510"/>
      <c r="CC85" s="510"/>
      <c r="CD85" s="510"/>
      <c r="CE85" s="510"/>
      <c r="CF85" s="510"/>
      <c r="CG85" s="510"/>
      <c r="CH85" s="510"/>
      <c r="CI85" s="510"/>
      <c r="CJ85" s="510"/>
    </row>
    <row r="86" spans="1:88" ht="12" customHeight="1" x14ac:dyDescent="0.25">
      <c r="A86" s="510"/>
      <c r="B86" s="510"/>
      <c r="C86" s="510"/>
      <c r="D86" s="510"/>
      <c r="E86" s="510"/>
      <c r="F86" s="510"/>
      <c r="G86" s="510"/>
      <c r="H86" s="510"/>
      <c r="I86" s="510"/>
      <c r="J86" s="510"/>
      <c r="K86" s="510"/>
      <c r="L86" s="510"/>
      <c r="M86" s="510"/>
      <c r="N86" s="510"/>
      <c r="O86" s="510"/>
      <c r="P86" s="510"/>
      <c r="Q86" s="510"/>
      <c r="R86" s="510"/>
      <c r="S86" s="510"/>
      <c r="T86" s="510"/>
      <c r="U86" s="510"/>
      <c r="V86" s="510"/>
      <c r="W86" s="510"/>
      <c r="X86" s="510"/>
      <c r="Y86" s="510"/>
      <c r="Z86" s="510"/>
      <c r="AA86" s="510"/>
      <c r="AB86" s="510"/>
      <c r="AC86" s="510"/>
      <c r="AD86" s="510"/>
      <c r="AE86" s="510"/>
      <c r="AF86" s="510"/>
      <c r="AG86" s="510"/>
      <c r="AH86" s="510"/>
      <c r="AI86" s="510"/>
      <c r="AJ86" s="510"/>
      <c r="AK86" s="510"/>
      <c r="AL86" s="510"/>
      <c r="AM86" s="510"/>
      <c r="AN86" s="510"/>
      <c r="AO86" s="510"/>
      <c r="AP86" s="510"/>
      <c r="AQ86" s="510"/>
      <c r="AR86" s="510"/>
      <c r="AS86" s="510"/>
      <c r="AT86" s="510"/>
      <c r="AU86" s="510"/>
      <c r="AV86" s="510"/>
      <c r="AW86" s="510"/>
      <c r="AX86" s="510"/>
      <c r="AY86" s="510"/>
      <c r="AZ86" s="510"/>
      <c r="BA86" s="510"/>
      <c r="BB86" s="510"/>
      <c r="BC86" s="510"/>
      <c r="BD86" s="510"/>
      <c r="BE86" s="510"/>
      <c r="BF86" s="510"/>
      <c r="BG86" s="510"/>
      <c r="BH86" s="510"/>
      <c r="BI86" s="510"/>
      <c r="BJ86" s="510"/>
      <c r="BK86" s="510"/>
      <c r="BL86" s="510"/>
      <c r="BM86" s="510"/>
      <c r="BN86" s="510"/>
      <c r="BO86" s="510"/>
      <c r="BP86" s="510"/>
      <c r="BQ86" s="510"/>
      <c r="BR86" s="510"/>
      <c r="BS86" s="510"/>
      <c r="BT86" s="510"/>
      <c r="BU86" s="510"/>
      <c r="BV86" s="510"/>
      <c r="BW86" s="510"/>
      <c r="BX86" s="510"/>
      <c r="BY86" s="510"/>
      <c r="BZ86" s="510"/>
      <c r="CA86" s="510"/>
      <c r="CB86" s="510"/>
      <c r="CC86" s="510"/>
      <c r="CD86" s="510"/>
      <c r="CE86" s="510"/>
      <c r="CF86" s="510"/>
      <c r="CG86" s="510"/>
      <c r="CH86" s="510"/>
      <c r="CI86" s="510"/>
      <c r="CJ86" s="510"/>
    </row>
    <row r="87" spans="1:88" ht="12" customHeight="1" x14ac:dyDescent="0.25">
      <c r="A87" s="510"/>
      <c r="B87" s="510"/>
      <c r="C87" s="510"/>
      <c r="D87" s="510"/>
      <c r="E87" s="510"/>
      <c r="F87" s="510"/>
      <c r="G87" s="510"/>
      <c r="H87" s="510"/>
      <c r="I87" s="510"/>
      <c r="J87" s="510"/>
      <c r="K87" s="510"/>
      <c r="L87" s="510"/>
      <c r="M87" s="510"/>
      <c r="N87" s="510"/>
      <c r="O87" s="510"/>
      <c r="P87" s="510"/>
      <c r="Q87" s="510"/>
      <c r="R87" s="510"/>
      <c r="S87" s="510"/>
      <c r="T87" s="510"/>
      <c r="U87" s="510"/>
      <c r="V87" s="510"/>
      <c r="W87" s="510"/>
      <c r="X87" s="510"/>
      <c r="Y87" s="510"/>
      <c r="Z87" s="510"/>
      <c r="AA87" s="510"/>
      <c r="AB87" s="510"/>
      <c r="AC87" s="510"/>
      <c r="AD87" s="510"/>
      <c r="AE87" s="510"/>
      <c r="AF87" s="510"/>
      <c r="AG87" s="510"/>
      <c r="AH87" s="510"/>
      <c r="AI87" s="510"/>
      <c r="AJ87" s="510"/>
      <c r="AK87" s="510"/>
      <c r="AL87" s="510"/>
      <c r="AM87" s="510"/>
      <c r="AN87" s="510"/>
      <c r="AO87" s="510"/>
      <c r="AP87" s="510"/>
      <c r="AQ87" s="510"/>
      <c r="AR87" s="510"/>
      <c r="AS87" s="510"/>
      <c r="AT87" s="510"/>
      <c r="AU87" s="510"/>
      <c r="AV87" s="510"/>
      <c r="AW87" s="510"/>
      <c r="AX87" s="510"/>
      <c r="AY87" s="510"/>
      <c r="AZ87" s="510"/>
      <c r="BA87" s="510"/>
      <c r="BB87" s="510"/>
      <c r="BC87" s="510"/>
      <c r="BD87" s="510"/>
      <c r="BE87" s="510"/>
      <c r="BF87" s="510"/>
      <c r="BG87" s="510"/>
      <c r="BH87" s="510"/>
      <c r="BI87" s="510"/>
      <c r="BJ87" s="510"/>
      <c r="BK87" s="510"/>
      <c r="BL87" s="510"/>
      <c r="BM87" s="510"/>
      <c r="BN87" s="510"/>
      <c r="BO87" s="510"/>
      <c r="BP87" s="510"/>
      <c r="BQ87" s="510"/>
      <c r="BR87" s="510"/>
      <c r="BS87" s="510"/>
      <c r="BT87" s="510"/>
      <c r="BU87" s="510"/>
      <c r="BV87" s="510"/>
      <c r="BW87" s="510"/>
      <c r="BX87" s="510"/>
      <c r="BY87" s="510"/>
      <c r="BZ87" s="510"/>
      <c r="CA87" s="510"/>
      <c r="CB87" s="510"/>
      <c r="CC87" s="510"/>
      <c r="CD87" s="510"/>
      <c r="CE87" s="510"/>
      <c r="CF87" s="510"/>
      <c r="CG87" s="510"/>
      <c r="CH87" s="510"/>
      <c r="CI87" s="510"/>
      <c r="CJ87" s="510"/>
    </row>
    <row r="88" spans="1:88" ht="12" customHeight="1" x14ac:dyDescent="0.25">
      <c r="A88" s="510"/>
      <c r="B88" s="510"/>
      <c r="C88" s="510"/>
      <c r="D88" s="510"/>
      <c r="E88" s="510"/>
      <c r="F88" s="510"/>
      <c r="G88" s="510"/>
      <c r="H88" s="510"/>
      <c r="I88" s="510"/>
      <c r="J88" s="510"/>
      <c r="K88" s="510"/>
      <c r="L88" s="510"/>
      <c r="M88" s="510"/>
      <c r="N88" s="510"/>
      <c r="O88" s="510"/>
      <c r="P88" s="510"/>
      <c r="Q88" s="510"/>
      <c r="R88" s="510"/>
      <c r="S88" s="510"/>
      <c r="T88" s="510"/>
      <c r="U88" s="510"/>
      <c r="V88" s="510"/>
      <c r="W88" s="510"/>
      <c r="X88" s="510"/>
      <c r="Y88" s="510"/>
      <c r="Z88" s="510"/>
      <c r="AA88" s="510"/>
      <c r="AB88" s="510"/>
      <c r="AC88" s="510"/>
      <c r="AD88" s="510"/>
      <c r="AE88" s="510"/>
      <c r="AF88" s="510"/>
      <c r="AG88" s="510"/>
      <c r="AH88" s="510"/>
      <c r="AI88" s="510"/>
      <c r="AJ88" s="510"/>
      <c r="AK88" s="510"/>
      <c r="AL88" s="510"/>
      <c r="AM88" s="510"/>
      <c r="AN88" s="510"/>
      <c r="AO88" s="510"/>
      <c r="AP88" s="510"/>
      <c r="AQ88" s="510"/>
      <c r="AR88" s="510"/>
      <c r="AS88" s="510"/>
      <c r="AT88" s="510"/>
      <c r="AU88" s="510"/>
      <c r="AV88" s="510"/>
      <c r="AW88" s="510"/>
      <c r="AX88" s="510"/>
      <c r="AY88" s="510"/>
      <c r="AZ88" s="510"/>
      <c r="BA88" s="510"/>
      <c r="BB88" s="510"/>
      <c r="BC88" s="510"/>
      <c r="BD88" s="510"/>
      <c r="BE88" s="510"/>
      <c r="BF88" s="510"/>
      <c r="BG88" s="510"/>
      <c r="BH88" s="510"/>
      <c r="BI88" s="510"/>
      <c r="BJ88" s="510"/>
      <c r="BK88" s="510"/>
      <c r="BL88" s="510"/>
      <c r="BM88" s="510"/>
      <c r="BN88" s="510"/>
      <c r="BO88" s="510"/>
      <c r="BP88" s="510"/>
      <c r="BQ88" s="510"/>
      <c r="BR88" s="510"/>
      <c r="BS88" s="510"/>
      <c r="BT88" s="510"/>
      <c r="BU88" s="510"/>
      <c r="BV88" s="510"/>
      <c r="BW88" s="510"/>
      <c r="BX88" s="510"/>
      <c r="BY88" s="510"/>
      <c r="BZ88" s="510"/>
      <c r="CA88" s="510"/>
      <c r="CB88" s="510"/>
      <c r="CC88" s="510"/>
      <c r="CD88" s="510"/>
      <c r="CE88" s="510"/>
      <c r="CF88" s="510"/>
      <c r="CG88" s="510"/>
      <c r="CH88" s="510"/>
      <c r="CI88" s="510"/>
      <c r="CJ88" s="510"/>
    </row>
    <row r="89" spans="1:88" ht="12" customHeight="1" x14ac:dyDescent="0.25">
      <c r="A89" s="510"/>
      <c r="B89" s="510"/>
      <c r="C89" s="510"/>
      <c r="D89" s="510"/>
      <c r="E89" s="510"/>
      <c r="F89" s="510"/>
      <c r="G89" s="510"/>
      <c r="H89" s="510"/>
      <c r="I89" s="510"/>
      <c r="J89" s="510"/>
      <c r="K89" s="510"/>
      <c r="L89" s="510"/>
      <c r="M89" s="510"/>
      <c r="N89" s="510"/>
      <c r="O89" s="510"/>
      <c r="P89" s="510"/>
      <c r="Q89" s="510"/>
      <c r="R89" s="510"/>
      <c r="S89" s="510"/>
      <c r="T89" s="510"/>
      <c r="U89" s="510"/>
      <c r="V89" s="510"/>
      <c r="W89" s="510"/>
      <c r="X89" s="510"/>
      <c r="Y89" s="510"/>
      <c r="Z89" s="510"/>
      <c r="AA89" s="510"/>
      <c r="AB89" s="510"/>
      <c r="AC89" s="510"/>
      <c r="AD89" s="510"/>
      <c r="AE89" s="510"/>
      <c r="AF89" s="510"/>
      <c r="AG89" s="510"/>
      <c r="AH89" s="510"/>
      <c r="AI89" s="510"/>
      <c r="AJ89" s="510"/>
      <c r="AK89" s="510"/>
      <c r="AL89" s="510"/>
      <c r="AM89" s="510"/>
      <c r="AN89" s="510"/>
      <c r="AO89" s="510"/>
      <c r="AP89" s="510"/>
      <c r="AQ89" s="510"/>
      <c r="AR89" s="510"/>
      <c r="AS89" s="510"/>
      <c r="AT89" s="510"/>
      <c r="AU89" s="510"/>
      <c r="AV89" s="510"/>
      <c r="AW89" s="510"/>
      <c r="AX89" s="510"/>
      <c r="AY89" s="510"/>
      <c r="AZ89" s="510"/>
      <c r="BA89" s="510"/>
      <c r="BB89" s="510"/>
      <c r="BC89" s="510"/>
      <c r="BD89" s="510"/>
      <c r="BE89" s="510"/>
      <c r="BF89" s="510"/>
      <c r="BG89" s="510"/>
      <c r="BH89" s="510"/>
      <c r="BI89" s="510"/>
      <c r="BJ89" s="510"/>
      <c r="BK89" s="510"/>
      <c r="BL89" s="510"/>
      <c r="BM89" s="510"/>
      <c r="BN89" s="510"/>
      <c r="BO89" s="510"/>
      <c r="BP89" s="510"/>
      <c r="BQ89" s="510"/>
      <c r="BR89" s="510"/>
      <c r="BS89" s="510"/>
      <c r="BT89" s="510"/>
      <c r="BU89" s="510"/>
      <c r="BV89" s="510"/>
      <c r="BW89" s="510"/>
      <c r="BX89" s="510"/>
      <c r="BY89" s="510"/>
      <c r="BZ89" s="510"/>
      <c r="CA89" s="510"/>
      <c r="CB89" s="510"/>
      <c r="CC89" s="510"/>
      <c r="CD89" s="510"/>
      <c r="CE89" s="510"/>
      <c r="CF89" s="510"/>
      <c r="CG89" s="510"/>
      <c r="CH89" s="510"/>
      <c r="CI89" s="510"/>
      <c r="CJ89" s="510"/>
    </row>
    <row r="90" spans="1:88" ht="12" customHeight="1" x14ac:dyDescent="0.25">
      <c r="A90" s="510"/>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c r="AZ90" s="510"/>
      <c r="BA90" s="510"/>
      <c r="BB90" s="510"/>
      <c r="BC90" s="510"/>
      <c r="BD90" s="510"/>
      <c r="BE90" s="510"/>
      <c r="BF90" s="510"/>
      <c r="BG90" s="510"/>
      <c r="BH90" s="510"/>
      <c r="BI90" s="510"/>
      <c r="BJ90" s="510"/>
      <c r="BK90" s="510"/>
      <c r="BL90" s="510"/>
      <c r="BM90" s="510"/>
      <c r="BN90" s="510"/>
      <c r="BO90" s="510"/>
      <c r="BP90" s="510"/>
      <c r="BQ90" s="510"/>
      <c r="BR90" s="510"/>
      <c r="BS90" s="510"/>
      <c r="BT90" s="510"/>
      <c r="BU90" s="510"/>
      <c r="BV90" s="510"/>
      <c r="BW90" s="510"/>
      <c r="BX90" s="510"/>
      <c r="BY90" s="510"/>
      <c r="BZ90" s="510"/>
      <c r="CA90" s="510"/>
      <c r="CB90" s="510"/>
      <c r="CC90" s="510"/>
      <c r="CD90" s="510"/>
      <c r="CE90" s="510"/>
      <c r="CF90" s="510"/>
      <c r="CG90" s="510"/>
      <c r="CH90" s="510"/>
      <c r="CI90" s="510"/>
      <c r="CJ90" s="510"/>
    </row>
    <row r="91" spans="1:88" ht="12" customHeight="1" x14ac:dyDescent="0.25">
      <c r="A91" s="510"/>
      <c r="B91" s="510"/>
      <c r="C91" s="510"/>
      <c r="D91" s="510"/>
      <c r="E91" s="510"/>
      <c r="F91" s="510"/>
      <c r="G91" s="510"/>
      <c r="H91" s="510"/>
      <c r="I91" s="510"/>
      <c r="J91" s="510"/>
      <c r="K91" s="510"/>
      <c r="L91" s="510"/>
      <c r="M91" s="510"/>
      <c r="N91" s="510"/>
      <c r="O91" s="510"/>
      <c r="P91" s="510"/>
      <c r="Q91" s="510"/>
      <c r="R91" s="510"/>
      <c r="S91" s="510"/>
      <c r="T91" s="510"/>
      <c r="U91" s="510"/>
      <c r="V91" s="510"/>
      <c r="W91" s="510"/>
      <c r="X91" s="510"/>
      <c r="Y91" s="510"/>
      <c r="Z91" s="510"/>
      <c r="AA91" s="510"/>
      <c r="AB91" s="510"/>
      <c r="AC91" s="510"/>
      <c r="AD91" s="510"/>
      <c r="AE91" s="510"/>
      <c r="AF91" s="510"/>
      <c r="AG91" s="510"/>
      <c r="AH91" s="510"/>
      <c r="AI91" s="510"/>
      <c r="AJ91" s="510"/>
      <c r="AK91" s="510"/>
      <c r="AL91" s="510"/>
      <c r="AM91" s="510"/>
      <c r="AN91" s="510"/>
      <c r="AO91" s="510"/>
      <c r="AP91" s="510"/>
      <c r="AQ91" s="510"/>
      <c r="AR91" s="510"/>
      <c r="AS91" s="510"/>
      <c r="AT91" s="510"/>
      <c r="AU91" s="510"/>
      <c r="AV91" s="510"/>
      <c r="AW91" s="510"/>
      <c r="AX91" s="510"/>
      <c r="AY91" s="510"/>
      <c r="AZ91" s="510"/>
      <c r="BA91" s="510"/>
      <c r="BB91" s="510"/>
      <c r="BC91" s="510"/>
      <c r="BD91" s="510"/>
      <c r="BE91" s="510"/>
      <c r="BF91" s="510"/>
      <c r="BG91" s="510"/>
      <c r="BH91" s="510"/>
      <c r="BI91" s="510"/>
      <c r="BJ91" s="510"/>
      <c r="BK91" s="510"/>
      <c r="BL91" s="510"/>
      <c r="BM91" s="510"/>
      <c r="BN91" s="510"/>
      <c r="BO91" s="510"/>
      <c r="BP91" s="510"/>
      <c r="BQ91" s="510"/>
      <c r="BR91" s="510"/>
      <c r="BS91" s="510"/>
      <c r="BT91" s="510"/>
      <c r="BU91" s="510"/>
      <c r="BV91" s="510"/>
      <c r="BW91" s="510"/>
      <c r="BX91" s="510"/>
      <c r="BY91" s="510"/>
      <c r="BZ91" s="510"/>
      <c r="CA91" s="510"/>
      <c r="CB91" s="510"/>
      <c r="CC91" s="510"/>
      <c r="CD91" s="510"/>
      <c r="CE91" s="510"/>
      <c r="CF91" s="510"/>
      <c r="CG91" s="510"/>
      <c r="CH91" s="510"/>
      <c r="CI91" s="510"/>
      <c r="CJ91" s="510"/>
    </row>
    <row r="92" spans="1:88" ht="12" customHeight="1" x14ac:dyDescent="0.25">
      <c r="A92" s="510"/>
      <c r="B92" s="510"/>
      <c r="C92" s="510"/>
      <c r="D92" s="510"/>
      <c r="E92" s="510"/>
      <c r="F92" s="510"/>
      <c r="G92" s="510"/>
      <c r="H92" s="510"/>
      <c r="I92" s="510"/>
      <c r="J92" s="510"/>
      <c r="K92" s="510"/>
      <c r="L92" s="510"/>
      <c r="M92" s="510"/>
      <c r="N92" s="510"/>
      <c r="O92" s="510"/>
      <c r="P92" s="510"/>
      <c r="Q92" s="510"/>
      <c r="R92" s="510"/>
      <c r="S92" s="510"/>
      <c r="T92" s="510"/>
      <c r="U92" s="510"/>
      <c r="V92" s="510"/>
      <c r="W92" s="510"/>
      <c r="X92" s="510"/>
      <c r="Y92" s="510"/>
      <c r="Z92" s="510"/>
      <c r="AA92" s="510"/>
      <c r="AB92" s="510"/>
      <c r="AC92" s="510"/>
      <c r="AD92" s="510"/>
      <c r="AE92" s="510"/>
      <c r="AF92" s="510"/>
      <c r="AG92" s="510"/>
      <c r="AH92" s="510"/>
      <c r="AI92" s="510"/>
      <c r="AJ92" s="510"/>
      <c r="AK92" s="510"/>
      <c r="AL92" s="510"/>
      <c r="AM92" s="510"/>
      <c r="AN92" s="510"/>
      <c r="AO92" s="510"/>
      <c r="AP92" s="510"/>
      <c r="AQ92" s="510"/>
      <c r="AR92" s="510"/>
      <c r="AS92" s="510"/>
      <c r="AT92" s="510"/>
      <c r="AU92" s="510"/>
      <c r="AV92" s="510"/>
      <c r="AW92" s="510"/>
      <c r="AX92" s="510"/>
      <c r="AY92" s="510"/>
      <c r="AZ92" s="510"/>
      <c r="BA92" s="510"/>
      <c r="BB92" s="510"/>
      <c r="BC92" s="510"/>
      <c r="BD92" s="510"/>
      <c r="BE92" s="510"/>
      <c r="BF92" s="510"/>
      <c r="BG92" s="510"/>
      <c r="BH92" s="510"/>
      <c r="BI92" s="510"/>
      <c r="BJ92" s="510"/>
      <c r="BK92" s="510"/>
      <c r="BL92" s="510"/>
      <c r="BM92" s="510"/>
      <c r="BN92" s="510"/>
      <c r="BO92" s="510"/>
      <c r="BP92" s="510"/>
      <c r="BQ92" s="510"/>
      <c r="BR92" s="510"/>
      <c r="BS92" s="510"/>
      <c r="BT92" s="510"/>
      <c r="BU92" s="510"/>
      <c r="BV92" s="510"/>
      <c r="BW92" s="510"/>
      <c r="BX92" s="510"/>
      <c r="BY92" s="510"/>
      <c r="BZ92" s="510"/>
      <c r="CA92" s="510"/>
      <c r="CB92" s="510"/>
      <c r="CC92" s="510"/>
      <c r="CD92" s="510"/>
      <c r="CE92" s="510"/>
      <c r="CF92" s="510"/>
      <c r="CG92" s="510"/>
      <c r="CH92" s="510"/>
      <c r="CI92" s="510"/>
      <c r="CJ92" s="510"/>
    </row>
    <row r="93" spans="1:88" ht="12" customHeight="1" x14ac:dyDescent="0.25">
      <c r="A93" s="510"/>
      <c r="B93" s="510"/>
      <c r="C93" s="510"/>
      <c r="D93" s="510"/>
      <c r="E93" s="510"/>
      <c r="F93" s="510"/>
      <c r="G93" s="510"/>
      <c r="H93" s="510"/>
      <c r="I93" s="510"/>
      <c r="J93" s="510"/>
      <c r="K93" s="510"/>
      <c r="L93" s="510"/>
      <c r="M93" s="510"/>
      <c r="N93" s="510"/>
      <c r="O93" s="510"/>
      <c r="P93" s="510"/>
      <c r="Q93" s="510"/>
      <c r="R93" s="510"/>
      <c r="S93" s="510"/>
      <c r="T93" s="510"/>
      <c r="U93" s="510"/>
      <c r="V93" s="510"/>
      <c r="W93" s="510"/>
      <c r="X93" s="510"/>
      <c r="Y93" s="510"/>
      <c r="Z93" s="510"/>
      <c r="AA93" s="510"/>
      <c r="AB93" s="510"/>
      <c r="AC93" s="510"/>
      <c r="AD93" s="510"/>
      <c r="AE93" s="510"/>
      <c r="AF93" s="510"/>
      <c r="AG93" s="510"/>
      <c r="AH93" s="510"/>
      <c r="AI93" s="510"/>
      <c r="AJ93" s="510"/>
      <c r="AK93" s="510"/>
      <c r="AL93" s="510"/>
      <c r="AM93" s="510"/>
      <c r="AN93" s="510"/>
      <c r="AO93" s="510"/>
      <c r="AP93" s="510"/>
      <c r="AQ93" s="510"/>
      <c r="AR93" s="510"/>
      <c r="AS93" s="510"/>
      <c r="AT93" s="510"/>
      <c r="AU93" s="510"/>
      <c r="AV93" s="510"/>
      <c r="AW93" s="510"/>
      <c r="AX93" s="510"/>
      <c r="AY93" s="510"/>
      <c r="AZ93" s="510"/>
      <c r="BA93" s="510"/>
      <c r="BB93" s="510"/>
      <c r="BC93" s="510"/>
      <c r="BD93" s="510"/>
      <c r="BE93" s="510"/>
      <c r="BF93" s="510"/>
      <c r="BG93" s="510"/>
      <c r="BH93" s="510"/>
      <c r="BI93" s="510"/>
      <c r="BJ93" s="510"/>
      <c r="BK93" s="510"/>
      <c r="BL93" s="510"/>
      <c r="BM93" s="510"/>
      <c r="BN93" s="510"/>
      <c r="BO93" s="510"/>
      <c r="BP93" s="510"/>
      <c r="BQ93" s="510"/>
      <c r="BR93" s="510"/>
      <c r="BS93" s="510"/>
      <c r="BT93" s="510"/>
      <c r="BU93" s="510"/>
      <c r="BV93" s="510"/>
      <c r="BW93" s="510"/>
      <c r="BX93" s="510"/>
      <c r="BY93" s="510"/>
      <c r="BZ93" s="510"/>
      <c r="CA93" s="510"/>
      <c r="CB93" s="510"/>
      <c r="CC93" s="510"/>
      <c r="CD93" s="510"/>
      <c r="CE93" s="510"/>
      <c r="CF93" s="510"/>
      <c r="CG93" s="510"/>
      <c r="CH93" s="510"/>
      <c r="CI93" s="510"/>
      <c r="CJ93" s="510"/>
    </row>
    <row r="94" spans="1:88" ht="12" customHeight="1" x14ac:dyDescent="0.25">
      <c r="A94" s="510"/>
      <c r="B94" s="510"/>
      <c r="C94" s="510"/>
      <c r="D94" s="510"/>
      <c r="E94" s="510"/>
      <c r="F94" s="510"/>
      <c r="G94" s="510"/>
      <c r="H94" s="510"/>
      <c r="I94" s="510"/>
      <c r="J94" s="510"/>
      <c r="K94" s="510"/>
      <c r="L94" s="510"/>
      <c r="M94" s="510"/>
      <c r="N94" s="510"/>
      <c r="O94" s="510"/>
      <c r="P94" s="510"/>
      <c r="Q94" s="510"/>
      <c r="R94" s="510"/>
      <c r="S94" s="510"/>
      <c r="T94" s="510"/>
      <c r="U94" s="510"/>
      <c r="V94" s="510"/>
      <c r="W94" s="510"/>
      <c r="X94" s="510"/>
      <c r="Y94" s="510"/>
      <c r="Z94" s="510"/>
      <c r="AA94" s="510"/>
      <c r="AB94" s="510"/>
      <c r="AC94" s="510"/>
      <c r="AD94" s="510"/>
      <c r="AE94" s="510"/>
      <c r="AF94" s="510"/>
      <c r="AG94" s="510"/>
      <c r="AH94" s="510"/>
      <c r="AI94" s="510"/>
      <c r="AJ94" s="510"/>
      <c r="AK94" s="510"/>
      <c r="AL94" s="510"/>
      <c r="AM94" s="510"/>
      <c r="AN94" s="510"/>
      <c r="AO94" s="510"/>
      <c r="AP94" s="510"/>
      <c r="AQ94" s="510"/>
      <c r="AR94" s="510"/>
      <c r="AS94" s="510"/>
      <c r="AT94" s="510"/>
      <c r="AU94" s="510"/>
      <c r="AV94" s="510"/>
      <c r="AW94" s="510"/>
      <c r="AX94" s="510"/>
      <c r="AY94" s="510"/>
      <c r="AZ94" s="510"/>
      <c r="BA94" s="510"/>
      <c r="BB94" s="510"/>
      <c r="BC94" s="510"/>
      <c r="BD94" s="510"/>
      <c r="BE94" s="510"/>
      <c r="BF94" s="510"/>
      <c r="BG94" s="510"/>
      <c r="BH94" s="510"/>
      <c r="BI94" s="510"/>
      <c r="BJ94" s="510"/>
      <c r="BK94" s="510"/>
      <c r="BL94" s="510"/>
      <c r="BM94" s="510"/>
      <c r="BN94" s="510"/>
      <c r="BO94" s="510"/>
      <c r="BP94" s="510"/>
      <c r="BQ94" s="510"/>
      <c r="BR94" s="510"/>
      <c r="BS94" s="510"/>
      <c r="BT94" s="510"/>
      <c r="BU94" s="510"/>
      <c r="BV94" s="510"/>
      <c r="BW94" s="510"/>
      <c r="BX94" s="510"/>
      <c r="BY94" s="510"/>
      <c r="BZ94" s="510"/>
      <c r="CA94" s="510"/>
      <c r="CB94" s="510"/>
      <c r="CC94" s="510"/>
      <c r="CD94" s="510"/>
      <c r="CE94" s="510"/>
      <c r="CF94" s="510"/>
      <c r="CG94" s="510"/>
      <c r="CH94" s="510"/>
      <c r="CI94" s="510"/>
      <c r="CJ94" s="510"/>
    </row>
    <row r="95" spans="1:88" ht="12" customHeight="1" x14ac:dyDescent="0.25">
      <c r="A95" s="510"/>
      <c r="B95" s="510"/>
      <c r="C95" s="510"/>
      <c r="D95" s="510"/>
      <c r="E95" s="510"/>
      <c r="F95" s="510"/>
      <c r="G95" s="510"/>
      <c r="H95" s="510"/>
      <c r="I95" s="510"/>
      <c r="J95" s="510"/>
      <c r="K95" s="510"/>
      <c r="L95" s="510"/>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0"/>
      <c r="AM95" s="510"/>
      <c r="AN95" s="510"/>
      <c r="AO95" s="510"/>
      <c r="AP95" s="510"/>
      <c r="AQ95" s="510"/>
      <c r="AR95" s="510"/>
      <c r="AS95" s="510"/>
      <c r="AT95" s="510"/>
      <c r="AU95" s="510"/>
      <c r="AV95" s="510"/>
      <c r="AW95" s="510"/>
      <c r="AX95" s="510"/>
      <c r="AY95" s="510"/>
      <c r="AZ95" s="510"/>
      <c r="BA95" s="510"/>
      <c r="BB95" s="510"/>
      <c r="BC95" s="510"/>
      <c r="BD95" s="510"/>
      <c r="BE95" s="510"/>
      <c r="BF95" s="510"/>
      <c r="BG95" s="510"/>
      <c r="BH95" s="510"/>
      <c r="BI95" s="510"/>
      <c r="BJ95" s="510"/>
      <c r="BK95" s="510"/>
      <c r="BL95" s="510"/>
      <c r="BM95" s="510"/>
      <c r="BN95" s="510"/>
      <c r="BO95" s="510"/>
      <c r="BP95" s="510"/>
      <c r="BQ95" s="510"/>
      <c r="BR95" s="510"/>
      <c r="BS95" s="510"/>
      <c r="BT95" s="510"/>
      <c r="BU95" s="510"/>
      <c r="BV95" s="510"/>
      <c r="BW95" s="510"/>
      <c r="BX95" s="510"/>
      <c r="BY95" s="510"/>
      <c r="BZ95" s="510"/>
      <c r="CA95" s="510"/>
      <c r="CB95" s="510"/>
      <c r="CC95" s="510"/>
      <c r="CD95" s="510"/>
      <c r="CE95" s="510"/>
      <c r="CF95" s="510"/>
      <c r="CG95" s="510"/>
      <c r="CH95" s="510"/>
      <c r="CI95" s="510"/>
      <c r="CJ95" s="510"/>
    </row>
    <row r="96" spans="1:88" ht="12" customHeight="1" x14ac:dyDescent="0.25">
      <c r="A96" s="510"/>
      <c r="B96" s="510"/>
      <c r="C96" s="510"/>
      <c r="D96" s="510"/>
      <c r="E96" s="510"/>
      <c r="F96" s="510"/>
      <c r="G96" s="510"/>
      <c r="H96" s="510"/>
      <c r="I96" s="510"/>
      <c r="J96" s="510"/>
      <c r="K96" s="510"/>
      <c r="L96" s="510"/>
      <c r="M96" s="510"/>
      <c r="N96" s="510"/>
      <c r="O96" s="510"/>
      <c r="P96" s="510"/>
      <c r="Q96" s="510"/>
      <c r="R96" s="510"/>
      <c r="S96" s="510"/>
      <c r="T96" s="510"/>
      <c r="U96" s="510"/>
      <c r="V96" s="510"/>
      <c r="W96" s="510"/>
      <c r="X96" s="510"/>
      <c r="Y96" s="510"/>
      <c r="Z96" s="510"/>
      <c r="AA96" s="510"/>
      <c r="AB96" s="510"/>
      <c r="AC96" s="510"/>
      <c r="AD96" s="510"/>
      <c r="AE96" s="510"/>
      <c r="AF96" s="510"/>
      <c r="AG96" s="510"/>
      <c r="AH96" s="510"/>
      <c r="AI96" s="510"/>
      <c r="AJ96" s="510"/>
      <c r="AK96" s="510"/>
      <c r="AL96" s="510"/>
      <c r="AM96" s="510"/>
      <c r="AN96" s="510"/>
      <c r="AO96" s="510"/>
      <c r="AP96" s="510"/>
      <c r="AQ96" s="510"/>
      <c r="AR96" s="510"/>
      <c r="AS96" s="510"/>
      <c r="AT96" s="510"/>
      <c r="AU96" s="510"/>
      <c r="AV96" s="510"/>
      <c r="AW96" s="510"/>
      <c r="AX96" s="510"/>
      <c r="AY96" s="510"/>
      <c r="AZ96" s="510"/>
      <c r="BA96" s="510"/>
      <c r="BB96" s="510"/>
      <c r="BC96" s="510"/>
      <c r="BD96" s="510"/>
      <c r="BE96" s="510"/>
      <c r="BF96" s="510"/>
      <c r="BG96" s="510"/>
      <c r="BH96" s="510"/>
      <c r="BI96" s="510"/>
      <c r="BJ96" s="510"/>
      <c r="BK96" s="510"/>
      <c r="BL96" s="510"/>
      <c r="BM96" s="510"/>
      <c r="BN96" s="510"/>
      <c r="BO96" s="510"/>
      <c r="BP96" s="510"/>
      <c r="BQ96" s="510"/>
      <c r="BR96" s="510"/>
      <c r="BS96" s="510"/>
      <c r="BT96" s="510"/>
      <c r="BU96" s="510"/>
      <c r="BV96" s="510"/>
      <c r="BW96" s="510"/>
      <c r="BX96" s="510"/>
      <c r="BY96" s="510"/>
      <c r="BZ96" s="510"/>
      <c r="CA96" s="510"/>
      <c r="CB96" s="510"/>
      <c r="CC96" s="510"/>
      <c r="CD96" s="510"/>
      <c r="CE96" s="510"/>
      <c r="CF96" s="510"/>
      <c r="CG96" s="510"/>
      <c r="CH96" s="510"/>
      <c r="CI96" s="510"/>
      <c r="CJ96" s="510"/>
    </row>
    <row r="97" spans="1:88" ht="12" customHeight="1" x14ac:dyDescent="0.25">
      <c r="A97" s="510"/>
      <c r="B97" s="510"/>
      <c r="C97" s="510"/>
      <c r="D97" s="510"/>
      <c r="E97" s="510"/>
      <c r="F97" s="510"/>
      <c r="G97" s="510"/>
      <c r="H97" s="510"/>
      <c r="I97" s="510"/>
      <c r="J97" s="510"/>
      <c r="K97" s="510"/>
      <c r="L97" s="510"/>
      <c r="M97" s="510"/>
      <c r="N97" s="510"/>
      <c r="O97" s="510"/>
      <c r="P97" s="510"/>
      <c r="Q97" s="510"/>
      <c r="R97" s="510"/>
      <c r="S97" s="510"/>
      <c r="T97" s="510"/>
      <c r="U97" s="510"/>
      <c r="V97" s="510"/>
      <c r="W97" s="510"/>
      <c r="X97" s="510"/>
      <c r="Y97" s="510"/>
      <c r="Z97" s="510"/>
      <c r="AA97" s="510"/>
      <c r="AB97" s="510"/>
      <c r="AC97" s="510"/>
      <c r="AD97" s="510"/>
      <c r="AE97" s="510"/>
      <c r="AF97" s="510"/>
      <c r="AG97" s="510"/>
      <c r="AH97" s="510"/>
      <c r="AI97" s="510"/>
      <c r="AJ97" s="510"/>
      <c r="AK97" s="510"/>
      <c r="AL97" s="510"/>
      <c r="AM97" s="510"/>
      <c r="AN97" s="510"/>
      <c r="AO97" s="510"/>
      <c r="AP97" s="510"/>
      <c r="AQ97" s="510"/>
      <c r="AR97" s="510"/>
      <c r="AS97" s="510"/>
      <c r="AT97" s="510"/>
      <c r="AU97" s="510"/>
      <c r="AV97" s="510"/>
      <c r="AW97" s="510"/>
      <c r="AX97" s="510"/>
      <c r="AY97" s="510"/>
      <c r="AZ97" s="510"/>
      <c r="BA97" s="510"/>
      <c r="BB97" s="510"/>
      <c r="BC97" s="510"/>
      <c r="BD97" s="510"/>
      <c r="BE97" s="510"/>
      <c r="BF97" s="510"/>
      <c r="BG97" s="510"/>
      <c r="BH97" s="510"/>
      <c r="BI97" s="510"/>
      <c r="BJ97" s="510"/>
      <c r="BK97" s="510"/>
      <c r="BL97" s="510"/>
      <c r="BM97" s="510"/>
      <c r="BN97" s="510"/>
      <c r="BO97" s="510"/>
      <c r="BP97" s="510"/>
      <c r="BQ97" s="510"/>
      <c r="BR97" s="510"/>
      <c r="BS97" s="510"/>
      <c r="BT97" s="510"/>
      <c r="BU97" s="510"/>
      <c r="BV97" s="510"/>
      <c r="BW97" s="510"/>
      <c r="BX97" s="510"/>
      <c r="BY97" s="510"/>
      <c r="BZ97" s="510"/>
      <c r="CA97" s="510"/>
      <c r="CB97" s="510"/>
      <c r="CC97" s="510"/>
      <c r="CD97" s="510"/>
      <c r="CE97" s="510"/>
      <c r="CF97" s="510"/>
      <c r="CG97" s="510"/>
      <c r="CH97" s="510"/>
      <c r="CI97" s="510"/>
      <c r="CJ97" s="510"/>
    </row>
    <row r="98" spans="1:88" ht="12" customHeight="1" x14ac:dyDescent="0.25">
      <c r="A98" s="510"/>
      <c r="B98" s="510"/>
      <c r="C98" s="510"/>
      <c r="D98" s="510"/>
      <c r="E98" s="510"/>
      <c r="F98" s="510"/>
      <c r="G98" s="510"/>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c r="AP98" s="510"/>
      <c r="AQ98" s="510"/>
      <c r="AR98" s="510"/>
      <c r="AS98" s="510"/>
      <c r="AT98" s="510"/>
      <c r="AU98" s="510"/>
      <c r="AV98" s="510"/>
      <c r="AW98" s="510"/>
      <c r="AX98" s="510"/>
      <c r="AY98" s="510"/>
      <c r="AZ98" s="510"/>
      <c r="BA98" s="510"/>
      <c r="BB98" s="510"/>
      <c r="BC98" s="510"/>
      <c r="BD98" s="510"/>
      <c r="BE98" s="510"/>
      <c r="BF98" s="510"/>
      <c r="BG98" s="510"/>
      <c r="BH98" s="510"/>
      <c r="BI98" s="510"/>
      <c r="BJ98" s="510"/>
      <c r="BK98" s="510"/>
      <c r="BL98" s="510"/>
      <c r="BM98" s="510"/>
      <c r="BN98" s="510"/>
      <c r="BO98" s="510"/>
      <c r="BP98" s="510"/>
      <c r="BQ98" s="510"/>
      <c r="BR98" s="510"/>
      <c r="BS98" s="510"/>
      <c r="BT98" s="510"/>
      <c r="BU98" s="510"/>
      <c r="BV98" s="510"/>
      <c r="BW98" s="510"/>
      <c r="BX98" s="510"/>
      <c r="BY98" s="510"/>
      <c r="BZ98" s="510"/>
      <c r="CA98" s="510"/>
      <c r="CB98" s="510"/>
      <c r="CC98" s="510"/>
      <c r="CD98" s="510"/>
      <c r="CE98" s="510"/>
      <c r="CF98" s="510"/>
      <c r="CG98" s="510"/>
      <c r="CH98" s="510"/>
      <c r="CI98" s="510"/>
      <c r="CJ98" s="510"/>
    </row>
    <row r="99" spans="1:88" ht="12" customHeight="1" x14ac:dyDescent="0.25">
      <c r="A99" s="510"/>
      <c r="B99" s="510"/>
      <c r="C99" s="510"/>
      <c r="D99" s="510"/>
      <c r="E99" s="510"/>
      <c r="F99" s="510"/>
      <c r="G99" s="510"/>
      <c r="H99" s="510"/>
      <c r="I99" s="510"/>
      <c r="J99" s="510"/>
      <c r="K99" s="510"/>
      <c r="L99" s="510"/>
      <c r="M99" s="510"/>
      <c r="N99" s="510"/>
      <c r="O99" s="510"/>
      <c r="P99" s="510"/>
      <c r="Q99" s="510"/>
      <c r="R99" s="510"/>
      <c r="S99" s="510"/>
      <c r="T99" s="510"/>
      <c r="U99" s="510"/>
      <c r="V99" s="510"/>
      <c r="W99" s="510"/>
      <c r="X99" s="510"/>
      <c r="Y99" s="510"/>
      <c r="Z99" s="510"/>
      <c r="AA99" s="510"/>
      <c r="AB99" s="510"/>
      <c r="AC99" s="510"/>
      <c r="AD99" s="510"/>
      <c r="AE99" s="510"/>
      <c r="AF99" s="510"/>
      <c r="AG99" s="510"/>
      <c r="AH99" s="510"/>
      <c r="AI99" s="510"/>
      <c r="AJ99" s="510"/>
      <c r="AK99" s="510"/>
      <c r="AL99" s="510"/>
      <c r="AM99" s="510"/>
      <c r="AN99" s="510"/>
      <c r="AO99" s="510"/>
      <c r="AP99" s="510"/>
      <c r="AQ99" s="510"/>
      <c r="AR99" s="510"/>
      <c r="AS99" s="510"/>
      <c r="AT99" s="510"/>
      <c r="AU99" s="510"/>
      <c r="AV99" s="510"/>
      <c r="AW99" s="510"/>
      <c r="AX99" s="510"/>
      <c r="AY99" s="510"/>
      <c r="AZ99" s="510"/>
      <c r="BA99" s="510"/>
      <c r="BB99" s="510"/>
      <c r="BC99" s="510"/>
      <c r="BD99" s="510"/>
      <c r="BE99" s="510"/>
      <c r="BF99" s="510"/>
      <c r="BG99" s="510"/>
      <c r="BH99" s="510"/>
      <c r="BI99" s="510"/>
      <c r="BJ99" s="510"/>
      <c r="BK99" s="510"/>
      <c r="BL99" s="510"/>
      <c r="BM99" s="510"/>
      <c r="BN99" s="510"/>
      <c r="BO99" s="510"/>
      <c r="BP99" s="510"/>
      <c r="BQ99" s="510"/>
      <c r="BR99" s="510"/>
      <c r="BS99" s="510"/>
      <c r="BT99" s="510"/>
      <c r="BU99" s="510"/>
      <c r="BV99" s="510"/>
      <c r="BW99" s="510"/>
      <c r="BX99" s="510"/>
      <c r="BY99" s="510"/>
      <c r="BZ99" s="510"/>
      <c r="CA99" s="510"/>
      <c r="CB99" s="510"/>
      <c r="CC99" s="510"/>
      <c r="CD99" s="510"/>
      <c r="CE99" s="510"/>
      <c r="CF99" s="510"/>
      <c r="CG99" s="510"/>
      <c r="CH99" s="510"/>
      <c r="CI99" s="510"/>
      <c r="CJ99" s="510"/>
    </row>
    <row r="100" spans="1:88" ht="12" customHeight="1" x14ac:dyDescent="0.25">
      <c r="A100" s="510"/>
      <c r="B100" s="510"/>
      <c r="C100" s="510"/>
      <c r="D100" s="510"/>
      <c r="E100" s="510"/>
      <c r="F100" s="510"/>
      <c r="G100" s="510"/>
      <c r="H100" s="510"/>
      <c r="I100" s="510"/>
      <c r="J100" s="510"/>
      <c r="K100" s="510"/>
      <c r="L100" s="510"/>
      <c r="M100" s="510"/>
      <c r="N100" s="510"/>
      <c r="O100" s="510"/>
      <c r="P100" s="510"/>
      <c r="Q100" s="510"/>
      <c r="R100" s="510"/>
      <c r="S100" s="510"/>
      <c r="T100" s="510"/>
      <c r="U100" s="510"/>
      <c r="V100" s="510"/>
      <c r="W100" s="510"/>
      <c r="X100" s="510"/>
      <c r="Y100" s="510"/>
      <c r="Z100" s="510"/>
      <c r="AA100" s="510"/>
      <c r="AB100" s="510"/>
      <c r="AC100" s="510"/>
      <c r="AD100" s="510"/>
      <c r="AE100" s="510"/>
      <c r="AF100" s="510"/>
      <c r="AG100" s="510"/>
      <c r="AH100" s="510"/>
      <c r="AI100" s="510"/>
      <c r="AJ100" s="510"/>
      <c r="AK100" s="510"/>
      <c r="AL100" s="510"/>
      <c r="AM100" s="510"/>
      <c r="AN100" s="510"/>
      <c r="AO100" s="510"/>
      <c r="AP100" s="510"/>
      <c r="AQ100" s="510"/>
      <c r="AR100" s="510"/>
      <c r="AS100" s="510"/>
      <c r="AT100" s="510"/>
      <c r="AU100" s="510"/>
      <c r="AV100" s="510"/>
      <c r="AW100" s="510"/>
      <c r="AX100" s="510"/>
      <c r="AY100" s="510"/>
      <c r="AZ100" s="510"/>
      <c r="BA100" s="510"/>
      <c r="BB100" s="510"/>
      <c r="BC100" s="510"/>
      <c r="BD100" s="510"/>
      <c r="BE100" s="510"/>
      <c r="BF100" s="510"/>
      <c r="BG100" s="510"/>
      <c r="BH100" s="510"/>
      <c r="BI100" s="510"/>
      <c r="BJ100" s="510"/>
      <c r="BK100" s="510"/>
      <c r="BL100" s="510"/>
      <c r="BM100" s="510"/>
      <c r="BN100" s="510"/>
      <c r="BO100" s="510"/>
      <c r="BP100" s="510"/>
      <c r="BQ100" s="510"/>
      <c r="BR100" s="510"/>
      <c r="BS100" s="510"/>
      <c r="BT100" s="510"/>
      <c r="BU100" s="510"/>
      <c r="BV100" s="510"/>
      <c r="BW100" s="510"/>
      <c r="BX100" s="510"/>
      <c r="BY100" s="510"/>
      <c r="BZ100" s="510"/>
      <c r="CA100" s="510"/>
      <c r="CB100" s="510"/>
      <c r="CC100" s="510"/>
      <c r="CD100" s="510"/>
      <c r="CE100" s="510"/>
      <c r="CF100" s="510"/>
      <c r="CG100" s="510"/>
      <c r="CH100" s="510"/>
      <c r="CI100" s="510"/>
      <c r="CJ100" s="510"/>
    </row>
    <row r="101" spans="1:88" ht="12" customHeight="1" x14ac:dyDescent="0.25">
      <c r="A101" s="510"/>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c r="AZ101" s="510"/>
      <c r="BA101" s="510"/>
      <c r="BB101" s="510"/>
      <c r="BC101" s="510"/>
      <c r="BD101" s="510"/>
      <c r="BE101" s="510"/>
      <c r="BF101" s="510"/>
      <c r="BG101" s="510"/>
      <c r="BH101" s="510"/>
      <c r="BI101" s="510"/>
      <c r="BJ101" s="510"/>
      <c r="BK101" s="510"/>
      <c r="BL101" s="510"/>
      <c r="BM101" s="510"/>
      <c r="BN101" s="510"/>
      <c r="BO101" s="510"/>
      <c r="BP101" s="510"/>
      <c r="BQ101" s="510"/>
      <c r="BR101" s="510"/>
      <c r="BS101" s="510"/>
      <c r="BT101" s="510"/>
      <c r="BU101" s="510"/>
      <c r="BV101" s="510"/>
      <c r="BW101" s="510"/>
      <c r="BX101" s="510"/>
      <c r="BY101" s="510"/>
      <c r="BZ101" s="510"/>
      <c r="CA101" s="510"/>
      <c r="CB101" s="510"/>
      <c r="CC101" s="510"/>
      <c r="CD101" s="510"/>
      <c r="CE101" s="510"/>
      <c r="CF101" s="510"/>
      <c r="CG101" s="510"/>
      <c r="CH101" s="510"/>
      <c r="CI101" s="510"/>
      <c r="CJ101" s="510"/>
    </row>
    <row r="102" spans="1:88" ht="12" customHeight="1" x14ac:dyDescent="0.25">
      <c r="A102" s="510"/>
      <c r="B102" s="510"/>
      <c r="C102" s="510"/>
      <c r="D102" s="510"/>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510"/>
      <c r="AL102" s="510"/>
      <c r="AM102" s="510"/>
      <c r="AN102" s="510"/>
      <c r="AO102" s="510"/>
      <c r="AP102" s="510"/>
      <c r="AQ102" s="510"/>
      <c r="AR102" s="510"/>
      <c r="AS102" s="510"/>
      <c r="AT102" s="510"/>
      <c r="AU102" s="510"/>
      <c r="AV102" s="510"/>
      <c r="AW102" s="510"/>
      <c r="AX102" s="510"/>
      <c r="AY102" s="510"/>
      <c r="AZ102" s="510"/>
      <c r="BA102" s="510"/>
      <c r="BB102" s="510"/>
      <c r="BC102" s="510"/>
      <c r="BD102" s="510"/>
      <c r="BE102" s="510"/>
      <c r="BF102" s="510"/>
      <c r="BG102" s="510"/>
      <c r="BH102" s="510"/>
      <c r="BI102" s="510"/>
      <c r="BJ102" s="510"/>
      <c r="BK102" s="510"/>
      <c r="BL102" s="510"/>
      <c r="BM102" s="510"/>
      <c r="BN102" s="510"/>
      <c r="BO102" s="510"/>
      <c r="BP102" s="510"/>
      <c r="BQ102" s="510"/>
      <c r="BR102" s="510"/>
      <c r="BS102" s="510"/>
      <c r="BT102" s="510"/>
      <c r="BU102" s="510"/>
      <c r="BV102" s="510"/>
      <c r="BW102" s="510"/>
      <c r="BX102" s="510"/>
      <c r="BY102" s="510"/>
      <c r="BZ102" s="510"/>
      <c r="CA102" s="510"/>
      <c r="CB102" s="510"/>
      <c r="CC102" s="510"/>
      <c r="CD102" s="510"/>
      <c r="CE102" s="510"/>
      <c r="CF102" s="510"/>
      <c r="CG102" s="510"/>
      <c r="CH102" s="510"/>
      <c r="CI102" s="510"/>
      <c r="CJ102" s="510"/>
    </row>
    <row r="103" spans="1:88" ht="12" customHeight="1" x14ac:dyDescent="0.25">
      <c r="A103" s="510"/>
      <c r="B103" s="510"/>
      <c r="C103" s="510"/>
      <c r="D103" s="510"/>
      <c r="E103" s="510"/>
      <c r="F103" s="510"/>
      <c r="G103" s="510"/>
      <c r="H103" s="510"/>
      <c r="I103" s="510"/>
      <c r="J103" s="510"/>
      <c r="K103" s="510"/>
      <c r="L103" s="510"/>
      <c r="M103" s="510"/>
      <c r="N103" s="510"/>
      <c r="O103" s="510"/>
      <c r="P103" s="510"/>
      <c r="Q103" s="510"/>
      <c r="R103" s="510"/>
      <c r="S103" s="510"/>
      <c r="T103" s="510"/>
      <c r="U103" s="510"/>
      <c r="V103" s="510"/>
      <c r="W103" s="510"/>
      <c r="X103" s="510"/>
      <c r="Y103" s="510"/>
      <c r="Z103" s="510"/>
      <c r="AA103" s="510"/>
      <c r="AB103" s="510"/>
      <c r="AC103" s="510"/>
      <c r="AD103" s="510"/>
      <c r="AE103" s="510"/>
      <c r="AF103" s="510"/>
      <c r="AG103" s="510"/>
      <c r="AH103" s="510"/>
      <c r="AI103" s="510"/>
      <c r="AJ103" s="510"/>
      <c r="AK103" s="510"/>
      <c r="AL103" s="510"/>
      <c r="AM103" s="510"/>
      <c r="AN103" s="510"/>
      <c r="AO103" s="510"/>
      <c r="AP103" s="510"/>
      <c r="AQ103" s="510"/>
      <c r="AR103" s="510"/>
      <c r="AS103" s="510"/>
      <c r="AT103" s="510"/>
      <c r="AU103" s="510"/>
      <c r="AV103" s="510"/>
      <c r="AW103" s="510"/>
      <c r="AX103" s="510"/>
      <c r="AY103" s="510"/>
      <c r="AZ103" s="510"/>
      <c r="BA103" s="510"/>
      <c r="BB103" s="510"/>
      <c r="BC103" s="510"/>
      <c r="BD103" s="510"/>
      <c r="BE103" s="510"/>
      <c r="BF103" s="510"/>
      <c r="BG103" s="510"/>
      <c r="BH103" s="510"/>
      <c r="BI103" s="510"/>
      <c r="BJ103" s="510"/>
      <c r="BK103" s="510"/>
      <c r="BL103" s="510"/>
      <c r="BM103" s="510"/>
      <c r="BN103" s="510"/>
      <c r="BO103" s="510"/>
      <c r="BP103" s="510"/>
      <c r="BQ103" s="510"/>
      <c r="BR103" s="510"/>
      <c r="BS103" s="510"/>
      <c r="BT103" s="510"/>
      <c r="BU103" s="510"/>
      <c r="BV103" s="510"/>
      <c r="BW103" s="510"/>
      <c r="BX103" s="510"/>
      <c r="BY103" s="510"/>
      <c r="BZ103" s="510"/>
      <c r="CA103" s="510"/>
      <c r="CB103" s="510"/>
      <c r="CC103" s="510"/>
      <c r="CD103" s="510"/>
      <c r="CE103" s="510"/>
      <c r="CF103" s="510"/>
      <c r="CG103" s="510"/>
      <c r="CH103" s="510"/>
      <c r="CI103" s="510"/>
      <c r="CJ103" s="510"/>
    </row>
    <row r="104" spans="1:88" ht="12" customHeight="1" x14ac:dyDescent="0.25">
      <c r="A104" s="510"/>
      <c r="B104" s="510"/>
      <c r="C104" s="510"/>
      <c r="D104" s="510"/>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0"/>
      <c r="AG104" s="510"/>
      <c r="AH104" s="510"/>
      <c r="AI104" s="510"/>
      <c r="AJ104" s="510"/>
      <c r="AK104" s="510"/>
      <c r="AL104" s="510"/>
      <c r="AM104" s="510"/>
      <c r="AN104" s="510"/>
      <c r="AO104" s="510"/>
      <c r="AP104" s="510"/>
      <c r="AQ104" s="510"/>
      <c r="AR104" s="510"/>
      <c r="AS104" s="510"/>
      <c r="AT104" s="510"/>
      <c r="AU104" s="510"/>
      <c r="AV104" s="510"/>
      <c r="AW104" s="510"/>
      <c r="AX104" s="510"/>
      <c r="AY104" s="510"/>
      <c r="AZ104" s="510"/>
      <c r="BA104" s="510"/>
      <c r="BB104" s="510"/>
      <c r="BC104" s="510"/>
      <c r="BD104" s="510"/>
      <c r="BE104" s="510"/>
      <c r="BF104" s="510"/>
      <c r="BG104" s="510"/>
      <c r="BH104" s="510"/>
      <c r="BI104" s="510"/>
      <c r="BJ104" s="510"/>
      <c r="BK104" s="510"/>
      <c r="BL104" s="510"/>
      <c r="BM104" s="510"/>
      <c r="BN104" s="510"/>
      <c r="BO104" s="510"/>
      <c r="BP104" s="510"/>
      <c r="BQ104" s="510"/>
      <c r="BR104" s="510"/>
      <c r="BS104" s="510"/>
      <c r="BT104" s="510"/>
      <c r="BU104" s="510"/>
      <c r="BV104" s="510"/>
      <c r="BW104" s="510"/>
      <c r="BX104" s="510"/>
      <c r="BY104" s="510"/>
      <c r="BZ104" s="510"/>
      <c r="CA104" s="510"/>
      <c r="CB104" s="510"/>
      <c r="CC104" s="510"/>
      <c r="CD104" s="510"/>
      <c r="CE104" s="510"/>
      <c r="CF104" s="510"/>
      <c r="CG104" s="510"/>
      <c r="CH104" s="510"/>
      <c r="CI104" s="510"/>
      <c r="CJ104" s="510"/>
    </row>
    <row r="105" spans="1:88" ht="12" customHeight="1" x14ac:dyDescent="0.25">
      <c r="A105" s="510"/>
      <c r="B105" s="510"/>
      <c r="C105" s="510"/>
      <c r="D105" s="510"/>
      <c r="E105" s="510"/>
      <c r="F105" s="510"/>
      <c r="G105" s="510"/>
      <c r="H105" s="510"/>
      <c r="I105" s="510"/>
      <c r="J105" s="510"/>
      <c r="K105" s="510"/>
      <c r="L105" s="510"/>
      <c r="M105" s="510"/>
      <c r="N105" s="510"/>
      <c r="O105" s="510"/>
      <c r="P105" s="510"/>
      <c r="Q105" s="510"/>
      <c r="R105" s="510"/>
      <c r="S105" s="510"/>
      <c r="T105" s="510"/>
      <c r="U105" s="510"/>
      <c r="V105" s="510"/>
      <c r="W105" s="510"/>
      <c r="X105" s="510"/>
      <c r="Y105" s="510"/>
      <c r="Z105" s="510"/>
      <c r="AA105" s="510"/>
      <c r="AB105" s="510"/>
      <c r="AC105" s="510"/>
      <c r="AD105" s="510"/>
      <c r="AE105" s="510"/>
      <c r="AF105" s="510"/>
      <c r="AG105" s="510"/>
      <c r="AH105" s="510"/>
      <c r="AI105" s="510"/>
      <c r="AJ105" s="510"/>
      <c r="AK105" s="510"/>
      <c r="AL105" s="510"/>
      <c r="AM105" s="510"/>
      <c r="AN105" s="510"/>
      <c r="AO105" s="510"/>
      <c r="AP105" s="510"/>
      <c r="AQ105" s="510"/>
      <c r="AR105" s="510"/>
      <c r="AS105" s="510"/>
      <c r="AT105" s="510"/>
      <c r="AU105" s="510"/>
      <c r="AV105" s="510"/>
      <c r="AW105" s="510"/>
      <c r="AX105" s="510"/>
      <c r="AY105" s="510"/>
      <c r="AZ105" s="510"/>
      <c r="BA105" s="510"/>
      <c r="BB105" s="510"/>
      <c r="BC105" s="510"/>
      <c r="BD105" s="510"/>
      <c r="BE105" s="510"/>
      <c r="BF105" s="510"/>
      <c r="BG105" s="510"/>
      <c r="BH105" s="510"/>
      <c r="BI105" s="510"/>
      <c r="BJ105" s="510"/>
      <c r="BK105" s="510"/>
      <c r="BL105" s="510"/>
      <c r="BM105" s="510"/>
      <c r="BN105" s="510"/>
      <c r="BO105" s="510"/>
      <c r="BP105" s="510"/>
      <c r="BQ105" s="510"/>
      <c r="BR105" s="510"/>
      <c r="BS105" s="510"/>
      <c r="BT105" s="510"/>
      <c r="BU105" s="510"/>
      <c r="BV105" s="510"/>
      <c r="BW105" s="510"/>
      <c r="BX105" s="510"/>
      <c r="BY105" s="510"/>
      <c r="BZ105" s="510"/>
      <c r="CA105" s="510"/>
      <c r="CB105" s="510"/>
      <c r="CC105" s="510"/>
      <c r="CD105" s="510"/>
      <c r="CE105" s="510"/>
      <c r="CF105" s="510"/>
      <c r="CG105" s="510"/>
      <c r="CH105" s="510"/>
      <c r="CI105" s="510"/>
      <c r="CJ105" s="510"/>
    </row>
    <row r="106" spans="1:88" ht="12" customHeight="1" x14ac:dyDescent="0.25">
      <c r="A106" s="510"/>
      <c r="B106" s="510"/>
      <c r="C106" s="510"/>
      <c r="D106" s="510"/>
      <c r="E106" s="510"/>
      <c r="F106" s="510"/>
      <c r="G106" s="510"/>
      <c r="H106" s="510"/>
      <c r="I106" s="510"/>
      <c r="J106" s="510"/>
      <c r="K106" s="510"/>
      <c r="L106" s="510"/>
      <c r="M106" s="510"/>
      <c r="N106" s="510"/>
      <c r="O106" s="510"/>
      <c r="P106" s="510"/>
      <c r="Q106" s="510"/>
      <c r="R106" s="510"/>
      <c r="S106" s="510"/>
      <c r="T106" s="510"/>
      <c r="U106" s="510"/>
      <c r="V106" s="510"/>
      <c r="W106" s="510"/>
      <c r="X106" s="510"/>
      <c r="Y106" s="510"/>
      <c r="Z106" s="510"/>
      <c r="AA106" s="510"/>
      <c r="AB106" s="510"/>
      <c r="AC106" s="510"/>
      <c r="AD106" s="510"/>
      <c r="AE106" s="510"/>
      <c r="AF106" s="510"/>
      <c r="AG106" s="510"/>
      <c r="AH106" s="510"/>
      <c r="AI106" s="510"/>
      <c r="AJ106" s="510"/>
      <c r="AK106" s="510"/>
      <c r="AL106" s="510"/>
      <c r="AM106" s="510"/>
      <c r="AN106" s="510"/>
      <c r="AO106" s="510"/>
      <c r="AP106" s="510"/>
      <c r="AQ106" s="510"/>
      <c r="AR106" s="510"/>
      <c r="AS106" s="510"/>
      <c r="AT106" s="510"/>
      <c r="AU106" s="510"/>
      <c r="AV106" s="510"/>
      <c r="AW106" s="510"/>
      <c r="AX106" s="510"/>
      <c r="AY106" s="510"/>
      <c r="AZ106" s="510"/>
      <c r="BA106" s="510"/>
      <c r="BB106" s="510"/>
      <c r="BC106" s="510"/>
      <c r="BD106" s="510"/>
      <c r="BE106" s="510"/>
      <c r="BF106" s="510"/>
      <c r="BG106" s="510"/>
      <c r="BH106" s="510"/>
      <c r="BI106" s="510"/>
      <c r="BJ106" s="510"/>
      <c r="BK106" s="510"/>
      <c r="BL106" s="510"/>
      <c r="BM106" s="510"/>
      <c r="BN106" s="510"/>
      <c r="BO106" s="510"/>
      <c r="BP106" s="510"/>
      <c r="BQ106" s="510"/>
      <c r="BR106" s="510"/>
      <c r="BS106" s="510"/>
      <c r="BT106" s="510"/>
      <c r="BU106" s="510"/>
      <c r="BV106" s="510"/>
      <c r="BW106" s="510"/>
      <c r="BX106" s="510"/>
      <c r="BY106" s="510"/>
      <c r="BZ106" s="510"/>
      <c r="CA106" s="510"/>
      <c r="CB106" s="510"/>
      <c r="CC106" s="510"/>
      <c r="CD106" s="510"/>
      <c r="CE106" s="510"/>
      <c r="CF106" s="510"/>
      <c r="CG106" s="510"/>
      <c r="CH106" s="510"/>
      <c r="CI106" s="510"/>
      <c r="CJ106" s="510"/>
    </row>
    <row r="107" spans="1:88" ht="12" customHeight="1" x14ac:dyDescent="0.25">
      <c r="A107" s="510"/>
      <c r="B107" s="510"/>
      <c r="C107" s="510"/>
      <c r="D107" s="510"/>
      <c r="E107" s="510"/>
      <c r="F107" s="510"/>
      <c r="G107" s="510"/>
      <c r="H107" s="510"/>
      <c r="I107" s="510"/>
      <c r="J107" s="510"/>
      <c r="K107" s="510"/>
      <c r="L107" s="510"/>
      <c r="M107" s="510"/>
      <c r="N107" s="510"/>
      <c r="O107" s="510"/>
      <c r="P107" s="510"/>
      <c r="Q107" s="510"/>
      <c r="R107" s="510"/>
      <c r="S107" s="510"/>
      <c r="T107" s="510"/>
      <c r="U107" s="510"/>
      <c r="V107" s="510"/>
      <c r="W107" s="510"/>
      <c r="X107" s="510"/>
      <c r="Y107" s="510"/>
      <c r="Z107" s="510"/>
      <c r="AA107" s="510"/>
      <c r="AB107" s="510"/>
      <c r="AC107" s="510"/>
      <c r="AD107" s="510"/>
      <c r="AE107" s="510"/>
      <c r="AF107" s="510"/>
      <c r="AG107" s="510"/>
      <c r="AH107" s="510"/>
      <c r="AI107" s="510"/>
      <c r="AJ107" s="510"/>
      <c r="AK107" s="510"/>
      <c r="AL107" s="510"/>
      <c r="AM107" s="510"/>
      <c r="AN107" s="510"/>
      <c r="AO107" s="510"/>
      <c r="AP107" s="510"/>
      <c r="AQ107" s="510"/>
      <c r="AR107" s="510"/>
      <c r="AS107" s="510"/>
      <c r="AT107" s="510"/>
      <c r="AU107" s="510"/>
      <c r="AV107" s="510"/>
      <c r="AW107" s="510"/>
      <c r="AX107" s="510"/>
      <c r="AY107" s="510"/>
      <c r="AZ107" s="510"/>
      <c r="BA107" s="510"/>
      <c r="BB107" s="510"/>
      <c r="BC107" s="510"/>
      <c r="BD107" s="510"/>
      <c r="BE107" s="510"/>
      <c r="BF107" s="510"/>
      <c r="BG107" s="510"/>
      <c r="BH107" s="510"/>
      <c r="BI107" s="510"/>
      <c r="BJ107" s="510"/>
      <c r="BK107" s="510"/>
      <c r="BL107" s="510"/>
      <c r="BM107" s="510"/>
      <c r="BN107" s="510"/>
      <c r="BO107" s="510"/>
      <c r="BP107" s="510"/>
      <c r="BQ107" s="510"/>
      <c r="BR107" s="510"/>
      <c r="BS107" s="510"/>
      <c r="BT107" s="510"/>
      <c r="BU107" s="510"/>
      <c r="BV107" s="510"/>
      <c r="BW107" s="510"/>
      <c r="BX107" s="510"/>
      <c r="BY107" s="510"/>
      <c r="BZ107" s="510"/>
      <c r="CA107" s="510"/>
      <c r="CB107" s="510"/>
      <c r="CC107" s="510"/>
      <c r="CD107" s="510"/>
      <c r="CE107" s="510"/>
      <c r="CF107" s="510"/>
      <c r="CG107" s="510"/>
      <c r="CH107" s="510"/>
      <c r="CI107" s="510"/>
      <c r="CJ107" s="510"/>
    </row>
    <row r="108" spans="1:88" ht="12" customHeight="1" x14ac:dyDescent="0.25">
      <c r="A108" s="510"/>
      <c r="B108" s="510"/>
      <c r="C108" s="510"/>
      <c r="D108" s="510"/>
      <c r="E108" s="510"/>
      <c r="F108" s="510"/>
      <c r="G108" s="510"/>
      <c r="H108" s="510"/>
      <c r="I108" s="510"/>
      <c r="J108" s="510"/>
      <c r="K108" s="510"/>
      <c r="L108" s="510"/>
      <c r="M108" s="510"/>
      <c r="N108" s="510"/>
      <c r="O108" s="510"/>
      <c r="P108" s="510"/>
      <c r="Q108" s="510"/>
      <c r="R108" s="510"/>
      <c r="S108" s="510"/>
      <c r="T108" s="510"/>
      <c r="U108" s="510"/>
      <c r="V108" s="510"/>
      <c r="W108" s="510"/>
      <c r="X108" s="510"/>
      <c r="Y108" s="510"/>
      <c r="Z108" s="510"/>
      <c r="AA108" s="510"/>
      <c r="AB108" s="510"/>
      <c r="AC108" s="510"/>
      <c r="AD108" s="510"/>
      <c r="AE108" s="510"/>
      <c r="AF108" s="510"/>
      <c r="AG108" s="510"/>
      <c r="AH108" s="510"/>
      <c r="AI108" s="510"/>
      <c r="AJ108" s="510"/>
      <c r="AK108" s="510"/>
      <c r="AL108" s="510"/>
      <c r="AM108" s="510"/>
      <c r="AN108" s="510"/>
      <c r="AO108" s="510"/>
      <c r="AP108" s="510"/>
      <c r="AQ108" s="510"/>
      <c r="AR108" s="510"/>
      <c r="AS108" s="510"/>
      <c r="AT108" s="510"/>
      <c r="AU108" s="510"/>
      <c r="AV108" s="510"/>
      <c r="AW108" s="510"/>
      <c r="AX108" s="510"/>
      <c r="AY108" s="510"/>
      <c r="AZ108" s="510"/>
      <c r="BA108" s="510"/>
      <c r="BB108" s="510"/>
      <c r="BC108" s="510"/>
      <c r="BD108" s="510"/>
      <c r="BE108" s="510"/>
      <c r="BF108" s="510"/>
      <c r="BG108" s="510"/>
      <c r="BH108" s="510"/>
      <c r="BI108" s="510"/>
      <c r="BJ108" s="510"/>
      <c r="BK108" s="510"/>
      <c r="BL108" s="510"/>
      <c r="BM108" s="510"/>
      <c r="BN108" s="510"/>
      <c r="BO108" s="510"/>
      <c r="BP108" s="510"/>
      <c r="BQ108" s="510"/>
      <c r="BR108" s="510"/>
      <c r="BS108" s="510"/>
      <c r="BT108" s="510"/>
      <c r="BU108" s="510"/>
      <c r="BV108" s="510"/>
      <c r="BW108" s="510"/>
      <c r="BX108" s="510"/>
      <c r="BY108" s="510"/>
      <c r="BZ108" s="510"/>
      <c r="CA108" s="510"/>
      <c r="CB108" s="510"/>
      <c r="CC108" s="510"/>
      <c r="CD108" s="510"/>
      <c r="CE108" s="510"/>
      <c r="CF108" s="510"/>
      <c r="CG108" s="510"/>
      <c r="CH108" s="510"/>
      <c r="CI108" s="510"/>
      <c r="CJ108" s="510"/>
    </row>
    <row r="109" spans="1:88" ht="12" customHeight="1" x14ac:dyDescent="0.25">
      <c r="A109" s="510"/>
      <c r="B109" s="510"/>
      <c r="C109" s="510"/>
      <c r="D109" s="510"/>
      <c r="E109" s="510"/>
      <c r="F109" s="510"/>
      <c r="G109" s="510"/>
      <c r="H109" s="510"/>
      <c r="I109" s="510"/>
      <c r="J109" s="510"/>
      <c r="K109" s="510"/>
      <c r="L109" s="510"/>
      <c r="M109" s="510"/>
      <c r="N109" s="510"/>
      <c r="O109" s="510"/>
      <c r="P109" s="510"/>
      <c r="Q109" s="510"/>
      <c r="R109" s="510"/>
      <c r="S109" s="510"/>
      <c r="T109" s="510"/>
      <c r="U109" s="510"/>
      <c r="V109" s="510"/>
      <c r="W109" s="510"/>
      <c r="X109" s="510"/>
      <c r="Y109" s="510"/>
      <c r="Z109" s="510"/>
      <c r="AA109" s="510"/>
      <c r="AB109" s="510"/>
      <c r="AC109" s="510"/>
      <c r="AD109" s="510"/>
      <c r="AE109" s="510"/>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c r="BH109" s="510"/>
      <c r="BI109" s="510"/>
      <c r="BJ109" s="510"/>
      <c r="BK109" s="510"/>
      <c r="BL109" s="510"/>
      <c r="BM109" s="510"/>
      <c r="BN109" s="510"/>
      <c r="BO109" s="510"/>
      <c r="BP109" s="510"/>
      <c r="BQ109" s="510"/>
      <c r="BR109" s="510"/>
      <c r="BS109" s="510"/>
      <c r="BT109" s="510"/>
      <c r="BU109" s="510"/>
      <c r="BV109" s="510"/>
      <c r="BW109" s="510"/>
      <c r="BX109" s="510"/>
      <c r="BY109" s="510"/>
      <c r="BZ109" s="510"/>
      <c r="CA109" s="510"/>
      <c r="CB109" s="510"/>
      <c r="CC109" s="510"/>
      <c r="CD109" s="510"/>
      <c r="CE109" s="510"/>
      <c r="CF109" s="510"/>
      <c r="CG109" s="510"/>
      <c r="CH109" s="510"/>
      <c r="CI109" s="510"/>
      <c r="CJ109" s="510"/>
    </row>
    <row r="110" spans="1:88" ht="12" customHeight="1" x14ac:dyDescent="0.25">
      <c r="A110" s="510"/>
      <c r="B110" s="510"/>
      <c r="C110" s="510"/>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c r="BQ110" s="510"/>
      <c r="BR110" s="510"/>
      <c r="BS110" s="510"/>
      <c r="BT110" s="510"/>
      <c r="BU110" s="510"/>
      <c r="BV110" s="510"/>
      <c r="BW110" s="510"/>
      <c r="BX110" s="510"/>
      <c r="BY110" s="510"/>
      <c r="BZ110" s="510"/>
      <c r="CA110" s="510"/>
      <c r="CB110" s="510"/>
      <c r="CC110" s="510"/>
      <c r="CD110" s="510"/>
      <c r="CE110" s="510"/>
      <c r="CF110" s="510"/>
      <c r="CG110" s="510"/>
      <c r="CH110" s="510"/>
      <c r="CI110" s="510"/>
      <c r="CJ110" s="510"/>
    </row>
    <row r="111" spans="1:88" ht="12" customHeight="1" x14ac:dyDescent="0.25">
      <c r="A111" s="510"/>
      <c r="B111" s="510"/>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0"/>
      <c r="BT111" s="510"/>
      <c r="BU111" s="510"/>
      <c r="BV111" s="510"/>
      <c r="BW111" s="510"/>
      <c r="BX111" s="510"/>
      <c r="BY111" s="510"/>
      <c r="BZ111" s="510"/>
      <c r="CA111" s="510"/>
      <c r="CB111" s="510"/>
      <c r="CC111" s="510"/>
      <c r="CD111" s="510"/>
      <c r="CE111" s="510"/>
      <c r="CF111" s="510"/>
      <c r="CG111" s="510"/>
      <c r="CH111" s="510"/>
      <c r="CI111" s="510"/>
      <c r="CJ111" s="510"/>
    </row>
    <row r="112" spans="1:88" ht="12" customHeight="1" x14ac:dyDescent="0.25">
      <c r="A112" s="510"/>
      <c r="B112" s="510"/>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c r="BQ112" s="510"/>
      <c r="BR112" s="510"/>
      <c r="BS112" s="510"/>
      <c r="BT112" s="510"/>
      <c r="BU112" s="510"/>
      <c r="BV112" s="510"/>
      <c r="BW112" s="510"/>
      <c r="BX112" s="510"/>
      <c r="BY112" s="510"/>
      <c r="BZ112" s="510"/>
      <c r="CA112" s="510"/>
      <c r="CB112" s="510"/>
      <c r="CC112" s="510"/>
      <c r="CD112" s="510"/>
      <c r="CE112" s="510"/>
      <c r="CF112" s="510"/>
      <c r="CG112" s="510"/>
      <c r="CH112" s="510"/>
      <c r="CI112" s="510"/>
      <c r="CJ112" s="510"/>
    </row>
    <row r="113" spans="1:88" ht="12" customHeight="1" x14ac:dyDescent="0.25">
      <c r="A113" s="510"/>
      <c r="B113" s="510"/>
      <c r="C113" s="510"/>
      <c r="D113" s="510"/>
      <c r="E113" s="510"/>
      <c r="F113" s="510"/>
      <c r="G113" s="510"/>
      <c r="H113" s="510"/>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0"/>
      <c r="AI113" s="510"/>
      <c r="AJ113" s="510"/>
      <c r="AK113" s="510"/>
      <c r="AL113" s="510"/>
      <c r="AM113" s="510"/>
      <c r="AN113" s="510"/>
      <c r="AO113" s="510"/>
      <c r="AP113" s="510"/>
      <c r="AQ113" s="510"/>
      <c r="AR113" s="510"/>
      <c r="AS113" s="510"/>
      <c r="AT113" s="510"/>
      <c r="AU113" s="510"/>
      <c r="AV113" s="510"/>
      <c r="AW113" s="510"/>
      <c r="AX113" s="510"/>
      <c r="AY113" s="510"/>
      <c r="AZ113" s="510"/>
      <c r="BA113" s="510"/>
      <c r="BB113" s="510"/>
      <c r="BC113" s="510"/>
      <c r="BD113" s="510"/>
      <c r="BE113" s="510"/>
      <c r="BF113" s="510"/>
      <c r="BG113" s="510"/>
      <c r="BH113" s="510"/>
      <c r="BI113" s="510"/>
      <c r="BJ113" s="510"/>
      <c r="BK113" s="510"/>
      <c r="BL113" s="510"/>
      <c r="BM113" s="510"/>
      <c r="BN113" s="510"/>
      <c r="BO113" s="510"/>
      <c r="BP113" s="510"/>
      <c r="BQ113" s="510"/>
      <c r="BR113" s="510"/>
      <c r="BS113" s="510"/>
      <c r="BT113" s="510"/>
      <c r="BU113" s="510"/>
      <c r="BV113" s="510"/>
      <c r="BW113" s="510"/>
      <c r="BX113" s="510"/>
      <c r="BY113" s="510"/>
      <c r="BZ113" s="510"/>
      <c r="CA113" s="510"/>
      <c r="CB113" s="510"/>
      <c r="CC113" s="510"/>
      <c r="CD113" s="510"/>
      <c r="CE113" s="510"/>
      <c r="CF113" s="510"/>
      <c r="CG113" s="510"/>
      <c r="CH113" s="510"/>
      <c r="CI113" s="510"/>
      <c r="CJ113" s="510"/>
    </row>
    <row r="114" spans="1:88" ht="12" customHeight="1" x14ac:dyDescent="0.25">
      <c r="A114" s="510"/>
      <c r="B114" s="510"/>
      <c r="C114" s="510"/>
      <c r="D114" s="510"/>
      <c r="E114" s="510"/>
      <c r="F114" s="510"/>
      <c r="G114" s="510"/>
      <c r="H114" s="510"/>
      <c r="I114" s="510"/>
      <c r="J114" s="510"/>
      <c r="K114" s="510"/>
      <c r="L114" s="510"/>
      <c r="M114" s="510"/>
      <c r="N114" s="510"/>
      <c r="O114" s="510"/>
      <c r="P114" s="510"/>
      <c r="Q114" s="510"/>
      <c r="R114" s="510"/>
      <c r="S114" s="510"/>
      <c r="T114" s="510"/>
      <c r="U114" s="510"/>
      <c r="V114" s="510"/>
      <c r="W114" s="510"/>
      <c r="X114" s="510"/>
      <c r="Y114" s="510"/>
      <c r="Z114" s="510"/>
      <c r="AA114" s="510"/>
      <c r="AB114" s="510"/>
      <c r="AC114" s="510"/>
      <c r="AD114" s="510"/>
      <c r="AE114" s="510"/>
      <c r="AF114" s="510"/>
      <c r="AG114" s="510"/>
      <c r="AH114" s="510"/>
      <c r="AI114" s="510"/>
      <c r="AJ114" s="510"/>
      <c r="AK114" s="510"/>
      <c r="AL114" s="510"/>
      <c r="AM114" s="510"/>
      <c r="AN114" s="510"/>
      <c r="AO114" s="510"/>
      <c r="AP114" s="510"/>
      <c r="AQ114" s="510"/>
      <c r="AR114" s="510"/>
      <c r="AS114" s="510"/>
      <c r="AT114" s="510"/>
      <c r="AU114" s="510"/>
      <c r="AV114" s="510"/>
      <c r="AW114" s="510"/>
      <c r="AX114" s="510"/>
      <c r="AY114" s="510"/>
      <c r="AZ114" s="510"/>
      <c r="BA114" s="510"/>
      <c r="BB114" s="510"/>
      <c r="BC114" s="510"/>
      <c r="BD114" s="510"/>
      <c r="BE114" s="510"/>
      <c r="BF114" s="510"/>
      <c r="BG114" s="510"/>
      <c r="BH114" s="510"/>
      <c r="BI114" s="510"/>
      <c r="BJ114" s="510"/>
      <c r="BK114" s="510"/>
      <c r="BL114" s="510"/>
      <c r="BM114" s="510"/>
      <c r="BN114" s="510"/>
      <c r="BO114" s="510"/>
      <c r="BP114" s="510"/>
      <c r="BQ114" s="510"/>
      <c r="BR114" s="510"/>
      <c r="BS114" s="510"/>
      <c r="BT114" s="510"/>
      <c r="BU114" s="510"/>
      <c r="BV114" s="510"/>
      <c r="BW114" s="510"/>
      <c r="BX114" s="510"/>
      <c r="BY114" s="510"/>
      <c r="BZ114" s="510"/>
      <c r="CA114" s="510"/>
      <c r="CB114" s="510"/>
      <c r="CC114" s="510"/>
      <c r="CD114" s="510"/>
      <c r="CE114" s="510"/>
      <c r="CF114" s="510"/>
      <c r="CG114" s="510"/>
      <c r="CH114" s="510"/>
      <c r="CI114" s="510"/>
      <c r="CJ114" s="510"/>
    </row>
    <row r="115" spans="1:88" ht="12" customHeight="1" x14ac:dyDescent="0.25">
      <c r="A115" s="510"/>
      <c r="B115" s="510"/>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0"/>
      <c r="Z115" s="510"/>
      <c r="AA115" s="510"/>
      <c r="AB115" s="510"/>
      <c r="AC115" s="510"/>
      <c r="AD115" s="510"/>
      <c r="AE115" s="510"/>
      <c r="AF115" s="510"/>
      <c r="AG115" s="510"/>
      <c r="AH115" s="510"/>
      <c r="AI115" s="510"/>
      <c r="AJ115" s="510"/>
      <c r="AK115" s="510"/>
      <c r="AL115" s="510"/>
      <c r="AM115" s="510"/>
      <c r="AN115" s="510"/>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c r="BK115" s="510"/>
      <c r="BL115" s="510"/>
      <c r="BM115" s="510"/>
      <c r="BN115" s="510"/>
      <c r="BO115" s="510"/>
      <c r="BP115" s="510"/>
      <c r="BQ115" s="510"/>
      <c r="BR115" s="510"/>
      <c r="BS115" s="510"/>
      <c r="BT115" s="510"/>
      <c r="BU115" s="510"/>
      <c r="BV115" s="510"/>
      <c r="BW115" s="510"/>
      <c r="BX115" s="510"/>
      <c r="BY115" s="510"/>
      <c r="BZ115" s="510"/>
      <c r="CA115" s="510"/>
      <c r="CB115" s="510"/>
      <c r="CC115" s="510"/>
      <c r="CD115" s="510"/>
      <c r="CE115" s="510"/>
      <c r="CF115" s="510"/>
      <c r="CG115" s="510"/>
      <c r="CH115" s="510"/>
      <c r="CI115" s="510"/>
      <c r="CJ115" s="510"/>
    </row>
    <row r="116" spans="1:88" ht="12" customHeight="1" x14ac:dyDescent="0.25">
      <c r="A116" s="510"/>
      <c r="B116" s="510"/>
      <c r="C116" s="510"/>
      <c r="D116" s="510"/>
      <c r="E116" s="510"/>
      <c r="F116" s="510"/>
      <c r="G116" s="510"/>
      <c r="H116" s="510"/>
      <c r="I116" s="510"/>
      <c r="J116" s="510"/>
      <c r="K116" s="510"/>
      <c r="L116" s="510"/>
      <c r="M116" s="510"/>
      <c r="N116" s="510"/>
      <c r="O116" s="510"/>
      <c r="P116" s="510"/>
      <c r="Q116" s="510"/>
      <c r="R116" s="510"/>
      <c r="S116" s="510"/>
      <c r="T116" s="510"/>
      <c r="U116" s="510"/>
      <c r="V116" s="510"/>
      <c r="W116" s="510"/>
      <c r="X116" s="510"/>
      <c r="Y116" s="510"/>
      <c r="Z116" s="510"/>
      <c r="AA116" s="510"/>
      <c r="AB116" s="510"/>
      <c r="AC116" s="510"/>
      <c r="AD116" s="510"/>
      <c r="AE116" s="510"/>
      <c r="AF116" s="510"/>
      <c r="AG116" s="510"/>
      <c r="AH116" s="510"/>
      <c r="AI116" s="510"/>
      <c r="AJ116" s="510"/>
      <c r="AK116" s="510"/>
      <c r="AL116" s="510"/>
      <c r="AM116" s="510"/>
      <c r="AN116" s="510"/>
      <c r="AO116" s="510"/>
      <c r="AP116" s="510"/>
      <c r="AQ116" s="510"/>
      <c r="AR116" s="510"/>
      <c r="AS116" s="510"/>
      <c r="AT116" s="510"/>
      <c r="AU116" s="510"/>
      <c r="AV116" s="510"/>
      <c r="AW116" s="510"/>
      <c r="AX116" s="510"/>
      <c r="AY116" s="510"/>
      <c r="AZ116" s="510"/>
      <c r="BA116" s="510"/>
      <c r="BB116" s="510"/>
      <c r="BC116" s="510"/>
      <c r="BD116" s="510"/>
      <c r="BE116" s="510"/>
      <c r="BF116" s="510"/>
      <c r="BG116" s="510"/>
      <c r="BH116" s="510"/>
      <c r="BI116" s="510"/>
      <c r="BJ116" s="510"/>
      <c r="BK116" s="510"/>
      <c r="BL116" s="510"/>
      <c r="BM116" s="510"/>
      <c r="BN116" s="510"/>
      <c r="BO116" s="510"/>
      <c r="BP116" s="510"/>
      <c r="BQ116" s="510"/>
      <c r="BR116" s="510"/>
      <c r="BS116" s="510"/>
      <c r="BT116" s="510"/>
      <c r="BU116" s="510"/>
      <c r="BV116" s="510"/>
      <c r="BW116" s="510"/>
      <c r="BX116" s="510"/>
      <c r="BY116" s="510"/>
      <c r="BZ116" s="510"/>
      <c r="CA116" s="510"/>
      <c r="CB116" s="510"/>
      <c r="CC116" s="510"/>
      <c r="CD116" s="510"/>
      <c r="CE116" s="510"/>
      <c r="CF116" s="510"/>
      <c r="CG116" s="510"/>
      <c r="CH116" s="510"/>
      <c r="CI116" s="510"/>
      <c r="CJ116" s="510"/>
    </row>
    <row r="117" spans="1:88" ht="12" customHeight="1" x14ac:dyDescent="0.25">
      <c r="A117" s="510"/>
      <c r="B117" s="510"/>
      <c r="C117" s="510"/>
      <c r="D117" s="510"/>
      <c r="E117" s="510"/>
      <c r="F117" s="510"/>
      <c r="G117" s="510"/>
      <c r="H117" s="510"/>
      <c r="I117" s="510"/>
      <c r="J117" s="510"/>
      <c r="K117" s="510"/>
      <c r="L117" s="510"/>
      <c r="M117" s="510"/>
      <c r="N117" s="510"/>
      <c r="O117" s="510"/>
      <c r="P117" s="510"/>
      <c r="Q117" s="510"/>
      <c r="R117" s="510"/>
      <c r="S117" s="510"/>
      <c r="T117" s="510"/>
      <c r="U117" s="510"/>
      <c r="V117" s="510"/>
      <c r="W117" s="510"/>
      <c r="X117" s="510"/>
      <c r="Y117" s="510"/>
      <c r="Z117" s="510"/>
      <c r="AA117" s="510"/>
      <c r="AB117" s="510"/>
      <c r="AC117" s="510"/>
      <c r="AD117" s="510"/>
      <c r="AE117" s="510"/>
      <c r="AF117" s="510"/>
      <c r="AG117" s="510"/>
      <c r="AH117" s="510"/>
      <c r="AI117" s="510"/>
      <c r="AJ117" s="510"/>
      <c r="AK117" s="510"/>
      <c r="AL117" s="510"/>
      <c r="AM117" s="510"/>
      <c r="AN117" s="510"/>
      <c r="AO117" s="510"/>
      <c r="AP117" s="510"/>
      <c r="AQ117" s="510"/>
      <c r="AR117" s="510"/>
      <c r="AS117" s="510"/>
      <c r="AT117" s="510"/>
      <c r="AU117" s="510"/>
      <c r="AV117" s="510"/>
      <c r="AW117" s="510"/>
      <c r="AX117" s="510"/>
      <c r="AY117" s="510"/>
      <c r="AZ117" s="510"/>
      <c r="BA117" s="510"/>
      <c r="BB117" s="510"/>
      <c r="BC117" s="510"/>
      <c r="BD117" s="510"/>
      <c r="BE117" s="510"/>
      <c r="BF117" s="510"/>
      <c r="BG117" s="510"/>
      <c r="BH117" s="510"/>
      <c r="BI117" s="510"/>
      <c r="BJ117" s="510"/>
      <c r="BK117" s="510"/>
      <c r="BL117" s="510"/>
      <c r="BM117" s="510"/>
      <c r="BN117" s="510"/>
      <c r="BO117" s="510"/>
      <c r="BP117" s="510"/>
      <c r="BQ117" s="510"/>
      <c r="BR117" s="510"/>
      <c r="BS117" s="510"/>
      <c r="BT117" s="510"/>
      <c r="BU117" s="510"/>
      <c r="BV117" s="510"/>
      <c r="BW117" s="510"/>
      <c r="BX117" s="510"/>
      <c r="BY117" s="510"/>
      <c r="BZ117" s="510"/>
      <c r="CA117" s="510"/>
      <c r="CB117" s="510"/>
      <c r="CC117" s="510"/>
      <c r="CD117" s="510"/>
      <c r="CE117" s="510"/>
      <c r="CF117" s="510"/>
      <c r="CG117" s="510"/>
      <c r="CH117" s="510"/>
      <c r="CI117" s="510"/>
      <c r="CJ117" s="510"/>
    </row>
    <row r="118" spans="1:88" ht="12" customHeight="1" x14ac:dyDescent="0.25">
      <c r="A118" s="510"/>
      <c r="B118" s="510"/>
      <c r="C118" s="510"/>
      <c r="D118" s="510"/>
      <c r="E118" s="510"/>
      <c r="F118" s="510"/>
      <c r="G118" s="510"/>
      <c r="H118" s="510"/>
      <c r="I118" s="510"/>
      <c r="J118" s="510"/>
      <c r="K118" s="510"/>
      <c r="L118" s="510"/>
      <c r="M118" s="510"/>
      <c r="N118" s="510"/>
      <c r="O118" s="510"/>
      <c r="P118" s="510"/>
      <c r="Q118" s="510"/>
      <c r="R118" s="510"/>
      <c r="S118" s="510"/>
      <c r="T118" s="510"/>
      <c r="U118" s="510"/>
      <c r="V118" s="510"/>
      <c r="W118" s="510"/>
      <c r="X118" s="510"/>
      <c r="Y118" s="510"/>
      <c r="Z118" s="510"/>
      <c r="AA118" s="510"/>
      <c r="AB118" s="510"/>
      <c r="AC118" s="510"/>
      <c r="AD118" s="510"/>
      <c r="AE118" s="510"/>
      <c r="AF118" s="510"/>
      <c r="AG118" s="510"/>
      <c r="AH118" s="510"/>
      <c r="AI118" s="510"/>
      <c r="AJ118" s="510"/>
      <c r="AK118" s="510"/>
      <c r="AL118" s="510"/>
      <c r="AM118" s="510"/>
      <c r="AN118" s="510"/>
      <c r="AO118" s="510"/>
      <c r="AP118" s="510"/>
      <c r="AQ118" s="510"/>
      <c r="AR118" s="510"/>
      <c r="AS118" s="510"/>
      <c r="AT118" s="510"/>
      <c r="AU118" s="510"/>
      <c r="AV118" s="510"/>
      <c r="AW118" s="510"/>
      <c r="AX118" s="510"/>
      <c r="AY118" s="510"/>
      <c r="AZ118" s="510"/>
      <c r="BA118" s="510"/>
      <c r="BB118" s="510"/>
      <c r="BC118" s="510"/>
      <c r="BD118" s="510"/>
      <c r="BE118" s="510"/>
      <c r="BF118" s="510"/>
      <c r="BG118" s="510"/>
      <c r="BH118" s="510"/>
      <c r="BI118" s="510"/>
      <c r="BJ118" s="510"/>
      <c r="BK118" s="510"/>
      <c r="BL118" s="510"/>
      <c r="BM118" s="510"/>
      <c r="BN118" s="510"/>
      <c r="BO118" s="510"/>
      <c r="BP118" s="510"/>
      <c r="BQ118" s="510"/>
      <c r="BR118" s="510"/>
      <c r="BS118" s="510"/>
      <c r="BT118" s="510"/>
      <c r="BU118" s="510"/>
      <c r="BV118" s="510"/>
      <c r="BW118" s="510"/>
      <c r="BX118" s="510"/>
      <c r="BY118" s="510"/>
      <c r="BZ118" s="510"/>
      <c r="CA118" s="510"/>
      <c r="CB118" s="510"/>
      <c r="CC118" s="510"/>
      <c r="CD118" s="510"/>
      <c r="CE118" s="510"/>
      <c r="CF118" s="510"/>
      <c r="CG118" s="510"/>
      <c r="CH118" s="510"/>
      <c r="CI118" s="510"/>
      <c r="CJ118" s="510"/>
    </row>
    <row r="119" spans="1:88" ht="12" customHeight="1" x14ac:dyDescent="0.25">
      <c r="A119" s="510"/>
      <c r="B119" s="510"/>
      <c r="C119" s="510"/>
      <c r="D119" s="510"/>
      <c r="E119" s="510"/>
      <c r="F119" s="510"/>
      <c r="G119" s="510"/>
      <c r="H119" s="510"/>
      <c r="I119" s="510"/>
      <c r="J119" s="510"/>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0"/>
      <c r="AK119" s="510"/>
      <c r="AL119" s="510"/>
      <c r="AM119" s="510"/>
      <c r="AN119" s="510"/>
      <c r="AO119" s="510"/>
      <c r="AP119" s="510"/>
      <c r="AQ119" s="510"/>
      <c r="AR119" s="510"/>
      <c r="AS119" s="510"/>
      <c r="AT119" s="510"/>
      <c r="AU119" s="510"/>
      <c r="AV119" s="510"/>
      <c r="AW119" s="510"/>
      <c r="AX119" s="510"/>
      <c r="AY119" s="510"/>
      <c r="AZ119" s="510"/>
      <c r="BA119" s="510"/>
      <c r="BB119" s="510"/>
      <c r="BC119" s="510"/>
      <c r="BD119" s="510"/>
      <c r="BE119" s="510"/>
      <c r="BF119" s="510"/>
      <c r="BG119" s="510"/>
      <c r="BH119" s="510"/>
      <c r="BI119" s="510"/>
      <c r="BJ119" s="510"/>
      <c r="BK119" s="510"/>
      <c r="BL119" s="510"/>
      <c r="BM119" s="510"/>
      <c r="BN119" s="510"/>
      <c r="BO119" s="510"/>
      <c r="BP119" s="510"/>
      <c r="BQ119" s="510"/>
      <c r="BR119" s="510"/>
      <c r="BS119" s="510"/>
      <c r="BT119" s="510"/>
      <c r="BU119" s="510"/>
      <c r="BV119" s="510"/>
      <c r="BW119" s="510"/>
      <c r="BX119" s="510"/>
      <c r="BY119" s="510"/>
      <c r="BZ119" s="510"/>
      <c r="CA119" s="510"/>
      <c r="CB119" s="510"/>
      <c r="CC119" s="510"/>
      <c r="CD119" s="510"/>
      <c r="CE119" s="510"/>
      <c r="CF119" s="510"/>
      <c r="CG119" s="510"/>
      <c r="CH119" s="510"/>
      <c r="CI119" s="510"/>
      <c r="CJ119" s="510"/>
    </row>
    <row r="120" spans="1:88" ht="12" customHeight="1" x14ac:dyDescent="0.25">
      <c r="A120" s="510"/>
      <c r="B120" s="510"/>
      <c r="C120" s="510"/>
      <c r="D120" s="510"/>
      <c r="E120" s="510"/>
      <c r="F120" s="510"/>
      <c r="G120" s="510"/>
      <c r="H120" s="510"/>
      <c r="I120" s="510"/>
      <c r="J120" s="510"/>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0"/>
      <c r="AK120" s="510"/>
      <c r="AL120" s="510"/>
      <c r="AM120" s="510"/>
      <c r="AN120" s="510"/>
      <c r="AO120" s="510"/>
      <c r="AP120" s="510"/>
      <c r="AQ120" s="510"/>
      <c r="AR120" s="510"/>
      <c r="AS120" s="510"/>
      <c r="AT120" s="510"/>
      <c r="AU120" s="510"/>
      <c r="AV120" s="510"/>
      <c r="AW120" s="510"/>
      <c r="AX120" s="510"/>
      <c r="AY120" s="510"/>
      <c r="AZ120" s="510"/>
      <c r="BA120" s="510"/>
      <c r="BB120" s="510"/>
      <c r="BC120" s="510"/>
      <c r="BD120" s="510"/>
      <c r="BE120" s="510"/>
      <c r="BF120" s="510"/>
      <c r="BG120" s="510"/>
      <c r="BH120" s="510"/>
      <c r="BI120" s="510"/>
      <c r="BJ120" s="510"/>
      <c r="BK120" s="510"/>
      <c r="BL120" s="510"/>
      <c r="BM120" s="510"/>
      <c r="BN120" s="510"/>
      <c r="BO120" s="510"/>
      <c r="BP120" s="510"/>
      <c r="BQ120" s="510"/>
      <c r="BR120" s="510"/>
      <c r="BS120" s="510"/>
      <c r="BT120" s="510"/>
      <c r="BU120" s="510"/>
      <c r="BV120" s="510"/>
      <c r="BW120" s="510"/>
      <c r="BX120" s="510"/>
      <c r="BY120" s="510"/>
      <c r="BZ120" s="510"/>
      <c r="CA120" s="510"/>
      <c r="CB120" s="510"/>
      <c r="CC120" s="510"/>
      <c r="CD120" s="510"/>
      <c r="CE120" s="510"/>
      <c r="CF120" s="510"/>
      <c r="CG120" s="510"/>
      <c r="CH120" s="510"/>
      <c r="CI120" s="510"/>
      <c r="CJ120" s="510"/>
    </row>
    <row r="121" spans="1:88" ht="12" customHeight="1" x14ac:dyDescent="0.25">
      <c r="A121" s="510"/>
      <c r="B121" s="510"/>
      <c r="C121" s="510"/>
      <c r="D121" s="510"/>
      <c r="E121" s="510"/>
      <c r="F121" s="510"/>
      <c r="G121" s="510"/>
      <c r="H121" s="510"/>
      <c r="I121" s="510"/>
      <c r="J121" s="510"/>
      <c r="K121" s="510"/>
      <c r="L121" s="510"/>
      <c r="M121" s="510"/>
      <c r="N121" s="510"/>
      <c r="O121" s="510"/>
      <c r="P121" s="510"/>
      <c r="Q121" s="510"/>
      <c r="R121" s="510"/>
      <c r="S121" s="510"/>
      <c r="T121" s="510"/>
      <c r="U121" s="510"/>
      <c r="V121" s="510"/>
      <c r="W121" s="510"/>
      <c r="X121" s="510"/>
      <c r="Y121" s="510"/>
      <c r="Z121" s="510"/>
      <c r="AA121" s="510"/>
      <c r="AB121" s="510"/>
      <c r="AC121" s="510"/>
      <c r="AD121" s="510"/>
      <c r="AE121" s="510"/>
      <c r="AF121" s="510"/>
      <c r="AG121" s="510"/>
      <c r="AH121" s="510"/>
      <c r="AI121" s="510"/>
      <c r="AJ121" s="510"/>
      <c r="AK121" s="510"/>
      <c r="AL121" s="510"/>
      <c r="AM121" s="510"/>
      <c r="AN121" s="510"/>
      <c r="AO121" s="510"/>
      <c r="AP121" s="510"/>
      <c r="AQ121" s="510"/>
      <c r="AR121" s="510"/>
      <c r="AS121" s="510"/>
      <c r="AT121" s="510"/>
      <c r="AU121" s="510"/>
      <c r="AV121" s="510"/>
      <c r="AW121" s="510"/>
      <c r="AX121" s="510"/>
      <c r="AY121" s="510"/>
      <c r="AZ121" s="510"/>
      <c r="BA121" s="510"/>
      <c r="BB121" s="510"/>
      <c r="BC121" s="510"/>
      <c r="BD121" s="510"/>
      <c r="BE121" s="510"/>
      <c r="BF121" s="510"/>
      <c r="BG121" s="510"/>
      <c r="BH121" s="510"/>
      <c r="BI121" s="510"/>
      <c r="BJ121" s="510"/>
      <c r="BK121" s="510"/>
      <c r="BL121" s="510"/>
      <c r="BM121" s="510"/>
      <c r="BN121" s="510"/>
      <c r="BO121" s="510"/>
      <c r="BP121" s="510"/>
      <c r="BQ121" s="510"/>
      <c r="BR121" s="510"/>
      <c r="BS121" s="510"/>
      <c r="BT121" s="510"/>
      <c r="BU121" s="510"/>
      <c r="BV121" s="510"/>
      <c r="BW121" s="510"/>
      <c r="BX121" s="510"/>
      <c r="BY121" s="510"/>
      <c r="BZ121" s="510"/>
      <c r="CA121" s="510"/>
      <c r="CB121" s="510"/>
      <c r="CC121" s="510"/>
      <c r="CD121" s="510"/>
      <c r="CE121" s="510"/>
      <c r="CF121" s="510"/>
      <c r="CG121" s="510"/>
      <c r="CH121" s="510"/>
      <c r="CI121" s="510"/>
      <c r="CJ121" s="510"/>
    </row>
    <row r="122" spans="1:88" ht="12" customHeight="1" x14ac:dyDescent="0.25">
      <c r="A122" s="510"/>
      <c r="B122" s="510"/>
      <c r="C122" s="510"/>
      <c r="D122" s="510"/>
      <c r="E122" s="510"/>
      <c r="F122" s="510"/>
      <c r="G122" s="510"/>
      <c r="H122" s="510"/>
      <c r="I122" s="510"/>
      <c r="J122" s="510"/>
      <c r="K122" s="510"/>
      <c r="L122" s="510"/>
      <c r="M122" s="510"/>
      <c r="N122" s="510"/>
      <c r="O122" s="510"/>
      <c r="P122" s="510"/>
      <c r="Q122" s="510"/>
      <c r="R122" s="510"/>
      <c r="S122" s="510"/>
      <c r="T122" s="510"/>
      <c r="U122" s="510"/>
      <c r="V122" s="510"/>
      <c r="W122" s="510"/>
      <c r="X122" s="510"/>
      <c r="Y122" s="510"/>
      <c r="Z122" s="510"/>
      <c r="AA122" s="510"/>
      <c r="AB122" s="510"/>
      <c r="AC122" s="510"/>
      <c r="AD122" s="510"/>
      <c r="AE122" s="510"/>
      <c r="AF122" s="510"/>
      <c r="AG122" s="510"/>
      <c r="AH122" s="510"/>
      <c r="AI122" s="510"/>
      <c r="AJ122" s="510"/>
      <c r="AK122" s="510"/>
      <c r="AL122" s="510"/>
      <c r="AM122" s="510"/>
      <c r="AN122" s="510"/>
      <c r="AO122" s="510"/>
      <c r="AP122" s="510"/>
      <c r="AQ122" s="510"/>
      <c r="AR122" s="510"/>
      <c r="AS122" s="510"/>
      <c r="AT122" s="510"/>
      <c r="AU122" s="510"/>
      <c r="AV122" s="510"/>
      <c r="AW122" s="510"/>
      <c r="AX122" s="510"/>
      <c r="AY122" s="510"/>
      <c r="AZ122" s="510"/>
      <c r="BA122" s="510"/>
      <c r="BB122" s="510"/>
      <c r="BC122" s="510"/>
      <c r="BD122" s="510"/>
      <c r="BE122" s="510"/>
      <c r="BF122" s="510"/>
      <c r="BG122" s="510"/>
      <c r="BH122" s="510"/>
      <c r="BI122" s="510"/>
      <c r="BJ122" s="510"/>
      <c r="BK122" s="510"/>
      <c r="BL122" s="510"/>
      <c r="BM122" s="510"/>
      <c r="BN122" s="510"/>
      <c r="BO122" s="510"/>
      <c r="BP122" s="510"/>
      <c r="BQ122" s="510"/>
      <c r="BR122" s="510"/>
      <c r="BS122" s="510"/>
      <c r="BT122" s="510"/>
      <c r="BU122" s="510"/>
      <c r="BV122" s="510"/>
      <c r="BW122" s="510"/>
      <c r="BX122" s="510"/>
      <c r="BY122" s="510"/>
      <c r="BZ122" s="510"/>
      <c r="CA122" s="510"/>
      <c r="CB122" s="510"/>
      <c r="CC122" s="510"/>
      <c r="CD122" s="510"/>
      <c r="CE122" s="510"/>
      <c r="CF122" s="510"/>
      <c r="CG122" s="510"/>
      <c r="CH122" s="510"/>
      <c r="CI122" s="510"/>
      <c r="CJ122" s="510"/>
    </row>
    <row r="123" spans="1:88" ht="12" customHeight="1" x14ac:dyDescent="0.25">
      <c r="A123" s="510"/>
      <c r="B123" s="510"/>
      <c r="C123" s="510"/>
      <c r="D123" s="510"/>
      <c r="E123" s="510"/>
      <c r="F123" s="510"/>
      <c r="G123" s="510"/>
      <c r="H123" s="510"/>
      <c r="I123" s="510"/>
      <c r="J123" s="510"/>
      <c r="K123" s="510"/>
      <c r="L123" s="510"/>
      <c r="M123" s="510"/>
      <c r="N123" s="510"/>
      <c r="O123" s="510"/>
      <c r="P123" s="510"/>
      <c r="Q123" s="510"/>
      <c r="R123" s="510"/>
      <c r="S123" s="510"/>
      <c r="T123" s="510"/>
      <c r="U123" s="510"/>
      <c r="V123" s="510"/>
      <c r="W123" s="510"/>
      <c r="X123" s="510"/>
      <c r="Y123" s="510"/>
      <c r="Z123" s="510"/>
      <c r="AA123" s="510"/>
      <c r="AB123" s="510"/>
      <c r="AC123" s="510"/>
      <c r="AD123" s="510"/>
      <c r="AE123" s="510"/>
      <c r="AF123" s="510"/>
      <c r="AG123" s="510"/>
      <c r="AH123" s="510"/>
      <c r="AI123" s="510"/>
      <c r="AJ123" s="510"/>
      <c r="AK123" s="510"/>
      <c r="AL123" s="510"/>
      <c r="AM123" s="510"/>
      <c r="AN123" s="510"/>
      <c r="AO123" s="510"/>
      <c r="AP123" s="510"/>
      <c r="AQ123" s="510"/>
      <c r="AR123" s="510"/>
      <c r="AS123" s="510"/>
      <c r="AT123" s="510"/>
      <c r="AU123" s="510"/>
      <c r="AV123" s="510"/>
      <c r="AW123" s="510"/>
      <c r="AX123" s="510"/>
      <c r="AY123" s="510"/>
      <c r="AZ123" s="510"/>
      <c r="BA123" s="510"/>
      <c r="BB123" s="510"/>
      <c r="BC123" s="510"/>
      <c r="BD123" s="510"/>
      <c r="BE123" s="510"/>
      <c r="BF123" s="510"/>
      <c r="BG123" s="510"/>
      <c r="BH123" s="510"/>
      <c r="BI123" s="510"/>
      <c r="BJ123" s="510"/>
      <c r="BK123" s="510"/>
      <c r="BL123" s="510"/>
      <c r="BM123" s="510"/>
      <c r="BN123" s="510"/>
      <c r="BO123" s="510"/>
      <c r="BP123" s="510"/>
      <c r="BQ123" s="510"/>
      <c r="BR123" s="510"/>
      <c r="BS123" s="510"/>
      <c r="BT123" s="510"/>
      <c r="BU123" s="510"/>
      <c r="BV123" s="510"/>
      <c r="BW123" s="510"/>
      <c r="BX123" s="510"/>
      <c r="BY123" s="510"/>
      <c r="BZ123" s="510"/>
      <c r="CA123" s="510"/>
      <c r="CB123" s="510"/>
      <c r="CC123" s="510"/>
      <c r="CD123" s="510"/>
      <c r="CE123" s="510"/>
      <c r="CF123" s="510"/>
      <c r="CG123" s="510"/>
      <c r="CH123" s="510"/>
      <c r="CI123" s="510"/>
      <c r="CJ123" s="510"/>
    </row>
    <row r="124" spans="1:88" ht="12" customHeight="1" x14ac:dyDescent="0.25">
      <c r="A124" s="510"/>
      <c r="B124" s="510"/>
      <c r="C124" s="510"/>
      <c r="D124" s="510"/>
      <c r="E124" s="510"/>
      <c r="F124" s="510"/>
      <c r="G124" s="510"/>
      <c r="H124" s="510"/>
      <c r="I124" s="510"/>
      <c r="J124" s="510"/>
      <c r="K124" s="510"/>
      <c r="L124" s="510"/>
      <c r="M124" s="510"/>
      <c r="N124" s="510"/>
      <c r="O124" s="510"/>
      <c r="P124" s="510"/>
      <c r="Q124" s="510"/>
      <c r="R124" s="510"/>
      <c r="S124" s="510"/>
      <c r="T124" s="510"/>
      <c r="U124" s="510"/>
      <c r="V124" s="510"/>
      <c r="W124" s="510"/>
      <c r="X124" s="510"/>
      <c r="Y124" s="510"/>
      <c r="Z124" s="510"/>
      <c r="AA124" s="510"/>
      <c r="AB124" s="510"/>
      <c r="AC124" s="510"/>
      <c r="AD124" s="510"/>
      <c r="AE124" s="510"/>
      <c r="AF124" s="510"/>
      <c r="AG124" s="510"/>
      <c r="AH124" s="510"/>
      <c r="AI124" s="510"/>
      <c r="AJ124" s="510"/>
      <c r="AK124" s="510"/>
      <c r="AL124" s="510"/>
      <c r="AM124" s="510"/>
      <c r="AN124" s="510"/>
      <c r="AO124" s="510"/>
      <c r="AP124" s="510"/>
      <c r="AQ124" s="510"/>
      <c r="AR124" s="510"/>
      <c r="AS124" s="510"/>
      <c r="AT124" s="510"/>
      <c r="AU124" s="510"/>
      <c r="AV124" s="510"/>
      <c r="AW124" s="510"/>
      <c r="AX124" s="510"/>
      <c r="AY124" s="510"/>
      <c r="AZ124" s="510"/>
      <c r="BA124" s="510"/>
      <c r="BB124" s="510"/>
      <c r="BC124" s="510"/>
      <c r="BD124" s="510"/>
      <c r="BE124" s="510"/>
      <c r="BF124" s="510"/>
      <c r="BG124" s="510"/>
      <c r="BH124" s="510"/>
      <c r="BI124" s="510"/>
      <c r="BJ124" s="510"/>
      <c r="BK124" s="510"/>
      <c r="BL124" s="510"/>
      <c r="BM124" s="510"/>
      <c r="BN124" s="510"/>
      <c r="BO124" s="510"/>
      <c r="BP124" s="510"/>
      <c r="BQ124" s="510"/>
      <c r="BR124" s="510"/>
      <c r="BS124" s="510"/>
      <c r="BT124" s="510"/>
      <c r="BU124" s="510"/>
      <c r="BV124" s="510"/>
      <c r="BW124" s="510"/>
      <c r="BX124" s="510"/>
      <c r="BY124" s="510"/>
      <c r="BZ124" s="510"/>
      <c r="CA124" s="510"/>
      <c r="CB124" s="510"/>
      <c r="CC124" s="510"/>
      <c r="CD124" s="510"/>
      <c r="CE124" s="510"/>
      <c r="CF124" s="510"/>
      <c r="CG124" s="510"/>
      <c r="CH124" s="510"/>
      <c r="CI124" s="510"/>
      <c r="CJ124" s="510"/>
    </row>
    <row r="125" spans="1:88" ht="12" customHeight="1" x14ac:dyDescent="0.25">
      <c r="A125" s="510"/>
      <c r="B125" s="510"/>
      <c r="C125" s="510"/>
      <c r="D125" s="510"/>
      <c r="E125" s="510"/>
      <c r="F125" s="510"/>
      <c r="G125" s="510"/>
      <c r="H125" s="510"/>
      <c r="I125" s="510"/>
      <c r="J125" s="510"/>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10"/>
      <c r="AL125" s="510"/>
      <c r="AM125" s="510"/>
      <c r="AN125" s="510"/>
      <c r="AO125" s="510"/>
      <c r="AP125" s="510"/>
      <c r="AQ125" s="510"/>
      <c r="AR125" s="510"/>
      <c r="AS125" s="510"/>
      <c r="AT125" s="510"/>
      <c r="AU125" s="510"/>
      <c r="AV125" s="510"/>
      <c r="AW125" s="510"/>
      <c r="AX125" s="510"/>
      <c r="AY125" s="510"/>
      <c r="AZ125" s="510"/>
      <c r="BA125" s="510"/>
      <c r="BB125" s="510"/>
      <c r="BC125" s="510"/>
      <c r="BD125" s="510"/>
      <c r="BE125" s="510"/>
      <c r="BF125" s="510"/>
      <c r="BG125" s="510"/>
      <c r="BH125" s="510"/>
      <c r="BI125" s="510"/>
      <c r="BJ125" s="510"/>
      <c r="BK125" s="510"/>
      <c r="BL125" s="510"/>
      <c r="BM125" s="510"/>
      <c r="BN125" s="510"/>
      <c r="BO125" s="510"/>
      <c r="BP125" s="510"/>
      <c r="BQ125" s="510"/>
      <c r="BR125" s="510"/>
      <c r="BS125" s="510"/>
      <c r="BT125" s="510"/>
      <c r="BU125" s="510"/>
      <c r="BV125" s="510"/>
      <c r="BW125" s="510"/>
      <c r="BX125" s="510"/>
      <c r="BY125" s="510"/>
      <c r="BZ125" s="510"/>
      <c r="CA125" s="510"/>
      <c r="CB125" s="510"/>
      <c r="CC125" s="510"/>
      <c r="CD125" s="510"/>
      <c r="CE125" s="510"/>
      <c r="CF125" s="510"/>
      <c r="CG125" s="510"/>
      <c r="CH125" s="510"/>
      <c r="CI125" s="510"/>
      <c r="CJ125" s="510"/>
    </row>
    <row r="126" spans="1:88" ht="12" customHeight="1" x14ac:dyDescent="0.25">
      <c r="A126" s="510"/>
      <c r="B126" s="510"/>
      <c r="C126" s="510"/>
      <c r="D126" s="510"/>
      <c r="E126" s="510"/>
      <c r="F126" s="510"/>
      <c r="G126" s="510"/>
      <c r="H126" s="510"/>
      <c r="I126" s="510"/>
      <c r="J126" s="510"/>
      <c r="K126" s="510"/>
      <c r="L126" s="510"/>
      <c r="M126" s="510"/>
      <c r="N126" s="510"/>
      <c r="O126" s="510"/>
      <c r="P126" s="510"/>
      <c r="Q126" s="510"/>
      <c r="R126" s="510"/>
      <c r="S126" s="510"/>
      <c r="T126" s="510"/>
      <c r="U126" s="510"/>
      <c r="V126" s="510"/>
      <c r="W126" s="510"/>
      <c r="X126" s="510"/>
      <c r="Y126" s="510"/>
      <c r="Z126" s="510"/>
      <c r="AA126" s="510"/>
      <c r="AB126" s="510"/>
      <c r="AC126" s="510"/>
      <c r="AD126" s="510"/>
      <c r="AE126" s="510"/>
      <c r="AF126" s="510"/>
      <c r="AG126" s="510"/>
      <c r="AH126" s="510"/>
      <c r="AI126" s="510"/>
      <c r="AJ126" s="510"/>
      <c r="AK126" s="510"/>
      <c r="AL126" s="510"/>
      <c r="AM126" s="510"/>
      <c r="AN126" s="510"/>
      <c r="AO126" s="510"/>
      <c r="AP126" s="510"/>
      <c r="AQ126" s="510"/>
      <c r="AR126" s="510"/>
      <c r="AS126" s="510"/>
      <c r="AT126" s="510"/>
      <c r="AU126" s="510"/>
      <c r="AV126" s="510"/>
      <c r="AW126" s="510"/>
      <c r="AX126" s="510"/>
      <c r="AY126" s="510"/>
      <c r="AZ126" s="510"/>
      <c r="BA126" s="510"/>
      <c r="BB126" s="510"/>
      <c r="BC126" s="510"/>
      <c r="BD126" s="510"/>
      <c r="BE126" s="510"/>
      <c r="BF126" s="510"/>
      <c r="BG126" s="510"/>
      <c r="BH126" s="510"/>
      <c r="BI126" s="510"/>
      <c r="BJ126" s="510"/>
      <c r="BK126" s="510"/>
      <c r="BL126" s="510"/>
      <c r="BM126" s="510"/>
      <c r="BN126" s="510"/>
      <c r="BO126" s="510"/>
      <c r="BP126" s="510"/>
      <c r="BQ126" s="510"/>
      <c r="BR126" s="510"/>
      <c r="BS126" s="510"/>
      <c r="BT126" s="510"/>
      <c r="BU126" s="510"/>
      <c r="BV126" s="510"/>
      <c r="BW126" s="510"/>
      <c r="BX126" s="510"/>
      <c r="BY126" s="510"/>
      <c r="BZ126" s="510"/>
      <c r="CA126" s="510"/>
      <c r="CB126" s="510"/>
      <c r="CC126" s="510"/>
      <c r="CD126" s="510"/>
      <c r="CE126" s="510"/>
      <c r="CF126" s="510"/>
      <c r="CG126" s="510"/>
      <c r="CH126" s="510"/>
      <c r="CI126" s="510"/>
      <c r="CJ126" s="510"/>
    </row>
    <row r="127" spans="1:88" ht="12" customHeight="1" x14ac:dyDescent="0.25">
      <c r="A127" s="510"/>
      <c r="B127" s="510"/>
      <c r="C127" s="510"/>
      <c r="D127" s="510"/>
      <c r="E127" s="510"/>
      <c r="F127" s="510"/>
      <c r="G127" s="510"/>
      <c r="H127" s="510"/>
      <c r="I127" s="510"/>
      <c r="J127" s="510"/>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0"/>
      <c r="AK127" s="510"/>
      <c r="AL127" s="510"/>
      <c r="AM127" s="510"/>
      <c r="AN127" s="510"/>
      <c r="AO127" s="510"/>
      <c r="AP127" s="510"/>
      <c r="AQ127" s="510"/>
      <c r="AR127" s="510"/>
      <c r="AS127" s="510"/>
      <c r="AT127" s="510"/>
      <c r="AU127" s="510"/>
      <c r="AV127" s="510"/>
      <c r="AW127" s="510"/>
      <c r="AX127" s="510"/>
      <c r="AY127" s="510"/>
      <c r="AZ127" s="510"/>
      <c r="BA127" s="510"/>
      <c r="BB127" s="510"/>
      <c r="BC127" s="510"/>
      <c r="BD127" s="510"/>
      <c r="BE127" s="510"/>
      <c r="BF127" s="510"/>
      <c r="BG127" s="510"/>
      <c r="BH127" s="510"/>
      <c r="BI127" s="510"/>
      <c r="BJ127" s="510"/>
      <c r="BK127" s="510"/>
      <c r="BL127" s="510"/>
      <c r="BM127" s="510"/>
      <c r="BN127" s="510"/>
      <c r="BO127" s="510"/>
      <c r="BP127" s="510"/>
      <c r="BQ127" s="510"/>
      <c r="BR127" s="510"/>
      <c r="BS127" s="510"/>
      <c r="BT127" s="510"/>
      <c r="BU127" s="510"/>
      <c r="BV127" s="510"/>
      <c r="BW127" s="510"/>
      <c r="BX127" s="510"/>
      <c r="BY127" s="510"/>
      <c r="BZ127" s="510"/>
      <c r="CA127" s="510"/>
      <c r="CB127" s="510"/>
      <c r="CC127" s="510"/>
      <c r="CD127" s="510"/>
      <c r="CE127" s="510"/>
      <c r="CF127" s="510"/>
      <c r="CG127" s="510"/>
      <c r="CH127" s="510"/>
      <c r="CI127" s="510"/>
      <c r="CJ127" s="510"/>
    </row>
    <row r="128" spans="1:88" ht="12" customHeight="1" x14ac:dyDescent="0.25">
      <c r="A128" s="510"/>
      <c r="B128" s="510"/>
      <c r="C128" s="510"/>
      <c r="D128" s="510"/>
      <c r="E128" s="510"/>
      <c r="F128" s="510"/>
      <c r="G128" s="510"/>
      <c r="H128" s="510"/>
      <c r="I128" s="510"/>
      <c r="J128" s="510"/>
      <c r="K128" s="510"/>
      <c r="L128" s="510"/>
      <c r="M128" s="510"/>
      <c r="N128" s="510"/>
      <c r="O128" s="510"/>
      <c r="P128" s="510"/>
      <c r="Q128" s="510"/>
      <c r="R128" s="510"/>
      <c r="S128" s="510"/>
      <c r="T128" s="510"/>
      <c r="U128" s="510"/>
      <c r="V128" s="510"/>
      <c r="W128" s="510"/>
      <c r="X128" s="510"/>
      <c r="Y128" s="510"/>
      <c r="Z128" s="510"/>
      <c r="AA128" s="510"/>
      <c r="AB128" s="510"/>
      <c r="AC128" s="510"/>
      <c r="AD128" s="510"/>
      <c r="AE128" s="510"/>
      <c r="AF128" s="510"/>
      <c r="AG128" s="510"/>
      <c r="AH128" s="510"/>
      <c r="AI128" s="510"/>
      <c r="AJ128" s="510"/>
      <c r="AK128" s="510"/>
      <c r="AL128" s="510"/>
      <c r="AM128" s="510"/>
      <c r="AN128" s="510"/>
      <c r="AO128" s="510"/>
      <c r="AP128" s="510"/>
      <c r="AQ128" s="510"/>
      <c r="AR128" s="510"/>
      <c r="AS128" s="510"/>
      <c r="AT128" s="510"/>
      <c r="AU128" s="510"/>
      <c r="AV128" s="510"/>
      <c r="AW128" s="510"/>
      <c r="AX128" s="510"/>
      <c r="AY128" s="510"/>
      <c r="AZ128" s="510"/>
      <c r="BA128" s="510"/>
      <c r="BB128" s="510"/>
      <c r="BC128" s="510"/>
      <c r="BD128" s="510"/>
      <c r="BE128" s="510"/>
      <c r="BF128" s="510"/>
      <c r="BG128" s="510"/>
      <c r="BH128" s="510"/>
      <c r="BI128" s="510"/>
      <c r="BJ128" s="510"/>
      <c r="BK128" s="510"/>
      <c r="BL128" s="510"/>
      <c r="BM128" s="510"/>
      <c r="BN128" s="510"/>
      <c r="BO128" s="510"/>
      <c r="BP128" s="510"/>
      <c r="BQ128" s="510"/>
      <c r="BR128" s="510"/>
      <c r="BS128" s="510"/>
      <c r="BT128" s="510"/>
      <c r="BU128" s="510"/>
      <c r="BV128" s="510"/>
      <c r="BW128" s="510"/>
      <c r="BX128" s="510"/>
      <c r="BY128" s="510"/>
      <c r="BZ128" s="510"/>
      <c r="CA128" s="510"/>
      <c r="CB128" s="510"/>
      <c r="CC128" s="510"/>
      <c r="CD128" s="510"/>
      <c r="CE128" s="510"/>
      <c r="CF128" s="510"/>
      <c r="CG128" s="510"/>
      <c r="CH128" s="510"/>
      <c r="CI128" s="510"/>
      <c r="CJ128" s="510"/>
    </row>
    <row r="129" spans="1:88" ht="12" customHeight="1" x14ac:dyDescent="0.25">
      <c r="A129" s="510"/>
      <c r="B129" s="510"/>
      <c r="C129" s="510"/>
      <c r="D129" s="510"/>
      <c r="E129" s="510"/>
      <c r="F129" s="510"/>
      <c r="G129" s="510"/>
      <c r="H129" s="510"/>
      <c r="I129" s="510"/>
      <c r="J129" s="510"/>
      <c r="K129" s="510"/>
      <c r="L129" s="510"/>
      <c r="M129" s="510"/>
      <c r="N129" s="510"/>
      <c r="O129" s="510"/>
      <c r="P129" s="510"/>
      <c r="Q129" s="510"/>
      <c r="R129" s="510"/>
      <c r="S129" s="510"/>
      <c r="T129" s="510"/>
      <c r="U129" s="510"/>
      <c r="V129" s="510"/>
      <c r="W129" s="510"/>
      <c r="X129" s="510"/>
      <c r="Y129" s="510"/>
      <c r="Z129" s="510"/>
      <c r="AA129" s="510"/>
      <c r="AB129" s="510"/>
      <c r="AC129" s="510"/>
      <c r="AD129" s="510"/>
      <c r="AE129" s="510"/>
      <c r="AF129" s="510"/>
      <c r="AG129" s="510"/>
      <c r="AH129" s="510"/>
      <c r="AI129" s="510"/>
      <c r="AJ129" s="510"/>
      <c r="AK129" s="510"/>
      <c r="AL129" s="510"/>
      <c r="AM129" s="510"/>
      <c r="AN129" s="510"/>
      <c r="AO129" s="510"/>
      <c r="AP129" s="510"/>
      <c r="AQ129" s="510"/>
      <c r="AR129" s="510"/>
      <c r="AS129" s="510"/>
      <c r="AT129" s="510"/>
      <c r="AU129" s="510"/>
      <c r="AV129" s="510"/>
      <c r="AW129" s="510"/>
      <c r="AX129" s="510"/>
      <c r="AY129" s="510"/>
      <c r="AZ129" s="510"/>
      <c r="BA129" s="510"/>
      <c r="BB129" s="510"/>
      <c r="BC129" s="510"/>
      <c r="BD129" s="510"/>
      <c r="BE129" s="510"/>
      <c r="BF129" s="510"/>
      <c r="BG129" s="510"/>
      <c r="BH129" s="510"/>
      <c r="BI129" s="510"/>
      <c r="BJ129" s="510"/>
      <c r="BK129" s="510"/>
      <c r="BL129" s="510"/>
      <c r="BM129" s="510"/>
      <c r="BN129" s="510"/>
      <c r="BO129" s="510"/>
      <c r="BP129" s="510"/>
      <c r="BQ129" s="510"/>
      <c r="BR129" s="510"/>
      <c r="BS129" s="510"/>
      <c r="BT129" s="510"/>
      <c r="BU129" s="510"/>
      <c r="BV129" s="510"/>
      <c r="BW129" s="510"/>
      <c r="BX129" s="510"/>
      <c r="BY129" s="510"/>
      <c r="BZ129" s="510"/>
      <c r="CA129" s="510"/>
      <c r="CB129" s="510"/>
      <c r="CC129" s="510"/>
      <c r="CD129" s="510"/>
      <c r="CE129" s="510"/>
      <c r="CF129" s="510"/>
      <c r="CG129" s="510"/>
      <c r="CH129" s="510"/>
      <c r="CI129" s="510"/>
      <c r="CJ129" s="510"/>
    </row>
    <row r="130" spans="1:88" ht="12" customHeight="1" x14ac:dyDescent="0.25">
      <c r="A130" s="510"/>
      <c r="B130" s="510"/>
      <c r="C130" s="510"/>
      <c r="D130" s="510"/>
      <c r="E130" s="510"/>
      <c r="F130" s="510"/>
      <c r="G130" s="510"/>
      <c r="H130" s="510"/>
      <c r="I130" s="510"/>
      <c r="J130" s="510"/>
      <c r="K130" s="510"/>
      <c r="L130" s="510"/>
      <c r="M130" s="510"/>
      <c r="N130" s="510"/>
      <c r="O130" s="510"/>
      <c r="P130" s="510"/>
      <c r="Q130" s="510"/>
      <c r="R130" s="510"/>
      <c r="S130" s="510"/>
      <c r="T130" s="510"/>
      <c r="U130" s="510"/>
      <c r="V130" s="510"/>
      <c r="W130" s="510"/>
      <c r="X130" s="510"/>
      <c r="Y130" s="510"/>
      <c r="Z130" s="510"/>
      <c r="AA130" s="510"/>
      <c r="AB130" s="510"/>
      <c r="AC130" s="510"/>
      <c r="AD130" s="510"/>
      <c r="AE130" s="510"/>
      <c r="AF130" s="510"/>
      <c r="AG130" s="510"/>
      <c r="AH130" s="510"/>
      <c r="AI130" s="510"/>
      <c r="AJ130" s="510"/>
      <c r="AK130" s="510"/>
      <c r="AL130" s="510"/>
      <c r="AM130" s="510"/>
      <c r="AN130" s="510"/>
      <c r="AO130" s="510"/>
      <c r="AP130" s="510"/>
      <c r="AQ130" s="510"/>
      <c r="AR130" s="510"/>
      <c r="AS130" s="510"/>
      <c r="AT130" s="510"/>
      <c r="AU130" s="510"/>
      <c r="AV130" s="510"/>
      <c r="AW130" s="510"/>
      <c r="AX130" s="510"/>
      <c r="AY130" s="510"/>
      <c r="AZ130" s="510"/>
      <c r="BA130" s="510"/>
      <c r="BB130" s="510"/>
      <c r="BC130" s="510"/>
      <c r="BD130" s="510"/>
      <c r="BE130" s="510"/>
      <c r="BF130" s="510"/>
      <c r="BG130" s="510"/>
      <c r="BH130" s="510"/>
      <c r="BI130" s="510"/>
      <c r="BJ130" s="510"/>
      <c r="BK130" s="510"/>
      <c r="BL130" s="510"/>
      <c r="BM130" s="510"/>
      <c r="BN130" s="510"/>
      <c r="BO130" s="510"/>
      <c r="BP130" s="510"/>
      <c r="BQ130" s="510"/>
      <c r="BR130" s="510"/>
      <c r="BS130" s="510"/>
      <c r="BT130" s="510"/>
      <c r="BU130" s="510"/>
      <c r="BV130" s="510"/>
      <c r="BW130" s="510"/>
      <c r="BX130" s="510"/>
      <c r="BY130" s="510"/>
      <c r="BZ130" s="510"/>
      <c r="CA130" s="510"/>
      <c r="CB130" s="510"/>
      <c r="CC130" s="510"/>
      <c r="CD130" s="510"/>
      <c r="CE130" s="510"/>
      <c r="CF130" s="510"/>
      <c r="CG130" s="510"/>
      <c r="CH130" s="510"/>
      <c r="CI130" s="510"/>
      <c r="CJ130" s="510"/>
    </row>
    <row r="131" spans="1:88" ht="12" customHeight="1" x14ac:dyDescent="0.25">
      <c r="A131" s="510"/>
      <c r="B131" s="510"/>
      <c r="C131" s="510"/>
      <c r="D131" s="510"/>
      <c r="E131" s="510"/>
      <c r="F131" s="510"/>
      <c r="G131" s="510"/>
      <c r="H131" s="510"/>
      <c r="I131" s="510"/>
      <c r="J131" s="510"/>
      <c r="K131" s="510"/>
      <c r="L131" s="510"/>
      <c r="M131" s="510"/>
      <c r="N131" s="510"/>
      <c r="O131" s="510"/>
      <c r="P131" s="510"/>
      <c r="Q131" s="510"/>
      <c r="R131" s="510"/>
      <c r="S131" s="510"/>
      <c r="T131" s="510"/>
      <c r="U131" s="510"/>
      <c r="V131" s="510"/>
      <c r="W131" s="510"/>
      <c r="X131" s="510"/>
      <c r="Y131" s="510"/>
      <c r="Z131" s="510"/>
      <c r="AA131" s="510"/>
      <c r="AB131" s="510"/>
      <c r="AC131" s="510"/>
      <c r="AD131" s="510"/>
      <c r="AE131" s="510"/>
      <c r="AF131" s="510"/>
      <c r="AG131" s="510"/>
      <c r="AH131" s="510"/>
      <c r="AI131" s="510"/>
      <c r="AJ131" s="510"/>
      <c r="AK131" s="510"/>
      <c r="AL131" s="510"/>
      <c r="AM131" s="510"/>
      <c r="AN131" s="510"/>
      <c r="AO131" s="510"/>
      <c r="AP131" s="510"/>
      <c r="AQ131" s="510"/>
      <c r="AR131" s="510"/>
      <c r="AS131" s="510"/>
      <c r="AT131" s="510"/>
      <c r="AU131" s="510"/>
      <c r="AV131" s="510"/>
      <c r="AW131" s="510"/>
      <c r="AX131" s="510"/>
      <c r="AY131" s="510"/>
      <c r="AZ131" s="510"/>
      <c r="BA131" s="510"/>
      <c r="BB131" s="510"/>
      <c r="BC131" s="510"/>
      <c r="BD131" s="510"/>
      <c r="BE131" s="510"/>
      <c r="BF131" s="510"/>
      <c r="BG131" s="510"/>
      <c r="BH131" s="510"/>
      <c r="BI131" s="510"/>
      <c r="BJ131" s="510"/>
      <c r="BK131" s="510"/>
      <c r="BL131" s="510"/>
      <c r="BM131" s="510"/>
      <c r="BN131" s="510"/>
      <c r="BO131" s="510"/>
      <c r="BP131" s="510"/>
      <c r="BQ131" s="510"/>
      <c r="BR131" s="510"/>
      <c r="BS131" s="510"/>
      <c r="BT131" s="510"/>
      <c r="BU131" s="510"/>
      <c r="BV131" s="510"/>
      <c r="BW131" s="510"/>
      <c r="BX131" s="510"/>
      <c r="BY131" s="510"/>
      <c r="BZ131" s="510"/>
      <c r="CA131" s="510"/>
      <c r="CB131" s="510"/>
      <c r="CC131" s="510"/>
      <c r="CD131" s="510"/>
      <c r="CE131" s="510"/>
      <c r="CF131" s="510"/>
      <c r="CG131" s="510"/>
      <c r="CH131" s="510"/>
      <c r="CI131" s="510"/>
      <c r="CJ131" s="510"/>
    </row>
    <row r="132" spans="1:88" ht="12" customHeight="1" x14ac:dyDescent="0.25">
      <c r="A132" s="510"/>
      <c r="B132" s="510"/>
      <c r="C132" s="510"/>
      <c r="D132" s="510"/>
      <c r="E132" s="510"/>
      <c r="F132" s="510"/>
      <c r="G132" s="510"/>
      <c r="H132" s="510"/>
      <c r="I132" s="510"/>
      <c r="J132" s="510"/>
      <c r="K132" s="510"/>
      <c r="L132" s="510"/>
      <c r="M132" s="510"/>
      <c r="N132" s="510"/>
      <c r="O132" s="510"/>
      <c r="P132" s="510"/>
      <c r="Q132" s="510"/>
      <c r="R132" s="510"/>
      <c r="S132" s="510"/>
      <c r="T132" s="510"/>
      <c r="U132" s="510"/>
      <c r="V132" s="510"/>
      <c r="W132" s="510"/>
      <c r="X132" s="510"/>
      <c r="Y132" s="510"/>
      <c r="Z132" s="510"/>
      <c r="AA132" s="510"/>
      <c r="AB132" s="510"/>
      <c r="AC132" s="510"/>
      <c r="AD132" s="510"/>
      <c r="AE132" s="510"/>
      <c r="AF132" s="510"/>
      <c r="AG132" s="510"/>
      <c r="AH132" s="510"/>
      <c r="AI132" s="510"/>
      <c r="AJ132" s="510"/>
      <c r="AK132" s="510"/>
      <c r="AL132" s="510"/>
      <c r="AM132" s="510"/>
      <c r="AN132" s="510"/>
      <c r="AO132" s="510"/>
      <c r="AP132" s="510"/>
      <c r="AQ132" s="510"/>
      <c r="AR132" s="510"/>
      <c r="AS132" s="510"/>
      <c r="AT132" s="510"/>
      <c r="AU132" s="510"/>
      <c r="AV132" s="510"/>
      <c r="AW132" s="510"/>
      <c r="AX132" s="510"/>
      <c r="AY132" s="510"/>
      <c r="AZ132" s="510"/>
      <c r="BA132" s="510"/>
      <c r="BB132" s="510"/>
      <c r="BC132" s="510"/>
      <c r="BD132" s="510"/>
      <c r="BE132" s="510"/>
      <c r="BF132" s="510"/>
      <c r="BG132" s="510"/>
      <c r="BH132" s="510"/>
      <c r="BI132" s="510"/>
      <c r="BJ132" s="510"/>
      <c r="BK132" s="510"/>
      <c r="BL132" s="510"/>
      <c r="BM132" s="510"/>
      <c r="BN132" s="510"/>
      <c r="BO132" s="510"/>
      <c r="BP132" s="510"/>
      <c r="BQ132" s="510"/>
      <c r="BR132" s="510"/>
      <c r="BS132" s="510"/>
      <c r="BT132" s="510"/>
      <c r="BU132" s="510"/>
      <c r="BV132" s="510"/>
      <c r="BW132" s="510"/>
      <c r="BX132" s="510"/>
      <c r="BY132" s="510"/>
      <c r="BZ132" s="510"/>
      <c r="CA132" s="510"/>
      <c r="CB132" s="510"/>
      <c r="CC132" s="510"/>
      <c r="CD132" s="510"/>
      <c r="CE132" s="510"/>
      <c r="CF132" s="510"/>
      <c r="CG132" s="510"/>
      <c r="CH132" s="510"/>
      <c r="CI132" s="510"/>
      <c r="CJ132" s="510"/>
    </row>
    <row r="133" spans="1:88" ht="12" customHeight="1" x14ac:dyDescent="0.25">
      <c r="A133" s="510"/>
      <c r="B133" s="510"/>
      <c r="C133" s="510"/>
      <c r="D133" s="510"/>
      <c r="E133" s="510"/>
      <c r="F133" s="510"/>
      <c r="G133" s="510"/>
      <c r="H133" s="510"/>
      <c r="I133" s="510"/>
      <c r="J133" s="510"/>
      <c r="K133" s="510"/>
      <c r="L133" s="510"/>
      <c r="M133" s="510"/>
      <c r="N133" s="510"/>
      <c r="O133" s="510"/>
      <c r="P133" s="510"/>
      <c r="Q133" s="510"/>
      <c r="R133" s="510"/>
      <c r="S133" s="510"/>
      <c r="T133" s="510"/>
      <c r="U133" s="510"/>
      <c r="V133" s="510"/>
      <c r="W133" s="510"/>
      <c r="X133" s="510"/>
      <c r="Y133" s="510"/>
      <c r="Z133" s="510"/>
      <c r="AA133" s="510"/>
      <c r="AB133" s="510"/>
      <c r="AC133" s="510"/>
      <c r="AD133" s="510"/>
      <c r="AE133" s="510"/>
      <c r="AF133" s="510"/>
      <c r="AG133" s="510"/>
      <c r="AH133" s="510"/>
      <c r="AI133" s="510"/>
      <c r="AJ133" s="510"/>
      <c r="AK133" s="510"/>
      <c r="AL133" s="510"/>
      <c r="AM133" s="510"/>
      <c r="AN133" s="510"/>
      <c r="AO133" s="510"/>
      <c r="AP133" s="510"/>
      <c r="AQ133" s="510"/>
      <c r="AR133" s="510"/>
      <c r="AS133" s="510"/>
      <c r="AT133" s="510"/>
      <c r="AU133" s="510"/>
      <c r="AV133" s="510"/>
      <c r="AW133" s="510"/>
      <c r="AX133" s="510"/>
      <c r="AY133" s="510"/>
      <c r="AZ133" s="510"/>
      <c r="BA133" s="510"/>
      <c r="BB133" s="510"/>
      <c r="BC133" s="510"/>
      <c r="BD133" s="510"/>
      <c r="BE133" s="510"/>
      <c r="BF133" s="510"/>
      <c r="BG133" s="510"/>
      <c r="BH133" s="510"/>
      <c r="BI133" s="510"/>
      <c r="BJ133" s="510"/>
      <c r="BK133" s="510"/>
      <c r="BL133" s="510"/>
      <c r="BM133" s="510"/>
      <c r="BN133" s="510"/>
      <c r="BO133" s="510"/>
      <c r="BP133" s="510"/>
      <c r="BQ133" s="510"/>
      <c r="BR133" s="510"/>
      <c r="BS133" s="510"/>
      <c r="BT133" s="510"/>
      <c r="BU133" s="510"/>
      <c r="BV133" s="510"/>
      <c r="BW133" s="510"/>
      <c r="BX133" s="510"/>
      <c r="BY133" s="510"/>
      <c r="BZ133" s="510"/>
      <c r="CA133" s="510"/>
      <c r="CB133" s="510"/>
      <c r="CC133" s="510"/>
      <c r="CD133" s="510"/>
      <c r="CE133" s="510"/>
      <c r="CF133" s="510"/>
      <c r="CG133" s="510"/>
      <c r="CH133" s="510"/>
      <c r="CI133" s="510"/>
      <c r="CJ133" s="510"/>
    </row>
    <row r="134" spans="1:88" ht="12" customHeight="1" x14ac:dyDescent="0.25">
      <c r="A134" s="510"/>
      <c r="B134" s="510"/>
      <c r="C134" s="510"/>
      <c r="D134" s="510"/>
      <c r="E134" s="510"/>
      <c r="F134" s="510"/>
      <c r="G134" s="510"/>
      <c r="H134" s="510"/>
      <c r="I134" s="510"/>
      <c r="J134" s="510"/>
      <c r="K134" s="510"/>
      <c r="L134" s="510"/>
      <c r="M134" s="510"/>
      <c r="N134" s="510"/>
      <c r="O134" s="510"/>
      <c r="P134" s="510"/>
      <c r="Q134" s="510"/>
      <c r="R134" s="510"/>
      <c r="S134" s="510"/>
      <c r="T134" s="510"/>
      <c r="U134" s="510"/>
      <c r="V134" s="510"/>
      <c r="W134" s="510"/>
      <c r="X134" s="510"/>
      <c r="Y134" s="510"/>
      <c r="Z134" s="510"/>
      <c r="AA134" s="510"/>
      <c r="AB134" s="510"/>
      <c r="AC134" s="510"/>
      <c r="AD134" s="510"/>
      <c r="AE134" s="510"/>
      <c r="AF134" s="510"/>
      <c r="AG134" s="510"/>
      <c r="AH134" s="510"/>
      <c r="AI134" s="510"/>
      <c r="AJ134" s="510"/>
      <c r="AK134" s="510"/>
      <c r="AL134" s="510"/>
      <c r="AM134" s="510"/>
      <c r="AN134" s="510"/>
      <c r="AO134" s="510"/>
      <c r="AP134" s="510"/>
      <c r="AQ134" s="510"/>
      <c r="AR134" s="510"/>
      <c r="AS134" s="510"/>
      <c r="AT134" s="510"/>
      <c r="AU134" s="510"/>
      <c r="AV134" s="510"/>
      <c r="AW134" s="510"/>
      <c r="AX134" s="510"/>
      <c r="AY134" s="510"/>
      <c r="AZ134" s="510"/>
      <c r="BA134" s="510"/>
      <c r="BB134" s="510"/>
      <c r="BC134" s="510"/>
      <c r="BD134" s="510"/>
      <c r="BE134" s="510"/>
      <c r="BF134" s="510"/>
      <c r="BG134" s="510"/>
      <c r="BH134" s="510"/>
      <c r="BI134" s="510"/>
      <c r="BJ134" s="510"/>
      <c r="BK134" s="510"/>
      <c r="BL134" s="510"/>
      <c r="BM134" s="510"/>
      <c r="BN134" s="510"/>
      <c r="BO134" s="510"/>
      <c r="BP134" s="510"/>
      <c r="BQ134" s="510"/>
      <c r="BR134" s="510"/>
      <c r="BS134" s="510"/>
      <c r="BT134" s="510"/>
      <c r="BU134" s="510"/>
      <c r="BV134" s="510"/>
      <c r="BW134" s="510"/>
      <c r="BX134" s="510"/>
      <c r="BY134" s="510"/>
      <c r="BZ134" s="510"/>
      <c r="CA134" s="510"/>
      <c r="CB134" s="510"/>
      <c r="CC134" s="510"/>
      <c r="CD134" s="510"/>
      <c r="CE134" s="510"/>
      <c r="CF134" s="510"/>
      <c r="CG134" s="510"/>
      <c r="CH134" s="510"/>
      <c r="CI134" s="510"/>
      <c r="CJ134" s="510"/>
    </row>
    <row r="135" spans="1:88" ht="12" customHeight="1" x14ac:dyDescent="0.25">
      <c r="A135" s="510"/>
      <c r="B135" s="510"/>
      <c r="C135" s="510"/>
      <c r="D135" s="510"/>
      <c r="E135" s="510"/>
      <c r="F135" s="510"/>
      <c r="G135" s="510"/>
      <c r="H135" s="510"/>
      <c r="I135" s="510"/>
      <c r="J135" s="510"/>
      <c r="K135" s="510"/>
      <c r="L135" s="510"/>
      <c r="M135" s="510"/>
      <c r="N135" s="510"/>
      <c r="O135" s="510"/>
      <c r="P135" s="510"/>
      <c r="Q135" s="510"/>
      <c r="R135" s="510"/>
      <c r="S135" s="510"/>
      <c r="T135" s="510"/>
      <c r="U135" s="510"/>
      <c r="V135" s="510"/>
      <c r="W135" s="510"/>
      <c r="X135" s="510"/>
      <c r="Y135" s="510"/>
      <c r="Z135" s="510"/>
      <c r="AA135" s="510"/>
      <c r="AB135" s="510"/>
      <c r="AC135" s="510"/>
      <c r="AD135" s="510"/>
      <c r="AE135" s="510"/>
      <c r="AF135" s="510"/>
      <c r="AG135" s="510"/>
      <c r="AH135" s="510"/>
      <c r="AI135" s="510"/>
      <c r="AJ135" s="510"/>
      <c r="AK135" s="510"/>
      <c r="AL135" s="510"/>
      <c r="AM135" s="510"/>
      <c r="AN135" s="510"/>
      <c r="AO135" s="510"/>
      <c r="AP135" s="510"/>
      <c r="AQ135" s="510"/>
      <c r="AR135" s="510"/>
      <c r="AS135" s="510"/>
      <c r="AT135" s="510"/>
      <c r="AU135" s="510"/>
      <c r="AV135" s="510"/>
      <c r="AW135" s="510"/>
      <c r="AX135" s="510"/>
      <c r="AY135" s="510"/>
      <c r="AZ135" s="510"/>
      <c r="BA135" s="510"/>
      <c r="BB135" s="510"/>
      <c r="BC135" s="510"/>
      <c r="BD135" s="510"/>
      <c r="BE135" s="510"/>
      <c r="BF135" s="510"/>
      <c r="BG135" s="510"/>
      <c r="BH135" s="510"/>
      <c r="BI135" s="510"/>
      <c r="BJ135" s="510"/>
      <c r="BK135" s="510"/>
      <c r="BL135" s="510"/>
      <c r="BM135" s="510"/>
      <c r="BN135" s="510"/>
      <c r="BO135" s="510"/>
      <c r="BP135" s="510"/>
      <c r="BQ135" s="510"/>
      <c r="BR135" s="510"/>
      <c r="BS135" s="510"/>
      <c r="BT135" s="510"/>
      <c r="BU135" s="510"/>
      <c r="BV135" s="510"/>
      <c r="BW135" s="510"/>
      <c r="BX135" s="510"/>
      <c r="BY135" s="510"/>
      <c r="BZ135" s="510"/>
      <c r="CA135" s="510"/>
      <c r="CB135" s="510"/>
      <c r="CC135" s="510"/>
      <c r="CD135" s="510"/>
      <c r="CE135" s="510"/>
      <c r="CF135" s="510"/>
      <c r="CG135" s="510"/>
      <c r="CH135" s="510"/>
      <c r="CI135" s="510"/>
      <c r="CJ135" s="510"/>
    </row>
    <row r="136" spans="1:88" ht="12" customHeight="1" x14ac:dyDescent="0.25">
      <c r="A136" s="510"/>
      <c r="B136" s="510"/>
      <c r="C136" s="510"/>
      <c r="D136" s="510"/>
      <c r="E136" s="510"/>
      <c r="F136" s="510"/>
      <c r="G136" s="510"/>
      <c r="H136" s="510"/>
      <c r="I136" s="510"/>
      <c r="J136" s="510"/>
      <c r="K136" s="510"/>
      <c r="L136" s="510"/>
      <c r="M136" s="510"/>
      <c r="N136" s="510"/>
      <c r="O136" s="510"/>
      <c r="P136" s="510"/>
      <c r="Q136" s="510"/>
      <c r="R136" s="510"/>
      <c r="S136" s="510"/>
      <c r="T136" s="510"/>
      <c r="U136" s="510"/>
      <c r="V136" s="510"/>
      <c r="W136" s="510"/>
      <c r="X136" s="510"/>
      <c r="Y136" s="510"/>
      <c r="Z136" s="510"/>
      <c r="AA136" s="510"/>
      <c r="AB136" s="510"/>
      <c r="AC136" s="510"/>
      <c r="AD136" s="510"/>
      <c r="AE136" s="510"/>
      <c r="AF136" s="510"/>
      <c r="AG136" s="510"/>
      <c r="AH136" s="510"/>
      <c r="AI136" s="510"/>
      <c r="AJ136" s="510"/>
      <c r="AK136" s="510"/>
      <c r="AL136" s="510"/>
      <c r="AM136" s="510"/>
      <c r="AN136" s="510"/>
      <c r="AO136" s="510"/>
      <c r="AP136" s="510"/>
      <c r="AQ136" s="510"/>
      <c r="AR136" s="510"/>
      <c r="AS136" s="510"/>
      <c r="AT136" s="510"/>
      <c r="AU136" s="510"/>
      <c r="AV136" s="510"/>
      <c r="AW136" s="510"/>
      <c r="AX136" s="510"/>
      <c r="AY136" s="510"/>
      <c r="AZ136" s="510"/>
      <c r="BA136" s="510"/>
      <c r="BB136" s="510"/>
      <c r="BC136" s="510"/>
      <c r="BD136" s="510"/>
      <c r="BE136" s="510"/>
      <c r="BF136" s="510"/>
      <c r="BG136" s="510"/>
      <c r="BH136" s="510"/>
      <c r="BI136" s="510"/>
      <c r="BJ136" s="510"/>
      <c r="BK136" s="510"/>
      <c r="BL136" s="510"/>
      <c r="BM136" s="510"/>
      <c r="BN136" s="510"/>
      <c r="BO136" s="510"/>
      <c r="BP136" s="510"/>
      <c r="BQ136" s="510"/>
      <c r="BR136" s="510"/>
      <c r="BS136" s="510"/>
      <c r="BT136" s="510"/>
      <c r="BU136" s="510"/>
      <c r="BV136" s="510"/>
      <c r="BW136" s="510"/>
      <c r="BX136" s="510"/>
      <c r="BY136" s="510"/>
      <c r="BZ136" s="510"/>
      <c r="CA136" s="510"/>
      <c r="CB136" s="510"/>
      <c r="CC136" s="510"/>
      <c r="CD136" s="510"/>
      <c r="CE136" s="510"/>
      <c r="CF136" s="510"/>
      <c r="CG136" s="510"/>
      <c r="CH136" s="510"/>
      <c r="CI136" s="510"/>
      <c r="CJ136" s="510"/>
    </row>
    <row r="137" spans="1:88" ht="12" customHeight="1" x14ac:dyDescent="0.25">
      <c r="A137" s="510"/>
      <c r="B137" s="510"/>
      <c r="C137" s="510"/>
      <c r="D137" s="510"/>
      <c r="E137" s="510"/>
      <c r="F137" s="510"/>
      <c r="G137" s="510"/>
      <c r="H137" s="510"/>
      <c r="I137" s="510"/>
      <c r="J137" s="510"/>
      <c r="K137" s="510"/>
      <c r="L137" s="510"/>
      <c r="M137" s="510"/>
      <c r="N137" s="510"/>
      <c r="O137" s="510"/>
      <c r="P137" s="510"/>
      <c r="Q137" s="510"/>
      <c r="R137" s="510"/>
      <c r="S137" s="510"/>
      <c r="T137" s="510"/>
      <c r="U137" s="510"/>
      <c r="V137" s="510"/>
      <c r="W137" s="510"/>
      <c r="X137" s="510"/>
      <c r="Y137" s="510"/>
      <c r="Z137" s="510"/>
      <c r="AA137" s="510"/>
      <c r="AB137" s="510"/>
      <c r="AC137" s="510"/>
      <c r="AD137" s="510"/>
      <c r="AE137" s="510"/>
      <c r="AF137" s="510"/>
      <c r="AG137" s="510"/>
      <c r="AH137" s="510"/>
      <c r="AI137" s="510"/>
      <c r="AJ137" s="510"/>
      <c r="AK137" s="510"/>
      <c r="AL137" s="510"/>
      <c r="AM137" s="510"/>
      <c r="AN137" s="510"/>
      <c r="AO137" s="510"/>
      <c r="AP137" s="510"/>
      <c r="AQ137" s="510"/>
      <c r="AR137" s="510"/>
      <c r="AS137" s="510"/>
      <c r="AT137" s="510"/>
      <c r="AU137" s="510"/>
      <c r="AV137" s="510"/>
      <c r="AW137" s="510"/>
      <c r="AX137" s="510"/>
      <c r="AY137" s="510"/>
      <c r="AZ137" s="510"/>
      <c r="BA137" s="510"/>
      <c r="BB137" s="510"/>
      <c r="BC137" s="510"/>
      <c r="BD137" s="510"/>
      <c r="BE137" s="510"/>
      <c r="BF137" s="510"/>
      <c r="BG137" s="510"/>
      <c r="BH137" s="510"/>
      <c r="BI137" s="510"/>
      <c r="BJ137" s="510"/>
      <c r="BK137" s="510"/>
      <c r="BL137" s="510"/>
      <c r="BM137" s="510"/>
      <c r="BN137" s="510"/>
      <c r="BO137" s="510"/>
      <c r="BP137" s="510"/>
      <c r="BQ137" s="510"/>
      <c r="BR137" s="510"/>
      <c r="BS137" s="510"/>
      <c r="BT137" s="510"/>
      <c r="BU137" s="510"/>
      <c r="BV137" s="510"/>
      <c r="BW137" s="510"/>
      <c r="BX137" s="510"/>
      <c r="BY137" s="510"/>
      <c r="BZ137" s="510"/>
      <c r="CA137" s="510"/>
      <c r="CB137" s="510"/>
      <c r="CC137" s="510"/>
      <c r="CD137" s="510"/>
      <c r="CE137" s="510"/>
      <c r="CF137" s="510"/>
      <c r="CG137" s="510"/>
      <c r="CH137" s="510"/>
      <c r="CI137" s="510"/>
      <c r="CJ137" s="510"/>
    </row>
    <row r="138" spans="1:88" ht="12" customHeight="1" x14ac:dyDescent="0.25">
      <c r="A138" s="510"/>
      <c r="B138" s="510"/>
      <c r="C138" s="510"/>
      <c r="D138" s="510"/>
      <c r="E138" s="510"/>
      <c r="F138" s="510"/>
      <c r="G138" s="510"/>
      <c r="H138" s="510"/>
      <c r="I138" s="510"/>
      <c r="J138" s="510"/>
      <c r="K138" s="510"/>
      <c r="L138" s="510"/>
      <c r="M138" s="510"/>
      <c r="N138" s="510"/>
      <c r="O138" s="510"/>
      <c r="P138" s="510"/>
      <c r="Q138" s="510"/>
      <c r="R138" s="510"/>
      <c r="S138" s="510"/>
      <c r="T138" s="510"/>
      <c r="U138" s="510"/>
      <c r="V138" s="510"/>
      <c r="W138" s="510"/>
      <c r="X138" s="510"/>
      <c r="Y138" s="510"/>
      <c r="Z138" s="510"/>
      <c r="AA138" s="510"/>
      <c r="AB138" s="510"/>
      <c r="AC138" s="510"/>
      <c r="AD138" s="510"/>
      <c r="AE138" s="510"/>
      <c r="AF138" s="510"/>
      <c r="AG138" s="510"/>
      <c r="AH138" s="510"/>
      <c r="AI138" s="510"/>
      <c r="AJ138" s="510"/>
      <c r="AK138" s="510"/>
      <c r="AL138" s="510"/>
      <c r="AM138" s="510"/>
      <c r="AN138" s="510"/>
      <c r="AO138" s="510"/>
      <c r="AP138" s="510"/>
      <c r="AQ138" s="510"/>
      <c r="AR138" s="510"/>
      <c r="AS138" s="510"/>
      <c r="AT138" s="510"/>
      <c r="AU138" s="510"/>
      <c r="AV138" s="510"/>
      <c r="AW138" s="510"/>
      <c r="AX138" s="510"/>
      <c r="AY138" s="510"/>
      <c r="AZ138" s="510"/>
      <c r="BA138" s="510"/>
      <c r="BB138" s="510"/>
      <c r="BC138" s="510"/>
      <c r="BD138" s="510"/>
      <c r="BE138" s="510"/>
      <c r="BF138" s="510"/>
      <c r="BG138" s="510"/>
      <c r="BH138" s="510"/>
      <c r="BI138" s="510"/>
      <c r="BJ138" s="510"/>
      <c r="BK138" s="510"/>
      <c r="BL138" s="510"/>
      <c r="BM138" s="510"/>
      <c r="BN138" s="510"/>
      <c r="BO138" s="510"/>
      <c r="BP138" s="510"/>
      <c r="BQ138" s="510"/>
      <c r="BR138" s="510"/>
      <c r="BS138" s="510"/>
      <c r="BT138" s="510"/>
      <c r="BU138" s="510"/>
      <c r="BV138" s="510"/>
      <c r="BW138" s="510"/>
      <c r="BX138" s="510"/>
      <c r="BY138" s="510"/>
      <c r="BZ138" s="510"/>
      <c r="CA138" s="510"/>
      <c r="CB138" s="510"/>
      <c r="CC138" s="510"/>
      <c r="CD138" s="510"/>
      <c r="CE138" s="510"/>
      <c r="CF138" s="510"/>
      <c r="CG138" s="510"/>
      <c r="CH138" s="510"/>
      <c r="CI138" s="510"/>
      <c r="CJ138" s="510"/>
    </row>
    <row r="139" spans="1:88" ht="12" customHeight="1" x14ac:dyDescent="0.25">
      <c r="A139" s="510"/>
      <c r="B139" s="510"/>
      <c r="C139" s="510"/>
      <c r="D139" s="510"/>
      <c r="E139" s="510"/>
      <c r="F139" s="510"/>
      <c r="G139" s="510"/>
      <c r="H139" s="510"/>
      <c r="I139" s="510"/>
      <c r="J139" s="510"/>
      <c r="K139" s="510"/>
      <c r="L139" s="510"/>
      <c r="M139" s="510"/>
      <c r="N139" s="510"/>
      <c r="O139" s="510"/>
      <c r="P139" s="510"/>
      <c r="Q139" s="510"/>
      <c r="R139" s="510"/>
      <c r="S139" s="510"/>
      <c r="T139" s="510"/>
      <c r="U139" s="510"/>
      <c r="V139" s="510"/>
      <c r="W139" s="510"/>
      <c r="X139" s="510"/>
      <c r="Y139" s="510"/>
      <c r="Z139" s="510"/>
      <c r="AA139" s="510"/>
      <c r="AB139" s="510"/>
      <c r="AC139" s="510"/>
      <c r="AD139" s="510"/>
      <c r="AE139" s="510"/>
      <c r="AF139" s="510"/>
      <c r="AG139" s="510"/>
      <c r="AH139" s="510"/>
      <c r="AI139" s="510"/>
      <c r="AJ139" s="510"/>
      <c r="AK139" s="510"/>
      <c r="AL139" s="510"/>
      <c r="AM139" s="510"/>
      <c r="AN139" s="510"/>
      <c r="AO139" s="510"/>
      <c r="AP139" s="510"/>
      <c r="AQ139" s="510"/>
      <c r="AR139" s="510"/>
      <c r="AS139" s="510"/>
      <c r="AT139" s="510"/>
      <c r="AU139" s="510"/>
      <c r="AV139" s="510"/>
      <c r="AW139" s="510"/>
      <c r="AX139" s="510"/>
      <c r="AY139" s="510"/>
      <c r="AZ139" s="510"/>
      <c r="BA139" s="510"/>
      <c r="BB139" s="510"/>
      <c r="BC139" s="510"/>
      <c r="BD139" s="510"/>
      <c r="BE139" s="510"/>
      <c r="BF139" s="510"/>
      <c r="BG139" s="510"/>
      <c r="BH139" s="510"/>
      <c r="BI139" s="510"/>
      <c r="BJ139" s="510"/>
      <c r="BK139" s="510"/>
      <c r="BL139" s="510"/>
      <c r="BM139" s="510"/>
      <c r="BN139" s="510"/>
      <c r="BO139" s="510"/>
      <c r="BP139" s="510"/>
      <c r="BQ139" s="510"/>
      <c r="BR139" s="510"/>
      <c r="BS139" s="510"/>
      <c r="BT139" s="510"/>
      <c r="BU139" s="510"/>
      <c r="BV139" s="510"/>
      <c r="BW139" s="510"/>
      <c r="BX139" s="510"/>
      <c r="BY139" s="510"/>
      <c r="BZ139" s="510"/>
      <c r="CA139" s="510"/>
      <c r="CB139" s="510"/>
      <c r="CC139" s="510"/>
      <c r="CD139" s="510"/>
      <c r="CE139" s="510"/>
      <c r="CF139" s="510"/>
      <c r="CG139" s="510"/>
      <c r="CH139" s="510"/>
      <c r="CI139" s="510"/>
      <c r="CJ139" s="510"/>
    </row>
    <row r="140" spans="1:88" ht="12" customHeight="1" x14ac:dyDescent="0.25">
      <c r="A140" s="510"/>
      <c r="B140" s="510"/>
      <c r="C140" s="510"/>
      <c r="D140" s="510"/>
      <c r="E140" s="510"/>
      <c r="F140" s="510"/>
      <c r="G140" s="510"/>
      <c r="H140" s="510"/>
      <c r="I140" s="510"/>
      <c r="J140" s="510"/>
      <c r="K140" s="510"/>
      <c r="L140" s="510"/>
      <c r="M140" s="510"/>
      <c r="N140" s="510"/>
      <c r="O140" s="510"/>
      <c r="P140" s="510"/>
      <c r="Q140" s="510"/>
      <c r="R140" s="510"/>
      <c r="S140" s="510"/>
      <c r="T140" s="510"/>
      <c r="U140" s="510"/>
      <c r="V140" s="510"/>
      <c r="W140" s="510"/>
      <c r="X140" s="510"/>
      <c r="Y140" s="510"/>
      <c r="Z140" s="510"/>
      <c r="AA140" s="510"/>
      <c r="AB140" s="510"/>
      <c r="AC140" s="510"/>
      <c r="AD140" s="510"/>
      <c r="AE140" s="510"/>
      <c r="AF140" s="510"/>
      <c r="AG140" s="510"/>
      <c r="AH140" s="510"/>
      <c r="AI140" s="510"/>
      <c r="AJ140" s="510"/>
      <c r="AK140" s="510"/>
      <c r="AL140" s="510"/>
      <c r="AM140" s="510"/>
      <c r="AN140" s="510"/>
      <c r="AO140" s="510"/>
      <c r="AP140" s="510"/>
      <c r="AQ140" s="510"/>
      <c r="AR140" s="510"/>
      <c r="AS140" s="510"/>
      <c r="AT140" s="510"/>
      <c r="AU140" s="510"/>
      <c r="AV140" s="510"/>
      <c r="AW140" s="510"/>
      <c r="AX140" s="510"/>
      <c r="AY140" s="510"/>
      <c r="AZ140" s="510"/>
      <c r="BA140" s="510"/>
      <c r="BB140" s="510"/>
      <c r="BC140" s="510"/>
      <c r="BD140" s="510"/>
      <c r="BE140" s="510"/>
      <c r="BF140" s="510"/>
      <c r="BG140" s="510"/>
      <c r="BH140" s="510"/>
      <c r="BI140" s="510"/>
      <c r="BJ140" s="510"/>
      <c r="BK140" s="510"/>
      <c r="BL140" s="510"/>
      <c r="BM140" s="510"/>
      <c r="BN140" s="510"/>
      <c r="BO140" s="510"/>
      <c r="BP140" s="510"/>
      <c r="BQ140" s="510"/>
      <c r="BR140" s="510"/>
      <c r="BS140" s="510"/>
      <c r="BT140" s="510"/>
      <c r="BU140" s="510"/>
      <c r="BV140" s="510"/>
      <c r="BW140" s="510"/>
      <c r="BX140" s="510"/>
      <c r="BY140" s="510"/>
      <c r="BZ140" s="510"/>
      <c r="CA140" s="510"/>
      <c r="CB140" s="510"/>
      <c r="CC140" s="510"/>
      <c r="CD140" s="510"/>
      <c r="CE140" s="510"/>
      <c r="CF140" s="510"/>
      <c r="CG140" s="510"/>
      <c r="CH140" s="510"/>
      <c r="CI140" s="510"/>
      <c r="CJ140" s="510"/>
    </row>
    <row r="141" spans="1:88" ht="12" customHeight="1" x14ac:dyDescent="0.25">
      <c r="A141" s="510"/>
      <c r="B141" s="510"/>
      <c r="C141" s="510"/>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row>
    <row r="142" spans="1:88" ht="12" customHeight="1" x14ac:dyDescent="0.25">
      <c r="A142" s="510"/>
      <c r="B142" s="510"/>
      <c r="C142" s="510"/>
      <c r="D142" s="510"/>
      <c r="E142" s="510"/>
      <c r="F142" s="510"/>
      <c r="G142" s="510"/>
      <c r="H142" s="510"/>
      <c r="I142" s="510"/>
      <c r="J142" s="510"/>
      <c r="K142" s="510"/>
      <c r="L142" s="510"/>
      <c r="M142" s="510"/>
      <c r="N142" s="510"/>
      <c r="O142" s="510"/>
      <c r="P142" s="510"/>
      <c r="Q142" s="510"/>
      <c r="R142" s="510"/>
      <c r="S142" s="510"/>
      <c r="T142" s="510"/>
      <c r="U142" s="510"/>
      <c r="V142" s="510"/>
      <c r="W142" s="510"/>
      <c r="X142" s="510"/>
      <c r="Y142" s="510"/>
      <c r="Z142" s="510"/>
      <c r="AA142" s="510"/>
      <c r="AB142" s="510"/>
      <c r="AC142" s="510"/>
      <c r="AD142" s="510"/>
      <c r="AE142" s="510"/>
      <c r="AF142" s="510"/>
      <c r="AG142" s="510"/>
      <c r="AH142" s="510"/>
      <c r="AI142" s="510"/>
      <c r="AJ142" s="510"/>
      <c r="AK142" s="510"/>
      <c r="AL142" s="510"/>
      <c r="AM142" s="510"/>
      <c r="AN142" s="510"/>
      <c r="AO142" s="510"/>
      <c r="AP142" s="510"/>
      <c r="AQ142" s="510"/>
      <c r="AR142" s="510"/>
      <c r="AS142" s="510"/>
      <c r="AT142" s="510"/>
      <c r="AU142" s="510"/>
      <c r="AV142" s="510"/>
      <c r="AW142" s="510"/>
      <c r="AX142" s="510"/>
      <c r="AY142" s="510"/>
      <c r="AZ142" s="510"/>
      <c r="BA142" s="510"/>
      <c r="BB142" s="510"/>
      <c r="BC142" s="510"/>
      <c r="BD142" s="510"/>
      <c r="BE142" s="510"/>
      <c r="BF142" s="510"/>
      <c r="BG142" s="510"/>
      <c r="BH142" s="510"/>
      <c r="BI142" s="510"/>
      <c r="BJ142" s="510"/>
      <c r="BK142" s="510"/>
      <c r="BL142" s="510"/>
      <c r="BM142" s="510"/>
      <c r="BN142" s="510"/>
      <c r="BO142" s="510"/>
      <c r="BP142" s="510"/>
      <c r="BQ142" s="510"/>
      <c r="BR142" s="510"/>
      <c r="BS142" s="510"/>
      <c r="BT142" s="510"/>
      <c r="BU142" s="510"/>
      <c r="BV142" s="510"/>
      <c r="BW142" s="510"/>
      <c r="BX142" s="510"/>
      <c r="BY142" s="510"/>
      <c r="BZ142" s="510"/>
      <c r="CA142" s="510"/>
      <c r="CB142" s="510"/>
      <c r="CC142" s="510"/>
      <c r="CD142" s="510"/>
      <c r="CE142" s="510"/>
      <c r="CF142" s="510"/>
      <c r="CG142" s="510"/>
      <c r="CH142" s="510"/>
      <c r="CI142" s="510"/>
      <c r="CJ142" s="510"/>
    </row>
    <row r="143" spans="1:88" ht="12" customHeight="1" x14ac:dyDescent="0.25">
      <c r="A143" s="510"/>
      <c r="B143" s="510"/>
      <c r="C143" s="510"/>
      <c r="D143" s="510"/>
      <c r="E143" s="510"/>
      <c r="F143" s="510"/>
      <c r="G143" s="510"/>
      <c r="H143" s="510"/>
      <c r="I143" s="510"/>
      <c r="J143" s="510"/>
      <c r="K143" s="510"/>
      <c r="L143" s="510"/>
      <c r="M143" s="510"/>
      <c r="N143" s="510"/>
      <c r="O143" s="510"/>
      <c r="P143" s="510"/>
      <c r="Q143" s="510"/>
      <c r="R143" s="510"/>
      <c r="S143" s="510"/>
      <c r="T143" s="510"/>
      <c r="U143" s="510"/>
      <c r="V143" s="510"/>
      <c r="W143" s="510"/>
      <c r="X143" s="510"/>
      <c r="Y143" s="510"/>
      <c r="Z143" s="510"/>
      <c r="AA143" s="510"/>
      <c r="AB143" s="510"/>
      <c r="AC143" s="510"/>
      <c r="AD143" s="510"/>
      <c r="AE143" s="510"/>
      <c r="AF143" s="510"/>
      <c r="AG143" s="510"/>
      <c r="AH143" s="510"/>
      <c r="AI143" s="510"/>
      <c r="AJ143" s="510"/>
      <c r="AK143" s="510"/>
      <c r="AL143" s="510"/>
      <c r="AM143" s="510"/>
      <c r="AN143" s="510"/>
      <c r="AO143" s="510"/>
      <c r="AP143" s="510"/>
      <c r="AQ143" s="510"/>
      <c r="AR143" s="510"/>
      <c r="AS143" s="510"/>
      <c r="AT143" s="510"/>
      <c r="AU143" s="510"/>
      <c r="AV143" s="510"/>
      <c r="AW143" s="510"/>
      <c r="AX143" s="510"/>
      <c r="AY143" s="510"/>
      <c r="AZ143" s="510"/>
      <c r="BA143" s="510"/>
      <c r="BB143" s="510"/>
      <c r="BC143" s="510"/>
      <c r="BD143" s="510"/>
      <c r="BE143" s="510"/>
      <c r="BF143" s="510"/>
      <c r="BG143" s="510"/>
      <c r="BH143" s="510"/>
      <c r="BI143" s="510"/>
      <c r="BJ143" s="510"/>
      <c r="BK143" s="510"/>
      <c r="BL143" s="510"/>
      <c r="BM143" s="510"/>
      <c r="BN143" s="510"/>
      <c r="BO143" s="510"/>
      <c r="BP143" s="510"/>
      <c r="BQ143" s="510"/>
      <c r="BR143" s="510"/>
      <c r="BS143" s="510"/>
      <c r="BT143" s="510"/>
      <c r="BU143" s="510"/>
      <c r="BV143" s="510"/>
      <c r="BW143" s="510"/>
      <c r="BX143" s="510"/>
      <c r="BY143" s="510"/>
      <c r="BZ143" s="510"/>
      <c r="CA143" s="510"/>
      <c r="CB143" s="510"/>
      <c r="CC143" s="510"/>
      <c r="CD143" s="510"/>
      <c r="CE143" s="510"/>
      <c r="CF143" s="510"/>
      <c r="CG143" s="510"/>
      <c r="CH143" s="510"/>
      <c r="CI143" s="510"/>
      <c r="CJ143" s="510"/>
    </row>
    <row r="144" spans="1:88" ht="12" customHeight="1" x14ac:dyDescent="0.25">
      <c r="A144" s="510"/>
      <c r="B144" s="510"/>
      <c r="C144" s="510"/>
      <c r="D144" s="510"/>
      <c r="E144" s="510"/>
      <c r="F144" s="510"/>
      <c r="G144" s="510"/>
      <c r="H144" s="510"/>
      <c r="I144" s="510"/>
      <c r="J144" s="510"/>
      <c r="K144" s="510"/>
      <c r="L144" s="510"/>
      <c r="M144" s="510"/>
      <c r="N144" s="510"/>
      <c r="O144" s="510"/>
      <c r="P144" s="510"/>
      <c r="Q144" s="510"/>
      <c r="R144" s="510"/>
      <c r="S144" s="510"/>
      <c r="T144" s="510"/>
      <c r="U144" s="510"/>
      <c r="V144" s="510"/>
      <c r="W144" s="510"/>
      <c r="X144" s="510"/>
      <c r="Y144" s="510"/>
      <c r="Z144" s="510"/>
      <c r="AA144" s="510"/>
      <c r="AB144" s="510"/>
      <c r="AC144" s="510"/>
      <c r="AD144" s="510"/>
      <c r="AE144" s="510"/>
      <c r="AF144" s="510"/>
      <c r="AG144" s="510"/>
      <c r="AH144" s="510"/>
      <c r="AI144" s="510"/>
      <c r="AJ144" s="510"/>
      <c r="AK144" s="510"/>
      <c r="AL144" s="510"/>
      <c r="AM144" s="510"/>
      <c r="AN144" s="510"/>
      <c r="AO144" s="510"/>
      <c r="AP144" s="510"/>
      <c r="AQ144" s="510"/>
      <c r="AR144" s="510"/>
      <c r="AS144" s="510"/>
      <c r="AT144" s="510"/>
      <c r="AU144" s="510"/>
      <c r="AV144" s="510"/>
      <c r="AW144" s="510"/>
      <c r="AX144" s="510"/>
      <c r="AY144" s="510"/>
      <c r="AZ144" s="510"/>
      <c r="BA144" s="510"/>
      <c r="BB144" s="510"/>
      <c r="BC144" s="510"/>
      <c r="BD144" s="510"/>
      <c r="BE144" s="510"/>
      <c r="BF144" s="510"/>
      <c r="BG144" s="510"/>
      <c r="BH144" s="510"/>
      <c r="BI144" s="510"/>
      <c r="BJ144" s="510"/>
      <c r="BK144" s="510"/>
      <c r="BL144" s="510"/>
      <c r="BM144" s="510"/>
      <c r="BN144" s="510"/>
      <c r="BO144" s="510"/>
      <c r="BP144" s="510"/>
      <c r="BQ144" s="510"/>
      <c r="BR144" s="510"/>
      <c r="BS144" s="510"/>
      <c r="BT144" s="510"/>
      <c r="BU144" s="510"/>
      <c r="BV144" s="510"/>
      <c r="BW144" s="510"/>
      <c r="BX144" s="510"/>
      <c r="BY144" s="510"/>
      <c r="BZ144" s="510"/>
      <c r="CA144" s="510"/>
      <c r="CB144" s="510"/>
      <c r="CC144" s="510"/>
      <c r="CD144" s="510"/>
      <c r="CE144" s="510"/>
      <c r="CF144" s="510"/>
      <c r="CG144" s="510"/>
      <c r="CH144" s="510"/>
      <c r="CI144" s="510"/>
      <c r="CJ144" s="510"/>
    </row>
    <row r="145" spans="1:88" ht="12" customHeight="1" x14ac:dyDescent="0.25">
      <c r="A145" s="510"/>
      <c r="B145" s="510"/>
      <c r="C145" s="510"/>
      <c r="D145" s="510"/>
      <c r="E145" s="510"/>
      <c r="F145" s="510"/>
      <c r="G145" s="510"/>
      <c r="H145" s="510"/>
      <c r="I145" s="510"/>
      <c r="J145" s="510"/>
      <c r="K145" s="510"/>
      <c r="L145" s="510"/>
      <c r="M145" s="510"/>
      <c r="N145" s="510"/>
      <c r="O145" s="510"/>
      <c r="P145" s="510"/>
      <c r="Q145" s="510"/>
      <c r="R145" s="510"/>
      <c r="S145" s="510"/>
      <c r="T145" s="510"/>
      <c r="U145" s="510"/>
      <c r="V145" s="510"/>
      <c r="W145" s="510"/>
      <c r="X145" s="510"/>
      <c r="Y145" s="510"/>
      <c r="Z145" s="510"/>
      <c r="AA145" s="510"/>
      <c r="AB145" s="510"/>
      <c r="AC145" s="510"/>
      <c r="AD145" s="510"/>
      <c r="AE145" s="510"/>
      <c r="AF145" s="510"/>
      <c r="AG145" s="510"/>
      <c r="AH145" s="510"/>
      <c r="AI145" s="510"/>
      <c r="AJ145" s="510"/>
      <c r="AK145" s="510"/>
      <c r="AL145" s="510"/>
      <c r="AM145" s="510"/>
      <c r="AN145" s="510"/>
      <c r="AO145" s="510"/>
      <c r="AP145" s="510"/>
      <c r="AQ145" s="510"/>
      <c r="AR145" s="510"/>
      <c r="AS145" s="510"/>
      <c r="AT145" s="510"/>
      <c r="AU145" s="510"/>
      <c r="AV145" s="510"/>
      <c r="AW145" s="510"/>
      <c r="AX145" s="510"/>
      <c r="AY145" s="510"/>
      <c r="AZ145" s="510"/>
      <c r="BA145" s="510"/>
      <c r="BB145" s="510"/>
      <c r="BC145" s="510"/>
      <c r="BD145" s="510"/>
      <c r="BE145" s="510"/>
      <c r="BF145" s="510"/>
      <c r="BG145" s="510"/>
      <c r="BH145" s="510"/>
      <c r="BI145" s="510"/>
      <c r="BJ145" s="510"/>
      <c r="BK145" s="510"/>
      <c r="BL145" s="510"/>
      <c r="BM145" s="510"/>
      <c r="BN145" s="510"/>
      <c r="BO145" s="510"/>
      <c r="BP145" s="510"/>
      <c r="BQ145" s="510"/>
      <c r="BR145" s="510"/>
      <c r="BS145" s="510"/>
      <c r="BT145" s="510"/>
      <c r="BU145" s="510"/>
      <c r="BV145" s="510"/>
      <c r="BW145" s="510"/>
      <c r="BX145" s="510"/>
      <c r="BY145" s="510"/>
      <c r="BZ145" s="510"/>
      <c r="CA145" s="510"/>
      <c r="CB145" s="510"/>
      <c r="CC145" s="510"/>
      <c r="CD145" s="510"/>
      <c r="CE145" s="510"/>
      <c r="CF145" s="510"/>
      <c r="CG145" s="510"/>
      <c r="CH145" s="510"/>
      <c r="CI145" s="510"/>
      <c r="CJ145" s="510"/>
    </row>
    <row r="146" spans="1:88" ht="12" customHeight="1" x14ac:dyDescent="0.25">
      <c r="A146" s="510"/>
      <c r="B146" s="510"/>
      <c r="C146" s="510"/>
      <c r="D146" s="510"/>
      <c r="E146" s="510"/>
      <c r="F146" s="510"/>
      <c r="G146" s="510"/>
      <c r="H146" s="510"/>
      <c r="I146" s="510"/>
      <c r="J146" s="510"/>
      <c r="K146" s="510"/>
      <c r="L146" s="510"/>
      <c r="M146" s="510"/>
      <c r="N146" s="510"/>
      <c r="O146" s="510"/>
      <c r="P146" s="510"/>
      <c r="Q146" s="510"/>
      <c r="R146" s="510"/>
      <c r="S146" s="510"/>
      <c r="T146" s="510"/>
      <c r="U146" s="510"/>
      <c r="V146" s="510"/>
      <c r="W146" s="510"/>
      <c r="X146" s="510"/>
      <c r="Y146" s="510"/>
      <c r="Z146" s="510"/>
      <c r="AA146" s="510"/>
      <c r="AB146" s="510"/>
      <c r="AC146" s="510"/>
      <c r="AD146" s="510"/>
      <c r="AE146" s="510"/>
      <c r="AF146" s="510"/>
      <c r="AG146" s="510"/>
      <c r="AH146" s="510"/>
      <c r="AI146" s="510"/>
      <c r="AJ146" s="510"/>
      <c r="AK146" s="510"/>
      <c r="AL146" s="510"/>
      <c r="AM146" s="510"/>
      <c r="AN146" s="510"/>
      <c r="AO146" s="510"/>
      <c r="AP146" s="510"/>
      <c r="AQ146" s="510"/>
      <c r="AR146" s="510"/>
      <c r="AS146" s="510"/>
      <c r="AT146" s="510"/>
      <c r="AU146" s="510"/>
      <c r="AV146" s="510"/>
      <c r="AW146" s="510"/>
      <c r="AX146" s="510"/>
      <c r="AY146" s="510"/>
      <c r="AZ146" s="510"/>
      <c r="BA146" s="510"/>
      <c r="BB146" s="510"/>
      <c r="BC146" s="510"/>
      <c r="BD146" s="510"/>
      <c r="BE146" s="510"/>
      <c r="BF146" s="510"/>
      <c r="BG146" s="510"/>
      <c r="BH146" s="510"/>
      <c r="BI146" s="510"/>
      <c r="BJ146" s="510"/>
      <c r="BK146" s="510"/>
      <c r="BL146" s="510"/>
      <c r="BM146" s="510"/>
      <c r="BN146" s="510"/>
      <c r="BO146" s="510"/>
      <c r="BP146" s="510"/>
      <c r="BQ146" s="510"/>
      <c r="BR146" s="510"/>
      <c r="BS146" s="510"/>
      <c r="BT146" s="510"/>
      <c r="BU146" s="510"/>
      <c r="BV146" s="510"/>
      <c r="BW146" s="510"/>
      <c r="BX146" s="510"/>
      <c r="BY146" s="510"/>
      <c r="BZ146" s="510"/>
      <c r="CA146" s="510"/>
      <c r="CB146" s="510"/>
      <c r="CC146" s="510"/>
      <c r="CD146" s="510"/>
      <c r="CE146" s="510"/>
      <c r="CF146" s="510"/>
      <c r="CG146" s="510"/>
      <c r="CH146" s="510"/>
      <c r="CI146" s="510"/>
      <c r="CJ146" s="510"/>
    </row>
    <row r="147" spans="1:88" ht="12" customHeight="1" x14ac:dyDescent="0.25">
      <c r="A147" s="510"/>
      <c r="B147" s="510"/>
      <c r="C147" s="510"/>
      <c r="D147" s="510"/>
      <c r="E147" s="510"/>
      <c r="F147" s="510"/>
      <c r="G147" s="510"/>
      <c r="H147" s="510"/>
      <c r="I147" s="510"/>
      <c r="J147" s="510"/>
      <c r="K147" s="510"/>
      <c r="L147" s="510"/>
      <c r="M147" s="510"/>
      <c r="N147" s="510"/>
      <c r="O147" s="510"/>
      <c r="P147" s="510"/>
      <c r="Q147" s="510"/>
      <c r="R147" s="510"/>
      <c r="S147" s="510"/>
      <c r="T147" s="510"/>
      <c r="U147" s="510"/>
      <c r="V147" s="510"/>
      <c r="W147" s="510"/>
      <c r="X147" s="510"/>
      <c r="Y147" s="510"/>
      <c r="Z147" s="510"/>
      <c r="AA147" s="510"/>
      <c r="AB147" s="510"/>
      <c r="AC147" s="510"/>
      <c r="AD147" s="510"/>
      <c r="AE147" s="510"/>
      <c r="AF147" s="510"/>
      <c r="AG147" s="510"/>
      <c r="AH147" s="510"/>
      <c r="AI147" s="510"/>
      <c r="AJ147" s="510"/>
      <c r="AK147" s="510"/>
      <c r="AL147" s="510"/>
      <c r="AM147" s="510"/>
      <c r="AN147" s="510"/>
      <c r="AO147" s="510"/>
      <c r="AP147" s="510"/>
      <c r="AQ147" s="510"/>
      <c r="AR147" s="510"/>
      <c r="AS147" s="510"/>
      <c r="AT147" s="510"/>
      <c r="AU147" s="510"/>
      <c r="AV147" s="510"/>
      <c r="AW147" s="510"/>
      <c r="AX147" s="510"/>
      <c r="AY147" s="510"/>
      <c r="AZ147" s="510"/>
      <c r="BA147" s="510"/>
      <c r="BB147" s="510"/>
      <c r="BC147" s="510"/>
      <c r="BD147" s="510"/>
      <c r="BE147" s="510"/>
      <c r="BF147" s="510"/>
      <c r="BG147" s="510"/>
      <c r="BH147" s="510"/>
      <c r="BI147" s="510"/>
      <c r="BJ147" s="510"/>
      <c r="BK147" s="510"/>
      <c r="BL147" s="510"/>
      <c r="BM147" s="510"/>
      <c r="BN147" s="510"/>
      <c r="BO147" s="510"/>
      <c r="BP147" s="510"/>
      <c r="BQ147" s="510"/>
      <c r="BR147" s="510"/>
      <c r="BS147" s="510"/>
      <c r="BT147" s="510"/>
      <c r="BU147" s="510"/>
      <c r="BV147" s="510"/>
      <c r="BW147" s="510"/>
      <c r="BX147" s="510"/>
      <c r="BY147" s="510"/>
      <c r="BZ147" s="510"/>
      <c r="CA147" s="510"/>
      <c r="CB147" s="510"/>
      <c r="CC147" s="510"/>
      <c r="CD147" s="510"/>
      <c r="CE147" s="510"/>
      <c r="CF147" s="510"/>
      <c r="CG147" s="510"/>
      <c r="CH147" s="510"/>
      <c r="CI147" s="510"/>
      <c r="CJ147" s="510"/>
    </row>
    <row r="148" spans="1:88" ht="12" customHeight="1" x14ac:dyDescent="0.25">
      <c r="A148" s="510"/>
      <c r="B148" s="510"/>
      <c r="C148" s="510"/>
      <c r="D148" s="510"/>
      <c r="E148" s="510"/>
      <c r="F148" s="510"/>
      <c r="G148" s="510"/>
      <c r="H148" s="510"/>
      <c r="I148" s="510"/>
      <c r="J148" s="510"/>
      <c r="K148" s="510"/>
      <c r="L148" s="510"/>
      <c r="M148" s="510"/>
      <c r="N148" s="510"/>
      <c r="O148" s="510"/>
      <c r="P148" s="510"/>
      <c r="Q148" s="510"/>
      <c r="R148" s="510"/>
      <c r="S148" s="510"/>
      <c r="T148" s="510"/>
      <c r="U148" s="510"/>
      <c r="V148" s="510"/>
      <c r="W148" s="510"/>
      <c r="X148" s="510"/>
      <c r="Y148" s="510"/>
      <c r="Z148" s="510"/>
      <c r="AA148" s="510"/>
      <c r="AB148" s="510"/>
      <c r="AC148" s="510"/>
      <c r="AD148" s="510"/>
      <c r="AE148" s="510"/>
      <c r="AF148" s="510"/>
      <c r="AG148" s="510"/>
      <c r="AH148" s="510"/>
      <c r="AI148" s="510"/>
      <c r="AJ148" s="510"/>
      <c r="AK148" s="510"/>
      <c r="AL148" s="510"/>
      <c r="AM148" s="510"/>
      <c r="AN148" s="510"/>
      <c r="AO148" s="510"/>
      <c r="AP148" s="510"/>
      <c r="AQ148" s="510"/>
      <c r="AR148" s="510"/>
      <c r="AS148" s="510"/>
      <c r="AT148" s="510"/>
      <c r="AU148" s="510"/>
      <c r="AV148" s="510"/>
      <c r="AW148" s="510"/>
      <c r="AX148" s="510"/>
      <c r="AY148" s="510"/>
      <c r="AZ148" s="510"/>
      <c r="BA148" s="510"/>
      <c r="BB148" s="510"/>
      <c r="BC148" s="510"/>
      <c r="BD148" s="510"/>
      <c r="BE148" s="510"/>
      <c r="BF148" s="510"/>
      <c r="BG148" s="510"/>
      <c r="BH148" s="510"/>
      <c r="BI148" s="510"/>
      <c r="BJ148" s="510"/>
      <c r="BK148" s="510"/>
      <c r="BL148" s="510"/>
      <c r="BM148" s="510"/>
      <c r="BN148" s="510"/>
      <c r="BO148" s="510"/>
      <c r="BP148" s="510"/>
      <c r="BQ148" s="510"/>
      <c r="BR148" s="510"/>
      <c r="BS148" s="510"/>
      <c r="BT148" s="510"/>
      <c r="BU148" s="510"/>
      <c r="BV148" s="510"/>
      <c r="BW148" s="510"/>
      <c r="BX148" s="510"/>
      <c r="BY148" s="510"/>
      <c r="BZ148" s="510"/>
      <c r="CA148" s="510"/>
      <c r="CB148" s="510"/>
      <c r="CC148" s="510"/>
      <c r="CD148" s="510"/>
      <c r="CE148" s="510"/>
      <c r="CF148" s="510"/>
      <c r="CG148" s="510"/>
      <c r="CH148" s="510"/>
      <c r="CI148" s="510"/>
      <c r="CJ148" s="510"/>
    </row>
    <row r="149" spans="1:88" ht="12" customHeight="1" x14ac:dyDescent="0.25">
      <c r="A149" s="510"/>
      <c r="B149" s="510"/>
      <c r="C149" s="510"/>
      <c r="D149" s="510"/>
      <c r="E149" s="510"/>
      <c r="F149" s="510"/>
      <c r="G149" s="510"/>
      <c r="H149" s="510"/>
      <c r="I149" s="510"/>
      <c r="J149" s="510"/>
      <c r="K149" s="510"/>
      <c r="L149" s="510"/>
      <c r="M149" s="510"/>
      <c r="N149" s="510"/>
      <c r="O149" s="510"/>
      <c r="P149" s="510"/>
      <c r="Q149" s="510"/>
      <c r="R149" s="510"/>
      <c r="S149" s="510"/>
      <c r="T149" s="510"/>
      <c r="U149" s="510"/>
      <c r="V149" s="510"/>
      <c r="W149" s="510"/>
      <c r="X149" s="510"/>
      <c r="Y149" s="510"/>
      <c r="Z149" s="510"/>
      <c r="AA149" s="510"/>
      <c r="AB149" s="510"/>
      <c r="AC149" s="510"/>
      <c r="AD149" s="510"/>
      <c r="AE149" s="510"/>
      <c r="AF149" s="510"/>
      <c r="AG149" s="510"/>
      <c r="AH149" s="510"/>
      <c r="AI149" s="510"/>
      <c r="AJ149" s="510"/>
      <c r="AK149" s="510"/>
      <c r="AL149" s="510"/>
      <c r="AM149" s="510"/>
      <c r="AN149" s="510"/>
      <c r="AO149" s="510"/>
      <c r="AP149" s="510"/>
      <c r="AQ149" s="510"/>
      <c r="AR149" s="510"/>
      <c r="AS149" s="510"/>
      <c r="AT149" s="510"/>
      <c r="AU149" s="510"/>
      <c r="AV149" s="510"/>
      <c r="AW149" s="510"/>
      <c r="AX149" s="510"/>
      <c r="AY149" s="510"/>
      <c r="AZ149" s="510"/>
      <c r="BA149" s="510"/>
      <c r="BB149" s="510"/>
      <c r="BC149" s="510"/>
      <c r="BD149" s="510"/>
      <c r="BE149" s="510"/>
      <c r="BF149" s="510"/>
      <c r="BG149" s="510"/>
      <c r="BH149" s="510"/>
      <c r="BI149" s="510"/>
      <c r="BJ149" s="510"/>
      <c r="BK149" s="510"/>
      <c r="BL149" s="510"/>
      <c r="BM149" s="510"/>
      <c r="BN149" s="510"/>
      <c r="BO149" s="510"/>
      <c r="BP149" s="510"/>
      <c r="BQ149" s="510"/>
      <c r="BR149" s="510"/>
      <c r="BS149" s="510"/>
      <c r="BT149" s="510"/>
      <c r="BU149" s="510"/>
      <c r="BV149" s="510"/>
      <c r="BW149" s="510"/>
      <c r="BX149" s="510"/>
      <c r="BY149" s="510"/>
      <c r="BZ149" s="510"/>
      <c r="CA149" s="510"/>
      <c r="CB149" s="510"/>
      <c r="CC149" s="510"/>
      <c r="CD149" s="510"/>
      <c r="CE149" s="510"/>
      <c r="CF149" s="510"/>
      <c r="CG149" s="510"/>
      <c r="CH149" s="510"/>
      <c r="CI149" s="510"/>
      <c r="CJ149" s="510"/>
    </row>
    <row r="150" spans="1:88" ht="12" customHeight="1" x14ac:dyDescent="0.25">
      <c r="A150" s="510"/>
      <c r="B150" s="510"/>
      <c r="C150" s="510"/>
      <c r="D150" s="510"/>
      <c r="E150" s="510"/>
      <c r="F150" s="510"/>
      <c r="G150" s="510"/>
      <c r="H150" s="510"/>
      <c r="I150" s="510"/>
      <c r="J150" s="510"/>
      <c r="K150" s="510"/>
      <c r="L150" s="510"/>
      <c r="M150" s="510"/>
      <c r="N150" s="510"/>
      <c r="O150" s="510"/>
      <c r="P150" s="510"/>
      <c r="Q150" s="510"/>
      <c r="R150" s="510"/>
      <c r="S150" s="510"/>
      <c r="T150" s="510"/>
      <c r="U150" s="510"/>
      <c r="V150" s="510"/>
      <c r="W150" s="510"/>
      <c r="X150" s="510"/>
      <c r="Y150" s="510"/>
      <c r="Z150" s="510"/>
      <c r="AA150" s="510"/>
      <c r="AB150" s="510"/>
      <c r="AC150" s="510"/>
      <c r="AD150" s="510"/>
      <c r="AE150" s="510"/>
      <c r="AF150" s="510"/>
      <c r="AG150" s="510"/>
      <c r="AH150" s="510"/>
      <c r="AI150" s="510"/>
      <c r="AJ150" s="510"/>
      <c r="AK150" s="510"/>
      <c r="AL150" s="510"/>
      <c r="AM150" s="510"/>
      <c r="AN150" s="510"/>
      <c r="AO150" s="510"/>
      <c r="AP150" s="510"/>
      <c r="AQ150" s="510"/>
      <c r="AR150" s="510"/>
      <c r="AS150" s="510"/>
      <c r="AT150" s="510"/>
      <c r="AU150" s="510"/>
      <c r="AV150" s="510"/>
      <c r="AW150" s="510"/>
      <c r="AX150" s="510"/>
      <c r="AY150" s="510"/>
      <c r="AZ150" s="510"/>
      <c r="BA150" s="510"/>
      <c r="BB150" s="510"/>
      <c r="BC150" s="510"/>
      <c r="BD150" s="510"/>
      <c r="BE150" s="510"/>
      <c r="BF150" s="510"/>
      <c r="BG150" s="510"/>
      <c r="BH150" s="510"/>
      <c r="BI150" s="510"/>
      <c r="BJ150" s="510"/>
      <c r="BK150" s="510"/>
      <c r="BL150" s="510"/>
      <c r="BM150" s="510"/>
      <c r="BN150" s="510"/>
      <c r="BO150" s="510"/>
      <c r="BP150" s="510"/>
      <c r="BQ150" s="510"/>
      <c r="BR150" s="510"/>
      <c r="BS150" s="510"/>
      <c r="BT150" s="510"/>
      <c r="BU150" s="510"/>
      <c r="BV150" s="510"/>
      <c r="BW150" s="510"/>
      <c r="BX150" s="510"/>
      <c r="BY150" s="510"/>
      <c r="BZ150" s="510"/>
      <c r="CA150" s="510"/>
      <c r="CB150" s="510"/>
      <c r="CC150" s="510"/>
      <c r="CD150" s="510"/>
      <c r="CE150" s="510"/>
      <c r="CF150" s="510"/>
      <c r="CG150" s="510"/>
      <c r="CH150" s="510"/>
      <c r="CI150" s="510"/>
      <c r="CJ150" s="510"/>
    </row>
    <row r="151" spans="1:88" ht="12" customHeight="1" x14ac:dyDescent="0.25">
      <c r="A151" s="510"/>
      <c r="B151" s="510"/>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0"/>
      <c r="Z151" s="510"/>
      <c r="AA151" s="510"/>
      <c r="AB151" s="510"/>
      <c r="AC151" s="510"/>
      <c r="AD151" s="510"/>
      <c r="AE151" s="510"/>
      <c r="AF151" s="510"/>
      <c r="AG151" s="510"/>
      <c r="AH151" s="510"/>
      <c r="AI151" s="510"/>
      <c r="AJ151" s="510"/>
      <c r="AK151" s="510"/>
      <c r="AL151" s="510"/>
      <c r="AM151" s="510"/>
      <c r="AN151" s="510"/>
      <c r="AO151" s="510"/>
      <c r="AP151" s="510"/>
      <c r="AQ151" s="510"/>
      <c r="AR151" s="510"/>
      <c r="AS151" s="510"/>
      <c r="AT151" s="510"/>
      <c r="AU151" s="510"/>
      <c r="AV151" s="510"/>
      <c r="AW151" s="510"/>
      <c r="AX151" s="510"/>
      <c r="AY151" s="510"/>
      <c r="AZ151" s="510"/>
      <c r="BA151" s="510"/>
      <c r="BB151" s="510"/>
      <c r="BC151" s="510"/>
      <c r="BD151" s="510"/>
      <c r="BE151" s="510"/>
      <c r="BF151" s="510"/>
      <c r="BG151" s="510"/>
      <c r="BH151" s="510"/>
      <c r="BI151" s="510"/>
      <c r="BJ151" s="510"/>
      <c r="BK151" s="510"/>
      <c r="BL151" s="510"/>
      <c r="BM151" s="510"/>
      <c r="BN151" s="510"/>
      <c r="BO151" s="510"/>
      <c r="BP151" s="510"/>
      <c r="BQ151" s="510"/>
      <c r="BR151" s="510"/>
      <c r="BS151" s="510"/>
      <c r="BT151" s="510"/>
      <c r="BU151" s="510"/>
      <c r="BV151" s="510"/>
      <c r="BW151" s="510"/>
      <c r="BX151" s="510"/>
      <c r="BY151" s="510"/>
      <c r="BZ151" s="510"/>
      <c r="CA151" s="510"/>
      <c r="CB151" s="510"/>
      <c r="CC151" s="510"/>
      <c r="CD151" s="510"/>
      <c r="CE151" s="510"/>
      <c r="CF151" s="510"/>
      <c r="CG151" s="510"/>
      <c r="CH151" s="510"/>
      <c r="CI151" s="510"/>
      <c r="CJ151" s="510"/>
    </row>
    <row r="152" spans="1:88" ht="12" customHeight="1" x14ac:dyDescent="0.25">
      <c r="A152" s="510"/>
      <c r="B152" s="510"/>
      <c r="C152" s="510"/>
      <c r="D152" s="510"/>
      <c r="E152" s="510"/>
      <c r="F152" s="510"/>
      <c r="G152" s="510"/>
      <c r="H152" s="510"/>
      <c r="I152" s="510"/>
      <c r="J152" s="510"/>
      <c r="K152" s="510"/>
      <c r="L152" s="510"/>
      <c r="M152" s="510"/>
      <c r="N152" s="510"/>
      <c r="O152" s="510"/>
      <c r="P152" s="510"/>
      <c r="Q152" s="510"/>
      <c r="R152" s="510"/>
      <c r="S152" s="510"/>
      <c r="T152" s="510"/>
      <c r="U152" s="510"/>
      <c r="V152" s="510"/>
      <c r="W152" s="510"/>
      <c r="X152" s="510"/>
      <c r="Y152" s="510"/>
      <c r="Z152" s="510"/>
      <c r="AA152" s="510"/>
      <c r="AB152" s="510"/>
      <c r="AC152" s="510"/>
      <c r="AD152" s="510"/>
      <c r="AE152" s="510"/>
      <c r="AF152" s="510"/>
      <c r="AG152" s="510"/>
      <c r="AH152" s="510"/>
      <c r="AI152" s="510"/>
      <c r="AJ152" s="510"/>
      <c r="AK152" s="510"/>
      <c r="AL152" s="510"/>
      <c r="AM152" s="510"/>
      <c r="AN152" s="510"/>
      <c r="AO152" s="510"/>
      <c r="AP152" s="510"/>
      <c r="AQ152" s="510"/>
      <c r="AR152" s="510"/>
      <c r="AS152" s="510"/>
      <c r="AT152" s="510"/>
      <c r="AU152" s="510"/>
      <c r="AV152" s="510"/>
      <c r="AW152" s="510"/>
      <c r="AX152" s="510"/>
      <c r="AY152" s="510"/>
      <c r="AZ152" s="510"/>
      <c r="BA152" s="510"/>
      <c r="BB152" s="510"/>
      <c r="BC152" s="510"/>
      <c r="BD152" s="510"/>
      <c r="BE152" s="510"/>
      <c r="BF152" s="510"/>
      <c r="BG152" s="510"/>
      <c r="BH152" s="510"/>
      <c r="BI152" s="510"/>
      <c r="BJ152" s="510"/>
      <c r="BK152" s="510"/>
      <c r="BL152" s="510"/>
      <c r="BM152" s="510"/>
      <c r="BN152" s="510"/>
      <c r="BO152" s="510"/>
      <c r="BP152" s="510"/>
      <c r="BQ152" s="510"/>
      <c r="BR152" s="510"/>
      <c r="BS152" s="510"/>
      <c r="BT152" s="510"/>
      <c r="BU152" s="510"/>
      <c r="BV152" s="510"/>
      <c r="BW152" s="510"/>
      <c r="BX152" s="510"/>
      <c r="BY152" s="510"/>
      <c r="BZ152" s="510"/>
      <c r="CA152" s="510"/>
      <c r="CB152" s="510"/>
      <c r="CC152" s="510"/>
      <c r="CD152" s="510"/>
      <c r="CE152" s="510"/>
      <c r="CF152" s="510"/>
      <c r="CG152" s="510"/>
      <c r="CH152" s="510"/>
      <c r="CI152" s="510"/>
      <c r="CJ152" s="510"/>
    </row>
    <row r="153" spans="1:88" ht="12" customHeight="1" x14ac:dyDescent="0.25">
      <c r="A153" s="510"/>
      <c r="B153" s="510"/>
      <c r="C153" s="510"/>
      <c r="D153" s="510"/>
      <c r="E153" s="510"/>
      <c r="F153" s="510"/>
      <c r="G153" s="510"/>
      <c r="H153" s="510"/>
      <c r="I153" s="510"/>
      <c r="J153" s="510"/>
      <c r="K153" s="510"/>
      <c r="L153" s="510"/>
      <c r="M153" s="510"/>
      <c r="N153" s="510"/>
      <c r="O153" s="510"/>
      <c r="P153" s="510"/>
      <c r="Q153" s="510"/>
      <c r="R153" s="510"/>
      <c r="S153" s="510"/>
      <c r="T153" s="510"/>
      <c r="U153" s="510"/>
      <c r="V153" s="510"/>
      <c r="W153" s="510"/>
      <c r="X153" s="510"/>
      <c r="Y153" s="510"/>
      <c r="Z153" s="510"/>
      <c r="AA153" s="510"/>
      <c r="AB153" s="510"/>
      <c r="AC153" s="510"/>
      <c r="AD153" s="510"/>
      <c r="AE153" s="510"/>
      <c r="AF153" s="510"/>
      <c r="AG153" s="510"/>
      <c r="AH153" s="510"/>
      <c r="AI153" s="510"/>
      <c r="AJ153" s="510"/>
      <c r="AK153" s="510"/>
      <c r="AL153" s="510"/>
      <c r="AM153" s="510"/>
      <c r="AN153" s="510"/>
      <c r="AO153" s="510"/>
      <c r="AP153" s="510"/>
      <c r="AQ153" s="510"/>
      <c r="AR153" s="510"/>
      <c r="AS153" s="510"/>
      <c r="AT153" s="510"/>
      <c r="AU153" s="510"/>
      <c r="AV153" s="510"/>
      <c r="AW153" s="510"/>
      <c r="AX153" s="510"/>
      <c r="AY153" s="510"/>
      <c r="AZ153" s="510"/>
      <c r="BA153" s="510"/>
      <c r="BB153" s="510"/>
      <c r="BC153" s="510"/>
      <c r="BD153" s="510"/>
      <c r="BE153" s="510"/>
      <c r="BF153" s="510"/>
      <c r="BG153" s="510"/>
      <c r="BH153" s="510"/>
      <c r="BI153" s="510"/>
      <c r="BJ153" s="510"/>
      <c r="BK153" s="510"/>
      <c r="BL153" s="510"/>
      <c r="BM153" s="510"/>
      <c r="BN153" s="510"/>
      <c r="BO153" s="510"/>
      <c r="BP153" s="510"/>
      <c r="BQ153" s="510"/>
      <c r="BR153" s="510"/>
      <c r="BS153" s="510"/>
      <c r="BT153" s="510"/>
      <c r="BU153" s="510"/>
      <c r="BV153" s="510"/>
      <c r="BW153" s="510"/>
      <c r="BX153" s="510"/>
      <c r="BY153" s="510"/>
      <c r="BZ153" s="510"/>
      <c r="CA153" s="510"/>
      <c r="CB153" s="510"/>
      <c r="CC153" s="510"/>
      <c r="CD153" s="510"/>
      <c r="CE153" s="510"/>
      <c r="CF153" s="510"/>
      <c r="CG153" s="510"/>
      <c r="CH153" s="510"/>
      <c r="CI153" s="510"/>
      <c r="CJ153" s="510"/>
    </row>
    <row r="154" spans="1:88" ht="12" customHeight="1" x14ac:dyDescent="0.25">
      <c r="A154" s="510"/>
      <c r="B154" s="510"/>
      <c r="C154" s="510"/>
      <c r="D154" s="510"/>
      <c r="E154" s="510"/>
      <c r="F154" s="510"/>
      <c r="G154" s="510"/>
      <c r="H154" s="510"/>
      <c r="I154" s="510"/>
      <c r="J154" s="510"/>
      <c r="K154" s="510"/>
      <c r="L154" s="510"/>
      <c r="M154" s="510"/>
      <c r="N154" s="510"/>
      <c r="O154" s="510"/>
      <c r="P154" s="510"/>
      <c r="Q154" s="510"/>
      <c r="R154" s="510"/>
      <c r="S154" s="510"/>
      <c r="T154" s="510"/>
      <c r="U154" s="510"/>
      <c r="V154" s="510"/>
      <c r="W154" s="510"/>
      <c r="X154" s="510"/>
      <c r="Y154" s="510"/>
      <c r="Z154" s="510"/>
      <c r="AA154" s="510"/>
      <c r="AB154" s="510"/>
      <c r="AC154" s="510"/>
      <c r="AD154" s="510"/>
      <c r="AE154" s="510"/>
      <c r="AF154" s="510"/>
      <c r="AG154" s="510"/>
      <c r="AH154" s="510"/>
      <c r="AI154" s="510"/>
      <c r="AJ154" s="510"/>
      <c r="AK154" s="510"/>
      <c r="AL154" s="510"/>
      <c r="AM154" s="510"/>
      <c r="AN154" s="510"/>
      <c r="AO154" s="510"/>
      <c r="AP154" s="510"/>
      <c r="AQ154" s="510"/>
      <c r="AR154" s="510"/>
      <c r="AS154" s="510"/>
      <c r="AT154" s="510"/>
      <c r="AU154" s="510"/>
      <c r="AV154" s="510"/>
      <c r="AW154" s="510"/>
      <c r="AX154" s="510"/>
      <c r="AY154" s="510"/>
      <c r="AZ154" s="510"/>
      <c r="BA154" s="510"/>
      <c r="BB154" s="510"/>
      <c r="BC154" s="510"/>
      <c r="BD154" s="510"/>
      <c r="BE154" s="510"/>
      <c r="BF154" s="510"/>
      <c r="BG154" s="510"/>
      <c r="BH154" s="510"/>
      <c r="BI154" s="510"/>
      <c r="BJ154" s="510"/>
      <c r="BK154" s="510"/>
      <c r="BL154" s="510"/>
      <c r="BM154" s="510"/>
      <c r="BN154" s="510"/>
      <c r="BO154" s="510"/>
      <c r="BP154" s="510"/>
      <c r="BQ154" s="510"/>
      <c r="BR154" s="510"/>
      <c r="BS154" s="510"/>
      <c r="BT154" s="510"/>
      <c r="BU154" s="510"/>
      <c r="BV154" s="510"/>
      <c r="BW154" s="510"/>
      <c r="BX154" s="510"/>
      <c r="BY154" s="510"/>
      <c r="BZ154" s="510"/>
      <c r="CA154" s="510"/>
      <c r="CB154" s="510"/>
      <c r="CC154" s="510"/>
      <c r="CD154" s="510"/>
      <c r="CE154" s="510"/>
      <c r="CF154" s="510"/>
      <c r="CG154" s="510"/>
      <c r="CH154" s="510"/>
      <c r="CI154" s="510"/>
      <c r="CJ154" s="510"/>
    </row>
    <row r="155" spans="1:88" ht="12" customHeight="1" x14ac:dyDescent="0.25">
      <c r="A155" s="510"/>
      <c r="B155" s="510"/>
      <c r="C155" s="510"/>
      <c r="D155" s="510"/>
      <c r="E155" s="510"/>
      <c r="F155" s="510"/>
      <c r="G155" s="510"/>
      <c r="H155" s="510"/>
      <c r="I155" s="510"/>
      <c r="J155" s="510"/>
      <c r="K155" s="510"/>
      <c r="L155" s="510"/>
      <c r="M155" s="510"/>
      <c r="N155" s="510"/>
      <c r="O155" s="510"/>
      <c r="P155" s="510"/>
      <c r="Q155" s="510"/>
      <c r="R155" s="510"/>
      <c r="S155" s="510"/>
      <c r="T155" s="510"/>
      <c r="U155" s="510"/>
      <c r="V155" s="510"/>
      <c r="W155" s="510"/>
      <c r="X155" s="510"/>
      <c r="Y155" s="510"/>
      <c r="Z155" s="510"/>
      <c r="AA155" s="510"/>
      <c r="AB155" s="510"/>
      <c r="AC155" s="510"/>
      <c r="AD155" s="510"/>
      <c r="AE155" s="510"/>
      <c r="AF155" s="510"/>
      <c r="AG155" s="510"/>
      <c r="AH155" s="510"/>
      <c r="AI155" s="510"/>
      <c r="AJ155" s="510"/>
      <c r="AK155" s="510"/>
      <c r="AL155" s="510"/>
      <c r="AM155" s="510"/>
      <c r="AN155" s="510"/>
      <c r="AO155" s="510"/>
      <c r="AP155" s="510"/>
      <c r="AQ155" s="510"/>
      <c r="AR155" s="510"/>
      <c r="AS155" s="510"/>
      <c r="AT155" s="510"/>
      <c r="AU155" s="510"/>
      <c r="AV155" s="510"/>
      <c r="AW155" s="510"/>
      <c r="AX155" s="510"/>
      <c r="AY155" s="510"/>
      <c r="AZ155" s="510"/>
      <c r="BA155" s="510"/>
      <c r="BB155" s="510"/>
      <c r="BC155" s="510"/>
      <c r="BD155" s="510"/>
      <c r="BE155" s="510"/>
      <c r="BF155" s="510"/>
      <c r="BG155" s="510"/>
      <c r="BH155" s="510"/>
      <c r="BI155" s="510"/>
      <c r="BJ155" s="510"/>
      <c r="BK155" s="510"/>
      <c r="BL155" s="510"/>
      <c r="BM155" s="510"/>
      <c r="BN155" s="510"/>
      <c r="BO155" s="510"/>
      <c r="BP155" s="510"/>
      <c r="BQ155" s="510"/>
      <c r="BR155" s="510"/>
      <c r="BS155" s="510"/>
      <c r="BT155" s="510"/>
      <c r="BU155" s="510"/>
      <c r="BV155" s="510"/>
      <c r="BW155" s="510"/>
      <c r="BX155" s="510"/>
      <c r="BY155" s="510"/>
      <c r="BZ155" s="510"/>
      <c r="CA155" s="510"/>
      <c r="CB155" s="510"/>
      <c r="CC155" s="510"/>
      <c r="CD155" s="510"/>
      <c r="CE155" s="510"/>
      <c r="CF155" s="510"/>
      <c r="CG155" s="510"/>
      <c r="CH155" s="510"/>
      <c r="CI155" s="510"/>
      <c r="CJ155" s="510"/>
    </row>
    <row r="156" spans="1:88" ht="12" customHeight="1" x14ac:dyDescent="0.25">
      <c r="A156" s="510"/>
      <c r="B156" s="510"/>
      <c r="C156" s="510"/>
      <c r="D156" s="510"/>
      <c r="E156" s="510"/>
      <c r="F156" s="510"/>
      <c r="G156" s="510"/>
      <c r="H156" s="510"/>
      <c r="I156" s="510"/>
      <c r="J156" s="510"/>
      <c r="K156" s="510"/>
      <c r="L156" s="510"/>
      <c r="M156" s="510"/>
      <c r="N156" s="510"/>
      <c r="O156" s="510"/>
      <c r="P156" s="510"/>
      <c r="Q156" s="510"/>
      <c r="R156" s="510"/>
      <c r="S156" s="510"/>
      <c r="T156" s="510"/>
      <c r="U156" s="510"/>
      <c r="V156" s="510"/>
      <c r="W156" s="510"/>
      <c r="X156" s="510"/>
      <c r="Y156" s="510"/>
      <c r="Z156" s="510"/>
      <c r="AA156" s="510"/>
      <c r="AB156" s="510"/>
      <c r="AC156" s="510"/>
      <c r="AD156" s="510"/>
      <c r="AE156" s="510"/>
      <c r="AF156" s="510"/>
      <c r="AG156" s="510"/>
      <c r="AH156" s="510"/>
      <c r="AI156" s="510"/>
      <c r="AJ156" s="510"/>
      <c r="AK156" s="510"/>
      <c r="AL156" s="510"/>
      <c r="AM156" s="510"/>
      <c r="AN156" s="510"/>
      <c r="AO156" s="510"/>
      <c r="AP156" s="510"/>
      <c r="AQ156" s="510"/>
      <c r="AR156" s="510"/>
      <c r="AS156" s="510"/>
      <c r="AT156" s="510"/>
      <c r="AU156" s="510"/>
      <c r="AV156" s="510"/>
      <c r="AW156" s="510"/>
      <c r="AX156" s="510"/>
      <c r="AY156" s="510"/>
      <c r="AZ156" s="510"/>
      <c r="BA156" s="510"/>
      <c r="BB156" s="510"/>
      <c r="BC156" s="510"/>
      <c r="BD156" s="510"/>
      <c r="BE156" s="510"/>
      <c r="BF156" s="510"/>
      <c r="BG156" s="510"/>
      <c r="BH156" s="510"/>
      <c r="BI156" s="510"/>
      <c r="BJ156" s="510"/>
      <c r="BK156" s="510"/>
      <c r="BL156" s="510"/>
      <c r="BM156" s="510"/>
      <c r="BN156" s="510"/>
      <c r="BO156" s="510"/>
      <c r="BP156" s="510"/>
      <c r="BQ156" s="510"/>
      <c r="BR156" s="510"/>
      <c r="BS156" s="510"/>
      <c r="BT156" s="510"/>
      <c r="BU156" s="510"/>
      <c r="BV156" s="510"/>
      <c r="BW156" s="510"/>
      <c r="BX156" s="510"/>
      <c r="BY156" s="510"/>
      <c r="BZ156" s="510"/>
      <c r="CA156" s="510"/>
      <c r="CB156" s="510"/>
      <c r="CC156" s="510"/>
      <c r="CD156" s="510"/>
      <c r="CE156" s="510"/>
      <c r="CF156" s="510"/>
      <c r="CG156" s="510"/>
      <c r="CH156" s="510"/>
      <c r="CI156" s="510"/>
      <c r="CJ156" s="510"/>
    </row>
    <row r="157" spans="1:88" ht="12" customHeight="1" x14ac:dyDescent="0.25">
      <c r="A157" s="510"/>
      <c r="B157" s="510"/>
      <c r="C157" s="510"/>
      <c r="D157" s="510"/>
      <c r="E157" s="510"/>
      <c r="F157" s="510"/>
      <c r="G157" s="510"/>
      <c r="H157" s="510"/>
      <c r="I157" s="510"/>
      <c r="J157" s="510"/>
      <c r="K157" s="510"/>
      <c r="L157" s="510"/>
      <c r="M157" s="510"/>
      <c r="N157" s="510"/>
      <c r="O157" s="510"/>
      <c r="P157" s="510"/>
      <c r="Q157" s="510"/>
      <c r="R157" s="510"/>
      <c r="S157" s="510"/>
      <c r="T157" s="510"/>
      <c r="U157" s="510"/>
      <c r="V157" s="510"/>
      <c r="W157" s="510"/>
      <c r="X157" s="510"/>
      <c r="Y157" s="510"/>
      <c r="Z157" s="510"/>
      <c r="AA157" s="510"/>
      <c r="AB157" s="510"/>
      <c r="AC157" s="510"/>
      <c r="AD157" s="510"/>
      <c r="AE157" s="510"/>
      <c r="AF157" s="510"/>
      <c r="AG157" s="510"/>
      <c r="AH157" s="510"/>
      <c r="AI157" s="510"/>
      <c r="AJ157" s="510"/>
      <c r="AK157" s="510"/>
      <c r="AL157" s="510"/>
      <c r="AM157" s="510"/>
      <c r="AN157" s="510"/>
      <c r="AO157" s="510"/>
      <c r="AP157" s="510"/>
      <c r="AQ157" s="510"/>
      <c r="AR157" s="510"/>
      <c r="AS157" s="510"/>
      <c r="AT157" s="510"/>
      <c r="AU157" s="510"/>
      <c r="AV157" s="510"/>
      <c r="AW157" s="510"/>
      <c r="AX157" s="510"/>
      <c r="AY157" s="510"/>
      <c r="AZ157" s="510"/>
      <c r="BA157" s="510"/>
      <c r="BB157" s="510"/>
      <c r="BC157" s="510"/>
      <c r="BD157" s="510"/>
      <c r="BE157" s="510"/>
      <c r="BF157" s="510"/>
      <c r="BG157" s="510"/>
      <c r="BH157" s="510"/>
      <c r="BI157" s="510"/>
      <c r="BJ157" s="510"/>
      <c r="BK157" s="510"/>
      <c r="BL157" s="510"/>
      <c r="BM157" s="510"/>
      <c r="BN157" s="510"/>
      <c r="BO157" s="510"/>
      <c r="BP157" s="510"/>
      <c r="BQ157" s="510"/>
      <c r="BR157" s="510"/>
      <c r="BS157" s="510"/>
      <c r="BT157" s="510"/>
      <c r="BU157" s="510"/>
      <c r="BV157" s="510"/>
      <c r="BW157" s="510"/>
      <c r="BX157" s="510"/>
      <c r="BY157" s="510"/>
      <c r="BZ157" s="510"/>
      <c r="CA157" s="510"/>
      <c r="CB157" s="510"/>
      <c r="CC157" s="510"/>
      <c r="CD157" s="510"/>
      <c r="CE157" s="510"/>
      <c r="CF157" s="510"/>
      <c r="CG157" s="510"/>
      <c r="CH157" s="510"/>
      <c r="CI157" s="510"/>
      <c r="CJ157" s="510"/>
    </row>
    <row r="158" spans="1:88" ht="12" customHeight="1" x14ac:dyDescent="0.25">
      <c r="A158" s="510"/>
      <c r="B158" s="510"/>
      <c r="C158" s="510"/>
      <c r="D158" s="510"/>
      <c r="E158" s="510"/>
      <c r="F158" s="510"/>
      <c r="G158" s="510"/>
      <c r="H158" s="510"/>
      <c r="I158" s="510"/>
      <c r="J158" s="510"/>
      <c r="K158" s="510"/>
      <c r="L158" s="510"/>
      <c r="M158" s="510"/>
      <c r="N158" s="510"/>
      <c r="O158" s="510"/>
      <c r="P158" s="510"/>
      <c r="Q158" s="510"/>
      <c r="R158" s="510"/>
      <c r="S158" s="510"/>
      <c r="T158" s="510"/>
      <c r="U158" s="510"/>
      <c r="V158" s="510"/>
      <c r="W158" s="510"/>
      <c r="X158" s="510"/>
      <c r="Y158" s="510"/>
      <c r="Z158" s="510"/>
      <c r="AA158" s="510"/>
      <c r="AB158" s="510"/>
      <c r="AC158" s="510"/>
      <c r="AD158" s="510"/>
      <c r="AE158" s="510"/>
      <c r="AF158" s="510"/>
      <c r="AG158" s="510"/>
      <c r="AH158" s="510"/>
      <c r="AI158" s="510"/>
      <c r="AJ158" s="510"/>
      <c r="AK158" s="510"/>
      <c r="AL158" s="510"/>
      <c r="AM158" s="510"/>
      <c r="AN158" s="510"/>
      <c r="AO158" s="510"/>
      <c r="AP158" s="510"/>
      <c r="AQ158" s="510"/>
      <c r="AR158" s="510"/>
      <c r="AS158" s="510"/>
      <c r="AT158" s="510"/>
      <c r="AU158" s="510"/>
      <c r="AV158" s="510"/>
      <c r="AW158" s="510"/>
      <c r="AX158" s="510"/>
      <c r="AY158" s="510"/>
      <c r="AZ158" s="510"/>
      <c r="BA158" s="510"/>
      <c r="BB158" s="510"/>
      <c r="BC158" s="510"/>
      <c r="BD158" s="510"/>
      <c r="BE158" s="510"/>
      <c r="BF158" s="510"/>
      <c r="BG158" s="510"/>
      <c r="BH158" s="510"/>
      <c r="BI158" s="510"/>
      <c r="BJ158" s="510"/>
      <c r="BK158" s="510"/>
      <c r="BL158" s="510"/>
      <c r="BM158" s="510"/>
      <c r="BN158" s="510"/>
      <c r="BO158" s="510"/>
      <c r="BP158" s="510"/>
      <c r="BQ158" s="510"/>
      <c r="BR158" s="510"/>
      <c r="BS158" s="510"/>
      <c r="BT158" s="510"/>
      <c r="BU158" s="510"/>
      <c r="BV158" s="510"/>
      <c r="BW158" s="510"/>
      <c r="BX158" s="510"/>
      <c r="BY158" s="510"/>
      <c r="BZ158" s="510"/>
      <c r="CA158" s="510"/>
      <c r="CB158" s="510"/>
      <c r="CC158" s="510"/>
      <c r="CD158" s="510"/>
      <c r="CE158" s="510"/>
      <c r="CF158" s="510"/>
      <c r="CG158" s="510"/>
      <c r="CH158" s="510"/>
      <c r="CI158" s="510"/>
      <c r="CJ158" s="510"/>
    </row>
    <row r="159" spans="1:88" ht="12" customHeight="1" x14ac:dyDescent="0.25">
      <c r="A159" s="510"/>
      <c r="B159" s="510"/>
      <c r="C159" s="510"/>
      <c r="D159" s="510"/>
      <c r="E159" s="510"/>
      <c r="F159" s="510"/>
      <c r="G159" s="510"/>
      <c r="H159" s="510"/>
      <c r="I159" s="510"/>
      <c r="J159" s="510"/>
      <c r="K159" s="510"/>
      <c r="L159" s="510"/>
      <c r="M159" s="510"/>
      <c r="N159" s="510"/>
      <c r="O159" s="510"/>
      <c r="P159" s="510"/>
      <c r="Q159" s="510"/>
      <c r="R159" s="510"/>
      <c r="S159" s="510"/>
      <c r="T159" s="510"/>
      <c r="U159" s="510"/>
      <c r="V159" s="510"/>
      <c r="W159" s="510"/>
      <c r="X159" s="510"/>
      <c r="Y159" s="510"/>
      <c r="Z159" s="510"/>
      <c r="AA159" s="510"/>
      <c r="AB159" s="510"/>
      <c r="AC159" s="510"/>
      <c r="AD159" s="510"/>
      <c r="AE159" s="510"/>
      <c r="AF159" s="510"/>
      <c r="AG159" s="510"/>
      <c r="AH159" s="510"/>
      <c r="AI159" s="510"/>
      <c r="AJ159" s="510"/>
      <c r="AK159" s="510"/>
      <c r="AL159" s="510"/>
      <c r="AM159" s="510"/>
      <c r="AN159" s="510"/>
      <c r="AO159" s="510"/>
      <c r="AP159" s="510"/>
      <c r="AQ159" s="510"/>
      <c r="AR159" s="510"/>
      <c r="AS159" s="510"/>
      <c r="AT159" s="510"/>
      <c r="AU159" s="510"/>
      <c r="AV159" s="510"/>
      <c r="AW159" s="510"/>
      <c r="AX159" s="510"/>
      <c r="AY159" s="510"/>
      <c r="AZ159" s="510"/>
      <c r="BA159" s="510"/>
      <c r="BB159" s="510"/>
      <c r="BC159" s="510"/>
      <c r="BD159" s="510"/>
      <c r="BE159" s="510"/>
      <c r="BF159" s="510"/>
      <c r="BG159" s="510"/>
      <c r="BH159" s="510"/>
      <c r="BI159" s="510"/>
      <c r="BJ159" s="510"/>
      <c r="BK159" s="510"/>
      <c r="BL159" s="510"/>
      <c r="BM159" s="510"/>
      <c r="BN159" s="510"/>
      <c r="BO159" s="510"/>
      <c r="BP159" s="510"/>
      <c r="BQ159" s="510"/>
      <c r="BR159" s="510"/>
      <c r="BS159" s="510"/>
      <c r="BT159" s="510"/>
      <c r="BU159" s="510"/>
      <c r="BV159" s="510"/>
      <c r="BW159" s="510"/>
      <c r="BX159" s="510"/>
      <c r="BY159" s="510"/>
      <c r="BZ159" s="510"/>
      <c r="CA159" s="510"/>
      <c r="CB159" s="510"/>
      <c r="CC159" s="510"/>
      <c r="CD159" s="510"/>
      <c r="CE159" s="510"/>
      <c r="CF159" s="510"/>
      <c r="CG159" s="510"/>
      <c r="CH159" s="510"/>
      <c r="CI159" s="510"/>
      <c r="CJ159" s="510"/>
    </row>
    <row r="160" spans="1:88" ht="12" customHeight="1" x14ac:dyDescent="0.25">
      <c r="A160" s="510"/>
      <c r="B160" s="510"/>
      <c r="C160" s="510"/>
      <c r="D160" s="510"/>
      <c r="E160" s="510"/>
      <c r="F160" s="510"/>
      <c r="G160" s="510"/>
      <c r="H160" s="510"/>
      <c r="I160" s="510"/>
      <c r="J160" s="510"/>
      <c r="K160" s="510"/>
      <c r="L160" s="510"/>
      <c r="M160" s="510"/>
      <c r="N160" s="510"/>
      <c r="O160" s="510"/>
      <c r="P160" s="510"/>
      <c r="Q160" s="510"/>
      <c r="R160" s="510"/>
      <c r="S160" s="510"/>
      <c r="T160" s="510"/>
      <c r="U160" s="510"/>
      <c r="V160" s="510"/>
      <c r="W160" s="510"/>
      <c r="X160" s="510"/>
      <c r="Y160" s="510"/>
      <c r="Z160" s="510"/>
      <c r="AA160" s="510"/>
      <c r="AB160" s="510"/>
      <c r="AC160" s="510"/>
      <c r="AD160" s="510"/>
      <c r="AE160" s="510"/>
      <c r="AF160" s="510"/>
      <c r="AG160" s="510"/>
      <c r="AH160" s="510"/>
      <c r="AI160" s="510"/>
      <c r="AJ160" s="510"/>
      <c r="AK160" s="510"/>
      <c r="AL160" s="510"/>
      <c r="AM160" s="510"/>
      <c r="AN160" s="510"/>
      <c r="AO160" s="510"/>
      <c r="AP160" s="510"/>
      <c r="AQ160" s="510"/>
      <c r="AR160" s="510"/>
      <c r="AS160" s="510"/>
      <c r="AT160" s="510"/>
      <c r="AU160" s="510"/>
      <c r="AV160" s="510"/>
      <c r="AW160" s="510"/>
      <c r="AX160" s="510"/>
      <c r="AY160" s="510"/>
      <c r="AZ160" s="510"/>
      <c r="BA160" s="510"/>
      <c r="BB160" s="510"/>
      <c r="BC160" s="510"/>
      <c r="BD160" s="510"/>
      <c r="BE160" s="510"/>
      <c r="BF160" s="510"/>
      <c r="BG160" s="510"/>
      <c r="BH160" s="510"/>
      <c r="BI160" s="510"/>
      <c r="BJ160" s="510"/>
      <c r="BK160" s="510"/>
      <c r="BL160" s="510"/>
      <c r="BM160" s="510"/>
      <c r="BN160" s="510"/>
      <c r="BO160" s="510"/>
      <c r="BP160" s="510"/>
      <c r="BQ160" s="510"/>
      <c r="BR160" s="510"/>
      <c r="BS160" s="510"/>
      <c r="BT160" s="510"/>
      <c r="BU160" s="510"/>
      <c r="BV160" s="510"/>
      <c r="BW160" s="510"/>
      <c r="BX160" s="510"/>
      <c r="BY160" s="510"/>
      <c r="BZ160" s="510"/>
      <c r="CA160" s="510"/>
      <c r="CB160" s="510"/>
      <c r="CC160" s="510"/>
      <c r="CD160" s="510"/>
      <c r="CE160" s="510"/>
      <c r="CF160" s="510"/>
      <c r="CG160" s="510"/>
      <c r="CH160" s="510"/>
      <c r="CI160" s="510"/>
      <c r="CJ160" s="510"/>
    </row>
    <row r="161" spans="1:88" ht="12" customHeight="1" x14ac:dyDescent="0.25">
      <c r="A161" s="510"/>
      <c r="B161" s="510"/>
      <c r="C161" s="510"/>
      <c r="D161" s="510"/>
      <c r="E161" s="510"/>
      <c r="F161" s="510"/>
      <c r="G161" s="510"/>
      <c r="H161" s="510"/>
      <c r="I161" s="510"/>
      <c r="J161" s="510"/>
      <c r="K161" s="510"/>
      <c r="L161" s="510"/>
      <c r="M161" s="510"/>
      <c r="N161" s="510"/>
      <c r="O161" s="510"/>
      <c r="P161" s="510"/>
      <c r="Q161" s="510"/>
      <c r="R161" s="510"/>
      <c r="S161" s="510"/>
      <c r="T161" s="510"/>
      <c r="U161" s="510"/>
      <c r="V161" s="510"/>
      <c r="W161" s="510"/>
      <c r="X161" s="510"/>
      <c r="Y161" s="510"/>
      <c r="Z161" s="510"/>
      <c r="AA161" s="510"/>
      <c r="AB161" s="510"/>
      <c r="AC161" s="510"/>
      <c r="AD161" s="510"/>
      <c r="AE161" s="510"/>
      <c r="AF161" s="510"/>
      <c r="AG161" s="510"/>
      <c r="AH161" s="510"/>
      <c r="AI161" s="510"/>
      <c r="AJ161" s="510"/>
      <c r="AK161" s="510"/>
      <c r="AL161" s="510"/>
      <c r="AM161" s="510"/>
      <c r="AN161" s="510"/>
      <c r="AO161" s="510"/>
      <c r="AP161" s="510"/>
      <c r="AQ161" s="510"/>
      <c r="AR161" s="510"/>
      <c r="AS161" s="510"/>
      <c r="AT161" s="510"/>
      <c r="AU161" s="510"/>
      <c r="AV161" s="510"/>
      <c r="AW161" s="510"/>
      <c r="AX161" s="510"/>
      <c r="AY161" s="510"/>
      <c r="AZ161" s="510"/>
      <c r="BA161" s="510"/>
      <c r="BB161" s="510"/>
      <c r="BC161" s="510"/>
      <c r="BD161" s="510"/>
      <c r="BE161" s="510"/>
      <c r="BF161" s="510"/>
      <c r="BG161" s="510"/>
      <c r="BH161" s="510"/>
      <c r="BI161" s="510"/>
      <c r="BJ161" s="510"/>
      <c r="BK161" s="510"/>
      <c r="BL161" s="510"/>
      <c r="BM161" s="510"/>
      <c r="BN161" s="510"/>
      <c r="BO161" s="510"/>
      <c r="BP161" s="510"/>
      <c r="BQ161" s="510"/>
      <c r="BR161" s="510"/>
      <c r="BS161" s="510"/>
      <c r="BT161" s="510"/>
      <c r="BU161" s="510"/>
      <c r="BV161" s="510"/>
      <c r="BW161" s="510"/>
      <c r="BX161" s="510"/>
      <c r="BY161" s="510"/>
      <c r="BZ161" s="510"/>
      <c r="CA161" s="510"/>
      <c r="CB161" s="510"/>
      <c r="CC161" s="510"/>
      <c r="CD161" s="510"/>
      <c r="CE161" s="510"/>
      <c r="CF161" s="510"/>
      <c r="CG161" s="510"/>
      <c r="CH161" s="510"/>
      <c r="CI161" s="510"/>
      <c r="CJ161" s="510"/>
    </row>
    <row r="162" spans="1:88" ht="12" customHeight="1" x14ac:dyDescent="0.25">
      <c r="A162" s="510"/>
      <c r="B162" s="510"/>
      <c r="C162" s="510"/>
      <c r="D162" s="510"/>
      <c r="E162" s="510"/>
      <c r="F162" s="510"/>
      <c r="G162" s="510"/>
      <c r="H162" s="510"/>
      <c r="I162" s="510"/>
      <c r="J162" s="510"/>
      <c r="K162" s="510"/>
      <c r="L162" s="510"/>
      <c r="M162" s="510"/>
      <c r="N162" s="510"/>
      <c r="O162" s="510"/>
      <c r="P162" s="510"/>
      <c r="Q162" s="510"/>
      <c r="R162" s="510"/>
      <c r="S162" s="510"/>
      <c r="T162" s="510"/>
      <c r="U162" s="510"/>
      <c r="V162" s="510"/>
      <c r="W162" s="510"/>
      <c r="X162" s="510"/>
      <c r="Y162" s="510"/>
      <c r="Z162" s="510"/>
      <c r="AA162" s="510"/>
      <c r="AB162" s="510"/>
      <c r="AC162" s="510"/>
      <c r="AD162" s="510"/>
      <c r="AE162" s="510"/>
      <c r="AF162" s="510"/>
      <c r="AG162" s="510"/>
      <c r="AH162" s="510"/>
      <c r="AI162" s="510"/>
      <c r="AJ162" s="510"/>
      <c r="AK162" s="510"/>
      <c r="AL162" s="510"/>
      <c r="AM162" s="510"/>
      <c r="AN162" s="510"/>
      <c r="AO162" s="510"/>
      <c r="AP162" s="510"/>
      <c r="AQ162" s="510"/>
      <c r="AR162" s="510"/>
      <c r="AS162" s="510"/>
      <c r="AT162" s="510"/>
      <c r="AU162" s="510"/>
      <c r="AV162" s="510"/>
      <c r="AW162" s="510"/>
      <c r="AX162" s="510"/>
      <c r="AY162" s="510"/>
      <c r="AZ162" s="510"/>
      <c r="BA162" s="510"/>
      <c r="BB162" s="510"/>
      <c r="BC162" s="510"/>
      <c r="BD162" s="510"/>
      <c r="BE162" s="510"/>
      <c r="BF162" s="510"/>
      <c r="BG162" s="510"/>
      <c r="BH162" s="510"/>
      <c r="BI162" s="510"/>
      <c r="BJ162" s="510"/>
      <c r="BK162" s="510"/>
      <c r="BL162" s="510"/>
      <c r="BM162" s="510"/>
      <c r="BN162" s="510"/>
      <c r="BO162" s="510"/>
      <c r="BP162" s="510"/>
      <c r="BQ162" s="510"/>
      <c r="BR162" s="510"/>
      <c r="BS162" s="510"/>
      <c r="BT162" s="510"/>
      <c r="BU162" s="510"/>
      <c r="BV162" s="510"/>
      <c r="BW162" s="510"/>
      <c r="BX162" s="510"/>
      <c r="BY162" s="510"/>
      <c r="BZ162" s="510"/>
      <c r="CA162" s="510"/>
      <c r="CB162" s="510"/>
      <c r="CC162" s="510"/>
      <c r="CD162" s="510"/>
      <c r="CE162" s="510"/>
      <c r="CF162" s="510"/>
      <c r="CG162" s="510"/>
      <c r="CH162" s="510"/>
      <c r="CI162" s="510"/>
      <c r="CJ162" s="510"/>
    </row>
    <row r="163" spans="1:88" ht="12" customHeight="1" x14ac:dyDescent="0.25">
      <c r="A163" s="510"/>
      <c r="B163" s="510"/>
      <c r="C163" s="510"/>
      <c r="D163" s="510"/>
      <c r="E163" s="510"/>
      <c r="F163" s="510"/>
      <c r="G163" s="510"/>
      <c r="H163" s="510"/>
      <c r="I163" s="510"/>
      <c r="J163" s="510"/>
      <c r="K163" s="510"/>
      <c r="L163" s="510"/>
      <c r="M163" s="510"/>
      <c r="N163" s="510"/>
      <c r="O163" s="510"/>
      <c r="P163" s="510"/>
      <c r="Q163" s="510"/>
      <c r="R163" s="510"/>
      <c r="S163" s="510"/>
      <c r="T163" s="510"/>
      <c r="U163" s="510"/>
      <c r="V163" s="510"/>
      <c r="W163" s="510"/>
      <c r="X163" s="510"/>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row>
    <row r="164" spans="1:88" ht="12" customHeight="1" x14ac:dyDescent="0.25">
      <c r="A164" s="510"/>
      <c r="B164" s="510"/>
      <c r="C164" s="510"/>
      <c r="D164" s="510"/>
      <c r="E164" s="510"/>
      <c r="F164" s="510"/>
      <c r="G164" s="510"/>
      <c r="H164" s="510"/>
      <c r="I164" s="510"/>
      <c r="J164" s="510"/>
      <c r="K164" s="510"/>
      <c r="L164" s="510"/>
      <c r="M164" s="510"/>
      <c r="N164" s="510"/>
      <c r="O164" s="510"/>
      <c r="P164" s="510"/>
      <c r="Q164" s="510"/>
      <c r="R164" s="510"/>
      <c r="S164" s="510"/>
      <c r="T164" s="510"/>
      <c r="U164" s="510"/>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row>
    <row r="165" spans="1:88" ht="12" customHeight="1" x14ac:dyDescent="0.25">
      <c r="A165" s="510"/>
      <c r="B165" s="510"/>
      <c r="C165" s="510"/>
      <c r="D165" s="510"/>
      <c r="E165" s="510"/>
      <c r="F165" s="510"/>
      <c r="G165" s="510"/>
      <c r="H165" s="510"/>
      <c r="I165" s="510"/>
      <c r="J165" s="510"/>
      <c r="K165" s="510"/>
      <c r="L165" s="510"/>
      <c r="M165" s="510"/>
      <c r="N165" s="510"/>
      <c r="O165" s="510"/>
      <c r="P165" s="510"/>
      <c r="Q165" s="510"/>
      <c r="R165" s="510"/>
      <c r="S165" s="510"/>
      <c r="T165" s="510"/>
      <c r="U165" s="510"/>
      <c r="V165" s="510"/>
      <c r="W165" s="510"/>
      <c r="X165" s="510"/>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row>
    <row r="166" spans="1:88" ht="12" customHeight="1" x14ac:dyDescent="0.25">
      <c r="A166" s="510"/>
      <c r="B166" s="510"/>
      <c r="C166" s="510"/>
      <c r="D166" s="510"/>
      <c r="E166" s="510"/>
      <c r="F166" s="510"/>
      <c r="G166" s="510"/>
      <c r="H166" s="510"/>
      <c r="I166" s="510"/>
      <c r="J166" s="510"/>
      <c r="K166" s="510"/>
      <c r="L166" s="510"/>
      <c r="M166" s="510"/>
      <c r="N166" s="510"/>
      <c r="O166" s="510"/>
      <c r="P166" s="510"/>
      <c r="Q166" s="510"/>
      <c r="R166" s="510"/>
      <c r="S166" s="510"/>
      <c r="T166" s="510"/>
      <c r="U166" s="510"/>
      <c r="V166" s="510"/>
      <c r="W166" s="510"/>
      <c r="X166" s="510"/>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row>
    <row r="167" spans="1:88" ht="12" customHeight="1" x14ac:dyDescent="0.25">
      <c r="A167" s="510"/>
      <c r="B167" s="510"/>
      <c r="C167" s="510"/>
      <c r="D167" s="510"/>
      <c r="E167" s="510"/>
      <c r="F167" s="510"/>
      <c r="G167" s="510"/>
      <c r="H167" s="510"/>
      <c r="I167" s="510"/>
      <c r="J167" s="510"/>
      <c r="K167" s="510"/>
      <c r="L167" s="510"/>
      <c r="M167" s="510"/>
      <c r="N167" s="510"/>
      <c r="O167" s="510"/>
      <c r="P167" s="510"/>
      <c r="Q167" s="510"/>
      <c r="R167" s="510"/>
      <c r="S167" s="510"/>
      <c r="T167" s="510"/>
      <c r="U167" s="510"/>
      <c r="V167" s="510"/>
      <c r="W167" s="510"/>
      <c r="X167" s="510"/>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row>
    <row r="168" spans="1:88" ht="12" customHeight="1" x14ac:dyDescent="0.25">
      <c r="A168" s="510"/>
      <c r="B168" s="510"/>
      <c r="C168" s="510"/>
      <c r="D168" s="510"/>
      <c r="E168" s="510"/>
      <c r="F168" s="510"/>
      <c r="G168" s="510"/>
      <c r="H168" s="510"/>
      <c r="I168" s="510"/>
      <c r="J168" s="510"/>
      <c r="K168" s="510"/>
      <c r="L168" s="510"/>
      <c r="M168" s="510"/>
      <c r="N168" s="510"/>
      <c r="O168" s="510"/>
      <c r="P168" s="510"/>
      <c r="Q168" s="510"/>
      <c r="R168" s="510"/>
      <c r="S168" s="510"/>
      <c r="T168" s="510"/>
      <c r="U168" s="510"/>
      <c r="V168" s="510"/>
      <c r="W168" s="510"/>
      <c r="X168" s="510"/>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row>
    <row r="169" spans="1:88" ht="12" customHeight="1" x14ac:dyDescent="0.25">
      <c r="A169" s="510"/>
      <c r="B169" s="510"/>
      <c r="C169" s="510"/>
      <c r="D169" s="510"/>
      <c r="E169" s="510"/>
      <c r="F169" s="510"/>
      <c r="G169" s="510"/>
      <c r="H169" s="510"/>
      <c r="I169" s="510"/>
      <c r="J169" s="510"/>
      <c r="K169" s="510"/>
      <c r="L169" s="510"/>
      <c r="M169" s="510"/>
      <c r="N169" s="510"/>
      <c r="O169" s="510"/>
      <c r="P169" s="510"/>
      <c r="Q169" s="510"/>
      <c r="R169" s="510"/>
      <c r="S169" s="510"/>
      <c r="T169" s="510"/>
      <c r="U169" s="510"/>
      <c r="V169" s="510"/>
      <c r="W169" s="510"/>
      <c r="X169" s="510"/>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row>
    <row r="170" spans="1:88" ht="12" customHeight="1" x14ac:dyDescent="0.25">
      <c r="A170" s="510"/>
      <c r="B170" s="510"/>
      <c r="C170" s="510"/>
      <c r="D170" s="510"/>
      <c r="E170" s="510"/>
      <c r="F170" s="510"/>
      <c r="G170" s="510"/>
      <c r="H170" s="510"/>
      <c r="I170" s="510"/>
      <c r="J170" s="510"/>
      <c r="K170" s="510"/>
      <c r="L170" s="510"/>
      <c r="M170" s="510"/>
      <c r="N170" s="510"/>
      <c r="O170" s="510"/>
      <c r="P170" s="510"/>
      <c r="Q170" s="510"/>
      <c r="R170" s="510"/>
      <c r="S170" s="510"/>
      <c r="T170" s="510"/>
      <c r="U170" s="510"/>
      <c r="V170" s="510"/>
      <c r="W170" s="510"/>
      <c r="X170" s="510"/>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row>
    <row r="171" spans="1:88" ht="12" customHeight="1" x14ac:dyDescent="0.25">
      <c r="A171" s="510"/>
      <c r="B171" s="510"/>
      <c r="C171" s="510"/>
      <c r="D171" s="510"/>
      <c r="E171" s="510"/>
      <c r="F171" s="510"/>
      <c r="G171" s="510"/>
      <c r="H171" s="510"/>
      <c r="I171" s="510"/>
      <c r="J171" s="510"/>
      <c r="K171" s="510"/>
      <c r="L171" s="510"/>
      <c r="M171" s="510"/>
      <c r="N171" s="510"/>
      <c r="O171" s="510"/>
      <c r="P171" s="510"/>
      <c r="Q171" s="510"/>
      <c r="R171" s="510"/>
      <c r="S171" s="510"/>
      <c r="T171" s="510"/>
      <c r="U171" s="510"/>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row>
    <row r="172" spans="1:88" ht="12" customHeight="1" x14ac:dyDescent="0.25">
      <c r="A172" s="510"/>
      <c r="B172" s="510"/>
      <c r="C172" s="510"/>
      <c r="D172" s="510"/>
      <c r="E172" s="510"/>
      <c r="F172" s="510"/>
      <c r="G172" s="510"/>
      <c r="H172" s="510"/>
      <c r="I172" s="510"/>
      <c r="J172" s="510"/>
      <c r="K172" s="510"/>
      <c r="L172" s="510"/>
      <c r="M172" s="510"/>
      <c r="N172" s="510"/>
      <c r="O172" s="510"/>
      <c r="P172" s="510"/>
      <c r="Q172" s="510"/>
      <c r="R172" s="510"/>
      <c r="S172" s="510"/>
      <c r="T172" s="510"/>
      <c r="U172" s="510"/>
      <c r="V172" s="510"/>
      <c r="W172" s="510"/>
      <c r="X172" s="510"/>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row>
    <row r="173" spans="1:88" ht="12" customHeight="1" x14ac:dyDescent="0.25">
      <c r="A173" s="510"/>
      <c r="B173" s="510"/>
      <c r="C173" s="510"/>
      <c r="D173" s="510"/>
      <c r="E173" s="510"/>
      <c r="F173" s="510"/>
      <c r="G173" s="510"/>
      <c r="H173" s="510"/>
      <c r="I173" s="510"/>
      <c r="J173" s="510"/>
      <c r="K173" s="510"/>
      <c r="L173" s="510"/>
      <c r="M173" s="510"/>
      <c r="N173" s="510"/>
      <c r="O173" s="510"/>
      <c r="P173" s="510"/>
      <c r="Q173" s="510"/>
      <c r="R173" s="510"/>
      <c r="S173" s="510"/>
      <c r="T173" s="510"/>
      <c r="U173" s="510"/>
      <c r="V173" s="510"/>
      <c r="W173" s="510"/>
      <c r="X173" s="510"/>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row>
    <row r="174" spans="1:88" ht="12" customHeight="1" x14ac:dyDescent="0.25">
      <c r="A174" s="510"/>
      <c r="B174" s="510"/>
      <c r="C174" s="510"/>
      <c r="D174" s="510"/>
      <c r="E174" s="510"/>
      <c r="F174" s="510"/>
      <c r="G174" s="510"/>
      <c r="H174" s="510"/>
      <c r="I174" s="510"/>
      <c r="J174" s="510"/>
      <c r="K174" s="510"/>
      <c r="L174" s="510"/>
      <c r="M174" s="510"/>
      <c r="N174" s="510"/>
      <c r="O174" s="510"/>
      <c r="P174" s="510"/>
      <c r="Q174" s="510"/>
      <c r="R174" s="510"/>
      <c r="S174" s="510"/>
      <c r="T174" s="510"/>
      <c r="U174" s="510"/>
      <c r="V174" s="510"/>
      <c r="W174" s="510"/>
      <c r="X174" s="510"/>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row>
    <row r="175" spans="1:88" ht="12" customHeight="1" x14ac:dyDescent="0.25">
      <c r="A175" s="510"/>
      <c r="B175" s="510"/>
      <c r="C175" s="510"/>
      <c r="D175" s="510"/>
      <c r="E175" s="510"/>
      <c r="F175" s="510"/>
      <c r="G175" s="510"/>
      <c r="H175" s="510"/>
      <c r="I175" s="510"/>
      <c r="J175" s="510"/>
      <c r="K175" s="510"/>
      <c r="L175" s="510"/>
      <c r="M175" s="510"/>
      <c r="N175" s="510"/>
      <c r="O175" s="510"/>
      <c r="P175" s="510"/>
      <c r="Q175" s="510"/>
      <c r="R175" s="510"/>
      <c r="S175" s="510"/>
      <c r="T175" s="510"/>
      <c r="U175" s="510"/>
      <c r="V175" s="510"/>
      <c r="W175" s="510"/>
      <c r="X175" s="510"/>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row>
    <row r="176" spans="1:88" ht="12" customHeight="1" x14ac:dyDescent="0.25">
      <c r="A176" s="510"/>
      <c r="B176" s="510"/>
      <c r="C176" s="510"/>
      <c r="D176" s="510"/>
      <c r="E176" s="510"/>
      <c r="F176" s="510"/>
      <c r="G176" s="510"/>
      <c r="H176" s="510"/>
      <c r="I176" s="510"/>
      <c r="J176" s="510"/>
      <c r="K176" s="510"/>
      <c r="L176" s="510"/>
      <c r="M176" s="510"/>
      <c r="N176" s="510"/>
      <c r="O176" s="510"/>
      <c r="P176" s="510"/>
      <c r="Q176" s="510"/>
      <c r="R176" s="510"/>
      <c r="S176" s="510"/>
      <c r="T176" s="510"/>
      <c r="U176" s="510"/>
      <c r="V176" s="510"/>
      <c r="W176" s="510"/>
      <c r="X176" s="510"/>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row>
    <row r="177" spans="1:88" ht="12" customHeight="1" x14ac:dyDescent="0.25">
      <c r="A177" s="510"/>
      <c r="B177" s="510"/>
      <c r="C177" s="510"/>
      <c r="D177" s="510"/>
      <c r="E177" s="510"/>
      <c r="F177" s="510"/>
      <c r="G177" s="510"/>
      <c r="H177" s="510"/>
      <c r="I177" s="510"/>
      <c r="J177" s="510"/>
      <c r="K177" s="510"/>
      <c r="L177" s="510"/>
      <c r="M177" s="510"/>
      <c r="N177" s="510"/>
      <c r="O177" s="510"/>
      <c r="P177" s="510"/>
      <c r="Q177" s="510"/>
      <c r="R177" s="510"/>
      <c r="S177" s="510"/>
      <c r="T177" s="510"/>
      <c r="U177" s="510"/>
      <c r="V177" s="510"/>
      <c r="W177" s="510"/>
      <c r="X177" s="510"/>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row>
    <row r="178" spans="1:88" ht="12" customHeight="1" x14ac:dyDescent="0.25">
      <c r="A178" s="510"/>
      <c r="B178" s="510"/>
      <c r="C178" s="510"/>
      <c r="D178" s="510"/>
      <c r="E178" s="510"/>
      <c r="F178" s="510"/>
      <c r="G178" s="510"/>
      <c r="H178" s="510"/>
      <c r="I178" s="510"/>
      <c r="J178" s="510"/>
      <c r="K178" s="510"/>
      <c r="L178" s="510"/>
      <c r="M178" s="510"/>
      <c r="N178" s="510"/>
      <c r="O178" s="510"/>
      <c r="P178" s="510"/>
      <c r="Q178" s="510"/>
      <c r="R178" s="510"/>
      <c r="S178" s="510"/>
      <c r="T178" s="510"/>
      <c r="U178" s="510"/>
      <c r="V178" s="510"/>
      <c r="W178" s="510"/>
      <c r="X178" s="510"/>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row>
    <row r="179" spans="1:88" ht="12" customHeight="1" x14ac:dyDescent="0.25">
      <c r="A179" s="510"/>
      <c r="B179" s="510"/>
      <c r="C179" s="510"/>
      <c r="D179" s="510"/>
      <c r="E179" s="510"/>
      <c r="F179" s="510"/>
      <c r="G179" s="510"/>
      <c r="H179" s="510"/>
      <c r="I179" s="510"/>
      <c r="J179" s="510"/>
      <c r="K179" s="510"/>
      <c r="L179" s="510"/>
      <c r="M179" s="510"/>
      <c r="N179" s="510"/>
      <c r="O179" s="510"/>
      <c r="P179" s="510"/>
      <c r="Q179" s="510"/>
      <c r="R179" s="510"/>
      <c r="S179" s="510"/>
      <c r="T179" s="510"/>
      <c r="U179" s="510"/>
      <c r="V179" s="510"/>
      <c r="W179" s="510"/>
      <c r="X179" s="510"/>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row>
    <row r="180" spans="1:88" ht="12" customHeight="1" x14ac:dyDescent="0.25">
      <c r="A180" s="510"/>
      <c r="B180" s="510"/>
      <c r="C180" s="510"/>
      <c r="D180" s="510"/>
      <c r="E180" s="510"/>
      <c r="F180" s="510"/>
      <c r="G180" s="510"/>
      <c r="H180" s="510"/>
      <c r="I180" s="510"/>
      <c r="J180" s="510"/>
      <c r="K180" s="510"/>
      <c r="L180" s="510"/>
      <c r="M180" s="510"/>
      <c r="N180" s="510"/>
      <c r="O180" s="510"/>
      <c r="P180" s="510"/>
      <c r="Q180" s="510"/>
      <c r="R180" s="510"/>
      <c r="S180" s="510"/>
      <c r="T180" s="510"/>
      <c r="U180" s="510"/>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row>
    <row r="181" spans="1:88" ht="12" customHeight="1" x14ac:dyDescent="0.25">
      <c r="A181" s="510"/>
      <c r="B181" s="510"/>
      <c r="C181" s="510"/>
      <c r="D181" s="510"/>
      <c r="E181" s="510"/>
      <c r="F181" s="510"/>
      <c r="G181" s="510"/>
      <c r="H181" s="510"/>
      <c r="I181" s="510"/>
      <c r="J181" s="510"/>
      <c r="K181" s="510"/>
      <c r="L181" s="510"/>
      <c r="M181" s="510"/>
      <c r="N181" s="510"/>
      <c r="O181" s="510"/>
      <c r="P181" s="510"/>
      <c r="Q181" s="510"/>
      <c r="R181" s="510"/>
      <c r="S181" s="510"/>
      <c r="T181" s="510"/>
      <c r="U181" s="510"/>
      <c r="V181" s="510"/>
      <c r="W181" s="510"/>
      <c r="X181" s="510"/>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row>
    <row r="182" spans="1:88" ht="12" customHeight="1" x14ac:dyDescent="0.25">
      <c r="A182" s="510"/>
      <c r="B182" s="510"/>
      <c r="C182" s="510"/>
      <c r="D182" s="510"/>
      <c r="E182" s="510"/>
      <c r="F182" s="510"/>
      <c r="G182" s="510"/>
      <c r="H182" s="510"/>
      <c r="I182" s="510"/>
      <c r="J182" s="510"/>
      <c r="K182" s="510"/>
      <c r="L182" s="510"/>
      <c r="M182" s="510"/>
      <c r="N182" s="510"/>
      <c r="O182" s="510"/>
      <c r="P182" s="510"/>
      <c r="Q182" s="510"/>
      <c r="R182" s="510"/>
      <c r="S182" s="510"/>
      <c r="T182" s="510"/>
      <c r="U182" s="510"/>
      <c r="V182" s="510"/>
      <c r="W182" s="510"/>
      <c r="X182" s="510"/>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row>
    <row r="183" spans="1:88" ht="12" customHeight="1" x14ac:dyDescent="0.25">
      <c r="A183" s="510"/>
      <c r="B183" s="510"/>
      <c r="C183" s="510"/>
      <c r="D183" s="510"/>
      <c r="E183" s="510"/>
      <c r="F183" s="510"/>
      <c r="G183" s="510"/>
      <c r="H183" s="510"/>
      <c r="I183" s="510"/>
      <c r="J183" s="510"/>
      <c r="K183" s="510"/>
      <c r="L183" s="510"/>
      <c r="M183" s="510"/>
      <c r="N183" s="510"/>
      <c r="O183" s="510"/>
      <c r="P183" s="510"/>
      <c r="Q183" s="510"/>
      <c r="R183" s="510"/>
      <c r="S183" s="510"/>
      <c r="T183" s="510"/>
      <c r="U183" s="510"/>
      <c r="V183" s="510"/>
      <c r="W183" s="510"/>
      <c r="X183" s="510"/>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row>
    <row r="184" spans="1:88" ht="12" customHeight="1" x14ac:dyDescent="0.25">
      <c r="A184" s="510"/>
      <c r="B184" s="510"/>
      <c r="C184" s="510"/>
      <c r="D184" s="510"/>
      <c r="E184" s="510"/>
      <c r="F184" s="510"/>
      <c r="G184" s="510"/>
      <c r="H184" s="510"/>
      <c r="I184" s="510"/>
      <c r="J184" s="510"/>
      <c r="K184" s="510"/>
      <c r="L184" s="510"/>
      <c r="M184" s="510"/>
      <c r="N184" s="510"/>
      <c r="O184" s="510"/>
      <c r="P184" s="510"/>
      <c r="Q184" s="510"/>
      <c r="R184" s="510"/>
      <c r="S184" s="510"/>
      <c r="T184" s="510"/>
      <c r="U184" s="510"/>
      <c r="V184" s="510"/>
      <c r="W184" s="510"/>
      <c r="X184" s="510"/>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row>
    <row r="185" spans="1:88" ht="12" customHeight="1" x14ac:dyDescent="0.25">
      <c r="A185" s="510"/>
      <c r="B185" s="510"/>
      <c r="C185" s="510"/>
      <c r="D185" s="510"/>
      <c r="E185" s="510"/>
      <c r="F185" s="510"/>
      <c r="G185" s="510"/>
      <c r="H185" s="510"/>
      <c r="I185" s="510"/>
      <c r="J185" s="510"/>
      <c r="K185" s="510"/>
      <c r="L185" s="510"/>
      <c r="M185" s="510"/>
      <c r="N185" s="510"/>
      <c r="O185" s="510"/>
      <c r="P185" s="510"/>
      <c r="Q185" s="510"/>
      <c r="R185" s="510"/>
      <c r="S185" s="510"/>
      <c r="T185" s="510"/>
      <c r="U185" s="510"/>
      <c r="V185" s="510"/>
      <c r="W185" s="510"/>
      <c r="X185" s="510"/>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row>
    <row r="186" spans="1:88" ht="12" customHeight="1" x14ac:dyDescent="0.25">
      <c r="A186" s="510"/>
      <c r="B186" s="510"/>
      <c r="C186" s="510"/>
      <c r="D186" s="510"/>
      <c r="E186" s="510"/>
      <c r="F186" s="510"/>
      <c r="G186" s="510"/>
      <c r="H186" s="510"/>
      <c r="I186" s="510"/>
      <c r="J186" s="510"/>
      <c r="K186" s="510"/>
      <c r="L186" s="510"/>
      <c r="M186" s="510"/>
      <c r="N186" s="510"/>
      <c r="O186" s="510"/>
      <c r="P186" s="510"/>
      <c r="Q186" s="510"/>
      <c r="R186" s="510"/>
      <c r="S186" s="510"/>
      <c r="T186" s="510"/>
      <c r="U186" s="510"/>
      <c r="V186" s="510"/>
      <c r="W186" s="510"/>
      <c r="X186" s="510"/>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row>
    <row r="187" spans="1:88" ht="12" customHeight="1" x14ac:dyDescent="0.25">
      <c r="A187" s="510"/>
      <c r="B187" s="510"/>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row>
    <row r="188" spans="1:88" ht="12" customHeight="1" x14ac:dyDescent="0.25">
      <c r="A188" s="510"/>
      <c r="B188" s="510"/>
      <c r="C188" s="510"/>
      <c r="D188" s="510"/>
      <c r="E188" s="510"/>
      <c r="F188" s="510"/>
      <c r="G188" s="510"/>
      <c r="H188" s="510"/>
      <c r="I188" s="510"/>
      <c r="J188" s="510"/>
      <c r="K188" s="510"/>
      <c r="L188" s="510"/>
      <c r="M188" s="510"/>
      <c r="N188" s="510"/>
      <c r="O188" s="510"/>
      <c r="P188" s="510"/>
      <c r="Q188" s="510"/>
      <c r="R188" s="510"/>
      <c r="S188" s="510"/>
      <c r="T188" s="510"/>
      <c r="U188" s="510"/>
      <c r="V188" s="510"/>
      <c r="W188" s="510"/>
      <c r="X188" s="510"/>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row>
    <row r="189" spans="1:88" ht="12" customHeight="1" x14ac:dyDescent="0.25">
      <c r="A189" s="510"/>
      <c r="B189" s="510"/>
      <c r="C189" s="510"/>
      <c r="D189" s="510"/>
      <c r="E189" s="510"/>
      <c r="F189" s="510"/>
      <c r="G189" s="510"/>
      <c r="H189" s="510"/>
      <c r="I189" s="510"/>
      <c r="J189" s="510"/>
      <c r="K189" s="510"/>
      <c r="L189" s="510"/>
      <c r="M189" s="510"/>
      <c r="N189" s="510"/>
      <c r="O189" s="510"/>
      <c r="P189" s="510"/>
      <c r="Q189" s="510"/>
      <c r="R189" s="510"/>
      <c r="S189" s="510"/>
      <c r="T189" s="510"/>
      <c r="U189" s="510"/>
      <c r="V189" s="510"/>
      <c r="W189" s="510"/>
      <c r="X189" s="510"/>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row>
    <row r="190" spans="1:88" ht="12" customHeight="1" x14ac:dyDescent="0.25">
      <c r="A190" s="510"/>
      <c r="B190" s="510"/>
      <c r="C190" s="510"/>
      <c r="D190" s="510"/>
      <c r="E190" s="510"/>
      <c r="F190" s="510"/>
      <c r="G190" s="510"/>
      <c r="H190" s="510"/>
      <c r="I190" s="510"/>
      <c r="J190" s="510"/>
      <c r="K190" s="510"/>
      <c r="L190" s="510"/>
      <c r="M190" s="510"/>
      <c r="N190" s="510"/>
      <c r="O190" s="510"/>
      <c r="P190" s="510"/>
      <c r="Q190" s="510"/>
      <c r="R190" s="510"/>
      <c r="S190" s="510"/>
      <c r="T190" s="510"/>
      <c r="U190" s="510"/>
      <c r="V190" s="510"/>
      <c r="W190" s="510"/>
      <c r="X190" s="510"/>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row>
    <row r="191" spans="1:88" ht="12" customHeight="1" x14ac:dyDescent="0.25">
      <c r="A191" s="510"/>
      <c r="B191" s="510"/>
      <c r="C191" s="510"/>
      <c r="D191" s="510"/>
      <c r="E191" s="510"/>
      <c r="F191" s="510"/>
      <c r="G191" s="510"/>
      <c r="H191" s="510"/>
      <c r="I191" s="510"/>
      <c r="J191" s="510"/>
      <c r="K191" s="510"/>
      <c r="L191" s="510"/>
      <c r="M191" s="510"/>
      <c r="N191" s="510"/>
      <c r="O191" s="510"/>
      <c r="P191" s="510"/>
      <c r="Q191" s="510"/>
      <c r="R191" s="510"/>
      <c r="S191" s="510"/>
      <c r="T191" s="510"/>
      <c r="U191" s="510"/>
      <c r="V191" s="510"/>
      <c r="W191" s="510"/>
      <c r="X191" s="510"/>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row>
    <row r="192" spans="1:88" ht="12" customHeight="1" x14ac:dyDescent="0.25">
      <c r="A192" s="510"/>
      <c r="B192" s="510"/>
      <c r="C192" s="510"/>
      <c r="D192" s="510"/>
      <c r="E192" s="510"/>
      <c r="F192" s="510"/>
      <c r="G192" s="510"/>
      <c r="H192" s="510"/>
      <c r="I192" s="510"/>
      <c r="J192" s="510"/>
      <c r="K192" s="510"/>
      <c r="L192" s="510"/>
      <c r="M192" s="510"/>
      <c r="N192" s="510"/>
      <c r="O192" s="510"/>
      <c r="P192" s="510"/>
      <c r="Q192" s="510"/>
      <c r="R192" s="510"/>
      <c r="S192" s="510"/>
      <c r="T192" s="510"/>
      <c r="U192" s="510"/>
      <c r="V192" s="510"/>
      <c r="W192" s="510"/>
      <c r="X192" s="510"/>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row>
    <row r="193" spans="1:88" ht="12" customHeight="1" x14ac:dyDescent="0.25">
      <c r="A193" s="510"/>
      <c r="B193" s="510"/>
      <c r="C193" s="510"/>
      <c r="D193" s="510"/>
      <c r="E193" s="510"/>
      <c r="F193" s="510"/>
      <c r="G193" s="510"/>
      <c r="H193" s="510"/>
      <c r="I193" s="510"/>
      <c r="J193" s="510"/>
      <c r="K193" s="510"/>
      <c r="L193" s="510"/>
      <c r="M193" s="510"/>
      <c r="N193" s="510"/>
      <c r="O193" s="510"/>
      <c r="P193" s="510"/>
      <c r="Q193" s="510"/>
      <c r="R193" s="510"/>
      <c r="S193" s="510"/>
      <c r="T193" s="510"/>
      <c r="U193" s="510"/>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row>
    <row r="194" spans="1:88" ht="12" customHeight="1" x14ac:dyDescent="0.25">
      <c r="A194" s="510"/>
      <c r="B194" s="510"/>
      <c r="C194" s="510"/>
      <c r="D194" s="510"/>
      <c r="E194" s="510"/>
      <c r="F194" s="510"/>
      <c r="G194" s="510"/>
      <c r="H194" s="510"/>
      <c r="I194" s="510"/>
      <c r="J194" s="510"/>
      <c r="K194" s="510"/>
      <c r="L194" s="510"/>
      <c r="M194" s="510"/>
      <c r="N194" s="510"/>
      <c r="O194" s="510"/>
      <c r="P194" s="510"/>
      <c r="Q194" s="510"/>
      <c r="R194" s="510"/>
      <c r="S194" s="510"/>
      <c r="T194" s="510"/>
      <c r="U194" s="510"/>
      <c r="V194" s="510"/>
      <c r="W194" s="510"/>
      <c r="X194" s="510"/>
      <c r="Y194" s="510"/>
      <c r="Z194" s="510"/>
      <c r="AA194" s="510"/>
      <c r="AB194" s="510"/>
      <c r="AC194" s="510"/>
      <c r="AD194" s="510"/>
      <c r="AE194" s="510"/>
      <c r="AF194" s="510"/>
      <c r="AG194" s="510"/>
      <c r="AH194" s="510"/>
      <c r="AI194" s="510"/>
      <c r="AJ194" s="510"/>
      <c r="AK194" s="510"/>
      <c r="AL194" s="510"/>
      <c r="AM194" s="510"/>
      <c r="AN194" s="510"/>
      <c r="AO194" s="510"/>
      <c r="AP194" s="510"/>
      <c r="AQ194" s="510"/>
      <c r="AR194" s="510"/>
      <c r="AS194" s="510"/>
      <c r="AT194" s="510"/>
      <c r="AU194" s="510"/>
      <c r="AV194" s="510"/>
      <c r="AW194" s="510"/>
      <c r="AX194" s="510"/>
      <c r="AY194" s="510"/>
      <c r="AZ194" s="510"/>
      <c r="BA194" s="510"/>
      <c r="BB194" s="510"/>
      <c r="BC194" s="510"/>
      <c r="BD194" s="510"/>
      <c r="BE194" s="510"/>
      <c r="BF194" s="510"/>
      <c r="BG194" s="510"/>
      <c r="BH194" s="510"/>
      <c r="BI194" s="510"/>
      <c r="BJ194" s="510"/>
      <c r="BK194" s="510"/>
      <c r="BL194" s="510"/>
      <c r="BM194" s="510"/>
      <c r="BN194" s="510"/>
      <c r="BO194" s="510"/>
      <c r="BP194" s="510"/>
      <c r="BQ194" s="510"/>
      <c r="BR194" s="510"/>
      <c r="BS194" s="510"/>
      <c r="BT194" s="510"/>
      <c r="BU194" s="510"/>
      <c r="BV194" s="510"/>
      <c r="BW194" s="510"/>
      <c r="BX194" s="510"/>
      <c r="BY194" s="510"/>
      <c r="BZ194" s="510"/>
      <c r="CA194" s="510"/>
      <c r="CB194" s="510"/>
      <c r="CC194" s="510"/>
      <c r="CD194" s="510"/>
      <c r="CE194" s="510"/>
      <c r="CF194" s="510"/>
      <c r="CG194" s="510"/>
      <c r="CH194" s="510"/>
      <c r="CI194" s="510"/>
      <c r="CJ194" s="510"/>
    </row>
    <row r="195" spans="1:88" ht="12" customHeight="1" x14ac:dyDescent="0.25">
      <c r="A195" s="510"/>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0"/>
      <c r="Y195" s="510"/>
      <c r="Z195" s="510"/>
      <c r="AA195" s="510"/>
      <c r="AB195" s="510"/>
      <c r="AC195" s="510"/>
      <c r="AD195" s="510"/>
      <c r="AE195" s="510"/>
      <c r="AF195" s="510"/>
      <c r="AG195" s="510"/>
      <c r="AH195" s="510"/>
      <c r="AI195" s="510"/>
      <c r="AJ195" s="510"/>
      <c r="AK195" s="510"/>
      <c r="AL195" s="510"/>
      <c r="AM195" s="510"/>
      <c r="AN195" s="510"/>
      <c r="AO195" s="510"/>
      <c r="AP195" s="510"/>
      <c r="AQ195" s="510"/>
      <c r="AR195" s="510"/>
      <c r="AS195" s="510"/>
      <c r="AT195" s="510"/>
      <c r="AU195" s="510"/>
      <c r="AV195" s="510"/>
      <c r="AW195" s="510"/>
      <c r="AX195" s="510"/>
      <c r="AY195" s="510"/>
      <c r="AZ195" s="510"/>
      <c r="BA195" s="510"/>
      <c r="BB195" s="510"/>
      <c r="BC195" s="510"/>
      <c r="BD195" s="510"/>
      <c r="BE195" s="510"/>
      <c r="BF195" s="510"/>
      <c r="BG195" s="510"/>
      <c r="BH195" s="510"/>
      <c r="BI195" s="510"/>
      <c r="BJ195" s="510"/>
      <c r="BK195" s="510"/>
      <c r="BL195" s="510"/>
      <c r="BM195" s="510"/>
      <c r="BN195" s="510"/>
      <c r="BO195" s="510"/>
      <c r="BP195" s="510"/>
      <c r="BQ195" s="510"/>
      <c r="BR195" s="510"/>
      <c r="BS195" s="510"/>
      <c r="BT195" s="510"/>
      <c r="BU195" s="510"/>
      <c r="BV195" s="510"/>
      <c r="BW195" s="510"/>
      <c r="BX195" s="510"/>
      <c r="BY195" s="510"/>
      <c r="BZ195" s="510"/>
      <c r="CA195" s="510"/>
      <c r="CB195" s="510"/>
      <c r="CC195" s="510"/>
      <c r="CD195" s="510"/>
      <c r="CE195" s="510"/>
      <c r="CF195" s="510"/>
      <c r="CG195" s="510"/>
      <c r="CH195" s="510"/>
      <c r="CI195" s="510"/>
      <c r="CJ195" s="510"/>
    </row>
    <row r="196" spans="1:88" ht="12" customHeight="1" x14ac:dyDescent="0.25">
      <c r="A196" s="510"/>
      <c r="B196" s="510"/>
      <c r="C196" s="510"/>
      <c r="D196" s="510"/>
      <c r="E196" s="510"/>
      <c r="F196" s="510"/>
      <c r="G196" s="510"/>
      <c r="H196" s="510"/>
      <c r="I196" s="510"/>
      <c r="J196" s="510"/>
      <c r="K196" s="510"/>
      <c r="L196" s="510"/>
      <c r="M196" s="510"/>
      <c r="N196" s="510"/>
      <c r="O196" s="510"/>
      <c r="P196" s="510"/>
      <c r="Q196" s="510"/>
      <c r="R196" s="510"/>
      <c r="S196" s="510"/>
      <c r="T196" s="510"/>
      <c r="U196" s="510"/>
      <c r="V196" s="510"/>
      <c r="W196" s="510"/>
      <c r="X196" s="510"/>
      <c r="Y196" s="510"/>
      <c r="Z196" s="510"/>
      <c r="AA196" s="510"/>
      <c r="AB196" s="510"/>
      <c r="AC196" s="510"/>
      <c r="AD196" s="510"/>
      <c r="AE196" s="510"/>
      <c r="AF196" s="510"/>
      <c r="AG196" s="510"/>
      <c r="AH196" s="510"/>
      <c r="AI196" s="510"/>
      <c r="AJ196" s="510"/>
      <c r="AK196" s="510"/>
      <c r="AL196" s="510"/>
      <c r="AM196" s="510"/>
      <c r="AN196" s="510"/>
      <c r="AO196" s="510"/>
      <c r="AP196" s="510"/>
      <c r="AQ196" s="510"/>
      <c r="AR196" s="510"/>
      <c r="AS196" s="510"/>
      <c r="AT196" s="510"/>
      <c r="AU196" s="510"/>
      <c r="AV196" s="510"/>
      <c r="AW196" s="510"/>
      <c r="AX196" s="510"/>
      <c r="AY196" s="510"/>
      <c r="AZ196" s="510"/>
      <c r="BA196" s="510"/>
      <c r="BB196" s="510"/>
      <c r="BC196" s="510"/>
      <c r="BD196" s="510"/>
      <c r="BE196" s="510"/>
      <c r="BF196" s="510"/>
      <c r="BG196" s="510"/>
      <c r="BH196" s="510"/>
      <c r="BI196" s="510"/>
      <c r="BJ196" s="510"/>
      <c r="BK196" s="510"/>
      <c r="BL196" s="510"/>
      <c r="BM196" s="510"/>
      <c r="BN196" s="510"/>
      <c r="BO196" s="510"/>
      <c r="BP196" s="510"/>
      <c r="BQ196" s="510"/>
      <c r="BR196" s="510"/>
      <c r="BS196" s="510"/>
      <c r="BT196" s="510"/>
      <c r="BU196" s="510"/>
      <c r="BV196" s="510"/>
      <c r="BW196" s="510"/>
      <c r="BX196" s="510"/>
      <c r="BY196" s="510"/>
      <c r="BZ196" s="510"/>
      <c r="CA196" s="510"/>
      <c r="CB196" s="510"/>
      <c r="CC196" s="510"/>
      <c r="CD196" s="510"/>
      <c r="CE196" s="510"/>
      <c r="CF196" s="510"/>
      <c r="CG196" s="510"/>
      <c r="CH196" s="510"/>
      <c r="CI196" s="510"/>
      <c r="CJ196" s="510"/>
    </row>
    <row r="197" spans="1:88" ht="12" customHeight="1" x14ac:dyDescent="0.25">
      <c r="A197" s="510"/>
      <c r="B197" s="510"/>
      <c r="C197" s="510"/>
      <c r="D197" s="510"/>
      <c r="E197" s="510"/>
      <c r="F197" s="510"/>
      <c r="G197" s="510"/>
      <c r="H197" s="510"/>
      <c r="I197" s="510"/>
      <c r="J197" s="510"/>
      <c r="K197" s="510"/>
      <c r="L197" s="510"/>
      <c r="M197" s="510"/>
      <c r="N197" s="510"/>
      <c r="O197" s="510"/>
      <c r="P197" s="510"/>
      <c r="Q197" s="510"/>
      <c r="R197" s="510"/>
      <c r="S197" s="510"/>
      <c r="T197" s="510"/>
      <c r="U197" s="510"/>
      <c r="V197" s="510"/>
      <c r="W197" s="510"/>
      <c r="X197" s="510"/>
      <c r="Y197" s="510"/>
      <c r="Z197" s="510"/>
      <c r="AA197" s="510"/>
      <c r="AB197" s="510"/>
      <c r="AC197" s="510"/>
      <c r="AD197" s="510"/>
      <c r="AE197" s="510"/>
      <c r="AF197" s="510"/>
      <c r="AG197" s="510"/>
      <c r="AH197" s="510"/>
      <c r="AI197" s="510"/>
      <c r="AJ197" s="510"/>
      <c r="AK197" s="510"/>
      <c r="AL197" s="510"/>
      <c r="AM197" s="510"/>
      <c r="AN197" s="510"/>
      <c r="AO197" s="510"/>
      <c r="AP197" s="510"/>
      <c r="AQ197" s="510"/>
      <c r="AR197" s="510"/>
      <c r="AS197" s="510"/>
      <c r="AT197" s="510"/>
      <c r="AU197" s="510"/>
      <c r="AV197" s="510"/>
      <c r="AW197" s="510"/>
      <c r="AX197" s="510"/>
      <c r="AY197" s="510"/>
      <c r="AZ197" s="510"/>
      <c r="BA197" s="510"/>
      <c r="BB197" s="510"/>
      <c r="BC197" s="510"/>
      <c r="BD197" s="510"/>
      <c r="BE197" s="510"/>
      <c r="BF197" s="510"/>
      <c r="BG197" s="510"/>
      <c r="BH197" s="510"/>
      <c r="BI197" s="510"/>
      <c r="BJ197" s="510"/>
      <c r="BK197" s="510"/>
      <c r="BL197" s="510"/>
      <c r="BM197" s="510"/>
      <c r="BN197" s="510"/>
      <c r="BO197" s="510"/>
      <c r="BP197" s="510"/>
      <c r="BQ197" s="510"/>
      <c r="BR197" s="510"/>
      <c r="BS197" s="510"/>
      <c r="BT197" s="510"/>
      <c r="BU197" s="510"/>
      <c r="BV197" s="510"/>
      <c r="BW197" s="510"/>
      <c r="BX197" s="510"/>
      <c r="BY197" s="510"/>
      <c r="BZ197" s="510"/>
      <c r="CA197" s="510"/>
      <c r="CB197" s="510"/>
      <c r="CC197" s="510"/>
      <c r="CD197" s="510"/>
      <c r="CE197" s="510"/>
      <c r="CF197" s="510"/>
      <c r="CG197" s="510"/>
      <c r="CH197" s="510"/>
      <c r="CI197" s="510"/>
      <c r="CJ197" s="510"/>
    </row>
    <row r="198" spans="1:88" ht="12" customHeight="1" x14ac:dyDescent="0.25">
      <c r="A198" s="510"/>
      <c r="B198" s="510"/>
      <c r="C198" s="510"/>
      <c r="D198" s="510"/>
      <c r="E198" s="510"/>
      <c r="F198" s="510"/>
      <c r="G198" s="510"/>
      <c r="H198" s="510"/>
      <c r="I198" s="510"/>
      <c r="J198" s="510"/>
      <c r="K198" s="510"/>
      <c r="L198" s="510"/>
      <c r="M198" s="510"/>
      <c r="N198" s="510"/>
      <c r="O198" s="510"/>
      <c r="P198" s="510"/>
      <c r="Q198" s="510"/>
      <c r="R198" s="510"/>
      <c r="S198" s="510"/>
      <c r="T198" s="510"/>
      <c r="U198" s="510"/>
      <c r="V198" s="510"/>
      <c r="W198" s="510"/>
      <c r="X198" s="510"/>
      <c r="Y198" s="510"/>
      <c r="Z198" s="510"/>
      <c r="AA198" s="510"/>
      <c r="AB198" s="510"/>
      <c r="AC198" s="510"/>
      <c r="AD198" s="510"/>
      <c r="AE198" s="510"/>
      <c r="AF198" s="510"/>
      <c r="AG198" s="510"/>
      <c r="AH198" s="510"/>
      <c r="AI198" s="510"/>
      <c r="AJ198" s="510"/>
      <c r="AK198" s="510"/>
      <c r="AL198" s="510"/>
      <c r="AM198" s="510"/>
      <c r="AN198" s="510"/>
      <c r="AO198" s="510"/>
      <c r="AP198" s="510"/>
      <c r="AQ198" s="510"/>
      <c r="AR198" s="510"/>
      <c r="AS198" s="510"/>
      <c r="AT198" s="510"/>
      <c r="AU198" s="510"/>
      <c r="AV198" s="510"/>
      <c r="AW198" s="510"/>
      <c r="AX198" s="510"/>
      <c r="AY198" s="510"/>
      <c r="AZ198" s="510"/>
      <c r="BA198" s="510"/>
      <c r="BB198" s="510"/>
      <c r="BC198" s="510"/>
      <c r="BD198" s="510"/>
      <c r="BE198" s="510"/>
      <c r="BF198" s="510"/>
      <c r="BG198" s="510"/>
      <c r="BH198" s="510"/>
      <c r="BI198" s="510"/>
      <c r="BJ198" s="510"/>
      <c r="BK198" s="510"/>
      <c r="BL198" s="510"/>
      <c r="BM198" s="510"/>
      <c r="BN198" s="510"/>
      <c r="BO198" s="510"/>
      <c r="BP198" s="510"/>
      <c r="BQ198" s="510"/>
      <c r="BR198" s="510"/>
      <c r="BS198" s="510"/>
      <c r="BT198" s="510"/>
      <c r="BU198" s="510"/>
      <c r="BV198" s="510"/>
      <c r="BW198" s="510"/>
      <c r="BX198" s="510"/>
      <c r="BY198" s="510"/>
      <c r="BZ198" s="510"/>
      <c r="CA198" s="510"/>
      <c r="CB198" s="510"/>
      <c r="CC198" s="510"/>
      <c r="CD198" s="510"/>
      <c r="CE198" s="510"/>
      <c r="CF198" s="510"/>
      <c r="CG198" s="510"/>
      <c r="CH198" s="510"/>
      <c r="CI198" s="510"/>
      <c r="CJ198" s="510"/>
    </row>
    <row r="199" spans="1:88" ht="12" customHeight="1" x14ac:dyDescent="0.25">
      <c r="A199" s="510"/>
      <c r="B199" s="510"/>
      <c r="C199" s="510"/>
      <c r="D199" s="510"/>
      <c r="E199" s="510"/>
      <c r="F199" s="510"/>
      <c r="G199" s="510"/>
      <c r="H199" s="510"/>
      <c r="I199" s="510"/>
      <c r="J199" s="510"/>
      <c r="K199" s="510"/>
      <c r="L199" s="510"/>
      <c r="M199" s="510"/>
      <c r="N199" s="510"/>
      <c r="O199" s="510"/>
      <c r="P199" s="510"/>
      <c r="Q199" s="510"/>
      <c r="R199" s="510"/>
      <c r="S199" s="510"/>
      <c r="T199" s="510"/>
      <c r="U199" s="510"/>
      <c r="V199" s="510"/>
      <c r="W199" s="510"/>
      <c r="X199" s="510"/>
      <c r="Y199" s="510"/>
      <c r="Z199" s="510"/>
      <c r="AA199" s="510"/>
      <c r="AB199" s="510"/>
      <c r="AC199" s="510"/>
      <c r="AD199" s="510"/>
      <c r="AE199" s="510"/>
      <c r="AF199" s="510"/>
      <c r="AG199" s="510"/>
      <c r="AH199" s="510"/>
      <c r="AI199" s="510"/>
      <c r="AJ199" s="510"/>
      <c r="AK199" s="510"/>
      <c r="AL199" s="510"/>
      <c r="AM199" s="510"/>
      <c r="AN199" s="510"/>
      <c r="AO199" s="510"/>
      <c r="AP199" s="510"/>
      <c r="AQ199" s="510"/>
      <c r="AR199" s="510"/>
      <c r="AS199" s="510"/>
      <c r="AT199" s="510"/>
      <c r="AU199" s="510"/>
      <c r="AV199" s="510"/>
      <c r="AW199" s="510"/>
      <c r="AX199" s="510"/>
      <c r="AY199" s="510"/>
      <c r="AZ199" s="510"/>
      <c r="BA199" s="510"/>
      <c r="BB199" s="510"/>
      <c r="BC199" s="510"/>
      <c r="BD199" s="510"/>
      <c r="BE199" s="510"/>
      <c r="BF199" s="510"/>
      <c r="BG199" s="510"/>
      <c r="BH199" s="510"/>
      <c r="BI199" s="510"/>
      <c r="BJ199" s="510"/>
      <c r="BK199" s="510"/>
      <c r="BL199" s="510"/>
      <c r="BM199" s="510"/>
      <c r="BN199" s="510"/>
      <c r="BO199" s="510"/>
      <c r="BP199" s="510"/>
      <c r="BQ199" s="510"/>
      <c r="BR199" s="510"/>
      <c r="BS199" s="510"/>
      <c r="BT199" s="510"/>
      <c r="BU199" s="510"/>
      <c r="BV199" s="510"/>
      <c r="BW199" s="510"/>
      <c r="BX199" s="510"/>
      <c r="BY199" s="510"/>
      <c r="BZ199" s="510"/>
      <c r="CA199" s="510"/>
      <c r="CB199" s="510"/>
      <c r="CC199" s="510"/>
      <c r="CD199" s="510"/>
      <c r="CE199" s="510"/>
      <c r="CF199" s="510"/>
      <c r="CG199" s="510"/>
      <c r="CH199" s="510"/>
      <c r="CI199" s="510"/>
      <c r="CJ199" s="510"/>
    </row>
    <row r="200" spans="1:88" ht="12" customHeight="1" x14ac:dyDescent="0.25">
      <c r="A200" s="510"/>
      <c r="B200" s="510"/>
      <c r="C200" s="510"/>
      <c r="D200" s="510"/>
      <c r="E200" s="510"/>
      <c r="F200" s="510"/>
      <c r="G200" s="510"/>
      <c r="H200" s="510"/>
      <c r="I200" s="510"/>
      <c r="J200" s="510"/>
      <c r="K200" s="510"/>
      <c r="L200" s="510"/>
      <c r="M200" s="510"/>
      <c r="N200" s="510"/>
      <c r="O200" s="510"/>
      <c r="P200" s="510"/>
      <c r="Q200" s="510"/>
      <c r="R200" s="510"/>
      <c r="S200" s="510"/>
      <c r="T200" s="510"/>
      <c r="U200" s="510"/>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row>
    <row r="201" spans="1:88" ht="12" customHeight="1" x14ac:dyDescent="0.25">
      <c r="A201" s="510"/>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row>
    <row r="202" spans="1:88" ht="12" customHeight="1" x14ac:dyDescent="0.25">
      <c r="A202" s="510"/>
      <c r="B202" s="510"/>
      <c r="C202" s="510"/>
      <c r="D202" s="510"/>
      <c r="E202" s="510"/>
      <c r="F202" s="510"/>
      <c r="G202" s="510"/>
      <c r="H202" s="510"/>
      <c r="I202" s="510"/>
      <c r="J202" s="510"/>
      <c r="K202" s="510"/>
      <c r="L202" s="510"/>
      <c r="M202" s="510"/>
      <c r="N202" s="510"/>
      <c r="O202" s="510"/>
      <c r="P202" s="510"/>
      <c r="Q202" s="510"/>
      <c r="R202" s="510"/>
      <c r="S202" s="510"/>
      <c r="T202" s="510"/>
      <c r="U202" s="510"/>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row>
    <row r="203" spans="1:88" ht="12" customHeight="1" x14ac:dyDescent="0.25">
      <c r="A203" s="510"/>
      <c r="B203" s="510"/>
      <c r="C203" s="510"/>
      <c r="D203" s="510"/>
      <c r="E203" s="510"/>
      <c r="F203" s="510"/>
      <c r="G203" s="510"/>
      <c r="H203" s="510"/>
      <c r="I203" s="510"/>
      <c r="J203" s="510"/>
      <c r="K203" s="510"/>
      <c r="L203" s="510"/>
      <c r="M203" s="510"/>
      <c r="N203" s="510"/>
      <c r="O203" s="510"/>
      <c r="P203" s="510"/>
      <c r="Q203" s="510"/>
      <c r="R203" s="510"/>
      <c r="S203" s="510"/>
      <c r="T203" s="510"/>
      <c r="U203" s="510"/>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row>
    <row r="204" spans="1:88" ht="12" customHeight="1" x14ac:dyDescent="0.25">
      <c r="A204" s="510"/>
      <c r="B204" s="510"/>
      <c r="C204" s="510"/>
      <c r="D204" s="510"/>
      <c r="E204" s="510"/>
      <c r="F204" s="510"/>
      <c r="G204" s="510"/>
      <c r="H204" s="510"/>
      <c r="I204" s="510"/>
      <c r="J204" s="510"/>
      <c r="K204" s="510"/>
      <c r="L204" s="510"/>
      <c r="M204" s="510"/>
      <c r="N204" s="510"/>
      <c r="O204" s="510"/>
      <c r="P204" s="510"/>
      <c r="Q204" s="510"/>
      <c r="R204" s="510"/>
      <c r="S204" s="510"/>
      <c r="T204" s="510"/>
      <c r="U204" s="510"/>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row>
    <row r="205" spans="1:88" ht="12" customHeight="1" x14ac:dyDescent="0.25">
      <c r="A205" s="510"/>
      <c r="B205" s="510"/>
      <c r="C205" s="510"/>
      <c r="D205" s="510"/>
      <c r="E205" s="510"/>
      <c r="F205" s="510"/>
      <c r="G205" s="510"/>
      <c r="H205" s="510"/>
      <c r="I205" s="510"/>
      <c r="J205" s="510"/>
      <c r="K205" s="510"/>
      <c r="L205" s="510"/>
      <c r="M205" s="510"/>
      <c r="N205" s="510"/>
      <c r="O205" s="510"/>
      <c r="P205" s="510"/>
      <c r="Q205" s="510"/>
      <c r="R205" s="510"/>
      <c r="S205" s="510"/>
      <c r="T205" s="510"/>
      <c r="U205" s="510"/>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row>
    <row r="206" spans="1:88" ht="12" customHeight="1" x14ac:dyDescent="0.25">
      <c r="A206" s="510"/>
      <c r="B206" s="510"/>
      <c r="C206" s="510"/>
      <c r="D206" s="510"/>
      <c r="E206" s="510"/>
      <c r="F206" s="510"/>
      <c r="G206" s="510"/>
      <c r="H206" s="510"/>
      <c r="I206" s="510"/>
      <c r="J206" s="510"/>
      <c r="K206" s="510"/>
      <c r="L206" s="510"/>
      <c r="M206" s="510"/>
      <c r="N206" s="510"/>
      <c r="O206" s="510"/>
      <c r="P206" s="510"/>
      <c r="Q206" s="510"/>
      <c r="R206" s="510"/>
      <c r="S206" s="510"/>
      <c r="T206" s="510"/>
      <c r="U206" s="510"/>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row>
    <row r="207" spans="1:88" ht="12" customHeight="1" x14ac:dyDescent="0.25">
      <c r="A207" s="510"/>
      <c r="B207" s="510"/>
      <c r="C207" s="510"/>
      <c r="D207" s="510"/>
      <c r="E207" s="510"/>
      <c r="F207" s="510"/>
      <c r="G207" s="510"/>
      <c r="H207" s="510"/>
      <c r="I207" s="510"/>
      <c r="J207" s="510"/>
      <c r="K207" s="510"/>
      <c r="L207" s="510"/>
      <c r="M207" s="510"/>
      <c r="N207" s="510"/>
      <c r="O207" s="510"/>
      <c r="P207" s="510"/>
      <c r="Q207" s="510"/>
      <c r="R207" s="510"/>
      <c r="S207" s="510"/>
      <c r="T207" s="510"/>
      <c r="U207" s="510"/>
      <c r="V207" s="510"/>
      <c r="W207" s="510"/>
      <c r="X207" s="510"/>
      <c r="Y207" s="510"/>
      <c r="Z207" s="510"/>
      <c r="AA207" s="510"/>
      <c r="AB207" s="510"/>
      <c r="AC207" s="510"/>
      <c r="AD207" s="510"/>
      <c r="AE207" s="510"/>
      <c r="AF207" s="510"/>
      <c r="AG207" s="510"/>
      <c r="AH207" s="510"/>
      <c r="AI207" s="510"/>
      <c r="AJ207" s="510"/>
      <c r="AK207" s="510"/>
      <c r="AL207" s="510"/>
      <c r="AM207" s="510"/>
      <c r="AN207" s="510"/>
      <c r="AO207" s="510"/>
      <c r="AP207" s="510"/>
      <c r="AQ207" s="510"/>
      <c r="AR207" s="510"/>
      <c r="AS207" s="510"/>
      <c r="AT207" s="510"/>
      <c r="AU207" s="510"/>
      <c r="AV207" s="510"/>
      <c r="AW207" s="510"/>
      <c r="AX207" s="510"/>
      <c r="AY207" s="510"/>
      <c r="AZ207" s="510"/>
      <c r="BA207" s="510"/>
      <c r="BB207" s="510"/>
      <c r="BC207" s="510"/>
      <c r="BD207" s="510"/>
      <c r="BE207" s="510"/>
      <c r="BF207" s="510"/>
      <c r="BG207" s="510"/>
      <c r="BH207" s="510"/>
      <c r="BI207" s="510"/>
      <c r="BJ207" s="510"/>
      <c r="BK207" s="510"/>
      <c r="BL207" s="510"/>
      <c r="BM207" s="510"/>
      <c r="BN207" s="510"/>
      <c r="BO207" s="510"/>
      <c r="BP207" s="510"/>
      <c r="BQ207" s="510"/>
      <c r="BR207" s="510"/>
      <c r="BS207" s="510"/>
      <c r="BT207" s="510"/>
      <c r="BU207" s="510"/>
      <c r="BV207" s="510"/>
      <c r="BW207" s="510"/>
      <c r="BX207" s="510"/>
      <c r="BY207" s="510"/>
      <c r="BZ207" s="510"/>
      <c r="CA207" s="510"/>
      <c r="CB207" s="510"/>
      <c r="CC207" s="510"/>
      <c r="CD207" s="510"/>
      <c r="CE207" s="510"/>
      <c r="CF207" s="510"/>
      <c r="CG207" s="510"/>
      <c r="CH207" s="510"/>
      <c r="CI207" s="510"/>
      <c r="CJ207" s="510"/>
    </row>
    <row r="208" spans="1:88" ht="12" customHeight="1" x14ac:dyDescent="0.25">
      <c r="A208" s="510"/>
      <c r="B208" s="510"/>
      <c r="C208" s="510"/>
      <c r="D208" s="510"/>
      <c r="E208" s="510"/>
      <c r="F208" s="510"/>
      <c r="G208" s="510"/>
      <c r="H208" s="510"/>
      <c r="I208" s="510"/>
      <c r="J208" s="510"/>
      <c r="K208" s="510"/>
      <c r="L208" s="510"/>
      <c r="M208" s="510"/>
      <c r="N208" s="510"/>
      <c r="O208" s="510"/>
      <c r="P208" s="510"/>
      <c r="Q208" s="510"/>
      <c r="R208" s="510"/>
      <c r="S208" s="510"/>
      <c r="T208" s="510"/>
      <c r="U208" s="510"/>
      <c r="V208" s="510"/>
      <c r="W208" s="510"/>
      <c r="X208" s="510"/>
      <c r="Y208" s="510"/>
      <c r="Z208" s="510"/>
      <c r="AA208" s="510"/>
      <c r="AB208" s="510"/>
      <c r="AC208" s="510"/>
      <c r="AD208" s="510"/>
      <c r="AE208" s="510"/>
      <c r="AF208" s="510"/>
      <c r="AG208" s="510"/>
      <c r="AH208" s="510"/>
      <c r="AI208" s="510"/>
      <c r="AJ208" s="510"/>
      <c r="AK208" s="510"/>
      <c r="AL208" s="510"/>
      <c r="AM208" s="510"/>
      <c r="AN208" s="510"/>
      <c r="AO208" s="510"/>
      <c r="AP208" s="510"/>
      <c r="AQ208" s="510"/>
      <c r="AR208" s="510"/>
      <c r="AS208" s="510"/>
      <c r="AT208" s="510"/>
      <c r="AU208" s="510"/>
      <c r="AV208" s="510"/>
      <c r="AW208" s="510"/>
      <c r="AX208" s="510"/>
      <c r="AY208" s="510"/>
      <c r="AZ208" s="510"/>
      <c r="BA208" s="510"/>
      <c r="BB208" s="510"/>
      <c r="BC208" s="510"/>
      <c r="BD208" s="510"/>
      <c r="BE208" s="510"/>
      <c r="BF208" s="510"/>
      <c r="BG208" s="510"/>
      <c r="BH208" s="510"/>
      <c r="BI208" s="510"/>
      <c r="BJ208" s="510"/>
      <c r="BK208" s="510"/>
      <c r="BL208" s="510"/>
      <c r="BM208" s="510"/>
      <c r="BN208" s="510"/>
      <c r="BO208" s="510"/>
      <c r="BP208" s="510"/>
      <c r="BQ208" s="510"/>
      <c r="BR208" s="510"/>
      <c r="BS208" s="510"/>
      <c r="BT208" s="510"/>
      <c r="BU208" s="510"/>
      <c r="BV208" s="510"/>
      <c r="BW208" s="510"/>
      <c r="BX208" s="510"/>
      <c r="BY208" s="510"/>
      <c r="BZ208" s="510"/>
      <c r="CA208" s="510"/>
      <c r="CB208" s="510"/>
      <c r="CC208" s="510"/>
      <c r="CD208" s="510"/>
      <c r="CE208" s="510"/>
      <c r="CF208" s="510"/>
      <c r="CG208" s="510"/>
      <c r="CH208" s="510"/>
      <c r="CI208" s="510"/>
      <c r="CJ208" s="510"/>
    </row>
    <row r="209" spans="1:88" ht="12" customHeight="1" x14ac:dyDescent="0.25">
      <c r="A209" s="510"/>
      <c r="B209" s="510"/>
      <c r="C209" s="510"/>
      <c r="D209" s="510"/>
      <c r="E209" s="510"/>
      <c r="F209" s="510"/>
      <c r="G209" s="510"/>
      <c r="H209" s="510"/>
      <c r="I209" s="510"/>
      <c r="J209" s="510"/>
      <c r="K209" s="510"/>
      <c r="L209" s="510"/>
      <c r="M209" s="510"/>
      <c r="N209" s="510"/>
      <c r="O209" s="510"/>
      <c r="P209" s="510"/>
      <c r="Q209" s="510"/>
      <c r="R209" s="510"/>
      <c r="S209" s="510"/>
      <c r="T209" s="510"/>
      <c r="U209" s="510"/>
      <c r="V209" s="510"/>
      <c r="W209" s="510"/>
      <c r="X209" s="510"/>
      <c r="Y209" s="510"/>
      <c r="Z209" s="510"/>
      <c r="AA209" s="510"/>
      <c r="AB209" s="510"/>
      <c r="AC209" s="510"/>
      <c r="AD209" s="510"/>
      <c r="AE209" s="510"/>
      <c r="AF209" s="510"/>
      <c r="AG209" s="510"/>
      <c r="AH209" s="510"/>
      <c r="AI209" s="510"/>
      <c r="AJ209" s="510"/>
      <c r="AK209" s="510"/>
      <c r="AL209" s="510"/>
      <c r="AM209" s="510"/>
      <c r="AN209" s="510"/>
      <c r="AO209" s="510"/>
      <c r="AP209" s="510"/>
      <c r="AQ209" s="510"/>
      <c r="AR209" s="510"/>
      <c r="AS209" s="510"/>
      <c r="AT209" s="510"/>
      <c r="AU209" s="510"/>
      <c r="AV209" s="510"/>
      <c r="AW209" s="510"/>
      <c r="AX209" s="510"/>
      <c r="AY209" s="510"/>
      <c r="AZ209" s="510"/>
      <c r="BA209" s="510"/>
      <c r="BB209" s="510"/>
      <c r="BC209" s="510"/>
      <c r="BD209" s="510"/>
      <c r="BE209" s="510"/>
      <c r="BF209" s="510"/>
      <c r="BG209" s="510"/>
      <c r="BH209" s="510"/>
      <c r="BI209" s="510"/>
      <c r="BJ209" s="510"/>
      <c r="BK209" s="510"/>
      <c r="BL209" s="510"/>
      <c r="BM209" s="510"/>
      <c r="BN209" s="510"/>
      <c r="BO209" s="510"/>
      <c r="BP209" s="510"/>
      <c r="BQ209" s="510"/>
      <c r="BR209" s="510"/>
      <c r="BS209" s="510"/>
      <c r="BT209" s="510"/>
      <c r="BU209" s="510"/>
      <c r="BV209" s="510"/>
      <c r="BW209" s="510"/>
      <c r="BX209" s="510"/>
      <c r="BY209" s="510"/>
      <c r="BZ209" s="510"/>
      <c r="CA209" s="510"/>
      <c r="CB209" s="510"/>
      <c r="CC209" s="510"/>
      <c r="CD209" s="510"/>
      <c r="CE209" s="510"/>
      <c r="CF209" s="510"/>
      <c r="CG209" s="510"/>
      <c r="CH209" s="510"/>
      <c r="CI209" s="510"/>
      <c r="CJ209" s="510"/>
    </row>
    <row r="210" spans="1:88" ht="12" customHeight="1" x14ac:dyDescent="0.25">
      <c r="A210" s="510"/>
      <c r="B210" s="510"/>
      <c r="C210" s="510"/>
      <c r="D210" s="510"/>
      <c r="E210" s="510"/>
      <c r="F210" s="510"/>
      <c r="G210" s="510"/>
      <c r="H210" s="510"/>
      <c r="I210" s="510"/>
      <c r="J210" s="510"/>
      <c r="K210" s="510"/>
      <c r="L210" s="510"/>
      <c r="M210" s="510"/>
      <c r="N210" s="510"/>
      <c r="O210" s="510"/>
      <c r="P210" s="510"/>
      <c r="Q210" s="510"/>
      <c r="R210" s="510"/>
      <c r="S210" s="510"/>
      <c r="T210" s="510"/>
      <c r="U210" s="510"/>
      <c r="V210" s="510"/>
      <c r="W210" s="510"/>
      <c r="X210" s="510"/>
      <c r="Y210" s="510"/>
      <c r="Z210" s="510"/>
      <c r="AA210" s="510"/>
      <c r="AB210" s="510"/>
      <c r="AC210" s="510"/>
      <c r="AD210" s="510"/>
      <c r="AE210" s="510"/>
      <c r="AF210" s="510"/>
      <c r="AG210" s="510"/>
      <c r="AH210" s="510"/>
      <c r="AI210" s="510"/>
      <c r="AJ210" s="510"/>
      <c r="AK210" s="510"/>
      <c r="AL210" s="510"/>
      <c r="AM210" s="510"/>
      <c r="AN210" s="510"/>
      <c r="AO210" s="510"/>
      <c r="AP210" s="510"/>
      <c r="AQ210" s="510"/>
      <c r="AR210" s="510"/>
      <c r="AS210" s="510"/>
      <c r="AT210" s="510"/>
      <c r="AU210" s="510"/>
      <c r="AV210" s="510"/>
      <c r="AW210" s="510"/>
      <c r="AX210" s="510"/>
      <c r="AY210" s="510"/>
      <c r="AZ210" s="510"/>
      <c r="BA210" s="510"/>
      <c r="BB210" s="510"/>
      <c r="BC210" s="510"/>
      <c r="BD210" s="510"/>
      <c r="BE210" s="510"/>
      <c r="BF210" s="510"/>
      <c r="BG210" s="510"/>
      <c r="BH210" s="510"/>
      <c r="BI210" s="510"/>
      <c r="BJ210" s="510"/>
      <c r="BK210" s="510"/>
      <c r="BL210" s="510"/>
      <c r="BM210" s="510"/>
      <c r="BN210" s="510"/>
      <c r="BO210" s="510"/>
      <c r="BP210" s="510"/>
      <c r="BQ210" s="510"/>
      <c r="BR210" s="510"/>
      <c r="BS210" s="510"/>
      <c r="BT210" s="510"/>
      <c r="BU210" s="510"/>
      <c r="BV210" s="510"/>
      <c r="BW210" s="510"/>
      <c r="BX210" s="510"/>
      <c r="BY210" s="510"/>
      <c r="BZ210" s="510"/>
      <c r="CA210" s="510"/>
      <c r="CB210" s="510"/>
      <c r="CC210" s="510"/>
      <c r="CD210" s="510"/>
      <c r="CE210" s="510"/>
      <c r="CF210" s="510"/>
      <c r="CG210" s="510"/>
      <c r="CH210" s="510"/>
      <c r="CI210" s="510"/>
      <c r="CJ210" s="510"/>
    </row>
    <row r="211" spans="1:88" ht="12" customHeight="1" x14ac:dyDescent="0.25">
      <c r="A211" s="510"/>
      <c r="B211" s="510"/>
      <c r="C211" s="510"/>
      <c r="D211" s="510"/>
      <c r="E211" s="510"/>
      <c r="F211" s="510"/>
      <c r="G211" s="510"/>
      <c r="H211" s="510"/>
      <c r="I211" s="510"/>
      <c r="J211" s="510"/>
      <c r="K211" s="510"/>
      <c r="L211" s="510"/>
      <c r="M211" s="510"/>
      <c r="N211" s="510"/>
      <c r="O211" s="510"/>
      <c r="P211" s="510"/>
      <c r="Q211" s="510"/>
      <c r="R211" s="510"/>
      <c r="S211" s="510"/>
      <c r="T211" s="510"/>
      <c r="U211" s="510"/>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row>
    <row r="212" spans="1:88" ht="12" customHeight="1" x14ac:dyDescent="0.25">
      <c r="A212" s="510"/>
      <c r="B212" s="510"/>
      <c r="C212" s="510"/>
      <c r="D212" s="510"/>
      <c r="E212" s="510"/>
      <c r="F212" s="510"/>
      <c r="G212" s="510"/>
      <c r="H212" s="510"/>
      <c r="I212" s="510"/>
      <c r="J212" s="510"/>
      <c r="K212" s="510"/>
      <c r="L212" s="510"/>
      <c r="M212" s="510"/>
      <c r="N212" s="510"/>
      <c r="O212" s="510"/>
      <c r="P212" s="510"/>
      <c r="Q212" s="510"/>
      <c r="R212" s="510"/>
      <c r="S212" s="510"/>
      <c r="T212" s="510"/>
      <c r="U212" s="510"/>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row>
    <row r="213" spans="1:88" ht="12" customHeight="1" x14ac:dyDescent="0.25">
      <c r="A213" s="510"/>
      <c r="B213" s="510"/>
      <c r="C213" s="510"/>
      <c r="D213" s="510"/>
      <c r="E213" s="510"/>
      <c r="F213" s="510"/>
      <c r="G213" s="510"/>
      <c r="H213" s="510"/>
      <c r="I213" s="510"/>
      <c r="J213" s="510"/>
      <c r="K213" s="510"/>
      <c r="L213" s="510"/>
      <c r="M213" s="510"/>
      <c r="N213" s="510"/>
      <c r="O213" s="510"/>
      <c r="P213" s="510"/>
      <c r="Q213" s="510"/>
      <c r="R213" s="510"/>
      <c r="S213" s="510"/>
      <c r="T213" s="510"/>
      <c r="U213" s="510"/>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row>
    <row r="214" spans="1:88" ht="12" customHeight="1" x14ac:dyDescent="0.25">
      <c r="A214" s="510"/>
      <c r="B214" s="510"/>
      <c r="C214" s="510"/>
      <c r="D214" s="510"/>
      <c r="E214" s="510"/>
      <c r="F214" s="510"/>
      <c r="G214" s="510"/>
      <c r="H214" s="510"/>
      <c r="I214" s="510"/>
      <c r="J214" s="510"/>
      <c r="K214" s="510"/>
      <c r="L214" s="510"/>
      <c r="M214" s="510"/>
      <c r="N214" s="510"/>
      <c r="O214" s="510"/>
      <c r="P214" s="510"/>
      <c r="Q214" s="510"/>
      <c r="R214" s="510"/>
      <c r="S214" s="510"/>
      <c r="T214" s="510"/>
      <c r="U214" s="510"/>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row>
    <row r="215" spans="1:88" ht="12" customHeight="1" x14ac:dyDescent="0.25">
      <c r="A215" s="510"/>
      <c r="B215" s="510"/>
      <c r="C215" s="510"/>
      <c r="D215" s="510"/>
      <c r="E215" s="510"/>
      <c r="F215" s="510"/>
      <c r="G215" s="510"/>
      <c r="H215" s="510"/>
      <c r="I215" s="510"/>
      <c r="J215" s="510"/>
      <c r="K215" s="510"/>
      <c r="L215" s="510"/>
      <c r="M215" s="510"/>
      <c r="N215" s="510"/>
      <c r="O215" s="510"/>
      <c r="P215" s="510"/>
      <c r="Q215" s="510"/>
      <c r="R215" s="510"/>
      <c r="S215" s="510"/>
      <c r="T215" s="510"/>
      <c r="U215" s="510"/>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row>
    <row r="216" spans="1:88" ht="12" customHeight="1" x14ac:dyDescent="0.25">
      <c r="A216" s="510"/>
      <c r="B216" s="510"/>
      <c r="C216" s="510"/>
      <c r="D216" s="510"/>
      <c r="E216" s="510"/>
      <c r="F216" s="510"/>
      <c r="G216" s="510"/>
      <c r="H216" s="510"/>
      <c r="I216" s="510"/>
      <c r="J216" s="510"/>
      <c r="K216" s="510"/>
      <c r="L216" s="510"/>
      <c r="M216" s="510"/>
      <c r="N216" s="510"/>
      <c r="O216" s="510"/>
      <c r="P216" s="510"/>
      <c r="Q216" s="510"/>
      <c r="R216" s="510"/>
      <c r="S216" s="510"/>
      <c r="T216" s="510"/>
      <c r="U216" s="510"/>
      <c r="V216" s="510"/>
      <c r="W216" s="510"/>
      <c r="X216" s="510"/>
      <c r="Y216" s="510"/>
      <c r="Z216" s="510"/>
      <c r="AA216" s="510"/>
      <c r="AB216" s="510"/>
      <c r="AC216" s="510"/>
      <c r="AD216" s="510"/>
      <c r="AE216" s="510"/>
      <c r="AF216" s="510"/>
      <c r="AG216" s="510"/>
      <c r="AH216" s="510"/>
      <c r="AI216" s="510"/>
      <c r="AJ216" s="510"/>
      <c r="AK216" s="510"/>
      <c r="AL216" s="510"/>
      <c r="AM216" s="510"/>
      <c r="AN216" s="510"/>
      <c r="AO216" s="510"/>
      <c r="AP216" s="510"/>
      <c r="AQ216" s="510"/>
      <c r="AR216" s="510"/>
      <c r="AS216" s="510"/>
      <c r="AT216" s="510"/>
      <c r="AU216" s="510"/>
      <c r="AV216" s="510"/>
      <c r="AW216" s="510"/>
      <c r="AX216" s="510"/>
      <c r="AY216" s="510"/>
      <c r="AZ216" s="510"/>
      <c r="BA216" s="510"/>
      <c r="BB216" s="510"/>
      <c r="BC216" s="510"/>
      <c r="BD216" s="510"/>
      <c r="BE216" s="510"/>
      <c r="BF216" s="510"/>
      <c r="BG216" s="510"/>
      <c r="BH216" s="510"/>
      <c r="BI216" s="510"/>
      <c r="BJ216" s="510"/>
      <c r="BK216" s="510"/>
      <c r="BL216" s="510"/>
      <c r="BM216" s="510"/>
      <c r="BN216" s="510"/>
      <c r="BO216" s="510"/>
      <c r="BP216" s="510"/>
      <c r="BQ216" s="510"/>
      <c r="BR216" s="510"/>
      <c r="BS216" s="510"/>
      <c r="BT216" s="510"/>
      <c r="BU216" s="510"/>
      <c r="BV216" s="510"/>
      <c r="BW216" s="510"/>
      <c r="BX216" s="510"/>
      <c r="BY216" s="510"/>
      <c r="BZ216" s="510"/>
      <c r="CA216" s="510"/>
      <c r="CB216" s="510"/>
      <c r="CC216" s="510"/>
      <c r="CD216" s="510"/>
      <c r="CE216" s="510"/>
      <c r="CF216" s="510"/>
      <c r="CG216" s="510"/>
      <c r="CH216" s="510"/>
      <c r="CI216" s="510"/>
      <c r="CJ216" s="510"/>
    </row>
    <row r="217" spans="1:88" ht="12" customHeight="1" x14ac:dyDescent="0.25">
      <c r="A217" s="510"/>
      <c r="B217" s="510"/>
      <c r="C217" s="510"/>
      <c r="D217" s="510"/>
      <c r="E217" s="510"/>
      <c r="F217" s="510"/>
      <c r="G217" s="510"/>
      <c r="H217" s="510"/>
      <c r="I217" s="510"/>
      <c r="J217" s="510"/>
      <c r="K217" s="510"/>
      <c r="L217" s="510"/>
      <c r="M217" s="510"/>
      <c r="N217" s="510"/>
      <c r="O217" s="510"/>
      <c r="P217" s="510"/>
      <c r="Q217" s="510"/>
      <c r="R217" s="510"/>
      <c r="S217" s="510"/>
      <c r="T217" s="510"/>
      <c r="U217" s="510"/>
      <c r="V217" s="510"/>
      <c r="W217" s="510"/>
      <c r="X217" s="510"/>
      <c r="Y217" s="510"/>
      <c r="Z217" s="510"/>
      <c r="AA217" s="510"/>
      <c r="AB217" s="510"/>
      <c r="AC217" s="510"/>
      <c r="AD217" s="510"/>
      <c r="AE217" s="510"/>
      <c r="AF217" s="510"/>
      <c r="AG217" s="510"/>
      <c r="AH217" s="510"/>
      <c r="AI217" s="510"/>
      <c r="AJ217" s="510"/>
      <c r="AK217" s="510"/>
      <c r="AL217" s="510"/>
      <c r="AM217" s="510"/>
      <c r="AN217" s="510"/>
      <c r="AO217" s="510"/>
      <c r="AP217" s="510"/>
      <c r="AQ217" s="510"/>
      <c r="AR217" s="510"/>
      <c r="AS217" s="510"/>
      <c r="AT217" s="510"/>
      <c r="AU217" s="510"/>
      <c r="AV217" s="510"/>
      <c r="AW217" s="510"/>
      <c r="AX217" s="510"/>
      <c r="AY217" s="510"/>
      <c r="AZ217" s="510"/>
      <c r="BA217" s="510"/>
      <c r="BB217" s="510"/>
      <c r="BC217" s="510"/>
      <c r="BD217" s="510"/>
      <c r="BE217" s="510"/>
      <c r="BF217" s="510"/>
      <c r="BG217" s="510"/>
      <c r="BH217" s="510"/>
      <c r="BI217" s="510"/>
      <c r="BJ217" s="510"/>
      <c r="BK217" s="510"/>
      <c r="BL217" s="510"/>
      <c r="BM217" s="510"/>
      <c r="BN217" s="510"/>
      <c r="BO217" s="510"/>
      <c r="BP217" s="510"/>
      <c r="BQ217" s="510"/>
      <c r="BR217" s="510"/>
      <c r="BS217" s="510"/>
      <c r="BT217" s="510"/>
      <c r="BU217" s="510"/>
      <c r="BV217" s="510"/>
      <c r="BW217" s="510"/>
      <c r="BX217" s="510"/>
      <c r="BY217" s="510"/>
      <c r="BZ217" s="510"/>
      <c r="CA217" s="510"/>
      <c r="CB217" s="510"/>
      <c r="CC217" s="510"/>
      <c r="CD217" s="510"/>
      <c r="CE217" s="510"/>
      <c r="CF217" s="510"/>
      <c r="CG217" s="510"/>
      <c r="CH217" s="510"/>
      <c r="CI217" s="510"/>
      <c r="CJ217" s="510"/>
    </row>
    <row r="218" spans="1:88" ht="12" customHeight="1" x14ac:dyDescent="0.25">
      <c r="A218" s="510"/>
      <c r="B218" s="510"/>
      <c r="C218" s="510"/>
      <c r="D218" s="510"/>
      <c r="E218" s="510"/>
      <c r="F218" s="510"/>
      <c r="G218" s="510"/>
      <c r="H218" s="510"/>
      <c r="I218" s="510"/>
      <c r="J218" s="510"/>
      <c r="K218" s="510"/>
      <c r="L218" s="510"/>
      <c r="M218" s="510"/>
      <c r="N218" s="510"/>
      <c r="O218" s="510"/>
      <c r="P218" s="510"/>
      <c r="Q218" s="510"/>
      <c r="R218" s="510"/>
      <c r="S218" s="510"/>
      <c r="T218" s="510"/>
      <c r="U218" s="510"/>
      <c r="V218" s="510"/>
      <c r="W218" s="510"/>
      <c r="X218" s="510"/>
      <c r="Y218" s="510"/>
      <c r="Z218" s="510"/>
      <c r="AA218" s="510"/>
      <c r="AB218" s="510"/>
      <c r="AC218" s="510"/>
      <c r="AD218" s="510"/>
      <c r="AE218" s="510"/>
      <c r="AF218" s="510"/>
      <c r="AG218" s="510"/>
      <c r="AH218" s="510"/>
      <c r="AI218" s="510"/>
      <c r="AJ218" s="510"/>
      <c r="AK218" s="510"/>
      <c r="AL218" s="510"/>
      <c r="AM218" s="510"/>
      <c r="AN218" s="510"/>
      <c r="AO218" s="510"/>
      <c r="AP218" s="510"/>
      <c r="AQ218" s="510"/>
      <c r="AR218" s="510"/>
      <c r="AS218" s="510"/>
      <c r="AT218" s="510"/>
      <c r="AU218" s="510"/>
      <c r="AV218" s="510"/>
      <c r="AW218" s="510"/>
      <c r="AX218" s="510"/>
      <c r="AY218" s="510"/>
      <c r="AZ218" s="510"/>
      <c r="BA218" s="510"/>
      <c r="BB218" s="510"/>
      <c r="BC218" s="510"/>
      <c r="BD218" s="510"/>
      <c r="BE218" s="510"/>
      <c r="BF218" s="510"/>
      <c r="BG218" s="510"/>
      <c r="BH218" s="510"/>
      <c r="BI218" s="510"/>
      <c r="BJ218" s="510"/>
      <c r="BK218" s="510"/>
      <c r="BL218" s="510"/>
      <c r="BM218" s="510"/>
      <c r="BN218" s="510"/>
      <c r="BO218" s="510"/>
      <c r="BP218" s="510"/>
      <c r="BQ218" s="510"/>
      <c r="BR218" s="510"/>
      <c r="BS218" s="510"/>
      <c r="BT218" s="510"/>
      <c r="BU218" s="510"/>
      <c r="BV218" s="510"/>
      <c r="BW218" s="510"/>
      <c r="BX218" s="510"/>
      <c r="BY218" s="510"/>
      <c r="BZ218" s="510"/>
      <c r="CA218" s="510"/>
      <c r="CB218" s="510"/>
      <c r="CC218" s="510"/>
      <c r="CD218" s="510"/>
      <c r="CE218" s="510"/>
      <c r="CF218" s="510"/>
      <c r="CG218" s="510"/>
      <c r="CH218" s="510"/>
      <c r="CI218" s="510"/>
      <c r="CJ218" s="510"/>
    </row>
    <row r="219" spans="1:88" ht="12" customHeight="1" x14ac:dyDescent="0.25">
      <c r="A219" s="510"/>
      <c r="B219" s="510"/>
      <c r="C219" s="510"/>
      <c r="D219" s="510"/>
      <c r="E219" s="510"/>
      <c r="F219" s="510"/>
      <c r="G219" s="510"/>
      <c r="H219" s="510"/>
      <c r="I219" s="510"/>
      <c r="J219" s="510"/>
      <c r="K219" s="510"/>
      <c r="L219" s="510"/>
      <c r="M219" s="510"/>
      <c r="N219" s="510"/>
      <c r="O219" s="510"/>
      <c r="P219" s="510"/>
      <c r="Q219" s="510"/>
      <c r="R219" s="510"/>
      <c r="S219" s="510"/>
      <c r="T219" s="510"/>
      <c r="U219" s="510"/>
      <c r="V219" s="510"/>
      <c r="W219" s="510"/>
      <c r="X219" s="510"/>
      <c r="Y219" s="510"/>
      <c r="Z219" s="510"/>
      <c r="AA219" s="510"/>
      <c r="AB219" s="510"/>
      <c r="AC219" s="510"/>
      <c r="AD219" s="510"/>
      <c r="AE219" s="510"/>
      <c r="AF219" s="510"/>
      <c r="AG219" s="510"/>
      <c r="AH219" s="510"/>
      <c r="AI219" s="510"/>
      <c r="AJ219" s="510"/>
      <c r="AK219" s="510"/>
      <c r="AL219" s="510"/>
      <c r="AM219" s="510"/>
      <c r="AN219" s="510"/>
      <c r="AO219" s="510"/>
      <c r="AP219" s="510"/>
      <c r="AQ219" s="510"/>
      <c r="AR219" s="510"/>
      <c r="AS219" s="510"/>
      <c r="AT219" s="510"/>
      <c r="AU219" s="510"/>
      <c r="AV219" s="510"/>
      <c r="AW219" s="510"/>
      <c r="AX219" s="510"/>
      <c r="AY219" s="510"/>
      <c r="AZ219" s="510"/>
      <c r="BA219" s="510"/>
      <c r="BB219" s="510"/>
      <c r="BC219" s="510"/>
      <c r="BD219" s="510"/>
      <c r="BE219" s="510"/>
      <c r="BF219" s="510"/>
      <c r="BG219" s="510"/>
      <c r="BH219" s="510"/>
      <c r="BI219" s="510"/>
      <c r="BJ219" s="510"/>
      <c r="BK219" s="510"/>
      <c r="BL219" s="510"/>
      <c r="BM219" s="510"/>
      <c r="BN219" s="510"/>
      <c r="BO219" s="510"/>
      <c r="BP219" s="510"/>
      <c r="BQ219" s="510"/>
      <c r="BR219" s="510"/>
      <c r="BS219" s="510"/>
      <c r="BT219" s="510"/>
      <c r="BU219" s="510"/>
      <c r="BV219" s="510"/>
      <c r="BW219" s="510"/>
      <c r="BX219" s="510"/>
      <c r="BY219" s="510"/>
      <c r="BZ219" s="510"/>
      <c r="CA219" s="510"/>
      <c r="CB219" s="510"/>
      <c r="CC219" s="510"/>
      <c r="CD219" s="510"/>
      <c r="CE219" s="510"/>
      <c r="CF219" s="510"/>
      <c r="CG219" s="510"/>
      <c r="CH219" s="510"/>
      <c r="CI219" s="510"/>
      <c r="CJ219" s="510"/>
    </row>
    <row r="220" spans="1:88" ht="12" customHeight="1" x14ac:dyDescent="0.25">
      <c r="A220" s="510"/>
      <c r="B220" s="510"/>
      <c r="C220" s="510"/>
      <c r="D220" s="510"/>
      <c r="E220" s="510"/>
      <c r="F220" s="510"/>
      <c r="G220" s="510"/>
      <c r="H220" s="510"/>
      <c r="I220" s="510"/>
      <c r="J220" s="510"/>
      <c r="K220" s="510"/>
      <c r="L220" s="510"/>
      <c r="M220" s="510"/>
      <c r="N220" s="510"/>
      <c r="O220" s="510"/>
      <c r="P220" s="510"/>
      <c r="Q220" s="510"/>
      <c r="R220" s="510"/>
      <c r="S220" s="510"/>
      <c r="T220" s="510"/>
      <c r="U220" s="510"/>
      <c r="V220" s="510"/>
      <c r="W220" s="510"/>
      <c r="X220" s="510"/>
      <c r="Y220" s="510"/>
      <c r="Z220" s="510"/>
      <c r="AA220" s="510"/>
      <c r="AB220" s="510"/>
      <c r="AC220" s="510"/>
      <c r="AD220" s="510"/>
      <c r="AE220" s="510"/>
      <c r="AF220" s="510"/>
      <c r="AG220" s="510"/>
      <c r="AH220" s="510"/>
      <c r="AI220" s="510"/>
      <c r="AJ220" s="510"/>
      <c r="AK220" s="510"/>
      <c r="AL220" s="510"/>
      <c r="AM220" s="510"/>
      <c r="AN220" s="510"/>
      <c r="AO220" s="510"/>
      <c r="AP220" s="510"/>
      <c r="AQ220" s="510"/>
      <c r="AR220" s="510"/>
      <c r="AS220" s="510"/>
      <c r="AT220" s="510"/>
      <c r="AU220" s="510"/>
      <c r="AV220" s="510"/>
      <c r="AW220" s="510"/>
      <c r="AX220" s="510"/>
      <c r="AY220" s="510"/>
      <c r="AZ220" s="510"/>
      <c r="BA220" s="510"/>
      <c r="BB220" s="510"/>
      <c r="BC220" s="510"/>
      <c r="BD220" s="510"/>
      <c r="BE220" s="510"/>
      <c r="BF220" s="510"/>
      <c r="BG220" s="510"/>
      <c r="BH220" s="510"/>
      <c r="BI220" s="510"/>
      <c r="BJ220" s="510"/>
      <c r="BK220" s="510"/>
      <c r="BL220" s="510"/>
      <c r="BM220" s="510"/>
      <c r="BN220" s="510"/>
      <c r="BO220" s="510"/>
      <c r="BP220" s="510"/>
      <c r="BQ220" s="510"/>
      <c r="BR220" s="510"/>
      <c r="BS220" s="510"/>
      <c r="BT220" s="510"/>
      <c r="BU220" s="510"/>
      <c r="BV220" s="510"/>
      <c r="BW220" s="510"/>
      <c r="BX220" s="510"/>
      <c r="BY220" s="510"/>
      <c r="BZ220" s="510"/>
      <c r="CA220" s="510"/>
      <c r="CB220" s="510"/>
      <c r="CC220" s="510"/>
      <c r="CD220" s="510"/>
      <c r="CE220" s="510"/>
      <c r="CF220" s="510"/>
      <c r="CG220" s="510"/>
      <c r="CH220" s="510"/>
      <c r="CI220" s="510"/>
      <c r="CJ220" s="510"/>
    </row>
    <row r="221" spans="1:88" ht="12" customHeight="1" x14ac:dyDescent="0.25">
      <c r="A221" s="510"/>
      <c r="B221" s="510"/>
      <c r="C221" s="510"/>
      <c r="D221" s="510"/>
      <c r="E221" s="510"/>
      <c r="F221" s="510"/>
      <c r="G221" s="510"/>
      <c r="H221" s="510"/>
      <c r="I221" s="510"/>
      <c r="J221" s="510"/>
      <c r="K221" s="510"/>
      <c r="L221" s="510"/>
      <c r="M221" s="510"/>
      <c r="N221" s="510"/>
      <c r="O221" s="510"/>
      <c r="P221" s="510"/>
      <c r="Q221" s="510"/>
      <c r="R221" s="510"/>
      <c r="S221" s="510"/>
      <c r="T221" s="510"/>
      <c r="U221" s="510"/>
      <c r="V221" s="510"/>
      <c r="W221" s="510"/>
      <c r="X221" s="510"/>
      <c r="Y221" s="510"/>
      <c r="Z221" s="510"/>
      <c r="AA221" s="510"/>
      <c r="AB221" s="510"/>
      <c r="AC221" s="510"/>
      <c r="AD221" s="510"/>
      <c r="AE221" s="510"/>
      <c r="AF221" s="510"/>
      <c r="AG221" s="510"/>
      <c r="AH221" s="510"/>
      <c r="AI221" s="510"/>
      <c r="AJ221" s="510"/>
      <c r="AK221" s="510"/>
      <c r="AL221" s="510"/>
      <c r="AM221" s="510"/>
      <c r="AN221" s="510"/>
      <c r="AO221" s="510"/>
      <c r="AP221" s="510"/>
      <c r="AQ221" s="510"/>
      <c r="AR221" s="510"/>
      <c r="AS221" s="510"/>
      <c r="AT221" s="510"/>
      <c r="AU221" s="510"/>
      <c r="AV221" s="510"/>
      <c r="AW221" s="510"/>
      <c r="AX221" s="510"/>
      <c r="AY221" s="510"/>
      <c r="AZ221" s="510"/>
      <c r="BA221" s="510"/>
      <c r="BB221" s="510"/>
      <c r="BC221" s="510"/>
      <c r="BD221" s="510"/>
      <c r="BE221" s="510"/>
      <c r="BF221" s="510"/>
      <c r="BG221" s="510"/>
      <c r="BH221" s="510"/>
      <c r="BI221" s="510"/>
      <c r="BJ221" s="510"/>
      <c r="BK221" s="510"/>
      <c r="BL221" s="510"/>
      <c r="BM221" s="510"/>
      <c r="BN221" s="510"/>
      <c r="BO221" s="510"/>
      <c r="BP221" s="510"/>
      <c r="BQ221" s="510"/>
      <c r="BR221" s="510"/>
      <c r="BS221" s="510"/>
      <c r="BT221" s="510"/>
      <c r="BU221" s="510"/>
      <c r="BV221" s="510"/>
      <c r="BW221" s="510"/>
      <c r="BX221" s="510"/>
      <c r="BY221" s="510"/>
      <c r="BZ221" s="510"/>
      <c r="CA221" s="510"/>
      <c r="CB221" s="510"/>
      <c r="CC221" s="510"/>
      <c r="CD221" s="510"/>
      <c r="CE221" s="510"/>
      <c r="CF221" s="510"/>
      <c r="CG221" s="510"/>
      <c r="CH221" s="510"/>
      <c r="CI221" s="510"/>
      <c r="CJ221" s="510"/>
    </row>
    <row r="222" spans="1:88" ht="12" customHeight="1" x14ac:dyDescent="0.25">
      <c r="A222" s="510"/>
      <c r="B222" s="510"/>
      <c r="C222" s="510"/>
      <c r="D222" s="510"/>
      <c r="E222" s="510"/>
      <c r="F222" s="510"/>
      <c r="G222" s="510"/>
      <c r="H222" s="510"/>
      <c r="I222" s="510"/>
      <c r="J222" s="510"/>
      <c r="K222" s="510"/>
      <c r="L222" s="510"/>
      <c r="M222" s="510"/>
      <c r="N222" s="510"/>
      <c r="O222" s="510"/>
      <c r="P222" s="510"/>
      <c r="Q222" s="510"/>
      <c r="R222" s="510"/>
      <c r="S222" s="510"/>
      <c r="T222" s="510"/>
      <c r="U222" s="510"/>
      <c r="V222" s="510"/>
      <c r="W222" s="510"/>
      <c r="X222" s="510"/>
      <c r="Y222" s="510"/>
      <c r="Z222" s="510"/>
      <c r="AA222" s="510"/>
      <c r="AB222" s="510"/>
      <c r="AC222" s="510"/>
      <c r="AD222" s="510"/>
      <c r="AE222" s="510"/>
      <c r="AF222" s="510"/>
      <c r="AG222" s="510"/>
      <c r="AH222" s="510"/>
      <c r="AI222" s="510"/>
      <c r="AJ222" s="510"/>
      <c r="AK222" s="510"/>
      <c r="AL222" s="510"/>
      <c r="AM222" s="510"/>
      <c r="AN222" s="510"/>
      <c r="AO222" s="510"/>
      <c r="AP222" s="510"/>
      <c r="AQ222" s="510"/>
      <c r="AR222" s="510"/>
      <c r="AS222" s="510"/>
      <c r="AT222" s="510"/>
      <c r="AU222" s="510"/>
      <c r="AV222" s="510"/>
      <c r="AW222" s="510"/>
      <c r="AX222" s="510"/>
      <c r="AY222" s="510"/>
      <c r="AZ222" s="510"/>
      <c r="BA222" s="510"/>
      <c r="BB222" s="510"/>
      <c r="BC222" s="510"/>
      <c r="BD222" s="510"/>
      <c r="BE222" s="510"/>
      <c r="BF222" s="510"/>
      <c r="BG222" s="510"/>
      <c r="BH222" s="510"/>
      <c r="BI222" s="510"/>
      <c r="BJ222" s="510"/>
      <c r="BK222" s="510"/>
      <c r="BL222" s="510"/>
      <c r="BM222" s="510"/>
      <c r="BN222" s="510"/>
      <c r="BO222" s="510"/>
      <c r="BP222" s="510"/>
      <c r="BQ222" s="510"/>
      <c r="BR222" s="510"/>
      <c r="BS222" s="510"/>
      <c r="BT222" s="510"/>
      <c r="BU222" s="510"/>
      <c r="BV222" s="510"/>
      <c r="BW222" s="510"/>
      <c r="BX222" s="510"/>
      <c r="BY222" s="510"/>
      <c r="BZ222" s="510"/>
      <c r="CA222" s="510"/>
      <c r="CB222" s="510"/>
      <c r="CC222" s="510"/>
      <c r="CD222" s="510"/>
      <c r="CE222" s="510"/>
      <c r="CF222" s="510"/>
      <c r="CG222" s="510"/>
      <c r="CH222" s="510"/>
      <c r="CI222" s="510"/>
      <c r="CJ222" s="510"/>
    </row>
    <row r="223" spans="1:88" ht="12" customHeight="1" x14ac:dyDescent="0.25">
      <c r="A223" s="510"/>
      <c r="B223" s="510"/>
      <c r="C223" s="510"/>
      <c r="D223" s="510"/>
      <c r="E223" s="510"/>
      <c r="F223" s="510"/>
      <c r="G223" s="510"/>
      <c r="H223" s="510"/>
      <c r="I223" s="510"/>
      <c r="J223" s="510"/>
      <c r="K223" s="510"/>
      <c r="L223" s="510"/>
      <c r="M223" s="510"/>
      <c r="N223" s="510"/>
      <c r="O223" s="510"/>
      <c r="P223" s="510"/>
      <c r="Q223" s="510"/>
      <c r="R223" s="510"/>
      <c r="S223" s="510"/>
      <c r="T223" s="510"/>
      <c r="U223" s="510"/>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row>
    <row r="224" spans="1:88" ht="12" customHeight="1" x14ac:dyDescent="0.25">
      <c r="A224" s="510"/>
      <c r="B224" s="510"/>
      <c r="C224" s="510"/>
      <c r="D224" s="510"/>
      <c r="E224" s="510"/>
      <c r="F224" s="510"/>
      <c r="G224" s="510"/>
      <c r="H224" s="510"/>
      <c r="I224" s="510"/>
      <c r="J224" s="510"/>
      <c r="K224" s="510"/>
      <c r="L224" s="510"/>
      <c r="M224" s="510"/>
      <c r="N224" s="510"/>
      <c r="O224" s="510"/>
      <c r="P224" s="510"/>
      <c r="Q224" s="510"/>
      <c r="R224" s="510"/>
      <c r="S224" s="510"/>
      <c r="T224" s="510"/>
      <c r="U224" s="510"/>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row>
    <row r="225" spans="1:88" ht="12" customHeight="1" x14ac:dyDescent="0.25">
      <c r="A225" s="510"/>
      <c r="B225" s="510"/>
      <c r="C225" s="510"/>
      <c r="D225" s="510"/>
      <c r="E225" s="510"/>
      <c r="F225" s="510"/>
      <c r="G225" s="510"/>
      <c r="H225" s="510"/>
      <c r="I225" s="510"/>
      <c r="J225" s="510"/>
      <c r="K225" s="510"/>
      <c r="L225" s="510"/>
      <c r="M225" s="510"/>
      <c r="N225" s="510"/>
      <c r="O225" s="510"/>
      <c r="P225" s="510"/>
      <c r="Q225" s="510"/>
      <c r="R225" s="510"/>
      <c r="S225" s="510"/>
      <c r="T225" s="510"/>
      <c r="U225" s="510"/>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row>
    <row r="226" spans="1:88" ht="12" customHeight="1" x14ac:dyDescent="0.25">
      <c r="A226" s="510"/>
      <c r="B226" s="510"/>
      <c r="C226" s="510"/>
      <c r="D226" s="510"/>
      <c r="E226" s="510"/>
      <c r="F226" s="510"/>
      <c r="G226" s="510"/>
      <c r="H226" s="510"/>
      <c r="I226" s="510"/>
      <c r="J226" s="510"/>
      <c r="K226" s="510"/>
      <c r="L226" s="510"/>
      <c r="M226" s="510"/>
      <c r="N226" s="510"/>
      <c r="O226" s="510"/>
      <c r="P226" s="510"/>
      <c r="Q226" s="510"/>
      <c r="R226" s="510"/>
      <c r="S226" s="510"/>
      <c r="T226" s="510"/>
      <c r="U226" s="510"/>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row>
    <row r="227" spans="1:88" ht="12" customHeight="1" x14ac:dyDescent="0.25">
      <c r="A227" s="510"/>
      <c r="B227" s="510"/>
      <c r="C227" s="510"/>
      <c r="D227" s="510"/>
      <c r="E227" s="510"/>
      <c r="F227" s="510"/>
      <c r="G227" s="510"/>
      <c r="H227" s="510"/>
      <c r="I227" s="510"/>
      <c r="J227" s="510"/>
      <c r="K227" s="510"/>
      <c r="L227" s="510"/>
      <c r="M227" s="510"/>
      <c r="N227" s="510"/>
      <c r="O227" s="510"/>
      <c r="P227" s="510"/>
      <c r="Q227" s="510"/>
      <c r="R227" s="510"/>
      <c r="S227" s="510"/>
      <c r="T227" s="510"/>
      <c r="U227" s="510"/>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row>
    <row r="228" spans="1:88" ht="12" customHeight="1" x14ac:dyDescent="0.25">
      <c r="A228" s="510"/>
      <c r="B228" s="510"/>
      <c r="C228" s="510"/>
      <c r="D228" s="510"/>
      <c r="E228" s="510"/>
      <c r="F228" s="510"/>
      <c r="G228" s="510"/>
      <c r="H228" s="510"/>
      <c r="I228" s="510"/>
      <c r="J228" s="510"/>
      <c r="K228" s="510"/>
      <c r="L228" s="510"/>
      <c r="M228" s="510"/>
      <c r="N228" s="510"/>
      <c r="O228" s="510"/>
      <c r="P228" s="510"/>
      <c r="Q228" s="510"/>
      <c r="R228" s="510"/>
      <c r="S228" s="510"/>
      <c r="T228" s="510"/>
      <c r="U228" s="510"/>
      <c r="V228" s="510"/>
      <c r="W228" s="510"/>
      <c r="X228" s="510"/>
      <c r="Y228" s="510"/>
      <c r="Z228" s="510"/>
      <c r="AA228" s="510"/>
      <c r="AB228" s="510"/>
      <c r="AC228" s="510"/>
      <c r="AD228" s="510"/>
      <c r="AE228" s="510"/>
      <c r="AF228" s="510"/>
      <c r="AG228" s="510"/>
      <c r="AH228" s="510"/>
      <c r="AI228" s="510"/>
      <c r="AJ228" s="510"/>
      <c r="AK228" s="510"/>
      <c r="AL228" s="510"/>
      <c r="AM228" s="510"/>
      <c r="AN228" s="510"/>
      <c r="AO228" s="510"/>
      <c r="AP228" s="510"/>
      <c r="AQ228" s="510"/>
      <c r="AR228" s="510"/>
      <c r="AS228" s="510"/>
      <c r="AT228" s="510"/>
      <c r="AU228" s="510"/>
      <c r="AV228" s="510"/>
      <c r="AW228" s="510"/>
      <c r="AX228" s="510"/>
      <c r="AY228" s="510"/>
      <c r="AZ228" s="510"/>
      <c r="BA228" s="510"/>
      <c r="BB228" s="510"/>
      <c r="BC228" s="510"/>
      <c r="BD228" s="510"/>
      <c r="BE228" s="510"/>
      <c r="BF228" s="510"/>
      <c r="BG228" s="510"/>
      <c r="BH228" s="510"/>
      <c r="BI228" s="510"/>
      <c r="BJ228" s="510"/>
      <c r="BK228" s="510"/>
      <c r="BL228" s="510"/>
      <c r="BM228" s="510"/>
      <c r="BN228" s="510"/>
      <c r="BO228" s="510"/>
      <c r="BP228" s="510"/>
      <c r="BQ228" s="510"/>
      <c r="BR228" s="510"/>
      <c r="BS228" s="510"/>
      <c r="BT228" s="510"/>
      <c r="BU228" s="510"/>
      <c r="BV228" s="510"/>
      <c r="BW228" s="510"/>
      <c r="BX228" s="510"/>
      <c r="BY228" s="510"/>
      <c r="BZ228" s="510"/>
      <c r="CA228" s="510"/>
      <c r="CB228" s="510"/>
      <c r="CC228" s="510"/>
      <c r="CD228" s="510"/>
      <c r="CE228" s="510"/>
      <c r="CF228" s="510"/>
      <c r="CG228" s="510"/>
      <c r="CH228" s="510"/>
      <c r="CI228" s="510"/>
      <c r="CJ228" s="510"/>
    </row>
    <row r="229" spans="1:88" ht="12" customHeight="1" x14ac:dyDescent="0.25">
      <c r="A229" s="510"/>
      <c r="B229" s="510"/>
      <c r="C229" s="510"/>
      <c r="D229" s="510"/>
      <c r="E229" s="510"/>
      <c r="F229" s="510"/>
      <c r="G229" s="510"/>
      <c r="H229" s="510"/>
      <c r="I229" s="510"/>
      <c r="J229" s="510"/>
      <c r="K229" s="510"/>
      <c r="L229" s="510"/>
      <c r="M229" s="510"/>
      <c r="N229" s="510"/>
      <c r="O229" s="510"/>
      <c r="P229" s="510"/>
      <c r="Q229" s="510"/>
      <c r="R229" s="510"/>
      <c r="S229" s="510"/>
      <c r="T229" s="510"/>
      <c r="U229" s="510"/>
      <c r="V229" s="510"/>
      <c r="W229" s="510"/>
      <c r="X229" s="510"/>
      <c r="Y229" s="510"/>
      <c r="Z229" s="510"/>
      <c r="AA229" s="510"/>
      <c r="AB229" s="510"/>
      <c r="AC229" s="510"/>
      <c r="AD229" s="510"/>
      <c r="AE229" s="510"/>
      <c r="AF229" s="510"/>
      <c r="AG229" s="510"/>
      <c r="AH229" s="510"/>
      <c r="AI229" s="510"/>
      <c r="AJ229" s="510"/>
      <c r="AK229" s="510"/>
      <c r="AL229" s="510"/>
      <c r="AM229" s="510"/>
      <c r="AN229" s="510"/>
      <c r="AO229" s="510"/>
      <c r="AP229" s="510"/>
      <c r="AQ229" s="510"/>
      <c r="AR229" s="510"/>
      <c r="AS229" s="510"/>
      <c r="AT229" s="510"/>
      <c r="AU229" s="510"/>
      <c r="AV229" s="510"/>
      <c r="AW229" s="510"/>
      <c r="AX229" s="510"/>
      <c r="AY229" s="510"/>
      <c r="AZ229" s="510"/>
      <c r="BA229" s="510"/>
      <c r="BB229" s="510"/>
      <c r="BC229" s="510"/>
      <c r="BD229" s="510"/>
      <c r="BE229" s="510"/>
      <c r="BF229" s="510"/>
      <c r="BG229" s="510"/>
      <c r="BH229" s="510"/>
      <c r="BI229" s="510"/>
      <c r="BJ229" s="510"/>
      <c r="BK229" s="510"/>
      <c r="BL229" s="510"/>
      <c r="BM229" s="510"/>
      <c r="BN229" s="510"/>
      <c r="BO229" s="510"/>
      <c r="BP229" s="510"/>
      <c r="BQ229" s="510"/>
      <c r="BR229" s="510"/>
      <c r="BS229" s="510"/>
      <c r="BT229" s="510"/>
      <c r="BU229" s="510"/>
      <c r="BV229" s="510"/>
      <c r="BW229" s="510"/>
      <c r="BX229" s="510"/>
      <c r="BY229" s="510"/>
      <c r="BZ229" s="510"/>
      <c r="CA229" s="510"/>
      <c r="CB229" s="510"/>
      <c r="CC229" s="510"/>
      <c r="CD229" s="510"/>
      <c r="CE229" s="510"/>
      <c r="CF229" s="510"/>
      <c r="CG229" s="510"/>
      <c r="CH229" s="510"/>
      <c r="CI229" s="510"/>
      <c r="CJ229" s="510"/>
    </row>
    <row r="230" spans="1:88" ht="12" customHeight="1" x14ac:dyDescent="0.25">
      <c r="A230" s="510"/>
      <c r="B230" s="510"/>
      <c r="C230" s="510"/>
      <c r="D230" s="510"/>
      <c r="E230" s="510"/>
      <c r="F230" s="510"/>
      <c r="G230" s="510"/>
      <c r="H230" s="510"/>
      <c r="I230" s="510"/>
      <c r="J230" s="510"/>
      <c r="K230" s="510"/>
      <c r="L230" s="510"/>
      <c r="M230" s="510"/>
      <c r="N230" s="510"/>
      <c r="O230" s="510"/>
      <c r="P230" s="510"/>
      <c r="Q230" s="510"/>
      <c r="R230" s="510"/>
      <c r="S230" s="510"/>
      <c r="T230" s="510"/>
      <c r="U230" s="510"/>
      <c r="V230" s="510"/>
      <c r="W230" s="510"/>
      <c r="X230" s="510"/>
      <c r="Y230" s="510"/>
      <c r="Z230" s="510"/>
      <c r="AA230" s="510"/>
      <c r="AB230" s="510"/>
      <c r="AC230" s="510"/>
      <c r="AD230" s="510"/>
      <c r="AE230" s="510"/>
      <c r="AF230" s="510"/>
      <c r="AG230" s="510"/>
      <c r="AH230" s="510"/>
      <c r="AI230" s="510"/>
      <c r="AJ230" s="510"/>
      <c r="AK230" s="510"/>
      <c r="AL230" s="510"/>
      <c r="AM230" s="510"/>
      <c r="AN230" s="510"/>
      <c r="AO230" s="510"/>
      <c r="AP230" s="510"/>
      <c r="AQ230" s="510"/>
      <c r="AR230" s="510"/>
      <c r="AS230" s="510"/>
      <c r="AT230" s="510"/>
      <c r="AU230" s="510"/>
      <c r="AV230" s="510"/>
      <c r="AW230" s="510"/>
      <c r="AX230" s="510"/>
      <c r="AY230" s="510"/>
      <c r="AZ230" s="510"/>
      <c r="BA230" s="510"/>
      <c r="BB230" s="510"/>
      <c r="BC230" s="510"/>
      <c r="BD230" s="510"/>
      <c r="BE230" s="510"/>
      <c r="BF230" s="510"/>
      <c r="BG230" s="510"/>
      <c r="BH230" s="510"/>
      <c r="BI230" s="510"/>
      <c r="BJ230" s="510"/>
      <c r="BK230" s="510"/>
      <c r="BL230" s="510"/>
      <c r="BM230" s="510"/>
      <c r="BN230" s="510"/>
      <c r="BO230" s="510"/>
      <c r="BP230" s="510"/>
      <c r="BQ230" s="510"/>
      <c r="BR230" s="510"/>
      <c r="BS230" s="510"/>
      <c r="BT230" s="510"/>
      <c r="BU230" s="510"/>
      <c r="BV230" s="510"/>
      <c r="BW230" s="510"/>
      <c r="BX230" s="510"/>
      <c r="BY230" s="510"/>
      <c r="BZ230" s="510"/>
      <c r="CA230" s="510"/>
      <c r="CB230" s="510"/>
      <c r="CC230" s="510"/>
      <c r="CD230" s="510"/>
      <c r="CE230" s="510"/>
      <c r="CF230" s="510"/>
      <c r="CG230" s="510"/>
      <c r="CH230" s="510"/>
      <c r="CI230" s="510"/>
      <c r="CJ230" s="510"/>
    </row>
    <row r="231" spans="1:88" ht="12" customHeight="1" x14ac:dyDescent="0.25">
      <c r="A231" s="510"/>
      <c r="B231" s="510"/>
      <c r="C231" s="510"/>
      <c r="D231" s="510"/>
      <c r="E231" s="510"/>
      <c r="F231" s="510"/>
      <c r="G231" s="510"/>
      <c r="H231" s="510"/>
      <c r="I231" s="510"/>
      <c r="J231" s="510"/>
      <c r="K231" s="510"/>
      <c r="L231" s="510"/>
      <c r="M231" s="510"/>
      <c r="N231" s="510"/>
      <c r="O231" s="510"/>
      <c r="P231" s="510"/>
      <c r="Q231" s="510"/>
      <c r="R231" s="510"/>
      <c r="S231" s="510"/>
      <c r="T231" s="510"/>
      <c r="U231" s="510"/>
      <c r="V231" s="510"/>
      <c r="W231" s="510"/>
      <c r="X231" s="510"/>
      <c r="Y231" s="510"/>
      <c r="Z231" s="510"/>
      <c r="AA231" s="510"/>
      <c r="AB231" s="510"/>
      <c r="AC231" s="510"/>
      <c r="AD231" s="510"/>
      <c r="AE231" s="510"/>
      <c r="AF231" s="510"/>
      <c r="AG231" s="510"/>
      <c r="AH231" s="510"/>
      <c r="AI231" s="510"/>
      <c r="AJ231" s="510"/>
      <c r="AK231" s="510"/>
      <c r="AL231" s="510"/>
      <c r="AM231" s="510"/>
      <c r="AN231" s="510"/>
      <c r="AO231" s="510"/>
      <c r="AP231" s="510"/>
      <c r="AQ231" s="510"/>
      <c r="AR231" s="510"/>
      <c r="AS231" s="510"/>
      <c r="AT231" s="510"/>
      <c r="AU231" s="510"/>
      <c r="AV231" s="510"/>
      <c r="AW231" s="510"/>
      <c r="AX231" s="510"/>
      <c r="AY231" s="510"/>
      <c r="AZ231" s="510"/>
      <c r="BA231" s="510"/>
      <c r="BB231" s="510"/>
      <c r="BC231" s="510"/>
      <c r="BD231" s="510"/>
      <c r="BE231" s="510"/>
      <c r="BF231" s="510"/>
      <c r="BG231" s="510"/>
      <c r="BH231" s="510"/>
      <c r="BI231" s="510"/>
      <c r="BJ231" s="510"/>
      <c r="BK231" s="510"/>
      <c r="BL231" s="510"/>
      <c r="BM231" s="510"/>
      <c r="BN231" s="510"/>
      <c r="BO231" s="510"/>
      <c r="BP231" s="510"/>
      <c r="BQ231" s="510"/>
      <c r="BR231" s="510"/>
      <c r="BS231" s="510"/>
      <c r="BT231" s="510"/>
      <c r="BU231" s="510"/>
      <c r="BV231" s="510"/>
      <c r="BW231" s="510"/>
      <c r="BX231" s="510"/>
      <c r="BY231" s="510"/>
      <c r="BZ231" s="510"/>
      <c r="CA231" s="510"/>
      <c r="CB231" s="510"/>
      <c r="CC231" s="510"/>
      <c r="CD231" s="510"/>
      <c r="CE231" s="510"/>
      <c r="CF231" s="510"/>
      <c r="CG231" s="510"/>
      <c r="CH231" s="510"/>
      <c r="CI231" s="510"/>
      <c r="CJ231" s="510"/>
    </row>
    <row r="232" spans="1:88" ht="12" customHeight="1" x14ac:dyDescent="0.25">
      <c r="A232" s="510"/>
      <c r="B232" s="510"/>
      <c r="C232" s="510"/>
      <c r="D232" s="510"/>
      <c r="E232" s="510"/>
      <c r="F232" s="510"/>
      <c r="G232" s="510"/>
      <c r="H232" s="510"/>
      <c r="I232" s="510"/>
      <c r="J232" s="510"/>
      <c r="K232" s="510"/>
      <c r="L232" s="510"/>
      <c r="M232" s="510"/>
      <c r="N232" s="510"/>
      <c r="O232" s="510"/>
      <c r="P232" s="510"/>
      <c r="Q232" s="510"/>
      <c r="R232" s="510"/>
      <c r="S232" s="510"/>
      <c r="T232" s="510"/>
      <c r="U232" s="510"/>
      <c r="V232" s="510"/>
      <c r="W232" s="510"/>
      <c r="X232" s="510"/>
      <c r="Y232" s="510"/>
      <c r="Z232" s="510"/>
      <c r="AA232" s="510"/>
      <c r="AB232" s="510"/>
      <c r="AC232" s="510"/>
      <c r="AD232" s="510"/>
      <c r="AE232" s="510"/>
      <c r="AF232" s="510"/>
      <c r="AG232" s="510"/>
      <c r="AH232" s="510"/>
      <c r="AI232" s="510"/>
      <c r="AJ232" s="510"/>
      <c r="AK232" s="510"/>
      <c r="AL232" s="510"/>
      <c r="AM232" s="510"/>
      <c r="AN232" s="510"/>
      <c r="AO232" s="510"/>
      <c r="AP232" s="510"/>
      <c r="AQ232" s="510"/>
      <c r="AR232" s="510"/>
      <c r="AS232" s="510"/>
      <c r="AT232" s="510"/>
      <c r="AU232" s="510"/>
      <c r="AV232" s="510"/>
      <c r="AW232" s="510"/>
      <c r="AX232" s="510"/>
      <c r="AY232" s="510"/>
      <c r="AZ232" s="510"/>
      <c r="BA232" s="510"/>
      <c r="BB232" s="510"/>
      <c r="BC232" s="510"/>
      <c r="BD232" s="510"/>
      <c r="BE232" s="510"/>
      <c r="BF232" s="510"/>
      <c r="BG232" s="510"/>
      <c r="BH232" s="510"/>
      <c r="BI232" s="510"/>
      <c r="BJ232" s="510"/>
      <c r="BK232" s="510"/>
      <c r="BL232" s="510"/>
      <c r="BM232" s="510"/>
      <c r="BN232" s="510"/>
      <c r="BO232" s="510"/>
      <c r="BP232" s="510"/>
      <c r="BQ232" s="510"/>
      <c r="BR232" s="510"/>
      <c r="BS232" s="510"/>
      <c r="BT232" s="510"/>
      <c r="BU232" s="510"/>
      <c r="BV232" s="510"/>
      <c r="BW232" s="510"/>
      <c r="BX232" s="510"/>
      <c r="BY232" s="510"/>
      <c r="BZ232" s="510"/>
      <c r="CA232" s="510"/>
      <c r="CB232" s="510"/>
      <c r="CC232" s="510"/>
      <c r="CD232" s="510"/>
      <c r="CE232" s="510"/>
      <c r="CF232" s="510"/>
      <c r="CG232" s="510"/>
      <c r="CH232" s="510"/>
      <c r="CI232" s="510"/>
      <c r="CJ232" s="510"/>
    </row>
    <row r="233" spans="1:88" ht="12" customHeight="1" x14ac:dyDescent="0.25">
      <c r="A233" s="510"/>
      <c r="B233" s="510"/>
      <c r="C233" s="510"/>
      <c r="D233" s="510"/>
      <c r="E233" s="510"/>
      <c r="F233" s="510"/>
      <c r="G233" s="510"/>
      <c r="H233" s="510"/>
      <c r="I233" s="510"/>
      <c r="J233" s="510"/>
      <c r="K233" s="510"/>
      <c r="L233" s="510"/>
      <c r="M233" s="510"/>
      <c r="N233" s="510"/>
      <c r="O233" s="510"/>
      <c r="P233" s="510"/>
      <c r="Q233" s="510"/>
      <c r="R233" s="510"/>
      <c r="S233" s="510"/>
      <c r="T233" s="510"/>
      <c r="U233" s="510"/>
      <c r="V233" s="510"/>
      <c r="W233" s="510"/>
      <c r="X233" s="510"/>
      <c r="Y233" s="510"/>
      <c r="Z233" s="510"/>
      <c r="AA233" s="510"/>
      <c r="AB233" s="510"/>
      <c r="AC233" s="510"/>
      <c r="AD233" s="510"/>
      <c r="AE233" s="510"/>
      <c r="AF233" s="510"/>
      <c r="AG233" s="510"/>
      <c r="AH233" s="510"/>
      <c r="AI233" s="510"/>
      <c r="AJ233" s="510"/>
      <c r="AK233" s="510"/>
      <c r="AL233" s="510"/>
      <c r="AM233" s="510"/>
      <c r="AN233" s="510"/>
      <c r="AO233" s="510"/>
      <c r="AP233" s="510"/>
      <c r="AQ233" s="510"/>
      <c r="AR233" s="510"/>
      <c r="AS233" s="510"/>
      <c r="AT233" s="510"/>
      <c r="AU233" s="510"/>
      <c r="AV233" s="510"/>
      <c r="AW233" s="510"/>
      <c r="AX233" s="510"/>
      <c r="AY233" s="510"/>
      <c r="AZ233" s="510"/>
      <c r="BA233" s="510"/>
      <c r="BB233" s="510"/>
      <c r="BC233" s="510"/>
      <c r="BD233" s="510"/>
      <c r="BE233" s="510"/>
      <c r="BF233" s="510"/>
      <c r="BG233" s="510"/>
      <c r="BH233" s="510"/>
      <c r="BI233" s="510"/>
      <c r="BJ233" s="510"/>
      <c r="BK233" s="510"/>
      <c r="BL233" s="510"/>
      <c r="BM233" s="510"/>
      <c r="BN233" s="510"/>
      <c r="BO233" s="510"/>
      <c r="BP233" s="510"/>
      <c r="BQ233" s="510"/>
      <c r="BR233" s="510"/>
      <c r="BS233" s="510"/>
      <c r="BT233" s="510"/>
      <c r="BU233" s="510"/>
      <c r="BV233" s="510"/>
      <c r="BW233" s="510"/>
      <c r="BX233" s="510"/>
      <c r="BY233" s="510"/>
      <c r="BZ233" s="510"/>
      <c r="CA233" s="510"/>
      <c r="CB233" s="510"/>
      <c r="CC233" s="510"/>
      <c r="CD233" s="510"/>
      <c r="CE233" s="510"/>
      <c r="CF233" s="510"/>
      <c r="CG233" s="510"/>
      <c r="CH233" s="510"/>
      <c r="CI233" s="510"/>
      <c r="CJ233" s="510"/>
    </row>
    <row r="234" spans="1:88" ht="12" customHeight="1" x14ac:dyDescent="0.25">
      <c r="A234" s="510"/>
      <c r="B234" s="510"/>
      <c r="C234" s="510"/>
      <c r="D234" s="510"/>
      <c r="E234" s="510"/>
      <c r="F234" s="510"/>
      <c r="G234" s="510"/>
      <c r="H234" s="510"/>
      <c r="I234" s="510"/>
      <c r="J234" s="510"/>
      <c r="K234" s="510"/>
      <c r="L234" s="510"/>
      <c r="M234" s="510"/>
      <c r="N234" s="510"/>
      <c r="O234" s="510"/>
      <c r="P234" s="510"/>
      <c r="Q234" s="510"/>
      <c r="R234" s="510"/>
      <c r="S234" s="510"/>
      <c r="T234" s="510"/>
      <c r="U234" s="510"/>
      <c r="V234" s="510"/>
      <c r="W234" s="510"/>
      <c r="X234" s="510"/>
      <c r="Y234" s="510"/>
      <c r="Z234" s="510"/>
      <c r="AA234" s="510"/>
      <c r="AB234" s="510"/>
      <c r="AC234" s="510"/>
      <c r="AD234" s="510"/>
      <c r="AE234" s="510"/>
      <c r="AF234" s="510"/>
      <c r="AG234" s="510"/>
      <c r="AH234" s="510"/>
      <c r="AI234" s="510"/>
      <c r="AJ234" s="510"/>
      <c r="AK234" s="510"/>
      <c r="AL234" s="510"/>
      <c r="AM234" s="510"/>
      <c r="AN234" s="510"/>
      <c r="AO234" s="510"/>
      <c r="AP234" s="510"/>
      <c r="AQ234" s="510"/>
      <c r="AR234" s="510"/>
      <c r="AS234" s="510"/>
      <c r="AT234" s="510"/>
      <c r="AU234" s="510"/>
      <c r="AV234" s="510"/>
      <c r="AW234" s="510"/>
      <c r="AX234" s="510"/>
      <c r="AY234" s="510"/>
      <c r="AZ234" s="510"/>
      <c r="BA234" s="510"/>
      <c r="BB234" s="510"/>
      <c r="BC234" s="510"/>
      <c r="BD234" s="510"/>
      <c r="BE234" s="510"/>
      <c r="BF234" s="510"/>
      <c r="BG234" s="510"/>
      <c r="BH234" s="510"/>
      <c r="BI234" s="510"/>
      <c r="BJ234" s="510"/>
      <c r="BK234" s="510"/>
      <c r="BL234" s="510"/>
      <c r="BM234" s="510"/>
      <c r="BN234" s="510"/>
      <c r="BO234" s="510"/>
      <c r="BP234" s="510"/>
      <c r="BQ234" s="510"/>
      <c r="BR234" s="510"/>
      <c r="BS234" s="510"/>
      <c r="BT234" s="510"/>
      <c r="BU234" s="510"/>
      <c r="BV234" s="510"/>
      <c r="BW234" s="510"/>
      <c r="BX234" s="510"/>
      <c r="BY234" s="510"/>
      <c r="BZ234" s="510"/>
      <c r="CA234" s="510"/>
      <c r="CB234" s="510"/>
      <c r="CC234" s="510"/>
      <c r="CD234" s="510"/>
      <c r="CE234" s="510"/>
      <c r="CF234" s="510"/>
      <c r="CG234" s="510"/>
      <c r="CH234" s="510"/>
      <c r="CI234" s="510"/>
      <c r="CJ234" s="510"/>
    </row>
    <row r="235" spans="1:88" ht="12" customHeight="1" x14ac:dyDescent="0.25">
      <c r="A235" s="510"/>
      <c r="B235" s="510"/>
      <c r="C235" s="510"/>
      <c r="D235" s="510"/>
      <c r="E235" s="510"/>
      <c r="F235" s="510"/>
      <c r="G235" s="510"/>
      <c r="H235" s="510"/>
      <c r="I235" s="510"/>
      <c r="J235" s="510"/>
      <c r="K235" s="510"/>
      <c r="L235" s="510"/>
      <c r="M235" s="510"/>
      <c r="N235" s="510"/>
      <c r="O235" s="510"/>
      <c r="P235" s="510"/>
      <c r="Q235" s="510"/>
      <c r="R235" s="510"/>
      <c r="S235" s="510"/>
      <c r="T235" s="510"/>
      <c r="U235" s="510"/>
      <c r="V235" s="510"/>
      <c r="W235" s="510"/>
      <c r="X235" s="510"/>
      <c r="Y235" s="510"/>
      <c r="Z235" s="510"/>
      <c r="AA235" s="510"/>
      <c r="AB235" s="510"/>
      <c r="AC235" s="510"/>
      <c r="AD235" s="510"/>
      <c r="AE235" s="510"/>
      <c r="AF235" s="510"/>
      <c r="AG235" s="510"/>
      <c r="AH235" s="510"/>
      <c r="AI235" s="510"/>
      <c r="AJ235" s="510"/>
      <c r="AK235" s="510"/>
      <c r="AL235" s="510"/>
      <c r="AM235" s="510"/>
      <c r="AN235" s="510"/>
      <c r="AO235" s="510"/>
      <c r="AP235" s="510"/>
      <c r="AQ235" s="510"/>
      <c r="AR235" s="510"/>
      <c r="AS235" s="510"/>
      <c r="AT235" s="510"/>
      <c r="AU235" s="510"/>
      <c r="AV235" s="510"/>
      <c r="AW235" s="510"/>
      <c r="AX235" s="510"/>
      <c r="AY235" s="510"/>
      <c r="AZ235" s="510"/>
      <c r="BA235" s="510"/>
      <c r="BB235" s="510"/>
      <c r="BC235" s="510"/>
      <c r="BD235" s="510"/>
      <c r="BE235" s="510"/>
      <c r="BF235" s="510"/>
      <c r="BG235" s="510"/>
      <c r="BH235" s="510"/>
      <c r="BI235" s="510"/>
      <c r="BJ235" s="510"/>
      <c r="BK235" s="510"/>
      <c r="BL235" s="510"/>
      <c r="BM235" s="510"/>
      <c r="BN235" s="510"/>
      <c r="BO235" s="510"/>
      <c r="BP235" s="510"/>
      <c r="BQ235" s="510"/>
      <c r="BR235" s="510"/>
      <c r="BS235" s="510"/>
      <c r="BT235" s="510"/>
      <c r="BU235" s="510"/>
      <c r="BV235" s="510"/>
      <c r="BW235" s="510"/>
      <c r="BX235" s="510"/>
      <c r="BY235" s="510"/>
      <c r="BZ235" s="510"/>
      <c r="CA235" s="510"/>
      <c r="CB235" s="510"/>
      <c r="CC235" s="510"/>
      <c r="CD235" s="510"/>
      <c r="CE235" s="510"/>
      <c r="CF235" s="510"/>
      <c r="CG235" s="510"/>
      <c r="CH235" s="510"/>
      <c r="CI235" s="510"/>
      <c r="CJ235" s="510"/>
    </row>
    <row r="236" spans="1:88" ht="12" customHeight="1" x14ac:dyDescent="0.25">
      <c r="A236" s="510"/>
      <c r="B236" s="510"/>
      <c r="C236" s="510"/>
      <c r="D236" s="510"/>
      <c r="E236" s="510"/>
      <c r="F236" s="510"/>
      <c r="G236" s="510"/>
      <c r="H236" s="510"/>
      <c r="I236" s="510"/>
      <c r="J236" s="510"/>
      <c r="K236" s="510"/>
      <c r="L236" s="510"/>
      <c r="M236" s="510"/>
      <c r="N236" s="510"/>
      <c r="O236" s="510"/>
      <c r="P236" s="510"/>
      <c r="Q236" s="510"/>
      <c r="R236" s="510"/>
      <c r="S236" s="510"/>
      <c r="T236" s="510"/>
      <c r="U236" s="510"/>
      <c r="V236" s="510"/>
      <c r="W236" s="510"/>
      <c r="X236" s="510"/>
      <c r="Y236" s="510"/>
      <c r="Z236" s="510"/>
      <c r="AA236" s="510"/>
      <c r="AB236" s="510"/>
      <c r="AC236" s="510"/>
      <c r="AD236" s="510"/>
      <c r="AE236" s="510"/>
      <c r="AF236" s="510"/>
      <c r="AG236" s="510"/>
      <c r="AH236" s="510"/>
      <c r="AI236" s="510"/>
      <c r="AJ236" s="510"/>
      <c r="AK236" s="510"/>
      <c r="AL236" s="510"/>
      <c r="AM236" s="510"/>
      <c r="AN236" s="510"/>
      <c r="AO236" s="510"/>
      <c r="AP236" s="510"/>
      <c r="AQ236" s="510"/>
      <c r="AR236" s="510"/>
      <c r="AS236" s="510"/>
      <c r="AT236" s="510"/>
      <c r="AU236" s="510"/>
      <c r="AV236" s="510"/>
      <c r="AW236" s="510"/>
      <c r="AX236" s="510"/>
      <c r="AY236" s="510"/>
      <c r="AZ236" s="510"/>
      <c r="BA236" s="510"/>
      <c r="BB236" s="510"/>
      <c r="BC236" s="510"/>
      <c r="BD236" s="510"/>
      <c r="BE236" s="510"/>
      <c r="BF236" s="510"/>
      <c r="BG236" s="510"/>
      <c r="BH236" s="510"/>
      <c r="BI236" s="510"/>
      <c r="BJ236" s="510"/>
      <c r="BK236" s="510"/>
      <c r="BL236" s="510"/>
      <c r="BM236" s="510"/>
      <c r="BN236" s="510"/>
      <c r="BO236" s="510"/>
      <c r="BP236" s="510"/>
      <c r="BQ236" s="510"/>
      <c r="BR236" s="510"/>
      <c r="BS236" s="510"/>
      <c r="BT236" s="510"/>
      <c r="BU236" s="510"/>
      <c r="BV236" s="510"/>
      <c r="BW236" s="510"/>
      <c r="BX236" s="510"/>
      <c r="BY236" s="510"/>
      <c r="BZ236" s="510"/>
      <c r="CA236" s="510"/>
      <c r="CB236" s="510"/>
      <c r="CC236" s="510"/>
      <c r="CD236" s="510"/>
      <c r="CE236" s="510"/>
      <c r="CF236" s="510"/>
      <c r="CG236" s="510"/>
      <c r="CH236" s="510"/>
      <c r="CI236" s="510"/>
      <c r="CJ236" s="510"/>
    </row>
    <row r="237" spans="1:88" ht="12" customHeight="1" x14ac:dyDescent="0.25">
      <c r="A237" s="510"/>
      <c r="B237" s="510"/>
      <c r="C237" s="510"/>
      <c r="D237" s="510"/>
      <c r="E237" s="510"/>
      <c r="F237" s="510"/>
      <c r="G237" s="510"/>
      <c r="H237" s="510"/>
      <c r="I237" s="510"/>
      <c r="J237" s="510"/>
      <c r="K237" s="510"/>
      <c r="L237" s="510"/>
      <c r="M237" s="510"/>
      <c r="N237" s="510"/>
      <c r="O237" s="510"/>
      <c r="P237" s="510"/>
      <c r="Q237" s="510"/>
      <c r="R237" s="510"/>
      <c r="S237" s="510"/>
      <c r="T237" s="510"/>
      <c r="U237" s="510"/>
      <c r="V237" s="510"/>
      <c r="W237" s="510"/>
      <c r="X237" s="510"/>
      <c r="Y237" s="510"/>
      <c r="Z237" s="510"/>
      <c r="AA237" s="510"/>
      <c r="AB237" s="510"/>
      <c r="AC237" s="510"/>
      <c r="AD237" s="510"/>
      <c r="AE237" s="510"/>
      <c r="AF237" s="510"/>
      <c r="AG237" s="510"/>
      <c r="AH237" s="510"/>
      <c r="AI237" s="510"/>
      <c r="AJ237" s="510"/>
      <c r="AK237" s="510"/>
      <c r="AL237" s="510"/>
      <c r="AM237" s="510"/>
      <c r="AN237" s="510"/>
      <c r="AO237" s="510"/>
      <c r="AP237" s="510"/>
      <c r="AQ237" s="510"/>
      <c r="AR237" s="510"/>
      <c r="AS237" s="510"/>
      <c r="AT237" s="510"/>
      <c r="AU237" s="510"/>
      <c r="AV237" s="510"/>
      <c r="AW237" s="510"/>
      <c r="AX237" s="510"/>
      <c r="AY237" s="510"/>
      <c r="AZ237" s="510"/>
      <c r="BA237" s="510"/>
      <c r="BB237" s="510"/>
      <c r="BC237" s="510"/>
      <c r="BD237" s="510"/>
      <c r="BE237" s="510"/>
      <c r="BF237" s="510"/>
      <c r="BG237" s="510"/>
      <c r="BH237" s="510"/>
      <c r="BI237" s="510"/>
      <c r="BJ237" s="510"/>
      <c r="BK237" s="510"/>
      <c r="BL237" s="510"/>
      <c r="BM237" s="510"/>
      <c r="BN237" s="510"/>
      <c r="BO237" s="510"/>
      <c r="BP237" s="510"/>
      <c r="BQ237" s="510"/>
      <c r="BR237" s="510"/>
      <c r="BS237" s="510"/>
      <c r="BT237" s="510"/>
      <c r="BU237" s="510"/>
      <c r="BV237" s="510"/>
      <c r="BW237" s="510"/>
      <c r="BX237" s="510"/>
      <c r="BY237" s="510"/>
      <c r="BZ237" s="510"/>
      <c r="CA237" s="510"/>
      <c r="CB237" s="510"/>
      <c r="CC237" s="510"/>
      <c r="CD237" s="510"/>
      <c r="CE237" s="510"/>
      <c r="CF237" s="510"/>
      <c r="CG237" s="510"/>
      <c r="CH237" s="510"/>
      <c r="CI237" s="510"/>
      <c r="CJ237" s="510"/>
    </row>
    <row r="238" spans="1:88" ht="12" customHeight="1" x14ac:dyDescent="0.25">
      <c r="A238" s="510"/>
      <c r="B238" s="510"/>
      <c r="C238" s="510"/>
      <c r="D238" s="510"/>
      <c r="E238" s="510"/>
      <c r="F238" s="510"/>
      <c r="G238" s="510"/>
      <c r="H238" s="510"/>
      <c r="I238" s="510"/>
      <c r="J238" s="510"/>
      <c r="K238" s="510"/>
      <c r="L238" s="510"/>
      <c r="M238" s="510"/>
      <c r="N238" s="510"/>
      <c r="O238" s="510"/>
      <c r="P238" s="510"/>
      <c r="Q238" s="510"/>
      <c r="R238" s="510"/>
      <c r="S238" s="510"/>
      <c r="T238" s="510"/>
      <c r="U238" s="510"/>
      <c r="V238" s="510"/>
      <c r="W238" s="510"/>
      <c r="X238" s="510"/>
      <c r="Y238" s="510"/>
      <c r="Z238" s="510"/>
      <c r="AA238" s="510"/>
      <c r="AB238" s="510"/>
      <c r="AC238" s="510"/>
      <c r="AD238" s="510"/>
      <c r="AE238" s="510"/>
      <c r="AF238" s="510"/>
      <c r="AG238" s="510"/>
      <c r="AH238" s="510"/>
      <c r="AI238" s="510"/>
      <c r="AJ238" s="510"/>
      <c r="AK238" s="510"/>
      <c r="AL238" s="510"/>
      <c r="AM238" s="510"/>
      <c r="AN238" s="510"/>
      <c r="AO238" s="510"/>
      <c r="AP238" s="510"/>
      <c r="AQ238" s="510"/>
      <c r="AR238" s="510"/>
      <c r="AS238" s="510"/>
      <c r="AT238" s="510"/>
      <c r="AU238" s="510"/>
      <c r="AV238" s="510"/>
      <c r="AW238" s="510"/>
      <c r="AX238" s="510"/>
      <c r="AY238" s="510"/>
      <c r="AZ238" s="510"/>
      <c r="BA238" s="510"/>
      <c r="BB238" s="510"/>
      <c r="BC238" s="510"/>
      <c r="BD238" s="510"/>
      <c r="BE238" s="510"/>
      <c r="BF238" s="510"/>
      <c r="BG238" s="510"/>
      <c r="BH238" s="510"/>
      <c r="BI238" s="510"/>
      <c r="BJ238" s="510"/>
      <c r="BK238" s="510"/>
      <c r="BL238" s="510"/>
      <c r="BM238" s="510"/>
      <c r="BN238" s="510"/>
      <c r="BO238" s="510"/>
      <c r="BP238" s="510"/>
      <c r="BQ238" s="510"/>
      <c r="BR238" s="510"/>
      <c r="BS238" s="510"/>
      <c r="BT238" s="510"/>
      <c r="BU238" s="510"/>
      <c r="BV238" s="510"/>
      <c r="BW238" s="510"/>
      <c r="BX238" s="510"/>
      <c r="BY238" s="510"/>
      <c r="BZ238" s="510"/>
      <c r="CA238" s="510"/>
      <c r="CB238" s="510"/>
      <c r="CC238" s="510"/>
      <c r="CD238" s="510"/>
      <c r="CE238" s="510"/>
      <c r="CF238" s="510"/>
      <c r="CG238" s="510"/>
      <c r="CH238" s="510"/>
      <c r="CI238" s="510"/>
      <c r="CJ238" s="510"/>
    </row>
    <row r="239" spans="1:88" ht="12" customHeight="1" x14ac:dyDescent="0.25">
      <c r="A239" s="510"/>
      <c r="B239" s="510"/>
      <c r="C239" s="510"/>
      <c r="D239" s="510"/>
      <c r="E239" s="510"/>
      <c r="F239" s="510"/>
      <c r="G239" s="510"/>
      <c r="H239" s="510"/>
      <c r="I239" s="510"/>
      <c r="J239" s="510"/>
      <c r="K239" s="510"/>
      <c r="L239" s="510"/>
      <c r="M239" s="510"/>
      <c r="N239" s="510"/>
      <c r="O239" s="510"/>
      <c r="P239" s="510"/>
      <c r="Q239" s="510"/>
      <c r="R239" s="510"/>
      <c r="S239" s="510"/>
      <c r="T239" s="510"/>
      <c r="U239" s="510"/>
      <c r="V239" s="510"/>
      <c r="W239" s="510"/>
      <c r="X239" s="510"/>
      <c r="Y239" s="510"/>
      <c r="Z239" s="510"/>
      <c r="AA239" s="510"/>
      <c r="AB239" s="510"/>
      <c r="AC239" s="510"/>
      <c r="AD239" s="510"/>
      <c r="AE239" s="510"/>
      <c r="AF239" s="510"/>
      <c r="AG239" s="510"/>
      <c r="AH239" s="510"/>
      <c r="AI239" s="510"/>
      <c r="AJ239" s="510"/>
      <c r="AK239" s="510"/>
      <c r="AL239" s="510"/>
      <c r="AM239" s="510"/>
      <c r="AN239" s="510"/>
      <c r="AO239" s="510"/>
      <c r="AP239" s="510"/>
      <c r="AQ239" s="510"/>
      <c r="AR239" s="510"/>
      <c r="AS239" s="510"/>
      <c r="AT239" s="510"/>
      <c r="AU239" s="510"/>
      <c r="AV239" s="510"/>
      <c r="AW239" s="510"/>
      <c r="AX239" s="510"/>
      <c r="AY239" s="510"/>
      <c r="AZ239" s="510"/>
      <c r="BA239" s="510"/>
      <c r="BB239" s="510"/>
      <c r="BC239" s="510"/>
      <c r="BD239" s="510"/>
      <c r="BE239" s="510"/>
      <c r="BF239" s="510"/>
      <c r="BG239" s="510"/>
      <c r="BH239" s="510"/>
      <c r="BI239" s="510"/>
      <c r="BJ239" s="510"/>
      <c r="BK239" s="510"/>
      <c r="BL239" s="510"/>
      <c r="BM239" s="510"/>
      <c r="BN239" s="510"/>
      <c r="BO239" s="510"/>
      <c r="BP239" s="510"/>
      <c r="BQ239" s="510"/>
      <c r="BR239" s="510"/>
      <c r="BS239" s="510"/>
      <c r="BT239" s="510"/>
      <c r="BU239" s="510"/>
      <c r="BV239" s="510"/>
      <c r="BW239" s="510"/>
      <c r="BX239" s="510"/>
      <c r="BY239" s="510"/>
      <c r="BZ239" s="510"/>
      <c r="CA239" s="510"/>
      <c r="CB239" s="510"/>
      <c r="CC239" s="510"/>
      <c r="CD239" s="510"/>
      <c r="CE239" s="510"/>
      <c r="CF239" s="510"/>
      <c r="CG239" s="510"/>
      <c r="CH239" s="510"/>
      <c r="CI239" s="510"/>
      <c r="CJ239" s="510"/>
    </row>
    <row r="240" spans="1:88" ht="12" customHeight="1" x14ac:dyDescent="0.25">
      <c r="A240" s="510"/>
      <c r="B240" s="510"/>
      <c r="C240" s="510"/>
      <c r="D240" s="510"/>
      <c r="E240" s="510"/>
      <c r="F240" s="510"/>
      <c r="G240" s="510"/>
      <c r="H240" s="510"/>
      <c r="I240" s="510"/>
      <c r="J240" s="510"/>
      <c r="K240" s="510"/>
      <c r="L240" s="510"/>
      <c r="M240" s="510"/>
      <c r="N240" s="510"/>
      <c r="O240" s="510"/>
      <c r="P240" s="510"/>
      <c r="Q240" s="510"/>
      <c r="R240" s="510"/>
      <c r="S240" s="510"/>
      <c r="T240" s="510"/>
      <c r="U240" s="510"/>
      <c r="V240" s="510"/>
      <c r="W240" s="510"/>
      <c r="X240" s="510"/>
      <c r="Y240" s="510"/>
      <c r="Z240" s="510"/>
      <c r="AA240" s="510"/>
      <c r="AB240" s="510"/>
      <c r="AC240" s="510"/>
      <c r="AD240" s="510"/>
      <c r="AE240" s="510"/>
      <c r="AF240" s="510"/>
      <c r="AG240" s="510"/>
      <c r="AH240" s="510"/>
      <c r="AI240" s="510"/>
      <c r="AJ240" s="510"/>
      <c r="AK240" s="510"/>
      <c r="AL240" s="510"/>
      <c r="AM240" s="510"/>
      <c r="AN240" s="510"/>
      <c r="AO240" s="510"/>
      <c r="AP240" s="510"/>
      <c r="AQ240" s="510"/>
      <c r="AR240" s="510"/>
      <c r="AS240" s="510"/>
      <c r="AT240" s="510"/>
      <c r="AU240" s="510"/>
      <c r="AV240" s="510"/>
      <c r="AW240" s="510"/>
      <c r="AX240" s="510"/>
      <c r="AY240" s="510"/>
      <c r="AZ240" s="510"/>
      <c r="BA240" s="510"/>
      <c r="BB240" s="510"/>
      <c r="BC240" s="510"/>
      <c r="BD240" s="510"/>
      <c r="BE240" s="510"/>
      <c r="BF240" s="510"/>
      <c r="BG240" s="510"/>
      <c r="BH240" s="510"/>
      <c r="BI240" s="510"/>
      <c r="BJ240" s="510"/>
      <c r="BK240" s="510"/>
      <c r="BL240" s="510"/>
      <c r="BM240" s="510"/>
      <c r="BN240" s="510"/>
      <c r="BO240" s="510"/>
      <c r="BP240" s="510"/>
      <c r="BQ240" s="510"/>
      <c r="BR240" s="510"/>
      <c r="BS240" s="510"/>
      <c r="BT240" s="510"/>
      <c r="BU240" s="510"/>
      <c r="BV240" s="510"/>
      <c r="BW240" s="510"/>
      <c r="BX240" s="510"/>
      <c r="BY240" s="510"/>
      <c r="BZ240" s="510"/>
      <c r="CA240" s="510"/>
      <c r="CB240" s="510"/>
      <c r="CC240" s="510"/>
      <c r="CD240" s="510"/>
      <c r="CE240" s="510"/>
      <c r="CF240" s="510"/>
      <c r="CG240" s="510"/>
      <c r="CH240" s="510"/>
      <c r="CI240" s="510"/>
      <c r="CJ240" s="510"/>
    </row>
    <row r="241" spans="1:88" ht="12" customHeight="1" x14ac:dyDescent="0.25">
      <c r="A241" s="510"/>
      <c r="B241" s="510"/>
      <c r="C241" s="510"/>
      <c r="D241" s="510"/>
      <c r="E241" s="510"/>
      <c r="F241" s="510"/>
      <c r="G241" s="510"/>
      <c r="H241" s="510"/>
      <c r="I241" s="510"/>
      <c r="J241" s="510"/>
      <c r="K241" s="510"/>
      <c r="L241" s="510"/>
      <c r="M241" s="510"/>
      <c r="N241" s="510"/>
      <c r="O241" s="510"/>
      <c r="P241" s="510"/>
      <c r="Q241" s="510"/>
      <c r="R241" s="510"/>
      <c r="S241" s="510"/>
      <c r="T241" s="510"/>
      <c r="U241" s="510"/>
      <c r="V241" s="510"/>
      <c r="W241" s="510"/>
      <c r="X241" s="510"/>
      <c r="Y241" s="510"/>
      <c r="Z241" s="510"/>
      <c r="AA241" s="510"/>
      <c r="AB241" s="510"/>
      <c r="AC241" s="510"/>
      <c r="AD241" s="510"/>
      <c r="AE241" s="510"/>
      <c r="AF241" s="510"/>
      <c r="AG241" s="510"/>
      <c r="AH241" s="510"/>
      <c r="AI241" s="510"/>
      <c r="AJ241" s="510"/>
      <c r="AK241" s="510"/>
      <c r="AL241" s="510"/>
      <c r="AM241" s="510"/>
      <c r="AN241" s="510"/>
      <c r="AO241" s="510"/>
      <c r="AP241" s="510"/>
      <c r="AQ241" s="510"/>
      <c r="AR241" s="510"/>
      <c r="AS241" s="510"/>
      <c r="AT241" s="510"/>
      <c r="AU241" s="510"/>
      <c r="AV241" s="510"/>
      <c r="AW241" s="510"/>
      <c r="AX241" s="510"/>
      <c r="AY241" s="510"/>
      <c r="AZ241" s="510"/>
      <c r="BA241" s="510"/>
      <c r="BB241" s="510"/>
      <c r="BC241" s="510"/>
      <c r="BD241" s="510"/>
      <c r="BE241" s="510"/>
      <c r="BF241" s="510"/>
      <c r="BG241" s="510"/>
      <c r="BH241" s="510"/>
      <c r="BI241" s="510"/>
      <c r="BJ241" s="510"/>
      <c r="BK241" s="510"/>
      <c r="BL241" s="510"/>
      <c r="BM241" s="510"/>
      <c r="BN241" s="510"/>
      <c r="BO241" s="510"/>
      <c r="BP241" s="510"/>
      <c r="BQ241" s="510"/>
      <c r="BR241" s="510"/>
      <c r="BS241" s="510"/>
      <c r="BT241" s="510"/>
      <c r="BU241" s="510"/>
      <c r="BV241" s="510"/>
      <c r="BW241" s="510"/>
      <c r="BX241" s="510"/>
      <c r="BY241" s="510"/>
      <c r="BZ241" s="510"/>
      <c r="CA241" s="510"/>
      <c r="CB241" s="510"/>
      <c r="CC241" s="510"/>
      <c r="CD241" s="510"/>
      <c r="CE241" s="510"/>
      <c r="CF241" s="510"/>
      <c r="CG241" s="510"/>
      <c r="CH241" s="510"/>
      <c r="CI241" s="510"/>
      <c r="CJ241" s="510"/>
    </row>
    <row r="242" spans="1:88" ht="12" customHeight="1" x14ac:dyDescent="0.25">
      <c r="A242" s="510"/>
      <c r="B242" s="510"/>
      <c r="C242" s="510"/>
      <c r="D242" s="510"/>
      <c r="E242" s="510"/>
      <c r="F242" s="510"/>
      <c r="G242" s="510"/>
      <c r="H242" s="510"/>
      <c r="I242" s="510"/>
      <c r="J242" s="510"/>
      <c r="K242" s="510"/>
      <c r="L242" s="510"/>
      <c r="M242" s="510"/>
      <c r="N242" s="510"/>
      <c r="O242" s="510"/>
      <c r="P242" s="510"/>
      <c r="Q242" s="510"/>
      <c r="R242" s="510"/>
      <c r="S242" s="510"/>
      <c r="T242" s="510"/>
      <c r="U242" s="510"/>
      <c r="V242" s="510"/>
      <c r="W242" s="510"/>
      <c r="X242" s="510"/>
      <c r="Y242" s="510"/>
      <c r="Z242" s="510"/>
      <c r="AA242" s="510"/>
      <c r="AB242" s="510"/>
      <c r="AC242" s="510"/>
      <c r="AD242" s="510"/>
      <c r="AE242" s="510"/>
      <c r="AF242" s="510"/>
      <c r="AG242" s="510"/>
      <c r="AH242" s="510"/>
      <c r="AI242" s="510"/>
      <c r="AJ242" s="510"/>
      <c r="AK242" s="510"/>
      <c r="AL242" s="510"/>
      <c r="AM242" s="510"/>
      <c r="AN242" s="510"/>
      <c r="AO242" s="510"/>
      <c r="AP242" s="510"/>
      <c r="AQ242" s="510"/>
      <c r="AR242" s="510"/>
      <c r="AS242" s="510"/>
      <c r="AT242" s="510"/>
      <c r="AU242" s="510"/>
      <c r="AV242" s="510"/>
      <c r="AW242" s="510"/>
      <c r="AX242" s="510"/>
      <c r="AY242" s="510"/>
      <c r="AZ242" s="510"/>
      <c r="BA242" s="510"/>
      <c r="BB242" s="510"/>
      <c r="BC242" s="510"/>
      <c r="BD242" s="510"/>
      <c r="BE242" s="510"/>
      <c r="BF242" s="510"/>
      <c r="BG242" s="510"/>
      <c r="BH242" s="510"/>
      <c r="BI242" s="510"/>
      <c r="BJ242" s="510"/>
      <c r="BK242" s="510"/>
      <c r="BL242" s="510"/>
      <c r="BM242" s="510"/>
      <c r="BN242" s="510"/>
      <c r="BO242" s="510"/>
      <c r="BP242" s="510"/>
      <c r="BQ242" s="510"/>
      <c r="BR242" s="510"/>
      <c r="BS242" s="510"/>
      <c r="BT242" s="510"/>
      <c r="BU242" s="510"/>
      <c r="BV242" s="510"/>
      <c r="BW242" s="510"/>
      <c r="BX242" s="510"/>
      <c r="BY242" s="510"/>
      <c r="BZ242" s="510"/>
      <c r="CA242" s="510"/>
      <c r="CB242" s="510"/>
      <c r="CC242" s="510"/>
      <c r="CD242" s="510"/>
      <c r="CE242" s="510"/>
      <c r="CF242" s="510"/>
      <c r="CG242" s="510"/>
      <c r="CH242" s="510"/>
      <c r="CI242" s="510"/>
      <c r="CJ242" s="510"/>
    </row>
    <row r="243" spans="1:88" ht="12" customHeight="1" x14ac:dyDescent="0.25">
      <c r="A243" s="510"/>
      <c r="B243" s="510"/>
      <c r="C243" s="510"/>
      <c r="D243" s="510"/>
      <c r="E243" s="510"/>
      <c r="F243" s="510"/>
      <c r="G243" s="510"/>
      <c r="H243" s="510"/>
      <c r="I243" s="510"/>
      <c r="J243" s="510"/>
      <c r="K243" s="510"/>
      <c r="L243" s="510"/>
      <c r="M243" s="510"/>
      <c r="N243" s="510"/>
      <c r="O243" s="510"/>
      <c r="P243" s="510"/>
      <c r="Q243" s="510"/>
      <c r="R243" s="510"/>
      <c r="S243" s="510"/>
      <c r="T243" s="510"/>
      <c r="U243" s="510"/>
      <c r="V243" s="510"/>
      <c r="W243" s="510"/>
      <c r="X243" s="510"/>
      <c r="Y243" s="510"/>
      <c r="Z243" s="510"/>
      <c r="AA243" s="510"/>
      <c r="AB243" s="510"/>
      <c r="AC243" s="510"/>
      <c r="AD243" s="510"/>
      <c r="AE243" s="510"/>
      <c r="AF243" s="510"/>
      <c r="AG243" s="510"/>
      <c r="AH243" s="510"/>
      <c r="AI243" s="510"/>
      <c r="AJ243" s="510"/>
      <c r="AK243" s="510"/>
      <c r="AL243" s="510"/>
      <c r="AM243" s="510"/>
      <c r="AN243" s="510"/>
      <c r="AO243" s="510"/>
      <c r="AP243" s="510"/>
      <c r="AQ243" s="510"/>
      <c r="AR243" s="510"/>
      <c r="AS243" s="510"/>
      <c r="AT243" s="510"/>
      <c r="AU243" s="510"/>
      <c r="AV243" s="510"/>
      <c r="AW243" s="510"/>
      <c r="AX243" s="510"/>
      <c r="AY243" s="510"/>
      <c r="AZ243" s="510"/>
      <c r="BA243" s="510"/>
      <c r="BB243" s="510"/>
      <c r="BC243" s="510"/>
      <c r="BD243" s="510"/>
      <c r="BE243" s="510"/>
      <c r="BF243" s="510"/>
      <c r="BG243" s="510"/>
      <c r="BH243" s="510"/>
      <c r="BI243" s="510"/>
      <c r="BJ243" s="510"/>
      <c r="BK243" s="510"/>
      <c r="BL243" s="510"/>
      <c r="BM243" s="510"/>
      <c r="BN243" s="510"/>
      <c r="BO243" s="510"/>
      <c r="BP243" s="510"/>
      <c r="BQ243" s="510"/>
      <c r="BR243" s="510"/>
      <c r="BS243" s="510"/>
      <c r="BT243" s="510"/>
      <c r="BU243" s="510"/>
      <c r="BV243" s="510"/>
      <c r="BW243" s="510"/>
      <c r="BX243" s="510"/>
      <c r="BY243" s="510"/>
      <c r="BZ243" s="510"/>
      <c r="CA243" s="510"/>
      <c r="CB243" s="510"/>
      <c r="CC243" s="510"/>
      <c r="CD243" s="510"/>
      <c r="CE243" s="510"/>
      <c r="CF243" s="510"/>
      <c r="CG243" s="510"/>
      <c r="CH243" s="510"/>
      <c r="CI243" s="510"/>
      <c r="CJ243" s="510"/>
    </row>
    <row r="244" spans="1:88" ht="12" customHeight="1" x14ac:dyDescent="0.25">
      <c r="A244" s="510"/>
      <c r="B244" s="510"/>
      <c r="C244" s="510"/>
      <c r="D244" s="510"/>
      <c r="E244" s="510"/>
      <c r="F244" s="510"/>
      <c r="G244" s="510"/>
      <c r="H244" s="510"/>
      <c r="I244" s="510"/>
      <c r="J244" s="510"/>
      <c r="K244" s="510"/>
      <c r="L244" s="510"/>
      <c r="M244" s="510"/>
      <c r="N244" s="510"/>
      <c r="O244" s="510"/>
      <c r="P244" s="510"/>
      <c r="Q244" s="510"/>
      <c r="R244" s="510"/>
      <c r="S244" s="510"/>
      <c r="T244" s="510"/>
      <c r="U244" s="510"/>
      <c r="V244" s="510"/>
      <c r="W244" s="510"/>
      <c r="X244" s="510"/>
      <c r="Y244" s="510"/>
      <c r="Z244" s="510"/>
      <c r="AA244" s="510"/>
      <c r="AB244" s="510"/>
      <c r="AC244" s="510"/>
      <c r="AD244" s="510"/>
      <c r="AE244" s="510"/>
      <c r="AF244" s="510"/>
      <c r="AG244" s="510"/>
      <c r="AH244" s="510"/>
      <c r="AI244" s="510"/>
      <c r="AJ244" s="510"/>
      <c r="AK244" s="510"/>
      <c r="AL244" s="510"/>
      <c r="AM244" s="510"/>
      <c r="AN244" s="510"/>
      <c r="AO244" s="510"/>
      <c r="AP244" s="510"/>
      <c r="AQ244" s="510"/>
      <c r="AR244" s="510"/>
      <c r="AS244" s="510"/>
      <c r="AT244" s="510"/>
      <c r="AU244" s="510"/>
      <c r="AV244" s="510"/>
      <c r="AW244" s="510"/>
      <c r="AX244" s="510"/>
      <c r="AY244" s="510"/>
      <c r="AZ244" s="510"/>
      <c r="BA244" s="510"/>
      <c r="BB244" s="510"/>
      <c r="BC244" s="510"/>
      <c r="BD244" s="510"/>
      <c r="BE244" s="510"/>
      <c r="BF244" s="510"/>
      <c r="BG244" s="510"/>
      <c r="BH244" s="510"/>
      <c r="BI244" s="510"/>
      <c r="BJ244" s="510"/>
      <c r="BK244" s="510"/>
      <c r="BL244" s="510"/>
      <c r="BM244" s="510"/>
      <c r="BN244" s="510"/>
      <c r="BO244" s="510"/>
      <c r="BP244" s="510"/>
      <c r="BQ244" s="510"/>
      <c r="BR244" s="510"/>
      <c r="BS244" s="510"/>
      <c r="BT244" s="510"/>
      <c r="BU244" s="510"/>
      <c r="BV244" s="510"/>
      <c r="BW244" s="510"/>
      <c r="BX244" s="510"/>
      <c r="BY244" s="510"/>
      <c r="BZ244" s="510"/>
      <c r="CA244" s="510"/>
      <c r="CB244" s="510"/>
      <c r="CC244" s="510"/>
      <c r="CD244" s="510"/>
      <c r="CE244" s="510"/>
      <c r="CF244" s="510"/>
      <c r="CG244" s="510"/>
      <c r="CH244" s="510"/>
      <c r="CI244" s="510"/>
      <c r="CJ244" s="510"/>
    </row>
    <row r="245" spans="1:88" ht="12" customHeight="1" x14ac:dyDescent="0.25">
      <c r="A245" s="510"/>
      <c r="B245" s="510"/>
      <c r="C245" s="510"/>
      <c r="D245" s="510"/>
      <c r="E245" s="510"/>
      <c r="F245" s="510"/>
      <c r="G245" s="510"/>
      <c r="H245" s="510"/>
      <c r="I245" s="510"/>
      <c r="J245" s="510"/>
      <c r="K245" s="510"/>
      <c r="L245" s="510"/>
      <c r="M245" s="510"/>
      <c r="N245" s="510"/>
      <c r="O245" s="510"/>
      <c r="P245" s="510"/>
      <c r="Q245" s="510"/>
      <c r="R245" s="510"/>
      <c r="S245" s="510"/>
      <c r="T245" s="510"/>
      <c r="U245" s="510"/>
      <c r="V245" s="510"/>
      <c r="W245" s="510"/>
      <c r="X245" s="510"/>
      <c r="Y245" s="510"/>
      <c r="Z245" s="510"/>
      <c r="AA245" s="510"/>
      <c r="AB245" s="510"/>
      <c r="AC245" s="510"/>
      <c r="AD245" s="510"/>
      <c r="AE245" s="510"/>
      <c r="AF245" s="510"/>
      <c r="AG245" s="510"/>
      <c r="AH245" s="510"/>
      <c r="AI245" s="510"/>
      <c r="AJ245" s="510"/>
      <c r="AK245" s="510"/>
      <c r="AL245" s="510"/>
      <c r="AM245" s="510"/>
      <c r="AN245" s="510"/>
      <c r="AO245" s="510"/>
      <c r="AP245" s="510"/>
      <c r="AQ245" s="510"/>
      <c r="AR245" s="510"/>
      <c r="AS245" s="510"/>
      <c r="AT245" s="510"/>
      <c r="AU245" s="510"/>
      <c r="AV245" s="510"/>
      <c r="AW245" s="510"/>
      <c r="AX245" s="510"/>
      <c r="AY245" s="510"/>
      <c r="AZ245" s="510"/>
      <c r="BA245" s="510"/>
      <c r="BB245" s="510"/>
      <c r="BC245" s="510"/>
      <c r="BD245" s="510"/>
      <c r="BE245" s="510"/>
      <c r="BF245" s="510"/>
      <c r="BG245" s="510"/>
      <c r="BH245" s="510"/>
      <c r="BI245" s="510"/>
      <c r="BJ245" s="510"/>
      <c r="BK245" s="510"/>
      <c r="BL245" s="510"/>
      <c r="BM245" s="510"/>
      <c r="BN245" s="510"/>
      <c r="BO245" s="510"/>
      <c r="BP245" s="510"/>
      <c r="BQ245" s="510"/>
      <c r="BR245" s="510"/>
      <c r="BS245" s="510"/>
      <c r="BT245" s="510"/>
      <c r="BU245" s="510"/>
      <c r="BV245" s="510"/>
      <c r="BW245" s="510"/>
      <c r="BX245" s="510"/>
      <c r="BY245" s="510"/>
      <c r="BZ245" s="510"/>
      <c r="CA245" s="510"/>
      <c r="CB245" s="510"/>
      <c r="CC245" s="510"/>
      <c r="CD245" s="510"/>
      <c r="CE245" s="510"/>
      <c r="CF245" s="510"/>
      <c r="CG245" s="510"/>
      <c r="CH245" s="510"/>
      <c r="CI245" s="510"/>
      <c r="CJ245" s="510"/>
    </row>
    <row r="246" spans="1:88" ht="12" customHeight="1" x14ac:dyDescent="0.25">
      <c r="A246" s="510"/>
      <c r="B246" s="510"/>
      <c r="C246" s="510"/>
      <c r="D246" s="510"/>
      <c r="E246" s="510"/>
      <c r="F246" s="510"/>
      <c r="G246" s="510"/>
      <c r="H246" s="510"/>
      <c r="I246" s="510"/>
      <c r="J246" s="510"/>
      <c r="K246" s="510"/>
      <c r="L246" s="510"/>
      <c r="M246" s="510"/>
      <c r="N246" s="510"/>
      <c r="O246" s="510"/>
      <c r="P246" s="510"/>
      <c r="Q246" s="510"/>
      <c r="R246" s="510"/>
      <c r="S246" s="510"/>
      <c r="T246" s="510"/>
      <c r="U246" s="510"/>
      <c r="V246" s="510"/>
      <c r="W246" s="510"/>
      <c r="X246" s="510"/>
      <c r="Y246" s="510"/>
      <c r="Z246" s="510"/>
      <c r="AA246" s="510"/>
      <c r="AB246" s="510"/>
      <c r="AC246" s="510"/>
      <c r="AD246" s="510"/>
      <c r="AE246" s="510"/>
      <c r="AF246" s="510"/>
      <c r="AG246" s="510"/>
      <c r="AH246" s="510"/>
      <c r="AI246" s="510"/>
      <c r="AJ246" s="510"/>
      <c r="AK246" s="510"/>
      <c r="AL246" s="510"/>
      <c r="AM246" s="510"/>
      <c r="AN246" s="510"/>
      <c r="AO246" s="510"/>
      <c r="AP246" s="510"/>
      <c r="AQ246" s="510"/>
      <c r="AR246" s="510"/>
      <c r="AS246" s="510"/>
      <c r="AT246" s="510"/>
      <c r="AU246" s="510"/>
      <c r="AV246" s="510"/>
      <c r="AW246" s="510"/>
      <c r="AX246" s="510"/>
      <c r="AY246" s="510"/>
      <c r="AZ246" s="510"/>
      <c r="BA246" s="510"/>
      <c r="BB246" s="510"/>
      <c r="BC246" s="510"/>
      <c r="BD246" s="510"/>
      <c r="BE246" s="510"/>
      <c r="BF246" s="510"/>
      <c r="BG246" s="510"/>
      <c r="BH246" s="510"/>
      <c r="BI246" s="510"/>
      <c r="BJ246" s="510"/>
      <c r="BK246" s="510"/>
      <c r="BL246" s="510"/>
      <c r="BM246" s="510"/>
      <c r="BN246" s="510"/>
      <c r="BO246" s="510"/>
      <c r="BP246" s="510"/>
      <c r="BQ246" s="510"/>
      <c r="BR246" s="510"/>
      <c r="BS246" s="510"/>
      <c r="BT246" s="510"/>
      <c r="BU246" s="510"/>
      <c r="BV246" s="510"/>
      <c r="BW246" s="510"/>
      <c r="BX246" s="510"/>
      <c r="BY246" s="510"/>
      <c r="BZ246" s="510"/>
      <c r="CA246" s="510"/>
      <c r="CB246" s="510"/>
      <c r="CC246" s="510"/>
      <c r="CD246" s="510"/>
      <c r="CE246" s="510"/>
      <c r="CF246" s="510"/>
      <c r="CG246" s="510"/>
      <c r="CH246" s="510"/>
      <c r="CI246" s="510"/>
      <c r="CJ246" s="510"/>
    </row>
    <row r="247" spans="1:88" ht="12" customHeight="1" x14ac:dyDescent="0.25">
      <c r="A247" s="510"/>
      <c r="B247" s="510"/>
      <c r="C247" s="510"/>
      <c r="D247" s="510"/>
      <c r="E247" s="510"/>
      <c r="F247" s="510"/>
      <c r="G247" s="510"/>
      <c r="H247" s="510"/>
      <c r="I247" s="510"/>
      <c r="J247" s="510"/>
      <c r="K247" s="510"/>
      <c r="L247" s="510"/>
      <c r="M247" s="510"/>
      <c r="N247" s="510"/>
      <c r="O247" s="510"/>
      <c r="P247" s="510"/>
      <c r="Q247" s="510"/>
      <c r="R247" s="510"/>
      <c r="S247" s="510"/>
      <c r="T247" s="510"/>
      <c r="U247" s="510"/>
      <c r="V247" s="510"/>
      <c r="W247" s="510"/>
      <c r="X247" s="510"/>
      <c r="Y247" s="510"/>
      <c r="Z247" s="510"/>
      <c r="AA247" s="510"/>
      <c r="AB247" s="510"/>
      <c r="AC247" s="510"/>
      <c r="AD247" s="510"/>
      <c r="AE247" s="510"/>
      <c r="AF247" s="510"/>
      <c r="AG247" s="510"/>
      <c r="AH247" s="510"/>
      <c r="AI247" s="510"/>
      <c r="AJ247" s="510"/>
      <c r="AK247" s="510"/>
      <c r="AL247" s="510"/>
      <c r="AM247" s="510"/>
      <c r="AN247" s="510"/>
      <c r="AO247" s="510"/>
      <c r="AP247" s="510"/>
      <c r="AQ247" s="510"/>
      <c r="AR247" s="510"/>
      <c r="AS247" s="510"/>
      <c r="AT247" s="510"/>
      <c r="AU247" s="510"/>
      <c r="AV247" s="510"/>
      <c r="AW247" s="510"/>
      <c r="AX247" s="510"/>
      <c r="AY247" s="510"/>
      <c r="AZ247" s="510"/>
      <c r="BA247" s="510"/>
      <c r="BB247" s="510"/>
      <c r="BC247" s="510"/>
      <c r="BD247" s="510"/>
      <c r="BE247" s="510"/>
      <c r="BF247" s="510"/>
      <c r="BG247" s="510"/>
      <c r="BH247" s="510"/>
      <c r="BI247" s="510"/>
      <c r="BJ247" s="510"/>
      <c r="BK247" s="510"/>
      <c r="BL247" s="510"/>
      <c r="BM247" s="510"/>
      <c r="BN247" s="510"/>
      <c r="BO247" s="510"/>
      <c r="BP247" s="510"/>
      <c r="BQ247" s="510"/>
      <c r="BR247" s="510"/>
      <c r="BS247" s="510"/>
      <c r="BT247" s="510"/>
      <c r="BU247" s="510"/>
      <c r="BV247" s="510"/>
      <c r="BW247" s="510"/>
      <c r="BX247" s="510"/>
      <c r="BY247" s="510"/>
      <c r="BZ247" s="510"/>
      <c r="CA247" s="510"/>
      <c r="CB247" s="510"/>
      <c r="CC247" s="510"/>
      <c r="CD247" s="510"/>
      <c r="CE247" s="510"/>
      <c r="CF247" s="510"/>
      <c r="CG247" s="510"/>
      <c r="CH247" s="510"/>
      <c r="CI247" s="510"/>
      <c r="CJ247" s="510"/>
    </row>
    <row r="248" spans="1:88" ht="12" customHeight="1" x14ac:dyDescent="0.25">
      <c r="A248" s="510"/>
      <c r="B248" s="510"/>
      <c r="C248" s="510"/>
      <c r="D248" s="510"/>
      <c r="E248" s="510"/>
      <c r="F248" s="510"/>
      <c r="G248" s="510"/>
      <c r="H248" s="510"/>
      <c r="I248" s="510"/>
      <c r="J248" s="510"/>
      <c r="K248" s="510"/>
      <c r="L248" s="510"/>
      <c r="M248" s="510"/>
      <c r="N248" s="510"/>
      <c r="O248" s="510"/>
      <c r="P248" s="510"/>
      <c r="Q248" s="510"/>
      <c r="R248" s="510"/>
      <c r="S248" s="510"/>
      <c r="T248" s="510"/>
      <c r="U248" s="510"/>
      <c r="V248" s="510"/>
      <c r="W248" s="510"/>
      <c r="X248" s="510"/>
      <c r="Y248" s="510"/>
      <c r="Z248" s="510"/>
      <c r="AA248" s="510"/>
      <c r="AB248" s="510"/>
      <c r="AC248" s="510"/>
      <c r="AD248" s="510"/>
      <c r="AE248" s="510"/>
      <c r="AF248" s="510"/>
      <c r="AG248" s="510"/>
      <c r="AH248" s="510"/>
      <c r="AI248" s="510"/>
      <c r="AJ248" s="510"/>
      <c r="AK248" s="510"/>
      <c r="AL248" s="510"/>
      <c r="AM248" s="510"/>
      <c r="AN248" s="510"/>
      <c r="AO248" s="510"/>
      <c r="AP248" s="510"/>
      <c r="AQ248" s="510"/>
      <c r="AR248" s="510"/>
      <c r="AS248" s="510"/>
      <c r="AT248" s="510"/>
      <c r="AU248" s="510"/>
      <c r="AV248" s="510"/>
      <c r="AW248" s="510"/>
      <c r="AX248" s="510"/>
      <c r="AY248" s="510"/>
      <c r="AZ248" s="510"/>
      <c r="BA248" s="510"/>
      <c r="BB248" s="510"/>
      <c r="BC248" s="510"/>
      <c r="BD248" s="510"/>
      <c r="BE248" s="510"/>
      <c r="BF248" s="510"/>
      <c r="BG248" s="510"/>
      <c r="BH248" s="510"/>
      <c r="BI248" s="510"/>
      <c r="BJ248" s="510"/>
      <c r="BK248" s="510"/>
      <c r="BL248" s="510"/>
      <c r="BM248" s="510"/>
      <c r="BN248" s="510"/>
      <c r="BO248" s="510"/>
      <c r="BP248" s="510"/>
      <c r="BQ248" s="510"/>
      <c r="BR248" s="510"/>
      <c r="BS248" s="510"/>
      <c r="BT248" s="510"/>
      <c r="BU248" s="510"/>
      <c r="BV248" s="510"/>
      <c r="BW248" s="510"/>
      <c r="BX248" s="510"/>
      <c r="BY248" s="510"/>
      <c r="BZ248" s="510"/>
      <c r="CA248" s="510"/>
      <c r="CB248" s="510"/>
      <c r="CC248" s="510"/>
      <c r="CD248" s="510"/>
      <c r="CE248" s="510"/>
      <c r="CF248" s="510"/>
      <c r="CG248" s="510"/>
      <c r="CH248" s="510"/>
      <c r="CI248" s="510"/>
      <c r="CJ248" s="510"/>
    </row>
    <row r="249" spans="1:88" ht="12" customHeight="1" x14ac:dyDescent="0.25">
      <c r="A249" s="510"/>
      <c r="B249" s="510"/>
      <c r="C249" s="510"/>
      <c r="D249" s="510"/>
      <c r="E249" s="510"/>
      <c r="F249" s="510"/>
      <c r="G249" s="510"/>
      <c r="H249" s="510"/>
      <c r="I249" s="510"/>
      <c r="J249" s="510"/>
      <c r="K249" s="510"/>
      <c r="L249" s="510"/>
      <c r="M249" s="510"/>
      <c r="N249" s="510"/>
      <c r="O249" s="510"/>
      <c r="P249" s="510"/>
      <c r="Q249" s="510"/>
      <c r="R249" s="510"/>
      <c r="S249" s="510"/>
      <c r="T249" s="510"/>
      <c r="U249" s="510"/>
      <c r="V249" s="510"/>
      <c r="W249" s="510"/>
      <c r="X249" s="510"/>
      <c r="Y249" s="510"/>
      <c r="Z249" s="510"/>
      <c r="AA249" s="510"/>
      <c r="AB249" s="510"/>
      <c r="AC249" s="510"/>
      <c r="AD249" s="510"/>
      <c r="AE249" s="510"/>
      <c r="AF249" s="510"/>
      <c r="AG249" s="510"/>
      <c r="AH249" s="510"/>
      <c r="AI249" s="510"/>
      <c r="AJ249" s="510"/>
      <c r="AK249" s="510"/>
      <c r="AL249" s="510"/>
      <c r="AM249" s="510"/>
      <c r="AN249" s="510"/>
      <c r="AO249" s="510"/>
      <c r="AP249" s="510"/>
      <c r="AQ249" s="510"/>
      <c r="AR249" s="510"/>
      <c r="AS249" s="510"/>
      <c r="AT249" s="510"/>
      <c r="AU249" s="510"/>
      <c r="AV249" s="510"/>
      <c r="AW249" s="510"/>
      <c r="AX249" s="510"/>
      <c r="AY249" s="510"/>
      <c r="AZ249" s="510"/>
      <c r="BA249" s="510"/>
      <c r="BB249" s="510"/>
      <c r="BC249" s="510"/>
      <c r="BD249" s="510"/>
      <c r="BE249" s="510"/>
      <c r="BF249" s="510"/>
      <c r="BG249" s="510"/>
      <c r="BH249" s="510"/>
      <c r="BI249" s="510"/>
      <c r="BJ249" s="510"/>
      <c r="BK249" s="510"/>
      <c r="BL249" s="510"/>
      <c r="BM249" s="510"/>
      <c r="BN249" s="510"/>
      <c r="BO249" s="510"/>
      <c r="BP249" s="510"/>
      <c r="BQ249" s="510"/>
      <c r="BR249" s="510"/>
      <c r="BS249" s="510"/>
      <c r="BT249" s="510"/>
      <c r="BU249" s="510"/>
      <c r="BV249" s="510"/>
      <c r="BW249" s="510"/>
      <c r="BX249" s="510"/>
      <c r="BY249" s="510"/>
      <c r="BZ249" s="510"/>
      <c r="CA249" s="510"/>
      <c r="CB249" s="510"/>
      <c r="CC249" s="510"/>
      <c r="CD249" s="510"/>
      <c r="CE249" s="510"/>
      <c r="CF249" s="510"/>
      <c r="CG249" s="510"/>
      <c r="CH249" s="510"/>
      <c r="CI249" s="510"/>
      <c r="CJ249" s="510"/>
    </row>
    <row r="250" spans="1:88" ht="12" customHeight="1" x14ac:dyDescent="0.25">
      <c r="A250" s="510"/>
      <c r="B250" s="510"/>
      <c r="C250" s="510"/>
      <c r="D250" s="510"/>
      <c r="E250" s="510"/>
      <c r="F250" s="510"/>
      <c r="G250" s="510"/>
      <c r="H250" s="510"/>
      <c r="I250" s="510"/>
      <c r="J250" s="510"/>
      <c r="K250" s="510"/>
      <c r="L250" s="510"/>
      <c r="M250" s="510"/>
      <c r="N250" s="510"/>
      <c r="O250" s="510"/>
      <c r="P250" s="510"/>
      <c r="Q250" s="510"/>
      <c r="R250" s="510"/>
      <c r="S250" s="510"/>
      <c r="T250" s="510"/>
      <c r="U250" s="510"/>
      <c r="V250" s="510"/>
      <c r="W250" s="510"/>
      <c r="X250" s="510"/>
      <c r="Y250" s="510"/>
      <c r="Z250" s="510"/>
      <c r="AA250" s="510"/>
      <c r="AB250" s="510"/>
      <c r="AC250" s="510"/>
      <c r="AD250" s="510"/>
      <c r="AE250" s="510"/>
      <c r="AF250" s="510"/>
      <c r="AG250" s="510"/>
      <c r="AH250" s="510"/>
      <c r="AI250" s="510"/>
      <c r="AJ250" s="510"/>
      <c r="AK250" s="510"/>
      <c r="AL250" s="510"/>
      <c r="AM250" s="510"/>
      <c r="AN250" s="510"/>
      <c r="AO250" s="510"/>
      <c r="AP250" s="510"/>
      <c r="AQ250" s="510"/>
      <c r="AR250" s="510"/>
      <c r="AS250" s="510"/>
      <c r="AT250" s="510"/>
      <c r="AU250" s="510"/>
      <c r="AV250" s="510"/>
      <c r="AW250" s="510"/>
      <c r="AX250" s="510"/>
      <c r="AY250" s="510"/>
      <c r="AZ250" s="510"/>
      <c r="BA250" s="510"/>
      <c r="BB250" s="510"/>
      <c r="BC250" s="510"/>
      <c r="BD250" s="510"/>
      <c r="BE250" s="510"/>
      <c r="BF250" s="510"/>
      <c r="BG250" s="510"/>
      <c r="BH250" s="510"/>
      <c r="BI250" s="510"/>
      <c r="BJ250" s="510"/>
      <c r="BK250" s="510"/>
      <c r="BL250" s="510"/>
      <c r="BM250" s="510"/>
      <c r="BN250" s="510"/>
      <c r="BO250" s="510"/>
      <c r="BP250" s="510"/>
      <c r="BQ250" s="510"/>
      <c r="BR250" s="510"/>
      <c r="BS250" s="510"/>
      <c r="BT250" s="510"/>
      <c r="BU250" s="510"/>
      <c r="BV250" s="510"/>
      <c r="BW250" s="510"/>
      <c r="BX250" s="510"/>
      <c r="BY250" s="510"/>
      <c r="BZ250" s="510"/>
      <c r="CA250" s="510"/>
      <c r="CB250" s="510"/>
      <c r="CC250" s="510"/>
      <c r="CD250" s="510"/>
      <c r="CE250" s="510"/>
      <c r="CF250" s="510"/>
      <c r="CG250" s="510"/>
      <c r="CH250" s="510"/>
      <c r="CI250" s="510"/>
      <c r="CJ250" s="510"/>
    </row>
    <row r="251" spans="1:88" ht="12" customHeight="1" x14ac:dyDescent="0.25">
      <c r="A251" s="510"/>
      <c r="B251" s="510"/>
      <c r="C251" s="510"/>
      <c r="D251" s="510"/>
      <c r="E251" s="510"/>
      <c r="F251" s="510"/>
      <c r="G251" s="510"/>
      <c r="H251" s="510"/>
      <c r="I251" s="510"/>
      <c r="J251" s="510"/>
      <c r="K251" s="510"/>
      <c r="L251" s="510"/>
      <c r="M251" s="510"/>
      <c r="N251" s="510"/>
      <c r="O251" s="510"/>
      <c r="P251" s="510"/>
      <c r="Q251" s="510"/>
      <c r="R251" s="510"/>
      <c r="S251" s="510"/>
      <c r="T251" s="510"/>
      <c r="U251" s="510"/>
      <c r="V251" s="510"/>
      <c r="W251" s="510"/>
      <c r="X251" s="510"/>
      <c r="Y251" s="510"/>
      <c r="Z251" s="510"/>
      <c r="AA251" s="510"/>
      <c r="AB251" s="510"/>
      <c r="AC251" s="510"/>
      <c r="AD251" s="510"/>
      <c r="AE251" s="510"/>
      <c r="AF251" s="510"/>
      <c r="AG251" s="510"/>
      <c r="AH251" s="510"/>
      <c r="AI251" s="510"/>
      <c r="AJ251" s="510"/>
      <c r="AK251" s="510"/>
      <c r="AL251" s="510"/>
      <c r="AM251" s="510"/>
      <c r="AN251" s="510"/>
      <c r="AO251" s="510"/>
      <c r="AP251" s="510"/>
      <c r="AQ251" s="510"/>
      <c r="AR251" s="510"/>
      <c r="AS251" s="510"/>
      <c r="AT251" s="510"/>
      <c r="AU251" s="510"/>
      <c r="AV251" s="510"/>
      <c r="AW251" s="510"/>
      <c r="AX251" s="510"/>
      <c r="AY251" s="510"/>
      <c r="AZ251" s="510"/>
      <c r="BA251" s="510"/>
      <c r="BB251" s="510"/>
      <c r="BC251" s="510"/>
      <c r="BD251" s="510"/>
      <c r="BE251" s="510"/>
      <c r="BF251" s="510"/>
      <c r="BG251" s="510"/>
      <c r="BH251" s="510"/>
      <c r="BI251" s="510"/>
      <c r="BJ251" s="510"/>
      <c r="BK251" s="510"/>
      <c r="BL251" s="510"/>
      <c r="BM251" s="510"/>
      <c r="BN251" s="510"/>
      <c r="BO251" s="510"/>
      <c r="BP251" s="510"/>
      <c r="BQ251" s="510"/>
      <c r="BR251" s="510"/>
      <c r="BS251" s="510"/>
      <c r="BT251" s="510"/>
      <c r="BU251" s="510"/>
      <c r="BV251" s="510"/>
      <c r="BW251" s="510"/>
      <c r="BX251" s="510"/>
      <c r="BY251" s="510"/>
      <c r="BZ251" s="510"/>
      <c r="CA251" s="510"/>
      <c r="CB251" s="510"/>
      <c r="CC251" s="510"/>
      <c r="CD251" s="510"/>
      <c r="CE251" s="510"/>
      <c r="CF251" s="510"/>
      <c r="CG251" s="510"/>
      <c r="CH251" s="510"/>
      <c r="CI251" s="510"/>
      <c r="CJ251" s="510"/>
    </row>
    <row r="252" spans="1:88" ht="12" customHeight="1" x14ac:dyDescent="0.25">
      <c r="A252" s="510"/>
      <c r="B252" s="510"/>
      <c r="C252" s="510"/>
      <c r="D252" s="510"/>
      <c r="E252" s="510"/>
      <c r="F252" s="510"/>
      <c r="G252" s="510"/>
      <c r="H252" s="510"/>
      <c r="I252" s="510"/>
      <c r="J252" s="510"/>
      <c r="K252" s="510"/>
      <c r="L252" s="510"/>
      <c r="M252" s="510"/>
      <c r="N252" s="510"/>
      <c r="O252" s="510"/>
      <c r="P252" s="510"/>
      <c r="Q252" s="510"/>
      <c r="R252" s="510"/>
      <c r="S252" s="510"/>
      <c r="T252" s="510"/>
      <c r="U252" s="510"/>
      <c r="V252" s="510"/>
      <c r="W252" s="510"/>
      <c r="X252" s="510"/>
      <c r="Y252" s="510"/>
      <c r="Z252" s="510"/>
      <c r="AA252" s="510"/>
      <c r="AB252" s="510"/>
      <c r="AC252" s="510"/>
      <c r="AD252" s="510"/>
      <c r="AE252" s="510"/>
      <c r="AF252" s="510"/>
      <c r="AG252" s="510"/>
      <c r="AH252" s="510"/>
      <c r="AI252" s="510"/>
      <c r="AJ252" s="510"/>
      <c r="AK252" s="510"/>
      <c r="AL252" s="510"/>
      <c r="AM252" s="510"/>
      <c r="AN252" s="510"/>
      <c r="AO252" s="510"/>
      <c r="AP252" s="510"/>
      <c r="AQ252" s="510"/>
      <c r="AR252" s="510"/>
      <c r="AS252" s="510"/>
      <c r="AT252" s="510"/>
      <c r="AU252" s="510"/>
      <c r="AV252" s="510"/>
      <c r="AW252" s="510"/>
      <c r="AX252" s="510"/>
      <c r="AY252" s="510"/>
      <c r="AZ252" s="510"/>
      <c r="BA252" s="510"/>
      <c r="BB252" s="510"/>
      <c r="BC252" s="510"/>
      <c r="BD252" s="510"/>
      <c r="BE252" s="510"/>
      <c r="BF252" s="510"/>
      <c r="BG252" s="510"/>
      <c r="BH252" s="510"/>
      <c r="BI252" s="510"/>
      <c r="BJ252" s="510"/>
      <c r="BK252" s="510"/>
      <c r="BL252" s="510"/>
      <c r="BM252" s="510"/>
      <c r="BN252" s="510"/>
      <c r="BO252" s="510"/>
      <c r="BP252" s="510"/>
      <c r="BQ252" s="510"/>
      <c r="BR252" s="510"/>
      <c r="BS252" s="510"/>
      <c r="BT252" s="510"/>
      <c r="BU252" s="510"/>
      <c r="BV252" s="510"/>
      <c r="BW252" s="510"/>
      <c r="BX252" s="510"/>
      <c r="BY252" s="510"/>
      <c r="BZ252" s="510"/>
      <c r="CA252" s="510"/>
      <c r="CB252" s="510"/>
      <c r="CC252" s="510"/>
      <c r="CD252" s="510"/>
      <c r="CE252" s="510"/>
      <c r="CF252" s="510"/>
      <c r="CG252" s="510"/>
      <c r="CH252" s="510"/>
      <c r="CI252" s="510"/>
      <c r="CJ252" s="510"/>
    </row>
    <row r="253" spans="1:88" ht="12" customHeight="1" x14ac:dyDescent="0.25">
      <c r="A253" s="510"/>
      <c r="B253" s="510"/>
      <c r="C253" s="510"/>
      <c r="D253" s="510"/>
      <c r="E253" s="510"/>
      <c r="F253" s="510"/>
      <c r="G253" s="510"/>
      <c r="H253" s="510"/>
      <c r="I253" s="510"/>
      <c r="J253" s="510"/>
      <c r="K253" s="510"/>
      <c r="L253" s="510"/>
      <c r="M253" s="510"/>
      <c r="N253" s="510"/>
      <c r="O253" s="510"/>
      <c r="P253" s="510"/>
      <c r="Q253" s="510"/>
      <c r="R253" s="510"/>
      <c r="S253" s="510"/>
      <c r="T253" s="510"/>
      <c r="U253" s="510"/>
      <c r="V253" s="510"/>
      <c r="W253" s="510"/>
      <c r="X253" s="510"/>
      <c r="Y253" s="510"/>
      <c r="Z253" s="510"/>
      <c r="AA253" s="510"/>
      <c r="AB253" s="510"/>
      <c r="AC253" s="510"/>
      <c r="AD253" s="510"/>
      <c r="AE253" s="510"/>
      <c r="AF253" s="510"/>
      <c r="AG253" s="510"/>
      <c r="AH253" s="510"/>
      <c r="AI253" s="510"/>
      <c r="AJ253" s="510"/>
      <c r="AK253" s="510"/>
      <c r="AL253" s="510"/>
      <c r="AM253" s="510"/>
      <c r="AN253" s="510"/>
      <c r="AO253" s="510"/>
      <c r="AP253" s="510"/>
      <c r="AQ253" s="510"/>
      <c r="AR253" s="510"/>
      <c r="AS253" s="510"/>
      <c r="AT253" s="510"/>
      <c r="AU253" s="510"/>
      <c r="AV253" s="510"/>
      <c r="AW253" s="510"/>
      <c r="AX253" s="510"/>
      <c r="AY253" s="510"/>
      <c r="AZ253" s="510"/>
      <c r="BA253" s="510"/>
      <c r="BB253" s="510"/>
      <c r="BC253" s="510"/>
      <c r="BD253" s="510"/>
      <c r="BE253" s="510"/>
      <c r="BF253" s="510"/>
      <c r="BG253" s="510"/>
      <c r="BH253" s="510"/>
      <c r="BI253" s="510"/>
      <c r="BJ253" s="510"/>
      <c r="BK253" s="510"/>
      <c r="BL253" s="510"/>
      <c r="BM253" s="510"/>
      <c r="BN253" s="510"/>
      <c r="BO253" s="510"/>
      <c r="BP253" s="510"/>
      <c r="BQ253" s="510"/>
      <c r="BR253" s="510"/>
      <c r="BS253" s="510"/>
      <c r="BT253" s="510"/>
      <c r="BU253" s="510"/>
      <c r="BV253" s="510"/>
      <c r="BW253" s="510"/>
      <c r="BX253" s="510"/>
      <c r="BY253" s="510"/>
      <c r="BZ253" s="510"/>
      <c r="CA253" s="510"/>
      <c r="CB253" s="510"/>
      <c r="CC253" s="510"/>
      <c r="CD253" s="510"/>
      <c r="CE253" s="510"/>
      <c r="CF253" s="510"/>
      <c r="CG253" s="510"/>
      <c r="CH253" s="510"/>
      <c r="CI253" s="510"/>
      <c r="CJ253" s="510"/>
    </row>
    <row r="254" spans="1:88" ht="12" customHeight="1" x14ac:dyDescent="0.25">
      <c r="A254" s="510"/>
      <c r="B254" s="510"/>
      <c r="C254" s="510"/>
      <c r="D254" s="510"/>
      <c r="E254" s="510"/>
      <c r="F254" s="510"/>
      <c r="G254" s="510"/>
      <c r="H254" s="510"/>
      <c r="I254" s="510"/>
      <c r="J254" s="510"/>
      <c r="K254" s="510"/>
      <c r="L254" s="510"/>
      <c r="M254" s="510"/>
      <c r="N254" s="510"/>
      <c r="O254" s="510"/>
      <c r="P254" s="510"/>
      <c r="Q254" s="510"/>
      <c r="R254" s="510"/>
      <c r="S254" s="510"/>
      <c r="T254" s="510"/>
      <c r="U254" s="510"/>
      <c r="V254" s="510"/>
      <c r="W254" s="510"/>
      <c r="X254" s="510"/>
      <c r="Y254" s="510"/>
      <c r="Z254" s="510"/>
      <c r="AA254" s="510"/>
      <c r="AB254" s="510"/>
      <c r="AC254" s="510"/>
      <c r="AD254" s="510"/>
      <c r="AE254" s="510"/>
      <c r="AF254" s="510"/>
      <c r="AG254" s="510"/>
      <c r="AH254" s="510"/>
      <c r="AI254" s="510"/>
      <c r="AJ254" s="510"/>
      <c r="AK254" s="510"/>
      <c r="AL254" s="510"/>
      <c r="AM254" s="510"/>
      <c r="AN254" s="510"/>
      <c r="AO254" s="510"/>
      <c r="AP254" s="510"/>
      <c r="AQ254" s="510"/>
      <c r="AR254" s="510"/>
      <c r="AS254" s="510"/>
      <c r="AT254" s="510"/>
      <c r="AU254" s="510"/>
      <c r="AV254" s="510"/>
      <c r="AW254" s="510"/>
      <c r="AX254" s="510"/>
      <c r="AY254" s="510"/>
      <c r="AZ254" s="510"/>
      <c r="BA254" s="510"/>
      <c r="BB254" s="510"/>
      <c r="BC254" s="510"/>
      <c r="BD254" s="510"/>
      <c r="BE254" s="510"/>
      <c r="BF254" s="510"/>
      <c r="BG254" s="510"/>
      <c r="BH254" s="510"/>
      <c r="BI254" s="510"/>
      <c r="BJ254" s="510"/>
      <c r="BK254" s="510"/>
      <c r="BL254" s="510"/>
      <c r="BM254" s="510"/>
      <c r="BN254" s="510"/>
      <c r="BO254" s="510"/>
      <c r="BP254" s="510"/>
      <c r="BQ254" s="510"/>
      <c r="BR254" s="510"/>
      <c r="BS254" s="510"/>
      <c r="BT254" s="510"/>
      <c r="BU254" s="510"/>
      <c r="BV254" s="510"/>
      <c r="BW254" s="510"/>
      <c r="BX254" s="510"/>
      <c r="BY254" s="510"/>
      <c r="BZ254" s="510"/>
      <c r="CA254" s="510"/>
      <c r="CB254" s="510"/>
      <c r="CC254" s="510"/>
      <c r="CD254" s="510"/>
      <c r="CE254" s="510"/>
      <c r="CF254" s="510"/>
      <c r="CG254" s="510"/>
      <c r="CH254" s="510"/>
      <c r="CI254" s="510"/>
      <c r="CJ254" s="510"/>
    </row>
    <row r="255" spans="1:88" ht="12" customHeight="1" x14ac:dyDescent="0.25">
      <c r="A255" s="510"/>
      <c r="B255" s="510"/>
      <c r="C255" s="510"/>
      <c r="D255" s="510"/>
      <c r="E255" s="510"/>
      <c r="F255" s="510"/>
      <c r="G255" s="510"/>
      <c r="H255" s="510"/>
      <c r="I255" s="510"/>
      <c r="J255" s="510"/>
      <c r="K255" s="510"/>
      <c r="L255" s="510"/>
      <c r="M255" s="510"/>
      <c r="N255" s="510"/>
      <c r="O255" s="510"/>
      <c r="P255" s="510"/>
      <c r="Q255" s="510"/>
      <c r="R255" s="510"/>
      <c r="S255" s="510"/>
      <c r="T255" s="510"/>
      <c r="U255" s="510"/>
      <c r="V255" s="510"/>
      <c r="W255" s="510"/>
      <c r="X255" s="510"/>
      <c r="Y255" s="510"/>
      <c r="Z255" s="510"/>
      <c r="AA255" s="510"/>
      <c r="AB255" s="510"/>
      <c r="AC255" s="510"/>
      <c r="AD255" s="510"/>
      <c r="AE255" s="510"/>
      <c r="AF255" s="510"/>
      <c r="AG255" s="510"/>
      <c r="AH255" s="510"/>
      <c r="AI255" s="510"/>
      <c r="AJ255" s="510"/>
      <c r="AK255" s="510"/>
      <c r="AL255" s="510"/>
      <c r="AM255" s="510"/>
      <c r="AN255" s="510"/>
      <c r="AO255" s="510"/>
      <c r="AP255" s="510"/>
      <c r="AQ255" s="510"/>
      <c r="AR255" s="510"/>
      <c r="AS255" s="510"/>
      <c r="AT255" s="510"/>
      <c r="AU255" s="510"/>
      <c r="AV255" s="510"/>
      <c r="AW255" s="510"/>
      <c r="AX255" s="510"/>
      <c r="AY255" s="510"/>
      <c r="AZ255" s="510"/>
      <c r="BA255" s="510"/>
      <c r="BB255" s="510"/>
      <c r="BC255" s="510"/>
      <c r="BD255" s="510"/>
      <c r="BE255" s="510"/>
      <c r="BF255" s="510"/>
      <c r="BG255" s="510"/>
      <c r="BH255" s="510"/>
      <c r="BI255" s="510"/>
      <c r="BJ255" s="510"/>
      <c r="BK255" s="510"/>
      <c r="BL255" s="510"/>
      <c r="BM255" s="510"/>
      <c r="BN255" s="510"/>
      <c r="BO255" s="510"/>
      <c r="BP255" s="510"/>
      <c r="BQ255" s="510"/>
      <c r="BR255" s="510"/>
      <c r="BS255" s="510"/>
      <c r="BT255" s="510"/>
      <c r="BU255" s="510"/>
      <c r="BV255" s="510"/>
      <c r="BW255" s="510"/>
      <c r="BX255" s="510"/>
      <c r="BY255" s="510"/>
      <c r="BZ255" s="510"/>
      <c r="CA255" s="510"/>
      <c r="CB255" s="510"/>
      <c r="CC255" s="510"/>
      <c r="CD255" s="510"/>
      <c r="CE255" s="510"/>
      <c r="CF255" s="510"/>
      <c r="CG255" s="510"/>
      <c r="CH255" s="510"/>
      <c r="CI255" s="510"/>
      <c r="CJ255" s="510"/>
    </row>
    <row r="256" spans="1:88" ht="12" customHeight="1" x14ac:dyDescent="0.25">
      <c r="A256" s="510"/>
      <c r="B256" s="510"/>
      <c r="C256" s="510"/>
      <c r="D256" s="510"/>
      <c r="E256" s="510"/>
      <c r="F256" s="510"/>
      <c r="G256" s="510"/>
      <c r="H256" s="510"/>
      <c r="I256" s="510"/>
      <c r="J256" s="510"/>
      <c r="K256" s="510"/>
      <c r="L256" s="510"/>
      <c r="M256" s="510"/>
      <c r="N256" s="510"/>
      <c r="O256" s="510"/>
      <c r="P256" s="510"/>
      <c r="Q256" s="510"/>
      <c r="R256" s="510"/>
      <c r="S256" s="510"/>
      <c r="T256" s="510"/>
      <c r="U256" s="510"/>
      <c r="V256" s="510"/>
      <c r="W256" s="510"/>
      <c r="X256" s="510"/>
      <c r="Y256" s="510"/>
      <c r="Z256" s="510"/>
      <c r="AA256" s="510"/>
      <c r="AB256" s="510"/>
      <c r="AC256" s="510"/>
      <c r="AD256" s="510"/>
      <c r="AE256" s="510"/>
      <c r="AF256" s="510"/>
      <c r="AG256" s="510"/>
      <c r="AH256" s="510"/>
      <c r="AI256" s="510"/>
      <c r="AJ256" s="510"/>
      <c r="AK256" s="510"/>
      <c r="AL256" s="510"/>
      <c r="AM256" s="510"/>
      <c r="AN256" s="510"/>
      <c r="AO256" s="510"/>
      <c r="AP256" s="510"/>
      <c r="AQ256" s="510"/>
      <c r="AR256" s="510"/>
      <c r="AS256" s="510"/>
      <c r="AT256" s="510"/>
      <c r="AU256" s="510"/>
      <c r="AV256" s="510"/>
      <c r="AW256" s="510"/>
      <c r="AX256" s="510"/>
      <c r="AY256" s="510"/>
      <c r="AZ256" s="510"/>
      <c r="BA256" s="510"/>
      <c r="BB256" s="510"/>
      <c r="BC256" s="510"/>
      <c r="BD256" s="510"/>
      <c r="BE256" s="510"/>
      <c r="BF256" s="510"/>
      <c r="BG256" s="510"/>
      <c r="BH256" s="510"/>
      <c r="BI256" s="510"/>
      <c r="BJ256" s="510"/>
      <c r="BK256" s="510"/>
      <c r="BL256" s="510"/>
      <c r="BM256" s="510"/>
      <c r="BN256" s="510"/>
      <c r="BO256" s="510"/>
      <c r="BP256" s="510"/>
      <c r="BQ256" s="510"/>
      <c r="BR256" s="510"/>
      <c r="BS256" s="510"/>
      <c r="BT256" s="510"/>
      <c r="BU256" s="510"/>
      <c r="BV256" s="510"/>
      <c r="BW256" s="510"/>
      <c r="BX256" s="510"/>
      <c r="BY256" s="510"/>
      <c r="BZ256" s="510"/>
      <c r="CA256" s="510"/>
      <c r="CB256" s="510"/>
      <c r="CC256" s="510"/>
      <c r="CD256" s="510"/>
      <c r="CE256" s="510"/>
      <c r="CF256" s="510"/>
      <c r="CG256" s="510"/>
      <c r="CH256" s="510"/>
      <c r="CI256" s="510"/>
      <c r="CJ256" s="510"/>
    </row>
    <row r="257" spans="1:88" ht="12" customHeight="1" x14ac:dyDescent="0.25">
      <c r="A257" s="510"/>
      <c r="B257" s="510"/>
      <c r="C257" s="510"/>
      <c r="D257" s="510"/>
      <c r="E257" s="510"/>
      <c r="F257" s="510"/>
      <c r="G257" s="510"/>
      <c r="H257" s="510"/>
      <c r="I257" s="510"/>
      <c r="J257" s="510"/>
      <c r="K257" s="510"/>
      <c r="L257" s="510"/>
      <c r="M257" s="510"/>
      <c r="N257" s="510"/>
      <c r="O257" s="510"/>
      <c r="P257" s="510"/>
      <c r="Q257" s="510"/>
      <c r="R257" s="510"/>
      <c r="S257" s="510"/>
      <c r="T257" s="510"/>
      <c r="U257" s="510"/>
      <c r="V257" s="510"/>
      <c r="W257" s="510"/>
      <c r="X257" s="510"/>
      <c r="Y257" s="510"/>
      <c r="Z257" s="510"/>
      <c r="AA257" s="510"/>
      <c r="AB257" s="510"/>
      <c r="AC257" s="510"/>
      <c r="AD257" s="510"/>
      <c r="AE257" s="510"/>
      <c r="AF257" s="510"/>
      <c r="AG257" s="510"/>
      <c r="AH257" s="510"/>
      <c r="AI257" s="510"/>
      <c r="AJ257" s="510"/>
      <c r="AK257" s="510"/>
      <c r="AL257" s="510"/>
      <c r="AM257" s="510"/>
      <c r="AN257" s="510"/>
      <c r="AO257" s="510"/>
      <c r="AP257" s="510"/>
      <c r="AQ257" s="510"/>
      <c r="AR257" s="510"/>
      <c r="AS257" s="510"/>
      <c r="AT257" s="510"/>
      <c r="AU257" s="510"/>
      <c r="AV257" s="510"/>
      <c r="AW257" s="510"/>
      <c r="AX257" s="510"/>
      <c r="AY257" s="510"/>
      <c r="AZ257" s="510"/>
      <c r="BA257" s="510"/>
      <c r="BB257" s="510"/>
      <c r="BC257" s="510"/>
      <c r="BD257" s="510"/>
      <c r="BE257" s="510"/>
      <c r="BF257" s="510"/>
      <c r="BG257" s="510"/>
      <c r="BH257" s="510"/>
      <c r="BI257" s="510"/>
      <c r="BJ257" s="510"/>
      <c r="BK257" s="510"/>
      <c r="BL257" s="510"/>
      <c r="BM257" s="510"/>
      <c r="BN257" s="510"/>
      <c r="BO257" s="510"/>
      <c r="BP257" s="510"/>
      <c r="BQ257" s="510"/>
      <c r="BR257" s="510"/>
      <c r="BS257" s="510"/>
      <c r="BT257" s="510"/>
      <c r="BU257" s="510"/>
      <c r="BV257" s="510"/>
      <c r="BW257" s="510"/>
      <c r="BX257" s="510"/>
      <c r="BY257" s="510"/>
      <c r="BZ257" s="510"/>
      <c r="CA257" s="510"/>
      <c r="CB257" s="510"/>
      <c r="CC257" s="510"/>
      <c r="CD257" s="510"/>
      <c r="CE257" s="510"/>
      <c r="CF257" s="510"/>
      <c r="CG257" s="510"/>
      <c r="CH257" s="510"/>
      <c r="CI257" s="510"/>
      <c r="CJ257" s="510"/>
    </row>
    <row r="258" spans="1:88" ht="12" customHeight="1" x14ac:dyDescent="0.25">
      <c r="A258" s="510"/>
      <c r="B258" s="510"/>
      <c r="C258" s="510"/>
      <c r="D258" s="510"/>
      <c r="E258" s="510"/>
      <c r="F258" s="510"/>
      <c r="G258" s="510"/>
      <c r="H258" s="510"/>
      <c r="I258" s="510"/>
      <c r="J258" s="510"/>
      <c r="K258" s="510"/>
      <c r="L258" s="510"/>
      <c r="M258" s="510"/>
      <c r="N258" s="510"/>
      <c r="O258" s="510"/>
      <c r="P258" s="510"/>
      <c r="Q258" s="510"/>
      <c r="R258" s="510"/>
      <c r="S258" s="510"/>
      <c r="T258" s="510"/>
      <c r="U258" s="510"/>
      <c r="V258" s="510"/>
      <c r="W258" s="510"/>
      <c r="X258" s="510"/>
      <c r="Y258" s="510"/>
      <c r="Z258" s="510"/>
      <c r="AA258" s="510"/>
      <c r="AB258" s="510"/>
      <c r="AC258" s="510"/>
      <c r="AD258" s="510"/>
      <c r="AE258" s="510"/>
      <c r="AF258" s="510"/>
      <c r="AG258" s="510"/>
      <c r="AH258" s="510"/>
      <c r="AI258" s="510"/>
      <c r="AJ258" s="510"/>
      <c r="AK258" s="510"/>
      <c r="AL258" s="510"/>
      <c r="AM258" s="510"/>
      <c r="AN258" s="510"/>
      <c r="AO258" s="510"/>
      <c r="AP258" s="510"/>
      <c r="AQ258" s="510"/>
      <c r="AR258" s="510"/>
      <c r="AS258" s="510"/>
      <c r="AT258" s="510"/>
      <c r="AU258" s="510"/>
      <c r="AV258" s="510"/>
      <c r="AW258" s="510"/>
      <c r="AX258" s="510"/>
      <c r="AY258" s="510"/>
      <c r="AZ258" s="510"/>
      <c r="BA258" s="510"/>
      <c r="BB258" s="510"/>
      <c r="BC258" s="510"/>
      <c r="BD258" s="510"/>
      <c r="BE258" s="510"/>
      <c r="BF258" s="510"/>
      <c r="BG258" s="510"/>
      <c r="BH258" s="510"/>
      <c r="BI258" s="510"/>
      <c r="BJ258" s="510"/>
      <c r="BK258" s="510"/>
      <c r="BL258" s="510"/>
      <c r="BM258" s="510"/>
      <c r="BN258" s="510"/>
      <c r="BO258" s="510"/>
      <c r="BP258" s="510"/>
      <c r="BQ258" s="510"/>
      <c r="BR258" s="510"/>
      <c r="BS258" s="510"/>
      <c r="BT258" s="510"/>
      <c r="BU258" s="510"/>
      <c r="BV258" s="510"/>
      <c r="BW258" s="510"/>
      <c r="BX258" s="510"/>
      <c r="BY258" s="510"/>
      <c r="BZ258" s="510"/>
      <c r="CA258" s="510"/>
      <c r="CB258" s="510"/>
      <c r="CC258" s="510"/>
      <c r="CD258" s="510"/>
      <c r="CE258" s="510"/>
      <c r="CF258" s="510"/>
      <c r="CG258" s="510"/>
      <c r="CH258" s="510"/>
      <c r="CI258" s="510"/>
      <c r="CJ258" s="510"/>
    </row>
    <row r="259" spans="1:88" ht="12" customHeight="1" x14ac:dyDescent="0.25">
      <c r="A259" s="510"/>
      <c r="B259" s="510"/>
      <c r="C259" s="510"/>
      <c r="D259" s="510"/>
      <c r="E259" s="510"/>
      <c r="F259" s="510"/>
      <c r="G259" s="510"/>
      <c r="H259" s="510"/>
      <c r="I259" s="510"/>
      <c r="J259" s="510"/>
      <c r="K259" s="510"/>
      <c r="L259" s="510"/>
      <c r="M259" s="510"/>
      <c r="N259" s="510"/>
      <c r="O259" s="510"/>
      <c r="P259" s="510"/>
      <c r="Q259" s="510"/>
      <c r="R259" s="510"/>
      <c r="S259" s="510"/>
      <c r="T259" s="510"/>
      <c r="U259" s="510"/>
      <c r="V259" s="510"/>
      <c r="W259" s="510"/>
      <c r="X259" s="510"/>
      <c r="Y259" s="510"/>
      <c r="Z259" s="510"/>
      <c r="AA259" s="510"/>
      <c r="AB259" s="510"/>
      <c r="AC259" s="510"/>
      <c r="AD259" s="510"/>
      <c r="AE259" s="510"/>
      <c r="AF259" s="510"/>
      <c r="AG259" s="510"/>
      <c r="AH259" s="510"/>
      <c r="AI259" s="510"/>
      <c r="AJ259" s="510"/>
      <c r="AK259" s="510"/>
      <c r="AL259" s="510"/>
      <c r="AM259" s="510"/>
      <c r="AN259" s="510"/>
      <c r="AO259" s="510"/>
      <c r="AP259" s="510"/>
      <c r="AQ259" s="510"/>
      <c r="AR259" s="510"/>
      <c r="AS259" s="510"/>
      <c r="AT259" s="510"/>
      <c r="AU259" s="510"/>
      <c r="AV259" s="510"/>
      <c r="AW259" s="510"/>
      <c r="AX259" s="510"/>
      <c r="AY259" s="510"/>
      <c r="AZ259" s="510"/>
      <c r="BA259" s="510"/>
      <c r="BB259" s="510"/>
      <c r="BC259" s="510"/>
      <c r="BD259" s="510"/>
      <c r="BE259" s="510"/>
      <c r="BF259" s="510"/>
      <c r="BG259" s="510"/>
      <c r="BH259" s="510"/>
      <c r="BI259" s="510"/>
      <c r="BJ259" s="510"/>
      <c r="BK259" s="510"/>
      <c r="BL259" s="510"/>
      <c r="BM259" s="510"/>
      <c r="BN259" s="510"/>
      <c r="BO259" s="510"/>
      <c r="BP259" s="510"/>
      <c r="BQ259" s="510"/>
      <c r="BR259" s="510"/>
      <c r="BS259" s="510"/>
      <c r="BT259" s="510"/>
      <c r="BU259" s="510"/>
      <c r="BV259" s="510"/>
      <c r="BW259" s="510"/>
      <c r="BX259" s="510"/>
      <c r="BY259" s="510"/>
      <c r="BZ259" s="510"/>
      <c r="CA259" s="510"/>
      <c r="CB259" s="510"/>
      <c r="CC259" s="510"/>
      <c r="CD259" s="510"/>
      <c r="CE259" s="510"/>
      <c r="CF259" s="510"/>
      <c r="CG259" s="510"/>
      <c r="CH259" s="510"/>
      <c r="CI259" s="510"/>
      <c r="CJ259" s="510"/>
    </row>
    <row r="260" spans="1:88" ht="12" customHeight="1" x14ac:dyDescent="0.25">
      <c r="A260" s="510"/>
      <c r="B260" s="510"/>
      <c r="C260" s="510"/>
      <c r="D260" s="510"/>
      <c r="E260" s="510"/>
      <c r="F260" s="510"/>
      <c r="G260" s="510"/>
      <c r="H260" s="510"/>
      <c r="I260" s="510"/>
      <c r="J260" s="510"/>
      <c r="K260" s="510"/>
      <c r="L260" s="510"/>
      <c r="M260" s="510"/>
      <c r="N260" s="510"/>
      <c r="O260" s="510"/>
      <c r="P260" s="510"/>
      <c r="Q260" s="510"/>
      <c r="R260" s="510"/>
      <c r="S260" s="510"/>
      <c r="T260" s="510"/>
      <c r="U260" s="510"/>
      <c r="V260" s="510"/>
      <c r="W260" s="510"/>
      <c r="X260" s="510"/>
      <c r="Y260" s="510"/>
      <c r="Z260" s="510"/>
      <c r="AA260" s="510"/>
      <c r="AB260" s="510"/>
      <c r="AC260" s="510"/>
      <c r="AD260" s="510"/>
      <c r="AE260" s="510"/>
      <c r="AF260" s="510"/>
      <c r="AG260" s="510"/>
      <c r="AH260" s="510"/>
      <c r="AI260" s="510"/>
      <c r="AJ260" s="510"/>
      <c r="AK260" s="510"/>
      <c r="AL260" s="510"/>
      <c r="AM260" s="510"/>
      <c r="AN260" s="510"/>
      <c r="AO260" s="510"/>
      <c r="AP260" s="510"/>
      <c r="AQ260" s="510"/>
      <c r="AR260" s="510"/>
      <c r="AS260" s="510"/>
      <c r="AT260" s="510"/>
      <c r="AU260" s="510"/>
      <c r="AV260" s="510"/>
      <c r="AW260" s="510"/>
      <c r="AX260" s="510"/>
      <c r="AY260" s="510"/>
      <c r="AZ260" s="510"/>
      <c r="BA260" s="510"/>
      <c r="BB260" s="510"/>
      <c r="BC260" s="510"/>
      <c r="BD260" s="510"/>
      <c r="BE260" s="510"/>
      <c r="BF260" s="510"/>
      <c r="BG260" s="510"/>
      <c r="BH260" s="510"/>
      <c r="BI260" s="510"/>
      <c r="BJ260" s="510"/>
      <c r="BK260" s="510"/>
      <c r="BL260" s="510"/>
      <c r="BM260" s="510"/>
      <c r="BN260" s="510"/>
      <c r="BO260" s="510"/>
      <c r="BP260" s="510"/>
      <c r="BQ260" s="510"/>
      <c r="BR260" s="510"/>
      <c r="BS260" s="510"/>
      <c r="BT260" s="510"/>
      <c r="BU260" s="510"/>
      <c r="BV260" s="510"/>
      <c r="BW260" s="510"/>
      <c r="BX260" s="510"/>
      <c r="BY260" s="510"/>
      <c r="BZ260" s="510"/>
      <c r="CA260" s="510"/>
      <c r="CB260" s="510"/>
      <c r="CC260" s="510"/>
      <c r="CD260" s="510"/>
      <c r="CE260" s="510"/>
      <c r="CF260" s="510"/>
      <c r="CG260" s="510"/>
      <c r="CH260" s="510"/>
      <c r="CI260" s="510"/>
      <c r="CJ260" s="510"/>
    </row>
    <row r="261" spans="1:88" ht="12" customHeight="1" x14ac:dyDescent="0.25">
      <c r="A261" s="510"/>
      <c r="B261" s="510"/>
      <c r="C261" s="510"/>
      <c r="D261" s="510"/>
      <c r="E261" s="510"/>
      <c r="F261" s="510"/>
      <c r="G261" s="510"/>
      <c r="H261" s="510"/>
      <c r="I261" s="510"/>
      <c r="J261" s="510"/>
      <c r="K261" s="510"/>
      <c r="L261" s="510"/>
      <c r="M261" s="510"/>
      <c r="N261" s="510"/>
      <c r="O261" s="510"/>
      <c r="P261" s="510"/>
      <c r="Q261" s="510"/>
      <c r="R261" s="510"/>
      <c r="S261" s="510"/>
      <c r="T261" s="510"/>
      <c r="U261" s="510"/>
      <c r="V261" s="510"/>
      <c r="W261" s="510"/>
      <c r="X261" s="510"/>
      <c r="Y261" s="510"/>
      <c r="Z261" s="510"/>
      <c r="AA261" s="510"/>
      <c r="AB261" s="510"/>
      <c r="AC261" s="510"/>
      <c r="AD261" s="510"/>
      <c r="AE261" s="510"/>
      <c r="AF261" s="510"/>
      <c r="AG261" s="510"/>
      <c r="AH261" s="510"/>
      <c r="AI261" s="510"/>
      <c r="AJ261" s="510"/>
      <c r="AK261" s="510"/>
      <c r="AL261" s="510"/>
      <c r="AM261" s="510"/>
      <c r="AN261" s="510"/>
      <c r="AO261" s="510"/>
      <c r="AP261" s="510"/>
      <c r="AQ261" s="510"/>
      <c r="AR261" s="510"/>
      <c r="AS261" s="510"/>
      <c r="AT261" s="510"/>
      <c r="AU261" s="510"/>
      <c r="AV261" s="510"/>
      <c r="AW261" s="510"/>
      <c r="AX261" s="510"/>
      <c r="AY261" s="510"/>
      <c r="AZ261" s="510"/>
      <c r="BA261" s="510"/>
      <c r="BB261" s="510"/>
      <c r="BC261" s="510"/>
      <c r="BD261" s="510"/>
      <c r="BE261" s="510"/>
      <c r="BF261" s="510"/>
      <c r="BG261" s="510"/>
      <c r="BH261" s="510"/>
      <c r="BI261" s="510"/>
      <c r="BJ261" s="510"/>
      <c r="BK261" s="510"/>
      <c r="BL261" s="510"/>
      <c r="BM261" s="510"/>
      <c r="BN261" s="510"/>
      <c r="BO261" s="510"/>
      <c r="BP261" s="510"/>
      <c r="BQ261" s="510"/>
      <c r="BR261" s="510"/>
      <c r="BS261" s="510"/>
      <c r="BT261" s="510"/>
      <c r="BU261" s="510"/>
      <c r="BV261" s="510"/>
      <c r="BW261" s="510"/>
      <c r="BX261" s="510"/>
      <c r="BY261" s="510"/>
      <c r="BZ261" s="510"/>
      <c r="CA261" s="510"/>
      <c r="CB261" s="510"/>
      <c r="CC261" s="510"/>
      <c r="CD261" s="510"/>
      <c r="CE261" s="510"/>
      <c r="CF261" s="510"/>
      <c r="CG261" s="510"/>
      <c r="CH261" s="510"/>
      <c r="CI261" s="510"/>
      <c r="CJ261" s="510"/>
    </row>
    <row r="262" spans="1:88" ht="12" customHeight="1" x14ac:dyDescent="0.25">
      <c r="A262" s="510"/>
      <c r="B262" s="510"/>
      <c r="C262" s="510"/>
      <c r="D262" s="510"/>
      <c r="E262" s="510"/>
      <c r="F262" s="510"/>
      <c r="G262" s="510"/>
      <c r="H262" s="510"/>
      <c r="I262" s="510"/>
      <c r="J262" s="510"/>
      <c r="K262" s="510"/>
      <c r="L262" s="510"/>
      <c r="M262" s="510"/>
      <c r="N262" s="510"/>
      <c r="O262" s="510"/>
      <c r="P262" s="510"/>
      <c r="Q262" s="510"/>
      <c r="R262" s="510"/>
      <c r="S262" s="510"/>
      <c r="T262" s="510"/>
      <c r="U262" s="510"/>
      <c r="V262" s="510"/>
      <c r="W262" s="510"/>
      <c r="X262" s="510"/>
      <c r="Y262" s="510"/>
      <c r="Z262" s="510"/>
      <c r="AA262" s="510"/>
      <c r="AB262" s="510"/>
      <c r="AC262" s="510"/>
      <c r="AD262" s="510"/>
      <c r="AE262" s="510"/>
      <c r="AF262" s="510"/>
      <c r="AG262" s="510"/>
      <c r="AH262" s="510"/>
      <c r="AI262" s="510"/>
      <c r="AJ262" s="510"/>
      <c r="AK262" s="510"/>
      <c r="AL262" s="510"/>
      <c r="AM262" s="510"/>
      <c r="AN262" s="510"/>
      <c r="AO262" s="510"/>
      <c r="AP262" s="510"/>
      <c r="AQ262" s="510"/>
      <c r="AR262" s="510"/>
      <c r="AS262" s="510"/>
      <c r="AT262" s="510"/>
      <c r="AU262" s="510"/>
      <c r="AV262" s="510"/>
      <c r="AW262" s="510"/>
      <c r="AX262" s="510"/>
      <c r="AY262" s="510"/>
      <c r="AZ262" s="510"/>
      <c r="BA262" s="510"/>
      <c r="BB262" s="510"/>
      <c r="BC262" s="510"/>
      <c r="BD262" s="510"/>
      <c r="BE262" s="510"/>
      <c r="BF262" s="510"/>
      <c r="BG262" s="510"/>
      <c r="BH262" s="510"/>
      <c r="BI262" s="510"/>
      <c r="BJ262" s="510"/>
      <c r="BK262" s="510"/>
      <c r="BL262" s="510"/>
      <c r="BM262" s="510"/>
      <c r="BN262" s="510"/>
      <c r="BO262" s="510"/>
      <c r="BP262" s="510"/>
      <c r="BQ262" s="510"/>
      <c r="BR262" s="510"/>
      <c r="BS262" s="510"/>
      <c r="BT262" s="510"/>
      <c r="BU262" s="510"/>
      <c r="BV262" s="510"/>
      <c r="BW262" s="510"/>
      <c r="BX262" s="510"/>
      <c r="BY262" s="510"/>
      <c r="BZ262" s="510"/>
      <c r="CA262" s="510"/>
      <c r="CB262" s="510"/>
      <c r="CC262" s="510"/>
      <c r="CD262" s="510"/>
      <c r="CE262" s="510"/>
      <c r="CF262" s="510"/>
      <c r="CG262" s="510"/>
      <c r="CH262" s="510"/>
      <c r="CI262" s="510"/>
      <c r="CJ262" s="510"/>
    </row>
    <row r="263" spans="1:88" ht="12" customHeight="1" x14ac:dyDescent="0.25">
      <c r="A263" s="510"/>
      <c r="B263" s="510"/>
      <c r="C263" s="510"/>
      <c r="D263" s="510"/>
      <c r="E263" s="510"/>
      <c r="F263" s="510"/>
      <c r="G263" s="510"/>
      <c r="H263" s="510"/>
      <c r="I263" s="510"/>
      <c r="J263" s="510"/>
      <c r="K263" s="510"/>
      <c r="L263" s="510"/>
      <c r="M263" s="510"/>
      <c r="N263" s="510"/>
      <c r="O263" s="510"/>
      <c r="P263" s="510"/>
      <c r="Q263" s="510"/>
      <c r="R263" s="510"/>
      <c r="S263" s="510"/>
      <c r="T263" s="510"/>
      <c r="U263" s="510"/>
      <c r="V263" s="510"/>
      <c r="W263" s="510"/>
      <c r="X263" s="510"/>
      <c r="Y263" s="510"/>
      <c r="Z263" s="510"/>
      <c r="AA263" s="510"/>
      <c r="AB263" s="510"/>
      <c r="AC263" s="510"/>
      <c r="AD263" s="510"/>
      <c r="AE263" s="510"/>
      <c r="AF263" s="510"/>
      <c r="AG263" s="510"/>
      <c r="AH263" s="510"/>
      <c r="AI263" s="510"/>
      <c r="AJ263" s="510"/>
      <c r="AK263" s="510"/>
      <c r="AL263" s="510"/>
      <c r="AM263" s="510"/>
      <c r="AN263" s="510"/>
      <c r="AO263" s="510"/>
      <c r="AP263" s="510"/>
      <c r="AQ263" s="510"/>
      <c r="AR263" s="510"/>
      <c r="AS263" s="510"/>
      <c r="AT263" s="510"/>
      <c r="AU263" s="510"/>
      <c r="AV263" s="510"/>
      <c r="AW263" s="510"/>
      <c r="AX263" s="510"/>
      <c r="AY263" s="510"/>
      <c r="AZ263" s="510"/>
      <c r="BA263" s="510"/>
      <c r="BB263" s="510"/>
      <c r="BC263" s="510"/>
      <c r="BD263" s="510"/>
      <c r="BE263" s="510"/>
      <c r="BF263" s="510"/>
      <c r="BG263" s="510"/>
      <c r="BH263" s="510"/>
      <c r="BI263" s="510"/>
      <c r="BJ263" s="510"/>
      <c r="BK263" s="510"/>
      <c r="BL263" s="510"/>
      <c r="BM263" s="510"/>
      <c r="BN263" s="510"/>
      <c r="BO263" s="510"/>
      <c r="BP263" s="510"/>
      <c r="BQ263" s="510"/>
      <c r="BR263" s="510"/>
      <c r="BS263" s="510"/>
      <c r="BT263" s="510"/>
      <c r="BU263" s="510"/>
      <c r="BV263" s="510"/>
      <c r="BW263" s="510"/>
      <c r="BX263" s="510"/>
      <c r="BY263" s="510"/>
      <c r="BZ263" s="510"/>
      <c r="CA263" s="510"/>
      <c r="CB263" s="510"/>
      <c r="CC263" s="510"/>
      <c r="CD263" s="510"/>
      <c r="CE263" s="510"/>
      <c r="CF263" s="510"/>
      <c r="CG263" s="510"/>
      <c r="CH263" s="510"/>
      <c r="CI263" s="510"/>
      <c r="CJ263" s="510"/>
    </row>
    <row r="264" spans="1:88" ht="12" customHeight="1" x14ac:dyDescent="0.25">
      <c r="A264" s="510"/>
      <c r="B264" s="510"/>
      <c r="C264" s="510"/>
      <c r="D264" s="510"/>
      <c r="E264" s="510"/>
      <c r="F264" s="510"/>
      <c r="G264" s="510"/>
      <c r="H264" s="510"/>
      <c r="I264" s="510"/>
      <c r="J264" s="510"/>
      <c r="K264" s="510"/>
      <c r="L264" s="510"/>
      <c r="M264" s="510"/>
      <c r="N264" s="510"/>
      <c r="O264" s="510"/>
      <c r="P264" s="510"/>
      <c r="Q264" s="510"/>
      <c r="R264" s="510"/>
      <c r="S264" s="510"/>
      <c r="T264" s="510"/>
      <c r="U264" s="510"/>
      <c r="V264" s="510"/>
      <c r="W264" s="510"/>
      <c r="X264" s="510"/>
      <c r="Y264" s="510"/>
      <c r="Z264" s="510"/>
      <c r="AA264" s="510"/>
      <c r="AB264" s="510"/>
      <c r="AC264" s="510"/>
      <c r="AD264" s="510"/>
      <c r="AE264" s="510"/>
      <c r="AF264" s="510"/>
      <c r="AG264" s="510"/>
      <c r="AH264" s="510"/>
      <c r="AI264" s="510"/>
      <c r="AJ264" s="510"/>
      <c r="AK264" s="510"/>
      <c r="AL264" s="510"/>
      <c r="AM264" s="510"/>
      <c r="AN264" s="510"/>
      <c r="AO264" s="510"/>
      <c r="AP264" s="510"/>
      <c r="AQ264" s="510"/>
      <c r="AR264" s="510"/>
      <c r="AS264" s="510"/>
      <c r="AT264" s="510"/>
      <c r="AU264" s="510"/>
      <c r="AV264" s="510"/>
      <c r="AW264" s="510"/>
      <c r="AX264" s="510"/>
      <c r="AY264" s="510"/>
      <c r="AZ264" s="510"/>
      <c r="BA264" s="510"/>
      <c r="BB264" s="510"/>
      <c r="BC264" s="510"/>
      <c r="BD264" s="510"/>
      <c r="BE264" s="510"/>
      <c r="BF264" s="510"/>
      <c r="BG264" s="510"/>
      <c r="BH264" s="510"/>
      <c r="BI264" s="510"/>
      <c r="BJ264" s="510"/>
      <c r="BK264" s="510"/>
      <c r="BL264" s="510"/>
      <c r="BM264" s="510"/>
      <c r="BN264" s="510"/>
      <c r="BO264" s="510"/>
      <c r="BP264" s="510"/>
      <c r="BQ264" s="510"/>
      <c r="BR264" s="510"/>
      <c r="BS264" s="510"/>
      <c r="BT264" s="510"/>
      <c r="BU264" s="510"/>
      <c r="BV264" s="510"/>
      <c r="BW264" s="510"/>
      <c r="BX264" s="510"/>
      <c r="BY264" s="510"/>
      <c r="BZ264" s="510"/>
      <c r="CA264" s="510"/>
      <c r="CB264" s="510"/>
      <c r="CC264" s="510"/>
      <c r="CD264" s="510"/>
      <c r="CE264" s="510"/>
      <c r="CF264" s="510"/>
      <c r="CG264" s="510"/>
      <c r="CH264" s="510"/>
      <c r="CI264" s="510"/>
      <c r="CJ264" s="510"/>
    </row>
    <row r="265" spans="1:88" ht="12" customHeight="1" x14ac:dyDescent="0.25">
      <c r="A265" s="510"/>
      <c r="B265" s="510"/>
      <c r="C265" s="510"/>
      <c r="D265" s="510"/>
      <c r="E265" s="510"/>
      <c r="F265" s="510"/>
      <c r="G265" s="510"/>
      <c r="H265" s="510"/>
      <c r="I265" s="510"/>
      <c r="J265" s="510"/>
      <c r="K265" s="510"/>
      <c r="L265" s="510"/>
      <c r="M265" s="510"/>
      <c r="N265" s="510"/>
      <c r="O265" s="510"/>
      <c r="P265" s="510"/>
      <c r="Q265" s="510"/>
      <c r="R265" s="510"/>
      <c r="S265" s="510"/>
      <c r="T265" s="510"/>
      <c r="U265" s="510"/>
      <c r="V265" s="510"/>
      <c r="W265" s="510"/>
      <c r="X265" s="510"/>
      <c r="Y265" s="510"/>
      <c r="Z265" s="510"/>
      <c r="AA265" s="510"/>
      <c r="AB265" s="510"/>
      <c r="AC265" s="510"/>
      <c r="AD265" s="510"/>
      <c r="AE265" s="510"/>
      <c r="AF265" s="510"/>
      <c r="AG265" s="510"/>
      <c r="AH265" s="510"/>
      <c r="AI265" s="510"/>
      <c r="AJ265" s="510"/>
      <c r="AK265" s="510"/>
      <c r="AL265" s="510"/>
      <c r="AM265" s="510"/>
      <c r="AN265" s="510"/>
      <c r="AO265" s="510"/>
      <c r="AP265" s="510"/>
      <c r="AQ265" s="510"/>
      <c r="AR265" s="510"/>
      <c r="AS265" s="510"/>
      <c r="AT265" s="510"/>
      <c r="AU265" s="510"/>
      <c r="AV265" s="510"/>
      <c r="AW265" s="510"/>
      <c r="AX265" s="510"/>
      <c r="AY265" s="510"/>
      <c r="AZ265" s="510"/>
      <c r="BA265" s="510"/>
      <c r="BB265" s="510"/>
      <c r="BC265" s="510"/>
      <c r="BD265" s="510"/>
      <c r="BE265" s="510"/>
      <c r="BF265" s="510"/>
      <c r="BG265" s="510"/>
      <c r="BH265" s="510"/>
      <c r="BI265" s="510"/>
      <c r="BJ265" s="510"/>
      <c r="BK265" s="510"/>
      <c r="BL265" s="510"/>
      <c r="BM265" s="510"/>
      <c r="BN265" s="510"/>
      <c r="BO265" s="510"/>
      <c r="BP265" s="510"/>
      <c r="BQ265" s="510"/>
      <c r="BR265" s="510"/>
      <c r="BS265" s="510"/>
      <c r="BT265" s="510"/>
      <c r="BU265" s="510"/>
      <c r="BV265" s="510"/>
      <c r="BW265" s="510"/>
      <c r="BX265" s="510"/>
      <c r="BY265" s="510"/>
      <c r="BZ265" s="510"/>
      <c r="CA265" s="510"/>
      <c r="CB265" s="510"/>
      <c r="CC265" s="510"/>
      <c r="CD265" s="510"/>
      <c r="CE265" s="510"/>
      <c r="CF265" s="510"/>
      <c r="CG265" s="510"/>
      <c r="CH265" s="510"/>
      <c r="CI265" s="510"/>
      <c r="CJ265" s="510"/>
    </row>
    <row r="266" spans="1:88" ht="12" customHeight="1" x14ac:dyDescent="0.25">
      <c r="A266" s="510"/>
      <c r="B266" s="510"/>
      <c r="C266" s="510"/>
      <c r="D266" s="510"/>
      <c r="E266" s="510"/>
      <c r="F266" s="510"/>
      <c r="G266" s="510"/>
      <c r="H266" s="510"/>
      <c r="I266" s="510"/>
      <c r="J266" s="510"/>
      <c r="K266" s="510"/>
      <c r="L266" s="510"/>
      <c r="M266" s="510"/>
      <c r="N266" s="510"/>
      <c r="O266" s="510"/>
      <c r="P266" s="510"/>
      <c r="Q266" s="510"/>
      <c r="R266" s="510"/>
      <c r="S266" s="510"/>
      <c r="T266" s="510"/>
      <c r="U266" s="510"/>
      <c r="V266" s="510"/>
      <c r="W266" s="510"/>
      <c r="X266" s="510"/>
      <c r="Y266" s="510"/>
      <c r="Z266" s="510"/>
      <c r="AA266" s="510"/>
      <c r="AB266" s="510"/>
      <c r="AC266" s="510"/>
      <c r="AD266" s="510"/>
      <c r="AE266" s="510"/>
      <c r="AF266" s="510"/>
      <c r="AG266" s="510"/>
      <c r="AH266" s="510"/>
      <c r="AI266" s="510"/>
      <c r="AJ266" s="510"/>
      <c r="AK266" s="510"/>
      <c r="AL266" s="510"/>
      <c r="AM266" s="510"/>
      <c r="AN266" s="510"/>
      <c r="AO266" s="510"/>
      <c r="AP266" s="510"/>
      <c r="AQ266" s="510"/>
      <c r="AR266" s="510"/>
      <c r="AS266" s="510"/>
      <c r="AT266" s="510"/>
      <c r="AU266" s="510"/>
      <c r="AV266" s="510"/>
      <c r="AW266" s="510"/>
      <c r="AX266" s="510"/>
      <c r="AY266" s="510"/>
      <c r="AZ266" s="510"/>
      <c r="BA266" s="510"/>
      <c r="BB266" s="510"/>
      <c r="BC266" s="510"/>
      <c r="BD266" s="510"/>
      <c r="BE266" s="510"/>
      <c r="BF266" s="510"/>
      <c r="BG266" s="510"/>
      <c r="BH266" s="510"/>
      <c r="BI266" s="510"/>
      <c r="BJ266" s="510"/>
      <c r="BK266" s="510"/>
      <c r="BL266" s="510"/>
      <c r="BM266" s="510"/>
      <c r="BN266" s="510"/>
      <c r="BO266" s="510"/>
      <c r="BP266" s="510"/>
      <c r="BQ266" s="510"/>
      <c r="BR266" s="510"/>
      <c r="BS266" s="510"/>
      <c r="BT266" s="510"/>
      <c r="BU266" s="510"/>
      <c r="BV266" s="510"/>
      <c r="BW266" s="510"/>
      <c r="BX266" s="510"/>
      <c r="BY266" s="510"/>
      <c r="BZ266" s="510"/>
      <c r="CA266" s="510"/>
      <c r="CB266" s="510"/>
      <c r="CC266" s="510"/>
      <c r="CD266" s="510"/>
      <c r="CE266" s="510"/>
      <c r="CF266" s="510"/>
      <c r="CG266" s="510"/>
      <c r="CH266" s="510"/>
      <c r="CI266" s="510"/>
      <c r="CJ266" s="510"/>
    </row>
    <row r="267" spans="1:88" ht="12" customHeight="1" x14ac:dyDescent="0.25">
      <c r="A267" s="510"/>
      <c r="B267" s="510"/>
      <c r="C267" s="510"/>
      <c r="D267" s="510"/>
      <c r="E267" s="510"/>
      <c r="F267" s="510"/>
      <c r="G267" s="510"/>
      <c r="H267" s="510"/>
      <c r="I267" s="510"/>
      <c r="J267" s="510"/>
      <c r="K267" s="510"/>
      <c r="L267" s="510"/>
      <c r="M267" s="510"/>
      <c r="N267" s="510"/>
      <c r="O267" s="510"/>
      <c r="P267" s="510"/>
      <c r="Q267" s="510"/>
      <c r="R267" s="510"/>
      <c r="S267" s="510"/>
      <c r="T267" s="510"/>
      <c r="U267" s="510"/>
      <c r="V267" s="510"/>
      <c r="W267" s="510"/>
      <c r="X267" s="510"/>
      <c r="Y267" s="510"/>
      <c r="Z267" s="510"/>
      <c r="AA267" s="510"/>
      <c r="AB267" s="510"/>
      <c r="AC267" s="510"/>
      <c r="AD267" s="510"/>
      <c r="AE267" s="510"/>
      <c r="AF267" s="510"/>
      <c r="AG267" s="510"/>
      <c r="AH267" s="510"/>
      <c r="AI267" s="510"/>
      <c r="AJ267" s="510"/>
      <c r="AK267" s="510"/>
      <c r="AL267" s="510"/>
      <c r="AM267" s="510"/>
      <c r="AN267" s="510"/>
      <c r="AO267" s="510"/>
      <c r="AP267" s="510"/>
      <c r="AQ267" s="510"/>
      <c r="AR267" s="510"/>
      <c r="AS267" s="510"/>
      <c r="AT267" s="510"/>
      <c r="AU267" s="510"/>
      <c r="AV267" s="510"/>
      <c r="AW267" s="510"/>
      <c r="AX267" s="510"/>
      <c r="AY267" s="510"/>
      <c r="AZ267" s="510"/>
      <c r="BA267" s="510"/>
      <c r="BB267" s="510"/>
      <c r="BC267" s="510"/>
      <c r="BD267" s="510"/>
      <c r="BE267" s="510"/>
      <c r="BF267" s="510"/>
      <c r="BG267" s="510"/>
      <c r="BH267" s="510"/>
      <c r="BI267" s="510"/>
      <c r="BJ267" s="510"/>
      <c r="BK267" s="510"/>
      <c r="BL267" s="510"/>
      <c r="BM267" s="510"/>
      <c r="BN267" s="510"/>
      <c r="BO267" s="510"/>
      <c r="BP267" s="510"/>
      <c r="BQ267" s="510"/>
      <c r="BR267" s="510"/>
      <c r="BS267" s="510"/>
      <c r="BT267" s="510"/>
      <c r="BU267" s="510"/>
      <c r="BV267" s="510"/>
      <c r="BW267" s="510"/>
      <c r="BX267" s="510"/>
      <c r="BY267" s="510"/>
      <c r="BZ267" s="510"/>
      <c r="CA267" s="510"/>
      <c r="CB267" s="510"/>
      <c r="CC267" s="510"/>
      <c r="CD267" s="510"/>
      <c r="CE267" s="510"/>
      <c r="CF267" s="510"/>
      <c r="CG267" s="510"/>
      <c r="CH267" s="510"/>
      <c r="CI267" s="510"/>
      <c r="CJ267" s="510"/>
    </row>
    <row r="268" spans="1:88" ht="12" customHeight="1" x14ac:dyDescent="0.25">
      <c r="A268" s="510"/>
      <c r="B268" s="510"/>
      <c r="C268" s="510"/>
      <c r="D268" s="510"/>
      <c r="E268" s="510"/>
      <c r="F268" s="510"/>
      <c r="G268" s="510"/>
      <c r="H268" s="510"/>
      <c r="I268" s="510"/>
      <c r="J268" s="510"/>
      <c r="K268" s="510"/>
      <c r="L268" s="510"/>
      <c r="M268" s="510"/>
      <c r="N268" s="510"/>
      <c r="O268" s="510"/>
      <c r="P268" s="510"/>
      <c r="Q268" s="510"/>
      <c r="R268" s="510"/>
      <c r="S268" s="510"/>
      <c r="T268" s="510"/>
      <c r="U268" s="510"/>
      <c r="V268" s="510"/>
      <c r="W268" s="510"/>
      <c r="X268" s="510"/>
      <c r="Y268" s="510"/>
      <c r="Z268" s="510"/>
      <c r="AA268" s="510"/>
      <c r="AB268" s="510"/>
      <c r="AC268" s="510"/>
      <c r="AD268" s="510"/>
      <c r="AE268" s="510"/>
      <c r="AF268" s="510"/>
      <c r="AG268" s="510"/>
      <c r="AH268" s="510"/>
      <c r="AI268" s="510"/>
      <c r="AJ268" s="510"/>
      <c r="AK268" s="510"/>
      <c r="AL268" s="510"/>
      <c r="AM268" s="510"/>
      <c r="AN268" s="510"/>
      <c r="AO268" s="510"/>
      <c r="AP268" s="510"/>
      <c r="AQ268" s="510"/>
      <c r="AR268" s="510"/>
      <c r="AS268" s="510"/>
      <c r="AT268" s="510"/>
      <c r="AU268" s="510"/>
      <c r="AV268" s="510"/>
      <c r="AW268" s="510"/>
      <c r="AX268" s="510"/>
      <c r="AY268" s="510"/>
      <c r="AZ268" s="510"/>
      <c r="BA268" s="510"/>
      <c r="BB268" s="510"/>
      <c r="BC268" s="510"/>
      <c r="BD268" s="510"/>
      <c r="BE268" s="510"/>
      <c r="BF268" s="510"/>
      <c r="BG268" s="510"/>
      <c r="BH268" s="510"/>
      <c r="BI268" s="510"/>
      <c r="BJ268" s="510"/>
      <c r="BK268" s="510"/>
      <c r="BL268" s="510"/>
      <c r="BM268" s="510"/>
      <c r="BN268" s="510"/>
      <c r="BO268" s="510"/>
      <c r="BP268" s="510"/>
      <c r="BQ268" s="510"/>
      <c r="BR268" s="510"/>
      <c r="BS268" s="510"/>
      <c r="BT268" s="510"/>
      <c r="BU268" s="510"/>
      <c r="BV268" s="510"/>
      <c r="BW268" s="510"/>
      <c r="BX268" s="510"/>
      <c r="BY268" s="510"/>
      <c r="BZ268" s="510"/>
      <c r="CA268" s="510"/>
      <c r="CB268" s="510"/>
      <c r="CC268" s="510"/>
      <c r="CD268" s="510"/>
      <c r="CE268" s="510"/>
      <c r="CF268" s="510"/>
      <c r="CG268" s="510"/>
      <c r="CH268" s="510"/>
      <c r="CI268" s="510"/>
      <c r="CJ268" s="510"/>
    </row>
    <row r="269" spans="1:88" ht="12" customHeight="1" x14ac:dyDescent="0.25">
      <c r="A269" s="510"/>
      <c r="B269" s="510"/>
      <c r="C269" s="510"/>
      <c r="D269" s="510"/>
      <c r="E269" s="510"/>
      <c r="F269" s="510"/>
      <c r="G269" s="510"/>
      <c r="H269" s="510"/>
      <c r="I269" s="510"/>
      <c r="J269" s="510"/>
      <c r="K269" s="510"/>
      <c r="L269" s="510"/>
      <c r="M269" s="510"/>
      <c r="N269" s="510"/>
      <c r="O269" s="510"/>
      <c r="P269" s="510"/>
      <c r="Q269" s="510"/>
      <c r="R269" s="510"/>
      <c r="S269" s="510"/>
      <c r="T269" s="510"/>
      <c r="U269" s="510"/>
      <c r="V269" s="510"/>
      <c r="W269" s="510"/>
      <c r="X269" s="510"/>
      <c r="Y269" s="510"/>
      <c r="Z269" s="510"/>
      <c r="AA269" s="510"/>
      <c r="AB269" s="510"/>
      <c r="AC269" s="510"/>
      <c r="AD269" s="510"/>
      <c r="AE269" s="510"/>
      <c r="AF269" s="510"/>
      <c r="AG269" s="510"/>
      <c r="AH269" s="510"/>
      <c r="AI269" s="510"/>
      <c r="AJ269" s="510"/>
      <c r="AK269" s="510"/>
      <c r="AL269" s="510"/>
      <c r="AM269" s="510"/>
      <c r="AN269" s="510"/>
      <c r="AO269" s="510"/>
      <c r="AP269" s="510"/>
      <c r="AQ269" s="510"/>
      <c r="AR269" s="510"/>
      <c r="AS269" s="510"/>
      <c r="AT269" s="510"/>
      <c r="AU269" s="510"/>
      <c r="AV269" s="510"/>
      <c r="AW269" s="510"/>
      <c r="AX269" s="510"/>
      <c r="AY269" s="510"/>
      <c r="AZ269" s="510"/>
      <c r="BA269" s="510"/>
      <c r="BB269" s="510"/>
      <c r="BC269" s="510"/>
      <c r="BD269" s="510"/>
      <c r="BE269" s="510"/>
      <c r="BF269" s="510"/>
      <c r="BG269" s="510"/>
      <c r="BH269" s="510"/>
      <c r="BI269" s="510"/>
      <c r="BJ269" s="510"/>
      <c r="BK269" s="510"/>
      <c r="BL269" s="510"/>
      <c r="BM269" s="510"/>
      <c r="BN269" s="510"/>
      <c r="BO269" s="510"/>
      <c r="BP269" s="510"/>
      <c r="BQ269" s="510"/>
      <c r="BR269" s="510"/>
      <c r="BS269" s="510"/>
      <c r="BT269" s="510"/>
      <c r="BU269" s="510"/>
      <c r="BV269" s="510"/>
      <c r="BW269" s="510"/>
      <c r="BX269" s="510"/>
      <c r="BY269" s="510"/>
      <c r="BZ269" s="510"/>
      <c r="CA269" s="510"/>
      <c r="CB269" s="510"/>
      <c r="CC269" s="510"/>
      <c r="CD269" s="510"/>
      <c r="CE269" s="510"/>
      <c r="CF269" s="510"/>
      <c r="CG269" s="510"/>
      <c r="CH269" s="510"/>
      <c r="CI269" s="510"/>
      <c r="CJ269" s="510"/>
    </row>
    <row r="270" spans="1:88" ht="12" customHeight="1" x14ac:dyDescent="0.25">
      <c r="A270" s="510"/>
      <c r="B270" s="510"/>
      <c r="C270" s="510"/>
      <c r="D270" s="510"/>
      <c r="E270" s="510"/>
      <c r="F270" s="510"/>
      <c r="G270" s="510"/>
      <c r="H270" s="510"/>
      <c r="I270" s="510"/>
      <c r="J270" s="510"/>
      <c r="K270" s="510"/>
      <c r="L270" s="510"/>
      <c r="M270" s="510"/>
      <c r="N270" s="510"/>
      <c r="O270" s="510"/>
      <c r="P270" s="510"/>
      <c r="Q270" s="510"/>
      <c r="R270" s="510"/>
      <c r="S270" s="510"/>
      <c r="T270" s="510"/>
      <c r="U270" s="510"/>
      <c r="V270" s="510"/>
      <c r="W270" s="510"/>
      <c r="X270" s="510"/>
      <c r="Y270" s="510"/>
      <c r="Z270" s="510"/>
      <c r="AA270" s="510"/>
      <c r="AB270" s="510"/>
      <c r="AC270" s="510"/>
      <c r="AD270" s="510"/>
      <c r="AE270" s="510"/>
      <c r="AF270" s="510"/>
      <c r="AG270" s="510"/>
      <c r="AH270" s="510"/>
      <c r="AI270" s="510"/>
      <c r="AJ270" s="510"/>
      <c r="AK270" s="510"/>
      <c r="AL270" s="510"/>
      <c r="AM270" s="510"/>
      <c r="AN270" s="510"/>
      <c r="AO270" s="510"/>
      <c r="AP270" s="510"/>
      <c r="AQ270" s="510"/>
      <c r="AR270" s="510"/>
      <c r="AS270" s="510"/>
      <c r="AT270" s="510"/>
      <c r="AU270" s="510"/>
      <c r="AV270" s="510"/>
      <c r="AW270" s="510"/>
      <c r="AX270" s="510"/>
      <c r="AY270" s="510"/>
      <c r="AZ270" s="510"/>
      <c r="BA270" s="510"/>
      <c r="BB270" s="510"/>
      <c r="BC270" s="510"/>
      <c r="BD270" s="510"/>
      <c r="BE270" s="510"/>
      <c r="BF270" s="510"/>
      <c r="BG270" s="510"/>
      <c r="BH270" s="510"/>
      <c r="BI270" s="510"/>
      <c r="BJ270" s="510"/>
      <c r="BK270" s="510"/>
      <c r="BL270" s="510"/>
      <c r="BM270" s="510"/>
      <c r="BN270" s="510"/>
      <c r="BO270" s="510"/>
      <c r="BP270" s="510"/>
      <c r="BQ270" s="510"/>
      <c r="BR270" s="510"/>
      <c r="BS270" s="510"/>
      <c r="BT270" s="510"/>
      <c r="BU270" s="510"/>
      <c r="BV270" s="510"/>
      <c r="BW270" s="510"/>
      <c r="BX270" s="510"/>
      <c r="BY270" s="510"/>
      <c r="BZ270" s="510"/>
      <c r="CA270" s="510"/>
      <c r="CB270" s="510"/>
      <c r="CC270" s="510"/>
      <c r="CD270" s="510"/>
      <c r="CE270" s="510"/>
      <c r="CF270" s="510"/>
      <c r="CG270" s="510"/>
      <c r="CH270" s="510"/>
      <c r="CI270" s="510"/>
      <c r="CJ270" s="510"/>
    </row>
    <row r="271" spans="1:88" ht="12" customHeight="1" x14ac:dyDescent="0.25">
      <c r="A271" s="510"/>
      <c r="B271" s="510"/>
      <c r="C271" s="510"/>
      <c r="D271" s="510"/>
      <c r="E271" s="510"/>
      <c r="F271" s="510"/>
      <c r="G271" s="510"/>
      <c r="H271" s="510"/>
      <c r="I271" s="510"/>
      <c r="J271" s="510"/>
      <c r="K271" s="510"/>
      <c r="L271" s="510"/>
      <c r="M271" s="510"/>
      <c r="N271" s="510"/>
      <c r="O271" s="510"/>
      <c r="P271" s="510"/>
      <c r="Q271" s="510"/>
      <c r="R271" s="510"/>
      <c r="S271" s="510"/>
      <c r="T271" s="510"/>
      <c r="U271" s="510"/>
      <c r="V271" s="510"/>
      <c r="W271" s="510"/>
      <c r="X271" s="510"/>
      <c r="Y271" s="510"/>
      <c r="Z271" s="510"/>
      <c r="AA271" s="510"/>
      <c r="AB271" s="510"/>
      <c r="AC271" s="510"/>
      <c r="AD271" s="510"/>
      <c r="AE271" s="510"/>
      <c r="AF271" s="510"/>
      <c r="AG271" s="510"/>
      <c r="AH271" s="510"/>
      <c r="AI271" s="510"/>
      <c r="AJ271" s="510"/>
      <c r="AK271" s="510"/>
      <c r="AL271" s="510"/>
      <c r="AM271" s="510"/>
      <c r="AN271" s="510"/>
      <c r="AO271" s="510"/>
      <c r="AP271" s="510"/>
      <c r="AQ271" s="510"/>
      <c r="AR271" s="510"/>
      <c r="AS271" s="510"/>
      <c r="AT271" s="510"/>
      <c r="AU271" s="510"/>
      <c r="AV271" s="510"/>
      <c r="AW271" s="510"/>
      <c r="AX271" s="510"/>
      <c r="AY271" s="510"/>
      <c r="AZ271" s="510"/>
      <c r="BA271" s="510"/>
      <c r="BB271" s="510"/>
      <c r="BC271" s="510"/>
      <c r="BD271" s="510"/>
      <c r="BE271" s="510"/>
      <c r="BF271" s="510"/>
      <c r="BG271" s="510"/>
      <c r="BH271" s="510"/>
      <c r="BI271" s="510"/>
      <c r="BJ271" s="510"/>
      <c r="BK271" s="510"/>
      <c r="BL271" s="510"/>
      <c r="BM271" s="510"/>
      <c r="BN271" s="510"/>
      <c r="BO271" s="510"/>
      <c r="BP271" s="510"/>
      <c r="BQ271" s="510"/>
      <c r="BR271" s="510"/>
      <c r="BS271" s="510"/>
      <c r="BT271" s="510"/>
      <c r="BU271" s="510"/>
      <c r="BV271" s="510"/>
      <c r="BW271" s="510"/>
      <c r="BX271" s="510"/>
      <c r="BY271" s="510"/>
      <c r="BZ271" s="510"/>
      <c r="CA271" s="510"/>
      <c r="CB271" s="510"/>
      <c r="CC271" s="510"/>
      <c r="CD271" s="510"/>
      <c r="CE271" s="510"/>
      <c r="CF271" s="510"/>
      <c r="CG271" s="510"/>
      <c r="CH271" s="510"/>
      <c r="CI271" s="510"/>
      <c r="CJ271" s="510"/>
    </row>
    <row r="272" spans="1:88" ht="12" customHeight="1" x14ac:dyDescent="0.25">
      <c r="A272" s="510"/>
      <c r="B272" s="510"/>
      <c r="C272" s="510"/>
      <c r="D272" s="510"/>
      <c r="E272" s="510"/>
      <c r="F272" s="510"/>
      <c r="G272" s="510"/>
      <c r="H272" s="510"/>
      <c r="I272" s="510"/>
      <c r="J272" s="510"/>
      <c r="K272" s="510"/>
      <c r="L272" s="510"/>
      <c r="M272" s="510"/>
      <c r="N272" s="510"/>
      <c r="O272" s="510"/>
      <c r="P272" s="510"/>
      <c r="Q272" s="510"/>
      <c r="R272" s="510"/>
      <c r="S272" s="510"/>
      <c r="T272" s="510"/>
      <c r="U272" s="510"/>
      <c r="V272" s="510"/>
      <c r="W272" s="510"/>
      <c r="X272" s="510"/>
      <c r="Y272" s="510"/>
      <c r="Z272" s="510"/>
      <c r="AA272" s="510"/>
      <c r="AB272" s="510"/>
      <c r="AC272" s="510"/>
      <c r="AD272" s="510"/>
      <c r="AE272" s="510"/>
      <c r="AF272" s="510"/>
      <c r="AG272" s="510"/>
      <c r="AH272" s="510"/>
      <c r="AI272" s="510"/>
      <c r="AJ272" s="510"/>
      <c r="AK272" s="510"/>
      <c r="AL272" s="510"/>
      <c r="AM272" s="510"/>
      <c r="AN272" s="510"/>
      <c r="AO272" s="510"/>
      <c r="AP272" s="510"/>
      <c r="AQ272" s="510"/>
      <c r="AR272" s="510"/>
      <c r="AS272" s="510"/>
      <c r="AT272" s="510"/>
      <c r="AU272" s="510"/>
      <c r="AV272" s="510"/>
      <c r="AW272" s="510"/>
      <c r="AX272" s="510"/>
      <c r="AY272" s="510"/>
      <c r="AZ272" s="510"/>
      <c r="BA272" s="510"/>
      <c r="BB272" s="510"/>
      <c r="BC272" s="510"/>
      <c r="BD272" s="510"/>
      <c r="BE272" s="510"/>
      <c r="BF272" s="510"/>
      <c r="BG272" s="510"/>
      <c r="BH272" s="510"/>
      <c r="BI272" s="510"/>
      <c r="BJ272" s="510"/>
      <c r="BK272" s="510"/>
      <c r="BL272" s="510"/>
      <c r="BM272" s="510"/>
      <c r="BN272" s="510"/>
      <c r="BO272" s="510"/>
      <c r="BP272" s="510"/>
      <c r="BQ272" s="510"/>
      <c r="BR272" s="510"/>
      <c r="BS272" s="510"/>
      <c r="BT272" s="510"/>
      <c r="BU272" s="510"/>
      <c r="BV272" s="510"/>
      <c r="BW272" s="510"/>
      <c r="BX272" s="510"/>
      <c r="BY272" s="510"/>
      <c r="BZ272" s="510"/>
      <c r="CA272" s="510"/>
      <c r="CB272" s="510"/>
      <c r="CC272" s="510"/>
      <c r="CD272" s="510"/>
      <c r="CE272" s="510"/>
      <c r="CF272" s="510"/>
      <c r="CG272" s="510"/>
      <c r="CH272" s="510"/>
      <c r="CI272" s="510"/>
      <c r="CJ272" s="510"/>
    </row>
    <row r="273" spans="1:88" ht="12" customHeight="1" x14ac:dyDescent="0.25">
      <c r="A273" s="510"/>
      <c r="B273" s="510"/>
      <c r="C273" s="510"/>
      <c r="D273" s="510"/>
      <c r="E273" s="510"/>
      <c r="F273" s="510"/>
      <c r="G273" s="510"/>
      <c r="H273" s="510"/>
      <c r="I273" s="510"/>
      <c r="J273" s="510"/>
      <c r="K273" s="510"/>
      <c r="L273" s="510"/>
      <c r="M273" s="510"/>
      <c r="N273" s="510"/>
      <c r="O273" s="510"/>
      <c r="P273" s="510"/>
      <c r="Q273" s="510"/>
      <c r="R273" s="510"/>
      <c r="S273" s="510"/>
      <c r="T273" s="510"/>
      <c r="U273" s="510"/>
      <c r="V273" s="510"/>
      <c r="W273" s="510"/>
      <c r="X273" s="510"/>
      <c r="Y273" s="510"/>
      <c r="Z273" s="510"/>
      <c r="AA273" s="510"/>
      <c r="AB273" s="510"/>
      <c r="AC273" s="510"/>
      <c r="AD273" s="510"/>
      <c r="AE273" s="510"/>
      <c r="AF273" s="510"/>
      <c r="AG273" s="510"/>
      <c r="AH273" s="510"/>
      <c r="AI273" s="510"/>
      <c r="AJ273" s="510"/>
      <c r="AK273" s="510"/>
      <c r="AL273" s="510"/>
      <c r="AM273" s="510"/>
      <c r="AN273" s="510"/>
      <c r="AO273" s="510"/>
      <c r="AP273" s="510"/>
      <c r="AQ273" s="510"/>
      <c r="AR273" s="510"/>
      <c r="AS273" s="510"/>
      <c r="AT273" s="510"/>
      <c r="AU273" s="510"/>
      <c r="AV273" s="510"/>
      <c r="AW273" s="510"/>
      <c r="AX273" s="510"/>
      <c r="AY273" s="510"/>
      <c r="AZ273" s="510"/>
      <c r="BA273" s="510"/>
      <c r="BB273" s="510"/>
      <c r="BC273" s="510"/>
      <c r="BD273" s="510"/>
      <c r="BE273" s="510"/>
      <c r="BF273" s="510"/>
      <c r="BG273" s="510"/>
      <c r="BH273" s="510"/>
      <c r="BI273" s="510"/>
      <c r="BJ273" s="510"/>
      <c r="BK273" s="510"/>
      <c r="BL273" s="510"/>
      <c r="BM273" s="510"/>
      <c r="BN273" s="510"/>
      <c r="BO273" s="510"/>
      <c r="BP273" s="510"/>
      <c r="BQ273" s="510"/>
      <c r="BR273" s="510"/>
      <c r="BS273" s="510"/>
      <c r="BT273" s="510"/>
      <c r="BU273" s="510"/>
      <c r="BV273" s="510"/>
      <c r="BW273" s="510"/>
      <c r="BX273" s="510"/>
      <c r="BY273" s="510"/>
      <c r="BZ273" s="510"/>
      <c r="CA273" s="510"/>
      <c r="CB273" s="510"/>
      <c r="CC273" s="510"/>
      <c r="CD273" s="510"/>
      <c r="CE273" s="510"/>
      <c r="CF273" s="510"/>
      <c r="CG273" s="510"/>
      <c r="CH273" s="510"/>
      <c r="CI273" s="510"/>
      <c r="CJ273" s="510"/>
    </row>
    <row r="274" spans="1:88" ht="12" customHeight="1" x14ac:dyDescent="0.25">
      <c r="A274" s="510"/>
      <c r="B274" s="510"/>
      <c r="C274" s="510"/>
      <c r="D274" s="510"/>
      <c r="E274" s="510"/>
      <c r="F274" s="510"/>
      <c r="G274" s="510"/>
      <c r="H274" s="510"/>
      <c r="I274" s="510"/>
      <c r="J274" s="510"/>
      <c r="K274" s="510"/>
      <c r="L274" s="510"/>
      <c r="M274" s="510"/>
      <c r="N274" s="510"/>
      <c r="O274" s="510"/>
      <c r="P274" s="510"/>
      <c r="Q274" s="510"/>
      <c r="R274" s="510"/>
      <c r="S274" s="510"/>
      <c r="T274" s="510"/>
      <c r="U274" s="510"/>
      <c r="V274" s="510"/>
      <c r="W274" s="510"/>
      <c r="X274" s="510"/>
      <c r="Y274" s="510"/>
      <c r="Z274" s="510"/>
      <c r="AA274" s="510"/>
      <c r="AB274" s="510"/>
      <c r="AC274" s="510"/>
      <c r="AD274" s="510"/>
      <c r="AE274" s="510"/>
      <c r="AF274" s="510"/>
      <c r="AG274" s="510"/>
      <c r="AH274" s="510"/>
      <c r="AI274" s="510"/>
      <c r="AJ274" s="510"/>
      <c r="AK274" s="510"/>
      <c r="AL274" s="510"/>
      <c r="AM274" s="510"/>
      <c r="AN274" s="510"/>
      <c r="AO274" s="510"/>
      <c r="AP274" s="510"/>
      <c r="AQ274" s="510"/>
      <c r="AR274" s="510"/>
      <c r="AS274" s="510"/>
      <c r="AT274" s="510"/>
      <c r="AU274" s="510"/>
      <c r="AV274" s="510"/>
      <c r="AW274" s="510"/>
      <c r="AX274" s="510"/>
      <c r="AY274" s="510"/>
      <c r="AZ274" s="510"/>
      <c r="BA274" s="510"/>
      <c r="BB274" s="510"/>
      <c r="BC274" s="510"/>
      <c r="BD274" s="510"/>
      <c r="BE274" s="510"/>
      <c r="BF274" s="510"/>
      <c r="BG274" s="510"/>
      <c r="BH274" s="510"/>
      <c r="BI274" s="510"/>
      <c r="BJ274" s="510"/>
      <c r="BK274" s="510"/>
      <c r="BL274" s="510"/>
      <c r="BM274" s="510"/>
      <c r="BN274" s="510"/>
      <c r="BO274" s="510"/>
      <c r="BP274" s="510"/>
      <c r="BQ274" s="510"/>
      <c r="BR274" s="510"/>
      <c r="BS274" s="510"/>
      <c r="BT274" s="510"/>
      <c r="BU274" s="510"/>
      <c r="BV274" s="510"/>
      <c r="BW274" s="510"/>
      <c r="BX274" s="510"/>
      <c r="BY274" s="510"/>
      <c r="BZ274" s="510"/>
      <c r="CA274" s="510"/>
      <c r="CB274" s="510"/>
      <c r="CC274" s="510"/>
      <c r="CD274" s="510"/>
      <c r="CE274" s="510"/>
      <c r="CF274" s="510"/>
      <c r="CG274" s="510"/>
      <c r="CH274" s="510"/>
      <c r="CI274" s="510"/>
      <c r="CJ274" s="510"/>
    </row>
    <row r="275" spans="1:88" ht="12" customHeight="1" x14ac:dyDescent="0.25">
      <c r="A275" s="510"/>
      <c r="B275" s="510"/>
      <c r="C275" s="510"/>
      <c r="D275" s="510"/>
      <c r="E275" s="510"/>
      <c r="F275" s="510"/>
      <c r="G275" s="510"/>
      <c r="H275" s="510"/>
      <c r="I275" s="510"/>
      <c r="J275" s="510"/>
      <c r="K275" s="510"/>
      <c r="L275" s="510"/>
      <c r="M275" s="510"/>
      <c r="N275" s="510"/>
      <c r="O275" s="510"/>
      <c r="P275" s="510"/>
      <c r="Q275" s="510"/>
      <c r="R275" s="510"/>
      <c r="S275" s="510"/>
      <c r="T275" s="510"/>
      <c r="U275" s="510"/>
      <c r="V275" s="510"/>
      <c r="W275" s="510"/>
      <c r="X275" s="510"/>
      <c r="Y275" s="510"/>
      <c r="Z275" s="510"/>
      <c r="AA275" s="510"/>
      <c r="AB275" s="510"/>
      <c r="AC275" s="510"/>
      <c r="AD275" s="510"/>
      <c r="AE275" s="510"/>
      <c r="AF275" s="510"/>
      <c r="AG275" s="510"/>
      <c r="AH275" s="510"/>
      <c r="AI275" s="510"/>
      <c r="AJ275" s="510"/>
      <c r="AK275" s="510"/>
      <c r="AL275" s="510"/>
      <c r="AM275" s="510"/>
      <c r="AN275" s="510"/>
      <c r="AO275" s="510"/>
      <c r="AP275" s="510"/>
      <c r="AQ275" s="510"/>
      <c r="AR275" s="510"/>
      <c r="AS275" s="510"/>
      <c r="AT275" s="510"/>
      <c r="AU275" s="510"/>
      <c r="AV275" s="510"/>
      <c r="AW275" s="510"/>
      <c r="AX275" s="510"/>
      <c r="AY275" s="510"/>
      <c r="AZ275" s="510"/>
      <c r="BA275" s="510"/>
      <c r="BB275" s="510"/>
      <c r="BC275" s="510"/>
      <c r="BD275" s="510"/>
      <c r="BE275" s="510"/>
      <c r="BF275" s="510"/>
      <c r="BG275" s="510"/>
      <c r="BH275" s="510"/>
      <c r="BI275" s="510"/>
      <c r="BJ275" s="510"/>
      <c r="BK275" s="510"/>
      <c r="BL275" s="510"/>
      <c r="BM275" s="510"/>
      <c r="BN275" s="510"/>
      <c r="BO275" s="510"/>
      <c r="BP275" s="510"/>
      <c r="BQ275" s="510"/>
      <c r="BR275" s="510"/>
      <c r="BS275" s="510"/>
      <c r="BT275" s="510"/>
      <c r="BU275" s="510"/>
      <c r="BV275" s="510"/>
      <c r="BW275" s="510"/>
      <c r="BX275" s="510"/>
      <c r="BY275" s="510"/>
      <c r="BZ275" s="510"/>
      <c r="CA275" s="510"/>
      <c r="CB275" s="510"/>
      <c r="CC275" s="510"/>
      <c r="CD275" s="510"/>
      <c r="CE275" s="510"/>
      <c r="CF275" s="510"/>
      <c r="CG275" s="510"/>
      <c r="CH275" s="510"/>
      <c r="CI275" s="510"/>
      <c r="CJ275" s="510"/>
    </row>
    <row r="276" spans="1:88" ht="12" customHeight="1" x14ac:dyDescent="0.25">
      <c r="A276" s="510"/>
      <c r="B276" s="510"/>
      <c r="C276" s="510"/>
      <c r="D276" s="510"/>
      <c r="E276" s="510"/>
      <c r="F276" s="510"/>
      <c r="G276" s="510"/>
      <c r="H276" s="510"/>
      <c r="I276" s="510"/>
      <c r="J276" s="510"/>
      <c r="K276" s="510"/>
      <c r="L276" s="510"/>
      <c r="M276" s="510"/>
      <c r="N276" s="510"/>
      <c r="O276" s="510"/>
      <c r="P276" s="510"/>
      <c r="Q276" s="510"/>
      <c r="R276" s="510"/>
      <c r="S276" s="510"/>
      <c r="T276" s="510"/>
      <c r="U276" s="510"/>
      <c r="V276" s="510"/>
      <c r="W276" s="510"/>
      <c r="X276" s="510"/>
      <c r="Y276" s="510"/>
      <c r="Z276" s="510"/>
      <c r="AA276" s="510"/>
      <c r="AB276" s="510"/>
      <c r="AC276" s="510"/>
      <c r="AD276" s="510"/>
      <c r="AE276" s="510"/>
      <c r="AF276" s="510"/>
      <c r="AG276" s="510"/>
      <c r="AH276" s="510"/>
      <c r="AI276" s="510"/>
      <c r="AJ276" s="510"/>
      <c r="AK276" s="510"/>
      <c r="AL276" s="510"/>
      <c r="AM276" s="510"/>
      <c r="AN276" s="510"/>
      <c r="AO276" s="510"/>
      <c r="AP276" s="510"/>
      <c r="AQ276" s="510"/>
      <c r="AR276" s="510"/>
      <c r="AS276" s="510"/>
      <c r="AT276" s="510"/>
      <c r="AU276" s="510"/>
      <c r="AV276" s="510"/>
      <c r="AW276" s="510"/>
      <c r="AX276" s="510"/>
      <c r="AY276" s="510"/>
      <c r="AZ276" s="510"/>
      <c r="BA276" s="510"/>
      <c r="BB276" s="510"/>
      <c r="BC276" s="510"/>
      <c r="BD276" s="510"/>
      <c r="BE276" s="510"/>
      <c r="BF276" s="510"/>
      <c r="BG276" s="510"/>
      <c r="BH276" s="510"/>
      <c r="BI276" s="510"/>
      <c r="BJ276" s="510"/>
      <c r="BK276" s="510"/>
      <c r="BL276" s="510"/>
      <c r="BM276" s="510"/>
      <c r="BN276" s="510"/>
      <c r="BO276" s="510"/>
      <c r="BP276" s="510"/>
      <c r="BQ276" s="510"/>
      <c r="BR276" s="510"/>
      <c r="BS276" s="510"/>
      <c r="BT276" s="510"/>
      <c r="BU276" s="510"/>
      <c r="BV276" s="510"/>
      <c r="BW276" s="510"/>
      <c r="BX276" s="510"/>
      <c r="BY276" s="510"/>
      <c r="BZ276" s="510"/>
      <c r="CA276" s="510"/>
      <c r="CB276" s="510"/>
      <c r="CC276" s="510"/>
      <c r="CD276" s="510"/>
      <c r="CE276" s="510"/>
      <c r="CF276" s="510"/>
      <c r="CG276" s="510"/>
      <c r="CH276" s="510"/>
      <c r="CI276" s="510"/>
      <c r="CJ276" s="510"/>
    </row>
    <row r="277" spans="1:88" ht="12" customHeight="1" x14ac:dyDescent="0.25">
      <c r="A277" s="510"/>
      <c r="B277" s="510"/>
      <c r="C277" s="510"/>
      <c r="D277" s="510"/>
      <c r="E277" s="510"/>
      <c r="F277" s="510"/>
      <c r="G277" s="510"/>
      <c r="H277" s="510"/>
      <c r="I277" s="510"/>
      <c r="J277" s="510"/>
      <c r="K277" s="510"/>
      <c r="L277" s="510"/>
      <c r="M277" s="510"/>
      <c r="N277" s="510"/>
      <c r="O277" s="510"/>
      <c r="P277" s="510"/>
      <c r="Q277" s="510"/>
      <c r="R277" s="510"/>
      <c r="S277" s="510"/>
      <c r="T277" s="510"/>
      <c r="U277" s="510"/>
      <c r="V277" s="510"/>
      <c r="W277" s="510"/>
      <c r="X277" s="510"/>
      <c r="Y277" s="510"/>
      <c r="Z277" s="510"/>
      <c r="AA277" s="510"/>
      <c r="AB277" s="510"/>
      <c r="AC277" s="510"/>
      <c r="AD277" s="510"/>
      <c r="AE277" s="510"/>
      <c r="AF277" s="510"/>
      <c r="AG277" s="510"/>
      <c r="AH277" s="510"/>
      <c r="AI277" s="510"/>
      <c r="AJ277" s="510"/>
      <c r="AK277" s="510"/>
      <c r="AL277" s="510"/>
      <c r="AM277" s="510"/>
      <c r="AN277" s="510"/>
      <c r="AO277" s="510"/>
      <c r="AP277" s="510"/>
      <c r="AQ277" s="510"/>
      <c r="AR277" s="510"/>
      <c r="AS277" s="510"/>
      <c r="AT277" s="510"/>
      <c r="AU277" s="510"/>
      <c r="AV277" s="510"/>
      <c r="AW277" s="510"/>
      <c r="AX277" s="510"/>
      <c r="AY277" s="510"/>
      <c r="AZ277" s="510"/>
      <c r="BA277" s="510"/>
      <c r="BB277" s="510"/>
      <c r="BC277" s="510"/>
      <c r="BD277" s="510"/>
      <c r="BE277" s="510"/>
      <c r="BF277" s="510"/>
      <c r="BG277" s="510"/>
      <c r="BH277" s="510"/>
      <c r="BI277" s="510"/>
      <c r="BJ277" s="510"/>
      <c r="BK277" s="510"/>
      <c r="BL277" s="510"/>
      <c r="BM277" s="510"/>
      <c r="BN277" s="510"/>
      <c r="BO277" s="510"/>
      <c r="BP277" s="510"/>
      <c r="BQ277" s="510"/>
      <c r="BR277" s="510"/>
      <c r="BS277" s="510"/>
      <c r="BT277" s="510"/>
      <c r="BU277" s="510"/>
      <c r="BV277" s="510"/>
      <c r="BW277" s="510"/>
      <c r="BX277" s="510"/>
      <c r="BY277" s="510"/>
      <c r="BZ277" s="510"/>
      <c r="CA277" s="510"/>
      <c r="CB277" s="510"/>
      <c r="CC277" s="510"/>
      <c r="CD277" s="510"/>
      <c r="CE277" s="510"/>
      <c r="CF277" s="510"/>
      <c r="CG277" s="510"/>
      <c r="CH277" s="510"/>
      <c r="CI277" s="510"/>
      <c r="CJ277" s="510"/>
    </row>
    <row r="278" spans="1:88" ht="12" customHeight="1" x14ac:dyDescent="0.25">
      <c r="A278" s="510"/>
      <c r="B278" s="510"/>
      <c r="C278" s="510"/>
      <c r="D278" s="510"/>
      <c r="E278" s="510"/>
      <c r="F278" s="510"/>
      <c r="G278" s="510"/>
      <c r="H278" s="510"/>
      <c r="I278" s="510"/>
      <c r="J278" s="510"/>
      <c r="K278" s="510"/>
      <c r="L278" s="510"/>
      <c r="M278" s="510"/>
      <c r="N278" s="510"/>
      <c r="O278" s="510"/>
      <c r="P278" s="510"/>
      <c r="Q278" s="510"/>
      <c r="R278" s="510"/>
      <c r="S278" s="510"/>
      <c r="T278" s="510"/>
      <c r="U278" s="510"/>
      <c r="V278" s="510"/>
      <c r="W278" s="510"/>
      <c r="X278" s="510"/>
      <c r="Y278" s="510"/>
      <c r="Z278" s="510"/>
      <c r="AA278" s="510"/>
      <c r="AB278" s="510"/>
      <c r="AC278" s="510"/>
      <c r="AD278" s="510"/>
      <c r="AE278" s="510"/>
      <c r="AF278" s="510"/>
      <c r="AG278" s="510"/>
      <c r="AH278" s="510"/>
      <c r="AI278" s="510"/>
      <c r="AJ278" s="510"/>
      <c r="AK278" s="510"/>
      <c r="AL278" s="510"/>
      <c r="AM278" s="510"/>
      <c r="AN278" s="510"/>
      <c r="AO278" s="510"/>
      <c r="AP278" s="510"/>
      <c r="AQ278" s="510"/>
      <c r="AR278" s="510"/>
      <c r="AS278" s="510"/>
      <c r="AT278" s="510"/>
      <c r="AU278" s="510"/>
      <c r="AV278" s="510"/>
      <c r="AW278" s="510"/>
      <c r="AX278" s="510"/>
      <c r="AY278" s="510"/>
      <c r="AZ278" s="510"/>
      <c r="BA278" s="510"/>
      <c r="BB278" s="510"/>
      <c r="BC278" s="510"/>
      <c r="BD278" s="510"/>
      <c r="BE278" s="510"/>
      <c r="BF278" s="510"/>
      <c r="BG278" s="510"/>
      <c r="BH278" s="510"/>
      <c r="BI278" s="510"/>
      <c r="BJ278" s="510"/>
      <c r="BK278" s="510"/>
      <c r="BL278" s="510"/>
      <c r="BM278" s="510"/>
      <c r="BN278" s="510"/>
      <c r="BO278" s="510"/>
      <c r="BP278" s="510"/>
      <c r="BQ278" s="510"/>
      <c r="BR278" s="510"/>
      <c r="BS278" s="510"/>
      <c r="BT278" s="510"/>
      <c r="BU278" s="510"/>
      <c r="BV278" s="510"/>
      <c r="BW278" s="510"/>
      <c r="BX278" s="510"/>
      <c r="BY278" s="510"/>
      <c r="BZ278" s="510"/>
      <c r="CA278" s="510"/>
      <c r="CB278" s="510"/>
      <c r="CC278" s="510"/>
      <c r="CD278" s="510"/>
      <c r="CE278" s="510"/>
      <c r="CF278" s="510"/>
      <c r="CG278" s="510"/>
      <c r="CH278" s="510"/>
      <c r="CI278" s="510"/>
      <c r="CJ278" s="510"/>
    </row>
    <row r="279" spans="1:88" ht="12" customHeight="1" x14ac:dyDescent="0.25">
      <c r="A279" s="510"/>
      <c r="B279" s="510"/>
      <c r="C279" s="510"/>
      <c r="D279" s="510"/>
      <c r="E279" s="510"/>
      <c r="F279" s="510"/>
      <c r="G279" s="510"/>
      <c r="H279" s="510"/>
      <c r="I279" s="510"/>
      <c r="J279" s="510"/>
      <c r="K279" s="510"/>
      <c r="L279" s="510"/>
      <c r="M279" s="510"/>
      <c r="N279" s="510"/>
      <c r="O279" s="510"/>
      <c r="P279" s="510"/>
      <c r="Q279" s="510"/>
      <c r="R279" s="510"/>
      <c r="S279" s="510"/>
      <c r="T279" s="510"/>
      <c r="U279" s="510"/>
      <c r="V279" s="510"/>
      <c r="W279" s="510"/>
      <c r="X279" s="510"/>
      <c r="Y279" s="510"/>
      <c r="Z279" s="510"/>
      <c r="AA279" s="510"/>
      <c r="AB279" s="510"/>
      <c r="AC279" s="510"/>
      <c r="AD279" s="510"/>
      <c r="AE279" s="510"/>
      <c r="AF279" s="510"/>
      <c r="AG279" s="510"/>
      <c r="AH279" s="510"/>
      <c r="AI279" s="510"/>
      <c r="AJ279" s="510"/>
      <c r="AK279" s="510"/>
      <c r="AL279" s="510"/>
      <c r="AM279" s="510"/>
      <c r="AN279" s="510"/>
      <c r="AO279" s="510"/>
      <c r="AP279" s="510"/>
      <c r="AQ279" s="510"/>
      <c r="AR279" s="510"/>
      <c r="AS279" s="510"/>
      <c r="AT279" s="510"/>
      <c r="AU279" s="510"/>
      <c r="AV279" s="510"/>
      <c r="AW279" s="510"/>
      <c r="AX279" s="510"/>
      <c r="AY279" s="510"/>
      <c r="AZ279" s="510"/>
      <c r="BA279" s="510"/>
      <c r="BB279" s="510"/>
      <c r="BC279" s="510"/>
      <c r="BD279" s="510"/>
      <c r="BE279" s="510"/>
      <c r="BF279" s="510"/>
      <c r="BG279" s="510"/>
      <c r="BH279" s="510"/>
      <c r="BI279" s="510"/>
      <c r="BJ279" s="510"/>
      <c r="BK279" s="510"/>
      <c r="BL279" s="510"/>
      <c r="BM279" s="510"/>
      <c r="BN279" s="510"/>
      <c r="BO279" s="510"/>
      <c r="BP279" s="510"/>
      <c r="BQ279" s="510"/>
      <c r="BR279" s="510"/>
      <c r="BS279" s="510"/>
      <c r="BT279" s="510"/>
      <c r="BU279" s="510"/>
      <c r="BV279" s="510"/>
      <c r="BW279" s="510"/>
      <c r="BX279" s="510"/>
      <c r="BY279" s="510"/>
      <c r="BZ279" s="510"/>
      <c r="CA279" s="510"/>
      <c r="CB279" s="510"/>
      <c r="CC279" s="510"/>
      <c r="CD279" s="510"/>
      <c r="CE279" s="510"/>
      <c r="CF279" s="510"/>
      <c r="CG279" s="510"/>
      <c r="CH279" s="510"/>
      <c r="CI279" s="510"/>
      <c r="CJ279" s="510"/>
    </row>
    <row r="280" spans="1:88" ht="12" customHeight="1" x14ac:dyDescent="0.25">
      <c r="A280" s="510"/>
      <c r="B280" s="510"/>
      <c r="C280" s="510"/>
      <c r="D280" s="510"/>
      <c r="E280" s="510"/>
      <c r="F280" s="510"/>
      <c r="G280" s="510"/>
      <c r="H280" s="510"/>
      <c r="I280" s="510"/>
      <c r="J280" s="510"/>
      <c r="K280" s="510"/>
      <c r="L280" s="510"/>
      <c r="M280" s="510"/>
      <c r="N280" s="510"/>
      <c r="O280" s="510"/>
      <c r="P280" s="510"/>
      <c r="Q280" s="510"/>
      <c r="R280" s="510"/>
      <c r="S280" s="510"/>
      <c r="T280" s="510"/>
      <c r="U280" s="510"/>
      <c r="V280" s="510"/>
      <c r="W280" s="510"/>
      <c r="X280" s="510"/>
      <c r="Y280" s="510"/>
      <c r="Z280" s="510"/>
      <c r="AA280" s="510"/>
      <c r="AB280" s="510"/>
      <c r="AC280" s="510"/>
      <c r="AD280" s="510"/>
      <c r="AE280" s="510"/>
      <c r="AF280" s="510"/>
      <c r="AG280" s="510"/>
      <c r="AH280" s="510"/>
      <c r="AI280" s="510"/>
      <c r="AJ280" s="510"/>
      <c r="AK280" s="510"/>
      <c r="AL280" s="510"/>
      <c r="AM280" s="510"/>
      <c r="AN280" s="510"/>
      <c r="AO280" s="510"/>
      <c r="AP280" s="510"/>
      <c r="AQ280" s="510"/>
      <c r="AR280" s="510"/>
      <c r="AS280" s="510"/>
      <c r="AT280" s="510"/>
      <c r="AU280" s="510"/>
      <c r="AV280" s="510"/>
      <c r="AW280" s="510"/>
      <c r="AX280" s="510"/>
      <c r="AY280" s="510"/>
      <c r="AZ280" s="510"/>
      <c r="BA280" s="510"/>
      <c r="BB280" s="510"/>
      <c r="BC280" s="510"/>
      <c r="BD280" s="510"/>
      <c r="BE280" s="510"/>
      <c r="BF280" s="510"/>
      <c r="BG280" s="510"/>
      <c r="BH280" s="510"/>
      <c r="BI280" s="510"/>
      <c r="BJ280" s="510"/>
      <c r="BK280" s="510"/>
      <c r="BL280" s="510"/>
      <c r="BM280" s="510"/>
      <c r="BN280" s="510"/>
      <c r="BO280" s="510"/>
      <c r="BP280" s="510"/>
      <c r="BQ280" s="510"/>
      <c r="BR280" s="510"/>
      <c r="BS280" s="510"/>
      <c r="BT280" s="510"/>
      <c r="BU280" s="510"/>
      <c r="BV280" s="510"/>
      <c r="BW280" s="510"/>
      <c r="BX280" s="510"/>
      <c r="BY280" s="510"/>
      <c r="BZ280" s="510"/>
      <c r="CA280" s="510"/>
      <c r="CB280" s="510"/>
      <c r="CC280" s="510"/>
      <c r="CD280" s="510"/>
      <c r="CE280" s="510"/>
      <c r="CF280" s="510"/>
      <c r="CG280" s="510"/>
      <c r="CH280" s="510"/>
      <c r="CI280" s="510"/>
      <c r="CJ280" s="510"/>
    </row>
    <row r="281" spans="1:88" ht="12" customHeight="1" x14ac:dyDescent="0.25">
      <c r="A281" s="510"/>
      <c r="B281" s="510"/>
      <c r="C281" s="510"/>
      <c r="D281" s="510"/>
      <c r="E281" s="510"/>
      <c r="F281" s="510"/>
      <c r="G281" s="510"/>
      <c r="H281" s="510"/>
      <c r="I281" s="510"/>
      <c r="J281" s="510"/>
      <c r="K281" s="510"/>
      <c r="L281" s="510"/>
      <c r="M281" s="510"/>
      <c r="N281" s="510"/>
      <c r="O281" s="510"/>
      <c r="P281" s="510"/>
      <c r="Q281" s="510"/>
      <c r="R281" s="510"/>
      <c r="S281" s="510"/>
      <c r="T281" s="510"/>
      <c r="U281" s="510"/>
      <c r="V281" s="510"/>
      <c r="W281" s="510"/>
      <c r="X281" s="510"/>
      <c r="Y281" s="510"/>
      <c r="Z281" s="510"/>
      <c r="AA281" s="510"/>
      <c r="AB281" s="510"/>
      <c r="AC281" s="510"/>
      <c r="AD281" s="510"/>
      <c r="AE281" s="510"/>
      <c r="AF281" s="510"/>
      <c r="AG281" s="510"/>
      <c r="AH281" s="510"/>
      <c r="AI281" s="510"/>
      <c r="AJ281" s="510"/>
      <c r="AK281" s="510"/>
      <c r="AL281" s="510"/>
      <c r="AM281" s="510"/>
      <c r="AN281" s="510"/>
      <c r="AO281" s="510"/>
      <c r="AP281" s="510"/>
      <c r="AQ281" s="510"/>
      <c r="AR281" s="510"/>
      <c r="AS281" s="510"/>
      <c r="AT281" s="510"/>
      <c r="AU281" s="510"/>
      <c r="AV281" s="510"/>
      <c r="AW281" s="510"/>
      <c r="AX281" s="510"/>
      <c r="AY281" s="510"/>
      <c r="AZ281" s="510"/>
      <c r="BA281" s="510"/>
      <c r="BB281" s="510"/>
      <c r="BC281" s="510"/>
      <c r="BD281" s="510"/>
      <c r="BE281" s="510"/>
      <c r="BF281" s="510"/>
      <c r="BG281" s="510"/>
      <c r="BH281" s="510"/>
      <c r="BI281" s="510"/>
      <c r="BJ281" s="510"/>
      <c r="BK281" s="510"/>
      <c r="BL281" s="510"/>
      <c r="BM281" s="510"/>
      <c r="BN281" s="510"/>
      <c r="BO281" s="510"/>
      <c r="BP281" s="510"/>
      <c r="BQ281" s="510"/>
      <c r="BR281" s="510"/>
      <c r="BS281" s="510"/>
      <c r="BT281" s="510"/>
      <c r="BU281" s="510"/>
      <c r="BV281" s="510"/>
      <c r="BW281" s="510"/>
      <c r="BX281" s="510"/>
      <c r="BY281" s="510"/>
      <c r="BZ281" s="510"/>
      <c r="CA281" s="510"/>
      <c r="CB281" s="510"/>
      <c r="CC281" s="510"/>
      <c r="CD281" s="510"/>
      <c r="CE281" s="510"/>
      <c r="CF281" s="510"/>
      <c r="CG281" s="510"/>
      <c r="CH281" s="510"/>
      <c r="CI281" s="510"/>
      <c r="CJ281" s="510"/>
    </row>
    <row r="282" spans="1:88" ht="12" customHeight="1" x14ac:dyDescent="0.25">
      <c r="A282" s="510"/>
      <c r="B282" s="510"/>
      <c r="C282" s="510"/>
      <c r="D282" s="510"/>
      <c r="E282" s="510"/>
      <c r="F282" s="510"/>
      <c r="G282" s="510"/>
      <c r="H282" s="510"/>
      <c r="I282" s="510"/>
      <c r="J282" s="510"/>
      <c r="K282" s="510"/>
      <c r="L282" s="510"/>
      <c r="M282" s="510"/>
      <c r="N282" s="510"/>
      <c r="O282" s="510"/>
      <c r="P282" s="510"/>
      <c r="Q282" s="510"/>
      <c r="R282" s="510"/>
      <c r="S282" s="510"/>
      <c r="T282" s="510"/>
      <c r="U282" s="510"/>
      <c r="V282" s="510"/>
      <c r="W282" s="510"/>
      <c r="X282" s="510"/>
      <c r="Y282" s="510"/>
      <c r="Z282" s="510"/>
      <c r="AA282" s="510"/>
      <c r="AB282" s="510"/>
      <c r="AC282" s="510"/>
      <c r="AD282" s="510"/>
      <c r="AE282" s="510"/>
      <c r="AF282" s="510"/>
      <c r="AG282" s="510"/>
      <c r="AH282" s="510"/>
      <c r="AI282" s="510"/>
      <c r="AJ282" s="510"/>
      <c r="AK282" s="510"/>
      <c r="AL282" s="510"/>
      <c r="AM282" s="510"/>
      <c r="AN282" s="510"/>
      <c r="AO282" s="510"/>
      <c r="AP282" s="510"/>
      <c r="AQ282" s="510"/>
      <c r="AR282" s="510"/>
      <c r="AS282" s="510"/>
      <c r="AT282" s="510"/>
      <c r="AU282" s="510"/>
      <c r="AV282" s="510"/>
      <c r="AW282" s="510"/>
      <c r="AX282" s="510"/>
      <c r="AY282" s="510"/>
      <c r="AZ282" s="510"/>
      <c r="BA282" s="510"/>
      <c r="BB282" s="510"/>
      <c r="BC282" s="510"/>
      <c r="BD282" s="510"/>
      <c r="BE282" s="510"/>
      <c r="BF282" s="510"/>
      <c r="BG282" s="510"/>
      <c r="BH282" s="510"/>
      <c r="BI282" s="510"/>
      <c r="BJ282" s="510"/>
      <c r="BK282" s="510"/>
      <c r="BL282" s="510"/>
      <c r="BM282" s="510"/>
      <c r="BN282" s="510"/>
      <c r="BO282" s="510"/>
      <c r="BP282" s="510"/>
      <c r="BQ282" s="510"/>
      <c r="BR282" s="510"/>
      <c r="BS282" s="510"/>
      <c r="BT282" s="510"/>
      <c r="BU282" s="510"/>
      <c r="BV282" s="510"/>
      <c r="BW282" s="510"/>
      <c r="BX282" s="510"/>
      <c r="BY282" s="510"/>
      <c r="BZ282" s="510"/>
      <c r="CA282" s="510"/>
      <c r="CB282" s="510"/>
      <c r="CC282" s="510"/>
      <c r="CD282" s="510"/>
      <c r="CE282" s="510"/>
      <c r="CF282" s="510"/>
      <c r="CG282" s="510"/>
      <c r="CH282" s="510"/>
      <c r="CI282" s="510"/>
      <c r="CJ282" s="510"/>
    </row>
    <row r="283" spans="1:88" ht="12" customHeight="1" x14ac:dyDescent="0.25">
      <c r="A283" s="510"/>
      <c r="B283" s="510"/>
      <c r="C283" s="510"/>
      <c r="D283" s="510"/>
      <c r="E283" s="510"/>
      <c r="F283" s="510"/>
      <c r="G283" s="510"/>
      <c r="H283" s="510"/>
      <c r="I283" s="510"/>
      <c r="J283" s="510"/>
      <c r="K283" s="510"/>
      <c r="L283" s="510"/>
      <c r="M283" s="510"/>
      <c r="N283" s="510"/>
      <c r="O283" s="510"/>
      <c r="P283" s="510"/>
      <c r="Q283" s="510"/>
      <c r="R283" s="510"/>
      <c r="S283" s="510"/>
      <c r="T283" s="510"/>
      <c r="U283" s="510"/>
      <c r="V283" s="510"/>
      <c r="W283" s="510"/>
      <c r="X283" s="510"/>
      <c r="Y283" s="510"/>
      <c r="Z283" s="510"/>
      <c r="AA283" s="510"/>
      <c r="AB283" s="510"/>
      <c r="AC283" s="510"/>
      <c r="AD283" s="510"/>
      <c r="AE283" s="510"/>
      <c r="AF283" s="510"/>
      <c r="AG283" s="510"/>
      <c r="AH283" s="510"/>
      <c r="AI283" s="510"/>
      <c r="AJ283" s="510"/>
      <c r="AK283" s="510"/>
      <c r="AL283" s="510"/>
      <c r="AM283" s="510"/>
      <c r="AN283" s="510"/>
      <c r="AO283" s="510"/>
      <c r="AP283" s="510"/>
      <c r="AQ283" s="510"/>
      <c r="AR283" s="510"/>
      <c r="AS283" s="510"/>
      <c r="AT283" s="510"/>
      <c r="AU283" s="510"/>
      <c r="AV283" s="510"/>
      <c r="AW283" s="510"/>
      <c r="AX283" s="510"/>
      <c r="AY283" s="510"/>
      <c r="AZ283" s="510"/>
      <c r="BA283" s="510"/>
      <c r="BB283" s="510"/>
      <c r="BC283" s="510"/>
      <c r="BD283" s="510"/>
      <c r="BE283" s="510"/>
      <c r="BF283" s="510"/>
      <c r="BG283" s="510"/>
      <c r="BH283" s="510"/>
      <c r="BI283" s="510"/>
      <c r="BJ283" s="510"/>
      <c r="BK283" s="510"/>
      <c r="BL283" s="510"/>
      <c r="BM283" s="510"/>
      <c r="BN283" s="510"/>
      <c r="BO283" s="510"/>
      <c r="BP283" s="510"/>
      <c r="BQ283" s="510"/>
      <c r="BR283" s="510"/>
      <c r="BS283" s="510"/>
      <c r="BT283" s="510"/>
      <c r="BU283" s="510"/>
      <c r="BV283" s="510"/>
      <c r="BW283" s="510"/>
      <c r="BX283" s="510"/>
      <c r="BY283" s="510"/>
      <c r="BZ283" s="510"/>
      <c r="CA283" s="510"/>
      <c r="CB283" s="510"/>
      <c r="CC283" s="510"/>
      <c r="CD283" s="510"/>
      <c r="CE283" s="510"/>
      <c r="CF283" s="510"/>
      <c r="CG283" s="510"/>
      <c r="CH283" s="510"/>
      <c r="CI283" s="510"/>
      <c r="CJ283" s="510"/>
    </row>
    <row r="284" spans="1:88" ht="12" customHeight="1" x14ac:dyDescent="0.25">
      <c r="A284" s="510"/>
      <c r="B284" s="510"/>
      <c r="C284" s="510"/>
      <c r="D284" s="510"/>
      <c r="E284" s="510"/>
      <c r="F284" s="510"/>
      <c r="G284" s="510"/>
      <c r="H284" s="510"/>
      <c r="I284" s="510"/>
      <c r="J284" s="510"/>
      <c r="K284" s="510"/>
      <c r="L284" s="510"/>
      <c r="M284" s="510"/>
      <c r="N284" s="510"/>
      <c r="O284" s="510"/>
      <c r="P284" s="510"/>
      <c r="Q284" s="510"/>
      <c r="R284" s="510"/>
      <c r="S284" s="510"/>
      <c r="T284" s="510"/>
      <c r="U284" s="510"/>
      <c r="V284" s="510"/>
      <c r="W284" s="510"/>
      <c r="X284" s="510"/>
      <c r="Y284" s="510"/>
      <c r="Z284" s="510"/>
      <c r="AA284" s="510"/>
      <c r="AB284" s="510"/>
      <c r="AC284" s="510"/>
      <c r="AD284" s="510"/>
      <c r="AE284" s="510"/>
      <c r="AF284" s="510"/>
      <c r="AG284" s="510"/>
      <c r="AH284" s="510"/>
      <c r="AI284" s="510"/>
      <c r="AJ284" s="510"/>
      <c r="AK284" s="510"/>
      <c r="AL284" s="510"/>
      <c r="AM284" s="510"/>
      <c r="AN284" s="510"/>
      <c r="AO284" s="510"/>
      <c r="AP284" s="510"/>
      <c r="AQ284" s="510"/>
      <c r="AR284" s="510"/>
      <c r="AS284" s="510"/>
      <c r="AT284" s="510"/>
      <c r="AU284" s="510"/>
      <c r="AV284" s="510"/>
      <c r="AW284" s="510"/>
      <c r="AX284" s="510"/>
      <c r="AY284" s="510"/>
      <c r="AZ284" s="510"/>
      <c r="BA284" s="510"/>
      <c r="BB284" s="510"/>
      <c r="BC284" s="510"/>
      <c r="BD284" s="510"/>
      <c r="BE284" s="510"/>
      <c r="BF284" s="510"/>
      <c r="BG284" s="510"/>
      <c r="BH284" s="510"/>
      <c r="BI284" s="510"/>
      <c r="BJ284" s="510"/>
      <c r="BK284" s="510"/>
      <c r="BL284" s="510"/>
      <c r="BM284" s="510"/>
      <c r="BN284" s="510"/>
      <c r="BO284" s="510"/>
      <c r="BP284" s="510"/>
      <c r="BQ284" s="510"/>
      <c r="BR284" s="510"/>
      <c r="BS284" s="510"/>
      <c r="BT284" s="510"/>
      <c r="BU284" s="510"/>
      <c r="BV284" s="510"/>
      <c r="BW284" s="510"/>
      <c r="BX284" s="510"/>
      <c r="BY284" s="510"/>
      <c r="BZ284" s="510"/>
      <c r="CA284" s="510"/>
      <c r="CB284" s="510"/>
      <c r="CC284" s="510"/>
      <c r="CD284" s="510"/>
      <c r="CE284" s="510"/>
      <c r="CF284" s="510"/>
      <c r="CG284" s="510"/>
      <c r="CH284" s="510"/>
      <c r="CI284" s="510"/>
      <c r="CJ284" s="510"/>
    </row>
    <row r="285" spans="1:88" ht="12" customHeight="1" x14ac:dyDescent="0.25">
      <c r="A285" s="510"/>
      <c r="B285" s="510"/>
      <c r="C285" s="510"/>
      <c r="D285" s="510"/>
      <c r="E285" s="510"/>
      <c r="F285" s="510"/>
      <c r="G285" s="510"/>
      <c r="H285" s="510"/>
      <c r="I285" s="510"/>
      <c r="J285" s="510"/>
      <c r="K285" s="510"/>
      <c r="L285" s="510"/>
      <c r="M285" s="510"/>
      <c r="N285" s="510"/>
      <c r="O285" s="510"/>
      <c r="P285" s="510"/>
      <c r="Q285" s="510"/>
      <c r="R285" s="510"/>
      <c r="S285" s="510"/>
      <c r="T285" s="510"/>
      <c r="U285" s="510"/>
      <c r="V285" s="510"/>
      <c r="W285" s="510"/>
      <c r="X285" s="510"/>
      <c r="Y285" s="510"/>
      <c r="Z285" s="510"/>
      <c r="AA285" s="510"/>
      <c r="AB285" s="510"/>
      <c r="AC285" s="510"/>
      <c r="AD285" s="510"/>
      <c r="AE285" s="510"/>
      <c r="AF285" s="510"/>
      <c r="AG285" s="510"/>
      <c r="AH285" s="510"/>
      <c r="AI285" s="510"/>
      <c r="AJ285" s="510"/>
      <c r="AK285" s="510"/>
      <c r="AL285" s="510"/>
      <c r="AM285" s="510"/>
      <c r="AN285" s="510"/>
      <c r="AO285" s="510"/>
      <c r="AP285" s="510"/>
      <c r="AQ285" s="510"/>
      <c r="AR285" s="510"/>
      <c r="AS285" s="510"/>
      <c r="AT285" s="510"/>
      <c r="AU285" s="510"/>
      <c r="AV285" s="510"/>
      <c r="AW285" s="510"/>
      <c r="AX285" s="510"/>
      <c r="AY285" s="510"/>
      <c r="AZ285" s="510"/>
      <c r="BA285" s="510"/>
      <c r="BB285" s="510"/>
      <c r="BC285" s="510"/>
      <c r="BD285" s="510"/>
      <c r="BE285" s="510"/>
      <c r="BF285" s="510"/>
      <c r="BG285" s="510"/>
      <c r="BH285" s="510"/>
      <c r="BI285" s="510"/>
      <c r="BJ285" s="510"/>
      <c r="BK285" s="510"/>
      <c r="BL285" s="510"/>
      <c r="BM285" s="510"/>
      <c r="BN285" s="510"/>
      <c r="BO285" s="510"/>
      <c r="BP285" s="510"/>
      <c r="BQ285" s="510"/>
      <c r="BR285" s="510"/>
      <c r="BS285" s="510"/>
      <c r="BT285" s="510"/>
      <c r="BU285" s="510"/>
      <c r="BV285" s="510"/>
      <c r="BW285" s="510"/>
      <c r="BX285" s="510"/>
      <c r="BY285" s="510"/>
      <c r="BZ285" s="510"/>
      <c r="CA285" s="510"/>
      <c r="CB285" s="510"/>
      <c r="CC285" s="510"/>
      <c r="CD285" s="510"/>
      <c r="CE285" s="510"/>
      <c r="CF285" s="510"/>
      <c r="CG285" s="510"/>
      <c r="CH285" s="510"/>
      <c r="CI285" s="510"/>
      <c r="CJ285" s="510"/>
    </row>
    <row r="286" spans="1:88" ht="12" customHeight="1" x14ac:dyDescent="0.25">
      <c r="A286" s="510"/>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0"/>
      <c r="Y286" s="510"/>
      <c r="Z286" s="510"/>
      <c r="AA286" s="510"/>
      <c r="AB286" s="510"/>
      <c r="AC286" s="510"/>
      <c r="AD286" s="510"/>
      <c r="AE286" s="510"/>
      <c r="AF286" s="510"/>
      <c r="AG286" s="510"/>
      <c r="AH286" s="510"/>
      <c r="AI286" s="510"/>
      <c r="AJ286" s="510"/>
      <c r="AK286" s="510"/>
      <c r="AL286" s="510"/>
      <c r="AM286" s="510"/>
      <c r="AN286" s="510"/>
      <c r="AO286" s="510"/>
      <c r="AP286" s="510"/>
      <c r="AQ286" s="510"/>
      <c r="AR286" s="510"/>
      <c r="AS286" s="510"/>
      <c r="AT286" s="510"/>
      <c r="AU286" s="510"/>
      <c r="AV286" s="510"/>
      <c r="AW286" s="510"/>
      <c r="AX286" s="510"/>
      <c r="AY286" s="510"/>
      <c r="AZ286" s="510"/>
      <c r="BA286" s="510"/>
      <c r="BB286" s="510"/>
      <c r="BC286" s="510"/>
      <c r="BD286" s="510"/>
      <c r="BE286" s="510"/>
      <c r="BF286" s="510"/>
      <c r="BG286" s="510"/>
      <c r="BH286" s="510"/>
      <c r="BI286" s="510"/>
      <c r="BJ286" s="510"/>
      <c r="BK286" s="510"/>
      <c r="BL286" s="510"/>
      <c r="BM286" s="510"/>
      <c r="BN286" s="510"/>
      <c r="BO286" s="510"/>
      <c r="BP286" s="510"/>
      <c r="BQ286" s="510"/>
      <c r="BR286" s="510"/>
      <c r="BS286" s="510"/>
      <c r="BT286" s="510"/>
      <c r="BU286" s="510"/>
      <c r="BV286" s="510"/>
      <c r="BW286" s="510"/>
      <c r="BX286" s="510"/>
      <c r="BY286" s="510"/>
      <c r="BZ286" s="510"/>
      <c r="CA286" s="510"/>
      <c r="CB286" s="510"/>
      <c r="CC286" s="510"/>
      <c r="CD286" s="510"/>
      <c r="CE286" s="510"/>
      <c r="CF286" s="510"/>
      <c r="CG286" s="510"/>
      <c r="CH286" s="510"/>
      <c r="CI286" s="510"/>
      <c r="CJ286" s="510"/>
    </row>
    <row r="287" spans="1:88" ht="12" customHeight="1" x14ac:dyDescent="0.25">
      <c r="A287" s="510"/>
      <c r="B287" s="510"/>
      <c r="C287" s="510"/>
      <c r="D287" s="510"/>
      <c r="E287" s="510"/>
      <c r="F287" s="510"/>
      <c r="G287" s="510"/>
      <c r="H287" s="510"/>
      <c r="I287" s="510"/>
      <c r="J287" s="510"/>
      <c r="K287" s="510"/>
      <c r="L287" s="510"/>
      <c r="M287" s="510"/>
      <c r="N287" s="510"/>
      <c r="O287" s="510"/>
      <c r="P287" s="510"/>
      <c r="Q287" s="510"/>
      <c r="R287" s="510"/>
      <c r="S287" s="510"/>
      <c r="T287" s="510"/>
      <c r="U287" s="510"/>
      <c r="V287" s="510"/>
      <c r="W287" s="510"/>
      <c r="X287" s="510"/>
      <c r="Y287" s="510"/>
      <c r="Z287" s="510"/>
      <c r="AA287" s="510"/>
      <c r="AB287" s="510"/>
      <c r="AC287" s="510"/>
      <c r="AD287" s="510"/>
      <c r="AE287" s="510"/>
      <c r="AF287" s="510"/>
      <c r="AG287" s="510"/>
      <c r="AH287" s="510"/>
      <c r="AI287" s="510"/>
      <c r="AJ287" s="510"/>
      <c r="AK287" s="510"/>
      <c r="AL287" s="510"/>
      <c r="AM287" s="510"/>
      <c r="AN287" s="510"/>
      <c r="AO287" s="510"/>
      <c r="AP287" s="510"/>
      <c r="AQ287" s="510"/>
      <c r="AR287" s="510"/>
      <c r="AS287" s="510"/>
      <c r="AT287" s="510"/>
      <c r="AU287" s="510"/>
      <c r="AV287" s="510"/>
      <c r="AW287" s="510"/>
      <c r="AX287" s="510"/>
      <c r="AY287" s="510"/>
      <c r="AZ287" s="510"/>
      <c r="BA287" s="510"/>
      <c r="BB287" s="510"/>
      <c r="BC287" s="510"/>
      <c r="BD287" s="510"/>
      <c r="BE287" s="510"/>
      <c r="BF287" s="510"/>
      <c r="BG287" s="510"/>
      <c r="BH287" s="510"/>
      <c r="BI287" s="510"/>
      <c r="BJ287" s="510"/>
      <c r="BK287" s="510"/>
      <c r="BL287" s="510"/>
      <c r="BM287" s="510"/>
      <c r="BN287" s="510"/>
      <c r="BO287" s="510"/>
      <c r="BP287" s="510"/>
      <c r="BQ287" s="510"/>
      <c r="BR287" s="510"/>
      <c r="BS287" s="510"/>
      <c r="BT287" s="510"/>
      <c r="BU287" s="510"/>
      <c r="BV287" s="510"/>
      <c r="BW287" s="510"/>
      <c r="BX287" s="510"/>
      <c r="BY287" s="510"/>
      <c r="BZ287" s="510"/>
      <c r="CA287" s="510"/>
      <c r="CB287" s="510"/>
      <c r="CC287" s="510"/>
      <c r="CD287" s="510"/>
      <c r="CE287" s="510"/>
      <c r="CF287" s="510"/>
      <c r="CG287" s="510"/>
      <c r="CH287" s="510"/>
      <c r="CI287" s="510"/>
      <c r="CJ287" s="510"/>
    </row>
    <row r="288" spans="1:88" ht="12" customHeight="1" x14ac:dyDescent="0.25">
      <c r="A288" s="510"/>
      <c r="B288" s="510"/>
      <c r="C288" s="510"/>
      <c r="D288" s="510"/>
      <c r="E288" s="510"/>
      <c r="F288" s="510"/>
      <c r="G288" s="510"/>
      <c r="H288" s="510"/>
      <c r="I288" s="510"/>
      <c r="J288" s="510"/>
      <c r="K288" s="510"/>
      <c r="L288" s="510"/>
      <c r="M288" s="510"/>
      <c r="N288" s="510"/>
      <c r="O288" s="510"/>
      <c r="P288" s="510"/>
      <c r="Q288" s="510"/>
      <c r="R288" s="510"/>
      <c r="S288" s="510"/>
      <c r="T288" s="510"/>
      <c r="U288" s="510"/>
      <c r="V288" s="510"/>
      <c r="W288" s="510"/>
      <c r="X288" s="510"/>
      <c r="Y288" s="510"/>
      <c r="Z288" s="510"/>
      <c r="AA288" s="510"/>
      <c r="AB288" s="510"/>
      <c r="AC288" s="510"/>
      <c r="AD288" s="510"/>
      <c r="AE288" s="510"/>
      <c r="AF288" s="510"/>
      <c r="AG288" s="510"/>
      <c r="AH288" s="510"/>
      <c r="AI288" s="510"/>
      <c r="AJ288" s="510"/>
      <c r="AK288" s="510"/>
      <c r="AL288" s="510"/>
      <c r="AM288" s="510"/>
      <c r="AN288" s="510"/>
      <c r="AO288" s="510"/>
      <c r="AP288" s="510"/>
      <c r="AQ288" s="510"/>
      <c r="AR288" s="510"/>
      <c r="AS288" s="510"/>
      <c r="AT288" s="510"/>
      <c r="AU288" s="510"/>
      <c r="AV288" s="510"/>
      <c r="AW288" s="510"/>
      <c r="AX288" s="510"/>
      <c r="AY288" s="510"/>
      <c r="AZ288" s="510"/>
      <c r="BA288" s="510"/>
      <c r="BB288" s="510"/>
      <c r="BC288" s="510"/>
      <c r="BD288" s="510"/>
      <c r="BE288" s="510"/>
      <c r="BF288" s="510"/>
      <c r="BG288" s="510"/>
      <c r="BH288" s="510"/>
      <c r="BI288" s="510"/>
      <c r="BJ288" s="510"/>
      <c r="BK288" s="510"/>
      <c r="BL288" s="510"/>
      <c r="BM288" s="510"/>
      <c r="BN288" s="510"/>
      <c r="BO288" s="510"/>
      <c r="BP288" s="510"/>
      <c r="BQ288" s="510"/>
      <c r="BR288" s="510"/>
      <c r="BS288" s="510"/>
      <c r="BT288" s="510"/>
      <c r="BU288" s="510"/>
      <c r="BV288" s="510"/>
      <c r="BW288" s="510"/>
      <c r="BX288" s="510"/>
      <c r="BY288" s="510"/>
      <c r="BZ288" s="510"/>
      <c r="CA288" s="510"/>
      <c r="CB288" s="510"/>
      <c r="CC288" s="510"/>
      <c r="CD288" s="510"/>
      <c r="CE288" s="510"/>
      <c r="CF288" s="510"/>
      <c r="CG288" s="510"/>
      <c r="CH288" s="510"/>
      <c r="CI288" s="510"/>
      <c r="CJ288" s="510"/>
    </row>
    <row r="289" spans="1:88" ht="12" customHeight="1" x14ac:dyDescent="0.25">
      <c r="A289" s="510"/>
      <c r="B289" s="510"/>
      <c r="C289" s="510"/>
      <c r="D289" s="510"/>
      <c r="E289" s="510"/>
      <c r="F289" s="510"/>
      <c r="G289" s="510"/>
      <c r="H289" s="510"/>
      <c r="I289" s="510"/>
      <c r="J289" s="510"/>
      <c r="K289" s="510"/>
      <c r="L289" s="510"/>
      <c r="M289" s="510"/>
      <c r="N289" s="510"/>
      <c r="O289" s="510"/>
      <c r="P289" s="510"/>
      <c r="Q289" s="510"/>
      <c r="R289" s="510"/>
      <c r="S289" s="510"/>
      <c r="T289" s="510"/>
      <c r="U289" s="510"/>
      <c r="V289" s="510"/>
      <c r="W289" s="510"/>
      <c r="X289" s="510"/>
      <c r="Y289" s="510"/>
      <c r="Z289" s="510"/>
      <c r="AA289" s="510"/>
      <c r="AB289" s="510"/>
      <c r="AC289" s="510"/>
      <c r="AD289" s="510"/>
      <c r="AE289" s="510"/>
      <c r="AF289" s="510"/>
      <c r="AG289" s="510"/>
      <c r="AH289" s="510"/>
      <c r="AI289" s="510"/>
      <c r="AJ289" s="510"/>
      <c r="AK289" s="510"/>
      <c r="AL289" s="510"/>
      <c r="AM289" s="510"/>
      <c r="AN289" s="510"/>
      <c r="AO289" s="510"/>
      <c r="AP289" s="510"/>
      <c r="AQ289" s="510"/>
      <c r="AR289" s="510"/>
      <c r="AS289" s="510"/>
      <c r="AT289" s="510"/>
      <c r="AU289" s="510"/>
      <c r="AV289" s="510"/>
      <c r="AW289" s="510"/>
      <c r="AX289" s="510"/>
      <c r="AY289" s="510"/>
      <c r="AZ289" s="510"/>
      <c r="BA289" s="510"/>
      <c r="BB289" s="510"/>
      <c r="BC289" s="510"/>
      <c r="BD289" s="510"/>
      <c r="BE289" s="510"/>
      <c r="BF289" s="510"/>
      <c r="BG289" s="510"/>
      <c r="BH289" s="510"/>
      <c r="BI289" s="510"/>
      <c r="BJ289" s="510"/>
      <c r="BK289" s="510"/>
      <c r="BL289" s="510"/>
      <c r="BM289" s="510"/>
      <c r="BN289" s="510"/>
      <c r="BO289" s="510"/>
      <c r="BP289" s="510"/>
      <c r="BQ289" s="510"/>
      <c r="BR289" s="510"/>
      <c r="BS289" s="510"/>
      <c r="BT289" s="510"/>
      <c r="BU289" s="510"/>
      <c r="BV289" s="510"/>
      <c r="BW289" s="510"/>
      <c r="BX289" s="510"/>
      <c r="BY289" s="510"/>
      <c r="BZ289" s="510"/>
      <c r="CA289" s="510"/>
      <c r="CB289" s="510"/>
      <c r="CC289" s="510"/>
      <c r="CD289" s="510"/>
      <c r="CE289" s="510"/>
      <c r="CF289" s="510"/>
      <c r="CG289" s="510"/>
      <c r="CH289" s="510"/>
      <c r="CI289" s="510"/>
      <c r="CJ289" s="510"/>
    </row>
    <row r="290" spans="1:88" ht="12" customHeight="1" x14ac:dyDescent="0.25">
      <c r="A290" s="510"/>
      <c r="B290" s="510"/>
      <c r="C290" s="510"/>
      <c r="D290" s="510"/>
      <c r="E290" s="510"/>
      <c r="F290" s="510"/>
      <c r="G290" s="510"/>
      <c r="H290" s="510"/>
      <c r="I290" s="510"/>
      <c r="J290" s="510"/>
      <c r="K290" s="510"/>
      <c r="L290" s="510"/>
      <c r="M290" s="510"/>
      <c r="N290" s="510"/>
      <c r="O290" s="510"/>
      <c r="P290" s="510"/>
      <c r="Q290" s="510"/>
      <c r="R290" s="510"/>
      <c r="S290" s="510"/>
      <c r="T290" s="510"/>
      <c r="U290" s="510"/>
      <c r="V290" s="510"/>
      <c r="W290" s="510"/>
      <c r="X290" s="510"/>
      <c r="Y290" s="510"/>
      <c r="Z290" s="510"/>
      <c r="AA290" s="510"/>
      <c r="AB290" s="510"/>
      <c r="AC290" s="510"/>
      <c r="AD290" s="510"/>
      <c r="AE290" s="510"/>
      <c r="AF290" s="510"/>
      <c r="AG290" s="510"/>
      <c r="AH290" s="510"/>
      <c r="AI290" s="510"/>
      <c r="AJ290" s="510"/>
      <c r="AK290" s="510"/>
      <c r="AL290" s="510"/>
      <c r="AM290" s="510"/>
      <c r="AN290" s="510"/>
      <c r="AO290" s="510"/>
      <c r="AP290" s="510"/>
      <c r="AQ290" s="510"/>
      <c r="AR290" s="510"/>
      <c r="AS290" s="510"/>
      <c r="AT290" s="510"/>
      <c r="AU290" s="510"/>
      <c r="AV290" s="510"/>
      <c r="AW290" s="510"/>
      <c r="AX290" s="510"/>
      <c r="AY290" s="510"/>
      <c r="AZ290" s="510"/>
      <c r="BA290" s="510"/>
      <c r="BB290" s="510"/>
      <c r="BC290" s="510"/>
      <c r="BD290" s="510"/>
      <c r="BE290" s="510"/>
      <c r="BF290" s="510"/>
      <c r="BG290" s="510"/>
      <c r="BH290" s="510"/>
      <c r="BI290" s="510"/>
      <c r="BJ290" s="510"/>
      <c r="BK290" s="510"/>
      <c r="BL290" s="510"/>
      <c r="BM290" s="510"/>
      <c r="BN290" s="510"/>
      <c r="BO290" s="510"/>
      <c r="BP290" s="510"/>
      <c r="BQ290" s="510"/>
      <c r="BR290" s="510"/>
      <c r="BS290" s="510"/>
      <c r="BT290" s="510"/>
      <c r="BU290" s="510"/>
      <c r="BV290" s="510"/>
      <c r="BW290" s="510"/>
      <c r="BX290" s="510"/>
      <c r="BY290" s="510"/>
      <c r="BZ290" s="510"/>
      <c r="CA290" s="510"/>
      <c r="CB290" s="510"/>
      <c r="CC290" s="510"/>
      <c r="CD290" s="510"/>
      <c r="CE290" s="510"/>
      <c r="CF290" s="510"/>
      <c r="CG290" s="510"/>
      <c r="CH290" s="510"/>
      <c r="CI290" s="510"/>
      <c r="CJ290" s="510"/>
    </row>
    <row r="291" spans="1:88" ht="12" customHeight="1" x14ac:dyDescent="0.25">
      <c r="A291" s="510"/>
      <c r="B291" s="510"/>
      <c r="C291" s="510"/>
      <c r="D291" s="510"/>
      <c r="E291" s="510"/>
      <c r="F291" s="510"/>
      <c r="G291" s="510"/>
      <c r="H291" s="510"/>
      <c r="I291" s="510"/>
      <c r="J291" s="510"/>
      <c r="K291" s="510"/>
      <c r="L291" s="510"/>
      <c r="M291" s="510"/>
      <c r="N291" s="510"/>
      <c r="O291" s="510"/>
      <c r="P291" s="510"/>
      <c r="Q291" s="510"/>
      <c r="R291" s="510"/>
      <c r="S291" s="510"/>
      <c r="T291" s="510"/>
      <c r="U291" s="510"/>
      <c r="V291" s="510"/>
      <c r="W291" s="510"/>
      <c r="X291" s="510"/>
      <c r="Y291" s="510"/>
      <c r="Z291" s="510"/>
      <c r="AA291" s="510"/>
      <c r="AB291" s="510"/>
      <c r="AC291" s="510"/>
      <c r="AD291" s="510"/>
      <c r="AE291" s="510"/>
      <c r="AF291" s="510"/>
      <c r="AG291" s="510"/>
      <c r="AH291" s="510"/>
      <c r="AI291" s="510"/>
      <c r="AJ291" s="510"/>
      <c r="AK291" s="510"/>
      <c r="AL291" s="510"/>
      <c r="AM291" s="510"/>
      <c r="AN291" s="510"/>
      <c r="AO291" s="510"/>
      <c r="AP291" s="510"/>
      <c r="AQ291" s="510"/>
      <c r="AR291" s="510"/>
      <c r="AS291" s="510"/>
      <c r="AT291" s="510"/>
      <c r="AU291" s="510"/>
      <c r="AV291" s="510"/>
      <c r="AW291" s="510"/>
      <c r="AX291" s="510"/>
      <c r="AY291" s="510"/>
      <c r="AZ291" s="510"/>
      <c r="BA291" s="510"/>
      <c r="BB291" s="510"/>
      <c r="BC291" s="510"/>
      <c r="BD291" s="510"/>
      <c r="BE291" s="510"/>
      <c r="BF291" s="510"/>
      <c r="BG291" s="510"/>
      <c r="BH291" s="510"/>
      <c r="BI291" s="510"/>
      <c r="BJ291" s="510"/>
      <c r="BK291" s="510"/>
      <c r="BL291" s="510"/>
      <c r="BM291" s="510"/>
      <c r="BN291" s="510"/>
      <c r="BO291" s="510"/>
      <c r="BP291" s="510"/>
      <c r="BQ291" s="510"/>
      <c r="BR291" s="510"/>
      <c r="BS291" s="510"/>
      <c r="BT291" s="510"/>
      <c r="BU291" s="510"/>
      <c r="BV291" s="510"/>
      <c r="BW291" s="510"/>
      <c r="BX291" s="510"/>
      <c r="BY291" s="510"/>
      <c r="BZ291" s="510"/>
      <c r="CA291" s="510"/>
      <c r="CB291" s="510"/>
      <c r="CC291" s="510"/>
      <c r="CD291" s="510"/>
      <c r="CE291" s="510"/>
      <c r="CF291" s="510"/>
      <c r="CG291" s="510"/>
      <c r="CH291" s="510"/>
      <c r="CI291" s="510"/>
      <c r="CJ291" s="510"/>
    </row>
    <row r="292" spans="1:88" ht="12" customHeight="1" x14ac:dyDescent="0.25">
      <c r="A292" s="510"/>
      <c r="B292" s="510"/>
      <c r="C292" s="510"/>
      <c r="D292" s="510"/>
      <c r="E292" s="510"/>
      <c r="F292" s="510"/>
      <c r="G292" s="510"/>
      <c r="H292" s="510"/>
      <c r="I292" s="510"/>
      <c r="J292" s="510"/>
      <c r="K292" s="510"/>
      <c r="L292" s="510"/>
      <c r="M292" s="510"/>
      <c r="N292" s="510"/>
      <c r="O292" s="510"/>
      <c r="P292" s="510"/>
      <c r="Q292" s="510"/>
      <c r="R292" s="510"/>
      <c r="S292" s="510"/>
      <c r="T292" s="510"/>
      <c r="U292" s="510"/>
      <c r="V292" s="510"/>
      <c r="W292" s="510"/>
      <c r="X292" s="510"/>
      <c r="Y292" s="510"/>
      <c r="Z292" s="510"/>
      <c r="AA292" s="510"/>
      <c r="AB292" s="510"/>
      <c r="AC292" s="510"/>
      <c r="AD292" s="510"/>
      <c r="AE292" s="510"/>
      <c r="AF292" s="510"/>
      <c r="AG292" s="510"/>
      <c r="AH292" s="510"/>
      <c r="AI292" s="510"/>
      <c r="AJ292" s="510"/>
      <c r="AK292" s="510"/>
      <c r="AL292" s="510"/>
      <c r="AM292" s="510"/>
      <c r="AN292" s="510"/>
      <c r="AO292" s="510"/>
      <c r="AP292" s="510"/>
      <c r="AQ292" s="510"/>
      <c r="AR292" s="510"/>
      <c r="AS292" s="510"/>
      <c r="AT292" s="510"/>
      <c r="AU292" s="510"/>
      <c r="AV292" s="510"/>
      <c r="AW292" s="510"/>
      <c r="AX292" s="510"/>
      <c r="AY292" s="510"/>
      <c r="AZ292" s="510"/>
      <c r="BA292" s="510"/>
      <c r="BB292" s="510"/>
      <c r="BC292" s="510"/>
      <c r="BD292" s="510"/>
      <c r="BE292" s="510"/>
      <c r="BF292" s="510"/>
      <c r="BG292" s="510"/>
      <c r="BH292" s="510"/>
      <c r="BI292" s="510"/>
      <c r="BJ292" s="510"/>
      <c r="BK292" s="510"/>
      <c r="BL292" s="510"/>
      <c r="BM292" s="510"/>
      <c r="BN292" s="510"/>
      <c r="BO292" s="510"/>
      <c r="BP292" s="510"/>
      <c r="BQ292" s="510"/>
      <c r="BR292" s="510"/>
      <c r="BS292" s="510"/>
      <c r="BT292" s="510"/>
      <c r="BU292" s="510"/>
      <c r="BV292" s="510"/>
      <c r="BW292" s="510"/>
      <c r="BX292" s="510"/>
      <c r="BY292" s="510"/>
      <c r="BZ292" s="510"/>
      <c r="CA292" s="510"/>
      <c r="CB292" s="510"/>
      <c r="CC292" s="510"/>
      <c r="CD292" s="510"/>
      <c r="CE292" s="510"/>
      <c r="CF292" s="510"/>
      <c r="CG292" s="510"/>
      <c r="CH292" s="510"/>
      <c r="CI292" s="510"/>
      <c r="CJ292" s="510"/>
    </row>
    <row r="293" spans="1:88" ht="12" customHeight="1" x14ac:dyDescent="0.25">
      <c r="A293" s="510"/>
      <c r="B293" s="510"/>
      <c r="C293" s="510"/>
      <c r="D293" s="510"/>
      <c r="E293" s="510"/>
      <c r="F293" s="510"/>
      <c r="G293" s="510"/>
      <c r="H293" s="510"/>
      <c r="I293" s="510"/>
      <c r="J293" s="510"/>
      <c r="K293" s="510"/>
      <c r="L293" s="510"/>
      <c r="M293" s="510"/>
      <c r="N293" s="510"/>
      <c r="O293" s="510"/>
      <c r="P293" s="510"/>
      <c r="Q293" s="510"/>
      <c r="R293" s="510"/>
      <c r="S293" s="510"/>
      <c r="T293" s="510"/>
      <c r="U293" s="510"/>
      <c r="V293" s="510"/>
      <c r="W293" s="510"/>
      <c r="X293" s="510"/>
      <c r="Y293" s="510"/>
      <c r="Z293" s="510"/>
      <c r="AA293" s="510"/>
      <c r="AB293" s="510"/>
      <c r="AC293" s="510"/>
      <c r="AD293" s="510"/>
      <c r="AE293" s="510"/>
      <c r="AF293" s="510"/>
      <c r="AG293" s="510"/>
      <c r="AH293" s="510"/>
      <c r="AI293" s="510"/>
      <c r="AJ293" s="510"/>
      <c r="AK293" s="510"/>
      <c r="AL293" s="510"/>
      <c r="AM293" s="510"/>
      <c r="AN293" s="510"/>
      <c r="AO293" s="510"/>
      <c r="AP293" s="510"/>
      <c r="AQ293" s="510"/>
      <c r="AR293" s="510"/>
      <c r="AS293" s="510"/>
      <c r="AT293" s="510"/>
      <c r="AU293" s="510"/>
      <c r="AV293" s="510"/>
      <c r="AW293" s="510"/>
      <c r="AX293" s="510"/>
      <c r="AY293" s="510"/>
      <c r="AZ293" s="510"/>
      <c r="BA293" s="510"/>
      <c r="BB293" s="510"/>
      <c r="BC293" s="510"/>
      <c r="BD293" s="510"/>
      <c r="BE293" s="510"/>
      <c r="BF293" s="510"/>
      <c r="BG293" s="510"/>
      <c r="BH293" s="510"/>
      <c r="BI293" s="510"/>
      <c r="BJ293" s="510"/>
      <c r="BK293" s="510"/>
      <c r="BL293" s="510"/>
      <c r="BM293" s="510"/>
      <c r="BN293" s="510"/>
      <c r="BO293" s="510"/>
      <c r="BP293" s="510"/>
      <c r="BQ293" s="510"/>
      <c r="BR293" s="510"/>
      <c r="BS293" s="510"/>
      <c r="BT293" s="510"/>
      <c r="BU293" s="510"/>
      <c r="BV293" s="510"/>
      <c r="BW293" s="510"/>
      <c r="BX293" s="510"/>
      <c r="BY293" s="510"/>
      <c r="BZ293" s="510"/>
      <c r="CA293" s="510"/>
      <c r="CB293" s="510"/>
      <c r="CC293" s="510"/>
      <c r="CD293" s="510"/>
      <c r="CE293" s="510"/>
      <c r="CF293" s="510"/>
      <c r="CG293" s="510"/>
      <c r="CH293" s="510"/>
      <c r="CI293" s="510"/>
      <c r="CJ293" s="510"/>
    </row>
    <row r="294" spans="1:88" ht="12" customHeight="1" x14ac:dyDescent="0.25">
      <c r="A294" s="510"/>
      <c r="B294" s="510"/>
      <c r="C294" s="510"/>
      <c r="D294" s="510"/>
      <c r="E294" s="510"/>
      <c r="F294" s="510"/>
      <c r="G294" s="510"/>
      <c r="H294" s="510"/>
      <c r="I294" s="510"/>
      <c r="J294" s="510"/>
      <c r="K294" s="510"/>
      <c r="L294" s="510"/>
      <c r="M294" s="510"/>
      <c r="N294" s="510"/>
      <c r="O294" s="510"/>
      <c r="P294" s="510"/>
      <c r="Q294" s="510"/>
      <c r="R294" s="510"/>
      <c r="S294" s="510"/>
      <c r="T294" s="510"/>
      <c r="U294" s="510"/>
      <c r="V294" s="510"/>
      <c r="W294" s="510"/>
      <c r="X294" s="510"/>
      <c r="Y294" s="510"/>
      <c r="Z294" s="510"/>
      <c r="AA294" s="510"/>
      <c r="AB294" s="510"/>
      <c r="AC294" s="510"/>
      <c r="AD294" s="510"/>
      <c r="AE294" s="510"/>
      <c r="AF294" s="510"/>
      <c r="AG294" s="510"/>
      <c r="AH294" s="510"/>
      <c r="AI294" s="510"/>
      <c r="AJ294" s="510"/>
      <c r="AK294" s="510"/>
      <c r="AL294" s="510"/>
      <c r="AM294" s="510"/>
      <c r="AN294" s="510"/>
      <c r="AO294" s="510"/>
      <c r="AP294" s="510"/>
      <c r="AQ294" s="510"/>
      <c r="AR294" s="510"/>
      <c r="AS294" s="510"/>
      <c r="AT294" s="510"/>
      <c r="AU294" s="510"/>
      <c r="AV294" s="510"/>
      <c r="AW294" s="510"/>
      <c r="AX294" s="510"/>
      <c r="AY294" s="510"/>
      <c r="AZ294" s="510"/>
      <c r="BA294" s="510"/>
      <c r="BB294" s="510"/>
      <c r="BC294" s="510"/>
      <c r="BD294" s="510"/>
      <c r="BE294" s="510"/>
      <c r="BF294" s="510"/>
      <c r="BG294" s="510"/>
      <c r="BH294" s="510"/>
      <c r="BI294" s="510"/>
      <c r="BJ294" s="510"/>
      <c r="BK294" s="510"/>
      <c r="BL294" s="510"/>
      <c r="BM294" s="510"/>
      <c r="BN294" s="510"/>
      <c r="BO294" s="510"/>
      <c r="BP294" s="510"/>
      <c r="BQ294" s="510"/>
      <c r="BR294" s="510"/>
      <c r="BS294" s="510"/>
      <c r="BT294" s="510"/>
      <c r="BU294" s="510"/>
      <c r="BV294" s="510"/>
      <c r="BW294" s="510"/>
      <c r="BX294" s="510"/>
      <c r="BY294" s="510"/>
      <c r="BZ294" s="510"/>
      <c r="CA294" s="510"/>
      <c r="CB294" s="510"/>
      <c r="CC294" s="510"/>
      <c r="CD294" s="510"/>
      <c r="CE294" s="510"/>
      <c r="CF294" s="510"/>
      <c r="CG294" s="510"/>
      <c r="CH294" s="510"/>
      <c r="CI294" s="510"/>
      <c r="CJ294" s="510"/>
    </row>
    <row r="295" spans="1:88" ht="12" customHeight="1" x14ac:dyDescent="0.25">
      <c r="A295" s="510"/>
      <c r="B295" s="510"/>
      <c r="C295" s="510"/>
      <c r="D295" s="510"/>
      <c r="E295" s="510"/>
      <c r="F295" s="510"/>
      <c r="G295" s="510"/>
      <c r="H295" s="510"/>
      <c r="I295" s="510"/>
      <c r="J295" s="510"/>
      <c r="K295" s="510"/>
      <c r="L295" s="510"/>
      <c r="M295" s="510"/>
      <c r="N295" s="510"/>
      <c r="O295" s="510"/>
      <c r="P295" s="510"/>
      <c r="Q295" s="510"/>
      <c r="R295" s="510"/>
      <c r="S295" s="510"/>
      <c r="T295" s="510"/>
      <c r="U295" s="510"/>
      <c r="V295" s="510"/>
      <c r="W295" s="510"/>
      <c r="X295" s="510"/>
      <c r="Y295" s="510"/>
      <c r="Z295" s="510"/>
      <c r="AA295" s="510"/>
      <c r="AB295" s="510"/>
      <c r="AC295" s="510"/>
      <c r="AD295" s="510"/>
      <c r="AE295" s="510"/>
      <c r="AF295" s="510"/>
      <c r="AG295" s="510"/>
      <c r="AH295" s="510"/>
      <c r="AI295" s="510"/>
      <c r="AJ295" s="510"/>
      <c r="AK295" s="510"/>
      <c r="AL295" s="510"/>
      <c r="AM295" s="510"/>
      <c r="AN295" s="510"/>
      <c r="AO295" s="510"/>
      <c r="AP295" s="510"/>
      <c r="AQ295" s="510"/>
      <c r="AR295" s="510"/>
      <c r="AS295" s="510"/>
      <c r="AT295" s="510"/>
      <c r="AU295" s="510"/>
      <c r="AV295" s="510"/>
      <c r="AW295" s="510"/>
      <c r="AX295" s="510"/>
      <c r="AY295" s="510"/>
      <c r="AZ295" s="510"/>
      <c r="BA295" s="510"/>
      <c r="BB295" s="510"/>
      <c r="BC295" s="510"/>
      <c r="BD295" s="510"/>
      <c r="BE295" s="510"/>
      <c r="BF295" s="510"/>
      <c r="BG295" s="510"/>
      <c r="BH295" s="510"/>
      <c r="BI295" s="510"/>
      <c r="BJ295" s="510"/>
      <c r="BK295" s="510"/>
      <c r="BL295" s="510"/>
      <c r="BM295" s="510"/>
      <c r="BN295" s="510"/>
      <c r="BO295" s="510"/>
      <c r="BP295" s="510"/>
      <c r="BQ295" s="510"/>
      <c r="BR295" s="510"/>
      <c r="BS295" s="510"/>
      <c r="BT295" s="510"/>
      <c r="BU295" s="510"/>
      <c r="BV295" s="510"/>
      <c r="BW295" s="510"/>
      <c r="BX295" s="510"/>
      <c r="BY295" s="510"/>
      <c r="BZ295" s="510"/>
      <c r="CA295" s="510"/>
      <c r="CB295" s="510"/>
      <c r="CC295" s="510"/>
      <c r="CD295" s="510"/>
      <c r="CE295" s="510"/>
      <c r="CF295" s="510"/>
      <c r="CG295" s="510"/>
      <c r="CH295" s="510"/>
      <c r="CI295" s="510"/>
      <c r="CJ295" s="510"/>
    </row>
    <row r="296" spans="1:88" ht="12" customHeight="1" x14ac:dyDescent="0.25">
      <c r="A296" s="510"/>
      <c r="B296" s="510"/>
      <c r="C296" s="510"/>
      <c r="D296" s="510"/>
      <c r="E296" s="510"/>
      <c r="F296" s="510"/>
      <c r="G296" s="510"/>
      <c r="H296" s="510"/>
      <c r="I296" s="510"/>
      <c r="J296" s="510"/>
      <c r="K296" s="510"/>
      <c r="L296" s="510"/>
      <c r="M296" s="510"/>
      <c r="N296" s="510"/>
      <c r="O296" s="510"/>
      <c r="P296" s="510"/>
      <c r="Q296" s="510"/>
      <c r="R296" s="510"/>
      <c r="S296" s="510"/>
      <c r="T296" s="510"/>
      <c r="U296" s="510"/>
      <c r="V296" s="510"/>
      <c r="W296" s="510"/>
      <c r="X296" s="510"/>
      <c r="Y296" s="510"/>
      <c r="Z296" s="510"/>
      <c r="AA296" s="510"/>
      <c r="AB296" s="510"/>
      <c r="AC296" s="510"/>
      <c r="AD296" s="510"/>
      <c r="AE296" s="510"/>
      <c r="AF296" s="510"/>
      <c r="AG296" s="510"/>
      <c r="AH296" s="510"/>
      <c r="AI296" s="510"/>
      <c r="AJ296" s="510"/>
      <c r="AK296" s="510"/>
      <c r="AL296" s="510"/>
      <c r="AM296" s="510"/>
      <c r="AN296" s="510"/>
      <c r="AO296" s="510"/>
      <c r="AP296" s="510"/>
      <c r="AQ296" s="510"/>
      <c r="AR296" s="510"/>
      <c r="AS296" s="510"/>
      <c r="AT296" s="510"/>
      <c r="AU296" s="510"/>
      <c r="AV296" s="510"/>
      <c r="AW296" s="510"/>
      <c r="AX296" s="510"/>
      <c r="AY296" s="510"/>
      <c r="AZ296" s="510"/>
      <c r="BA296" s="510"/>
      <c r="BB296" s="510"/>
      <c r="BC296" s="510"/>
      <c r="BD296" s="510"/>
      <c r="BE296" s="510"/>
      <c r="BF296" s="510"/>
      <c r="BG296" s="510"/>
      <c r="BH296" s="510"/>
      <c r="BI296" s="510"/>
      <c r="BJ296" s="510"/>
      <c r="BK296" s="510"/>
      <c r="BL296" s="510"/>
      <c r="BM296" s="510"/>
      <c r="BN296" s="510"/>
      <c r="BO296" s="510"/>
      <c r="BP296" s="510"/>
      <c r="BQ296" s="510"/>
      <c r="BR296" s="510"/>
      <c r="BS296" s="510"/>
      <c r="BT296" s="510"/>
      <c r="BU296" s="510"/>
      <c r="BV296" s="510"/>
      <c r="BW296" s="510"/>
      <c r="BX296" s="510"/>
      <c r="BY296" s="510"/>
      <c r="BZ296" s="510"/>
      <c r="CA296" s="510"/>
      <c r="CB296" s="510"/>
      <c r="CC296" s="510"/>
      <c r="CD296" s="510"/>
      <c r="CE296" s="510"/>
      <c r="CF296" s="510"/>
      <c r="CG296" s="510"/>
      <c r="CH296" s="510"/>
      <c r="CI296" s="510"/>
      <c r="CJ296" s="510"/>
    </row>
    <row r="297" spans="1:88" ht="12" customHeight="1" x14ac:dyDescent="0.25">
      <c r="A297" s="510"/>
      <c r="B297" s="510"/>
      <c r="C297" s="510"/>
      <c r="D297" s="510"/>
      <c r="E297" s="510"/>
      <c r="F297" s="510"/>
      <c r="G297" s="510"/>
      <c r="H297" s="510"/>
      <c r="I297" s="510"/>
      <c r="J297" s="510"/>
      <c r="K297" s="510"/>
      <c r="L297" s="510"/>
      <c r="M297" s="510"/>
      <c r="N297" s="510"/>
      <c r="O297" s="510"/>
      <c r="P297" s="510"/>
      <c r="Q297" s="510"/>
      <c r="R297" s="510"/>
      <c r="S297" s="510"/>
      <c r="T297" s="510"/>
      <c r="U297" s="510"/>
      <c r="V297" s="510"/>
      <c r="W297" s="510"/>
      <c r="X297" s="510"/>
      <c r="Y297" s="510"/>
      <c r="Z297" s="510"/>
      <c r="AA297" s="510"/>
      <c r="AB297" s="510"/>
      <c r="AC297" s="510"/>
      <c r="AD297" s="510"/>
      <c r="AE297" s="510"/>
      <c r="AF297" s="510"/>
      <c r="AG297" s="510"/>
      <c r="AH297" s="510"/>
      <c r="AI297" s="510"/>
      <c r="AJ297" s="510"/>
      <c r="AK297" s="510"/>
      <c r="AL297" s="510"/>
      <c r="AM297" s="510"/>
      <c r="AN297" s="510"/>
      <c r="AO297" s="510"/>
      <c r="AP297" s="510"/>
      <c r="AQ297" s="510"/>
      <c r="AR297" s="510"/>
      <c r="AS297" s="510"/>
      <c r="AT297" s="510"/>
      <c r="AU297" s="510"/>
      <c r="AV297" s="510"/>
      <c r="AW297" s="510"/>
      <c r="AX297" s="510"/>
      <c r="AY297" s="510"/>
      <c r="AZ297" s="510"/>
      <c r="BA297" s="510"/>
      <c r="BB297" s="510"/>
      <c r="BC297" s="510"/>
      <c r="BD297" s="510"/>
      <c r="BE297" s="510"/>
      <c r="BF297" s="510"/>
      <c r="BG297" s="510"/>
      <c r="BH297" s="510"/>
      <c r="BI297" s="510"/>
      <c r="BJ297" s="510"/>
      <c r="BK297" s="510"/>
      <c r="BL297" s="510"/>
      <c r="BM297" s="510"/>
      <c r="BN297" s="510"/>
      <c r="BO297" s="510"/>
      <c r="BP297" s="510"/>
      <c r="BQ297" s="510"/>
      <c r="BR297" s="510"/>
      <c r="BS297" s="510"/>
      <c r="BT297" s="510"/>
      <c r="BU297" s="510"/>
      <c r="BV297" s="510"/>
      <c r="BW297" s="510"/>
      <c r="BX297" s="510"/>
      <c r="BY297" s="510"/>
      <c r="BZ297" s="510"/>
      <c r="CA297" s="510"/>
      <c r="CB297" s="510"/>
      <c r="CC297" s="510"/>
      <c r="CD297" s="510"/>
      <c r="CE297" s="510"/>
      <c r="CF297" s="510"/>
      <c r="CG297" s="510"/>
      <c r="CH297" s="510"/>
      <c r="CI297" s="510"/>
      <c r="CJ297" s="510"/>
    </row>
    <row r="298" spans="1:88" ht="12" customHeight="1" x14ac:dyDescent="0.25">
      <c r="A298" s="510"/>
      <c r="B298" s="510"/>
      <c r="C298" s="510"/>
      <c r="D298" s="510"/>
      <c r="E298" s="510"/>
      <c r="F298" s="510"/>
      <c r="G298" s="510"/>
      <c r="H298" s="510"/>
      <c r="I298" s="510"/>
      <c r="J298" s="510"/>
      <c r="K298" s="510"/>
      <c r="L298" s="510"/>
      <c r="M298" s="510"/>
      <c r="N298" s="510"/>
      <c r="O298" s="510"/>
      <c r="P298" s="510"/>
      <c r="Q298" s="510"/>
      <c r="R298" s="510"/>
      <c r="S298" s="510"/>
      <c r="T298" s="510"/>
      <c r="U298" s="510"/>
      <c r="V298" s="510"/>
      <c r="W298" s="510"/>
      <c r="X298" s="510"/>
      <c r="Y298" s="510"/>
      <c r="Z298" s="510"/>
      <c r="AA298" s="510"/>
      <c r="AB298" s="510"/>
      <c r="AC298" s="510"/>
      <c r="AD298" s="510"/>
      <c r="AE298" s="510"/>
      <c r="AF298" s="510"/>
      <c r="AG298" s="510"/>
      <c r="AH298" s="510"/>
      <c r="AI298" s="510"/>
      <c r="AJ298" s="510"/>
      <c r="AK298" s="510"/>
      <c r="AL298" s="510"/>
      <c r="AM298" s="510"/>
      <c r="AN298" s="510"/>
      <c r="AO298" s="510"/>
      <c r="AP298" s="510"/>
      <c r="AQ298" s="510"/>
      <c r="AR298" s="510"/>
      <c r="AS298" s="510"/>
      <c r="AT298" s="510"/>
      <c r="AU298" s="510"/>
      <c r="AV298" s="510"/>
      <c r="AW298" s="510"/>
      <c r="AX298" s="510"/>
      <c r="AY298" s="510"/>
      <c r="AZ298" s="510"/>
      <c r="BA298" s="510"/>
      <c r="BB298" s="510"/>
      <c r="BC298" s="510"/>
      <c r="BD298" s="510"/>
      <c r="BE298" s="510"/>
      <c r="BF298" s="510"/>
      <c r="BG298" s="510"/>
      <c r="BH298" s="510"/>
      <c r="BI298" s="510"/>
      <c r="BJ298" s="510"/>
      <c r="BK298" s="510"/>
      <c r="BL298" s="510"/>
      <c r="BM298" s="510"/>
      <c r="BN298" s="510"/>
      <c r="BO298" s="510"/>
      <c r="BP298" s="510"/>
      <c r="BQ298" s="510"/>
      <c r="BR298" s="510"/>
      <c r="BS298" s="510"/>
      <c r="BT298" s="510"/>
      <c r="BU298" s="510"/>
      <c r="BV298" s="510"/>
      <c r="BW298" s="510"/>
      <c r="BX298" s="510"/>
      <c r="BY298" s="510"/>
      <c r="BZ298" s="510"/>
      <c r="CA298" s="510"/>
      <c r="CB298" s="510"/>
      <c r="CC298" s="510"/>
      <c r="CD298" s="510"/>
      <c r="CE298" s="510"/>
      <c r="CF298" s="510"/>
      <c r="CG298" s="510"/>
      <c r="CH298" s="510"/>
      <c r="CI298" s="510"/>
      <c r="CJ298" s="510"/>
    </row>
    <row r="299" spans="1:88" ht="12" customHeight="1" x14ac:dyDescent="0.25">
      <c r="A299" s="510"/>
      <c r="B299" s="510"/>
      <c r="C299" s="510"/>
      <c r="D299" s="510"/>
      <c r="E299" s="510"/>
      <c r="F299" s="510"/>
      <c r="G299" s="510"/>
      <c r="H299" s="510"/>
      <c r="I299" s="510"/>
      <c r="J299" s="510"/>
      <c r="K299" s="510"/>
      <c r="L299" s="510"/>
      <c r="M299" s="510"/>
      <c r="N299" s="510"/>
      <c r="O299" s="510"/>
      <c r="P299" s="510"/>
      <c r="Q299" s="510"/>
      <c r="R299" s="510"/>
      <c r="S299" s="510"/>
      <c r="T299" s="510"/>
      <c r="U299" s="510"/>
      <c r="V299" s="510"/>
      <c r="W299" s="510"/>
      <c r="X299" s="510"/>
      <c r="Y299" s="510"/>
      <c r="Z299" s="510"/>
      <c r="AA299" s="510"/>
      <c r="AB299" s="510"/>
      <c r="AC299" s="510"/>
      <c r="AD299" s="510"/>
      <c r="AE299" s="510"/>
      <c r="AF299" s="510"/>
      <c r="AG299" s="510"/>
      <c r="AH299" s="510"/>
      <c r="AI299" s="510"/>
      <c r="AJ299" s="510"/>
      <c r="AK299" s="510"/>
      <c r="AL299" s="510"/>
      <c r="AM299" s="510"/>
      <c r="AN299" s="510"/>
      <c r="AO299" s="510"/>
      <c r="AP299" s="510"/>
      <c r="AQ299" s="510"/>
      <c r="AR299" s="510"/>
      <c r="AS299" s="510"/>
      <c r="AT299" s="510"/>
      <c r="AU299" s="510"/>
      <c r="AV299" s="510"/>
      <c r="AW299" s="510"/>
      <c r="AX299" s="510"/>
      <c r="AY299" s="510"/>
      <c r="AZ299" s="510"/>
      <c r="BA299" s="510"/>
      <c r="BB299" s="510"/>
      <c r="BC299" s="510"/>
      <c r="BD299" s="510"/>
      <c r="BE299" s="510"/>
      <c r="BF299" s="510"/>
      <c r="BG299" s="510"/>
      <c r="BH299" s="510"/>
      <c r="BI299" s="510"/>
      <c r="BJ299" s="510"/>
      <c r="BK299" s="510"/>
      <c r="BL299" s="510"/>
      <c r="BM299" s="510"/>
      <c r="BN299" s="510"/>
      <c r="BO299" s="510"/>
      <c r="BP299" s="510"/>
      <c r="BQ299" s="510"/>
      <c r="BR299" s="510"/>
      <c r="BS299" s="510"/>
      <c r="BT299" s="510"/>
      <c r="BU299" s="510"/>
      <c r="BV299" s="510"/>
      <c r="BW299" s="510"/>
      <c r="BX299" s="510"/>
      <c r="BY299" s="510"/>
      <c r="BZ299" s="510"/>
      <c r="CA299" s="510"/>
      <c r="CB299" s="510"/>
      <c r="CC299" s="510"/>
      <c r="CD299" s="510"/>
      <c r="CE299" s="510"/>
      <c r="CF299" s="510"/>
      <c r="CG299" s="510"/>
      <c r="CH299" s="510"/>
      <c r="CI299" s="510"/>
      <c r="CJ299" s="510"/>
    </row>
    <row r="300" spans="1:88" ht="12" customHeight="1" x14ac:dyDescent="0.25">
      <c r="A300" s="510"/>
      <c r="B300" s="510"/>
      <c r="C300" s="510"/>
      <c r="D300" s="510"/>
      <c r="E300" s="510"/>
      <c r="F300" s="510"/>
      <c r="G300" s="510"/>
      <c r="H300" s="510"/>
      <c r="I300" s="510"/>
      <c r="J300" s="510"/>
      <c r="K300" s="510"/>
      <c r="L300" s="510"/>
      <c r="M300" s="510"/>
      <c r="N300" s="510"/>
      <c r="O300" s="510"/>
      <c r="P300" s="510"/>
      <c r="Q300" s="510"/>
      <c r="R300" s="510"/>
      <c r="S300" s="510"/>
      <c r="T300" s="510"/>
      <c r="U300" s="510"/>
      <c r="V300" s="510"/>
      <c r="W300" s="510"/>
      <c r="X300" s="510"/>
      <c r="Y300" s="510"/>
      <c r="Z300" s="510"/>
      <c r="AA300" s="510"/>
      <c r="AB300" s="510"/>
      <c r="AC300" s="510"/>
      <c r="AD300" s="510"/>
      <c r="AE300" s="510"/>
      <c r="AF300" s="510"/>
      <c r="AG300" s="510"/>
      <c r="AH300" s="510"/>
      <c r="AI300" s="510"/>
      <c r="AJ300" s="510"/>
      <c r="AK300" s="510"/>
      <c r="AL300" s="510"/>
      <c r="AM300" s="510"/>
      <c r="AN300" s="510"/>
      <c r="AO300" s="510"/>
      <c r="AP300" s="510"/>
      <c r="AQ300" s="510"/>
      <c r="AR300" s="510"/>
      <c r="AS300" s="510"/>
      <c r="AT300" s="510"/>
      <c r="AU300" s="510"/>
      <c r="AV300" s="510"/>
      <c r="AW300" s="510"/>
      <c r="AX300" s="510"/>
      <c r="AY300" s="510"/>
      <c r="AZ300" s="510"/>
      <c r="BA300" s="510"/>
      <c r="BB300" s="510"/>
      <c r="BC300" s="510"/>
      <c r="BD300" s="510"/>
      <c r="BE300" s="510"/>
      <c r="BF300" s="510"/>
      <c r="BG300" s="510"/>
      <c r="BH300" s="510"/>
      <c r="BI300" s="510"/>
      <c r="BJ300" s="510"/>
      <c r="BK300" s="510"/>
      <c r="BL300" s="510"/>
      <c r="BM300" s="510"/>
      <c r="BN300" s="510"/>
      <c r="BO300" s="510"/>
      <c r="BP300" s="510"/>
      <c r="BQ300" s="510"/>
      <c r="BR300" s="510"/>
      <c r="BS300" s="510"/>
      <c r="BT300" s="510"/>
      <c r="BU300" s="510"/>
      <c r="BV300" s="510"/>
      <c r="BW300" s="510"/>
      <c r="BX300" s="510"/>
      <c r="BY300" s="510"/>
      <c r="BZ300" s="510"/>
      <c r="CA300" s="510"/>
      <c r="CB300" s="510"/>
      <c r="CC300" s="510"/>
      <c r="CD300" s="510"/>
      <c r="CE300" s="510"/>
      <c r="CF300" s="510"/>
      <c r="CG300" s="510"/>
      <c r="CH300" s="510"/>
      <c r="CI300" s="510"/>
      <c r="CJ300" s="510"/>
    </row>
    <row r="301" spans="1:88" ht="12" customHeight="1" x14ac:dyDescent="0.25">
      <c r="A301" s="510"/>
      <c r="B301" s="510"/>
      <c r="C301" s="510"/>
      <c r="D301" s="510"/>
      <c r="E301" s="510"/>
      <c r="F301" s="510"/>
      <c r="G301" s="510"/>
      <c r="H301" s="510"/>
      <c r="I301" s="510"/>
      <c r="J301" s="510"/>
      <c r="K301" s="510"/>
      <c r="L301" s="510"/>
      <c r="M301" s="510"/>
      <c r="N301" s="510"/>
      <c r="O301" s="510"/>
      <c r="P301" s="510"/>
      <c r="Q301" s="510"/>
      <c r="R301" s="510"/>
      <c r="S301" s="510"/>
      <c r="T301" s="510"/>
      <c r="U301" s="510"/>
      <c r="V301" s="510"/>
      <c r="W301" s="510"/>
      <c r="X301" s="510"/>
      <c r="Y301" s="510"/>
      <c r="Z301" s="510"/>
      <c r="AA301" s="510"/>
      <c r="AB301" s="510"/>
      <c r="AC301" s="510"/>
      <c r="AD301" s="510"/>
      <c r="AE301" s="510"/>
      <c r="AF301" s="510"/>
      <c r="AG301" s="510"/>
      <c r="AH301" s="510"/>
      <c r="AI301" s="510"/>
      <c r="AJ301" s="510"/>
      <c r="AK301" s="510"/>
      <c r="AL301" s="510"/>
      <c r="AM301" s="510"/>
      <c r="AN301" s="510"/>
      <c r="AO301" s="510"/>
      <c r="AP301" s="510"/>
      <c r="AQ301" s="510"/>
      <c r="AR301" s="510"/>
      <c r="AS301" s="510"/>
      <c r="AT301" s="510"/>
      <c r="AU301" s="510"/>
      <c r="AV301" s="510"/>
      <c r="AW301" s="510"/>
      <c r="AX301" s="510"/>
      <c r="AY301" s="510"/>
      <c r="AZ301" s="510"/>
      <c r="BA301" s="510"/>
      <c r="BB301" s="510"/>
      <c r="BC301" s="510"/>
      <c r="BD301" s="510"/>
      <c r="BE301" s="510"/>
      <c r="BF301" s="510"/>
      <c r="BG301" s="510"/>
      <c r="BH301" s="510"/>
      <c r="BI301" s="510"/>
      <c r="BJ301" s="510"/>
      <c r="BK301" s="510"/>
      <c r="BL301" s="510"/>
      <c r="BM301" s="510"/>
      <c r="BN301" s="510"/>
      <c r="BO301" s="510"/>
      <c r="BP301" s="510"/>
      <c r="BQ301" s="510"/>
      <c r="BR301" s="510"/>
      <c r="BS301" s="510"/>
      <c r="BT301" s="510"/>
      <c r="BU301" s="510"/>
      <c r="BV301" s="510"/>
      <c r="BW301" s="510"/>
      <c r="BX301" s="510"/>
      <c r="BY301" s="510"/>
      <c r="BZ301" s="510"/>
      <c r="CA301" s="510"/>
      <c r="CB301" s="510"/>
      <c r="CC301" s="510"/>
      <c r="CD301" s="510"/>
      <c r="CE301" s="510"/>
      <c r="CF301" s="510"/>
      <c r="CG301" s="510"/>
      <c r="CH301" s="510"/>
      <c r="CI301" s="510"/>
      <c r="CJ301" s="510"/>
    </row>
    <row r="302" spans="1:88" ht="12" customHeight="1" x14ac:dyDescent="0.25">
      <c r="A302" s="510"/>
      <c r="B302" s="510"/>
      <c r="C302" s="510"/>
      <c r="D302" s="510"/>
      <c r="E302" s="510"/>
      <c r="F302" s="510"/>
      <c r="G302" s="510"/>
      <c r="H302" s="510"/>
      <c r="I302" s="510"/>
      <c r="J302" s="510"/>
      <c r="K302" s="510"/>
      <c r="L302" s="510"/>
      <c r="M302" s="510"/>
      <c r="N302" s="510"/>
      <c r="O302" s="510"/>
      <c r="P302" s="510"/>
      <c r="Q302" s="510"/>
      <c r="R302" s="510"/>
      <c r="S302" s="510"/>
      <c r="T302" s="510"/>
      <c r="U302" s="510"/>
      <c r="V302" s="510"/>
      <c r="W302" s="510"/>
      <c r="X302" s="510"/>
      <c r="Y302" s="510"/>
      <c r="Z302" s="510"/>
      <c r="AA302" s="510"/>
      <c r="AB302" s="510"/>
      <c r="AC302" s="510"/>
      <c r="AD302" s="510"/>
      <c r="AE302" s="510"/>
      <c r="AF302" s="510"/>
      <c r="AG302" s="510"/>
      <c r="AH302" s="510"/>
      <c r="AI302" s="510"/>
      <c r="AJ302" s="510"/>
      <c r="AK302" s="510"/>
      <c r="AL302" s="510"/>
      <c r="AM302" s="510"/>
      <c r="AN302" s="510"/>
      <c r="AO302" s="510"/>
      <c r="AP302" s="510"/>
      <c r="AQ302" s="510"/>
      <c r="AR302" s="510"/>
      <c r="AS302" s="510"/>
      <c r="AT302" s="510"/>
      <c r="AU302" s="510"/>
      <c r="AV302" s="510"/>
      <c r="AW302" s="510"/>
      <c r="AX302" s="510"/>
      <c r="AY302" s="510"/>
      <c r="AZ302" s="510"/>
      <c r="BA302" s="510"/>
      <c r="BB302" s="510"/>
      <c r="BC302" s="510"/>
      <c r="BD302" s="510"/>
      <c r="BE302" s="510"/>
      <c r="BF302" s="510"/>
      <c r="BG302" s="510"/>
      <c r="BH302" s="510"/>
      <c r="BI302" s="510"/>
      <c r="BJ302" s="510"/>
      <c r="BK302" s="510"/>
      <c r="BL302" s="510"/>
      <c r="BM302" s="510"/>
      <c r="BN302" s="510"/>
      <c r="BO302" s="510"/>
      <c r="BP302" s="510"/>
      <c r="BQ302" s="510"/>
      <c r="BR302" s="510"/>
      <c r="BS302" s="510"/>
      <c r="BT302" s="510"/>
      <c r="BU302" s="510"/>
      <c r="BV302" s="510"/>
      <c r="BW302" s="510"/>
      <c r="BX302" s="510"/>
      <c r="BY302" s="510"/>
      <c r="BZ302" s="510"/>
      <c r="CA302" s="510"/>
      <c r="CB302" s="510"/>
      <c r="CC302" s="510"/>
      <c r="CD302" s="510"/>
      <c r="CE302" s="510"/>
      <c r="CF302" s="510"/>
      <c r="CG302" s="510"/>
      <c r="CH302" s="510"/>
      <c r="CI302" s="510"/>
      <c r="CJ302" s="510"/>
    </row>
    <row r="303" spans="1:88" ht="12" customHeight="1" x14ac:dyDescent="0.25">
      <c r="A303" s="510"/>
      <c r="B303" s="510"/>
      <c r="C303" s="510"/>
      <c r="D303" s="510"/>
      <c r="E303" s="510"/>
      <c r="F303" s="510"/>
      <c r="G303" s="510"/>
      <c r="H303" s="510"/>
      <c r="I303" s="510"/>
      <c r="J303" s="510"/>
      <c r="K303" s="510"/>
      <c r="L303" s="510"/>
      <c r="M303" s="510"/>
      <c r="N303" s="510"/>
      <c r="O303" s="510"/>
      <c r="P303" s="510"/>
      <c r="Q303" s="510"/>
      <c r="R303" s="510"/>
      <c r="S303" s="510"/>
      <c r="T303" s="510"/>
      <c r="U303" s="510"/>
      <c r="V303" s="510"/>
      <c r="W303" s="510"/>
      <c r="X303" s="510"/>
      <c r="Y303" s="510"/>
      <c r="Z303" s="510"/>
      <c r="AA303" s="510"/>
      <c r="AB303" s="510"/>
      <c r="AC303" s="510"/>
      <c r="AD303" s="510"/>
      <c r="AE303" s="510"/>
      <c r="AF303" s="510"/>
      <c r="AG303" s="510"/>
      <c r="AH303" s="510"/>
      <c r="AI303" s="510"/>
      <c r="AJ303" s="510"/>
      <c r="AK303" s="510"/>
      <c r="AL303" s="510"/>
      <c r="AM303" s="510"/>
      <c r="AN303" s="510"/>
      <c r="AO303" s="510"/>
      <c r="AP303" s="510"/>
      <c r="AQ303" s="510"/>
      <c r="AR303" s="510"/>
      <c r="AS303" s="510"/>
      <c r="AT303" s="510"/>
      <c r="AU303" s="510"/>
      <c r="AV303" s="510"/>
      <c r="AW303" s="510"/>
      <c r="AX303" s="510"/>
      <c r="AY303" s="510"/>
      <c r="AZ303" s="510"/>
      <c r="BA303" s="510"/>
      <c r="BB303" s="510"/>
      <c r="BC303" s="510"/>
      <c r="BD303" s="510"/>
      <c r="BE303" s="510"/>
      <c r="BF303" s="510"/>
      <c r="BG303" s="510"/>
      <c r="BH303" s="510"/>
      <c r="BI303" s="510"/>
      <c r="BJ303" s="510"/>
      <c r="BK303" s="510"/>
      <c r="BL303" s="510"/>
      <c r="BM303" s="510"/>
      <c r="BN303" s="510"/>
      <c r="BO303" s="510"/>
      <c r="BP303" s="510"/>
      <c r="BQ303" s="510"/>
      <c r="BR303" s="510"/>
      <c r="BS303" s="510"/>
      <c r="BT303" s="510"/>
      <c r="BU303" s="510"/>
      <c r="BV303" s="510"/>
      <c r="BW303" s="510"/>
      <c r="BX303" s="510"/>
      <c r="BY303" s="510"/>
      <c r="BZ303" s="510"/>
      <c r="CA303" s="510"/>
      <c r="CB303" s="510"/>
      <c r="CC303" s="510"/>
      <c r="CD303" s="510"/>
      <c r="CE303" s="510"/>
      <c r="CF303" s="510"/>
      <c r="CG303" s="510"/>
      <c r="CH303" s="510"/>
      <c r="CI303" s="510"/>
      <c r="CJ303" s="510"/>
    </row>
    <row r="304" spans="1:88" ht="12" customHeight="1" x14ac:dyDescent="0.25">
      <c r="A304" s="510"/>
      <c r="B304" s="510"/>
      <c r="C304" s="510"/>
      <c r="D304" s="510"/>
      <c r="E304" s="510"/>
      <c r="F304" s="510"/>
      <c r="G304" s="510"/>
      <c r="H304" s="510"/>
      <c r="I304" s="510"/>
      <c r="J304" s="510"/>
      <c r="K304" s="510"/>
      <c r="L304" s="510"/>
      <c r="M304" s="510"/>
      <c r="N304" s="510"/>
      <c r="O304" s="510"/>
      <c r="P304" s="510"/>
      <c r="Q304" s="510"/>
      <c r="R304" s="510"/>
      <c r="S304" s="510"/>
      <c r="T304" s="510"/>
      <c r="U304" s="510"/>
      <c r="V304" s="510"/>
      <c r="W304" s="510"/>
      <c r="X304" s="510"/>
      <c r="Y304" s="510"/>
      <c r="Z304" s="510"/>
      <c r="AA304" s="510"/>
      <c r="AB304" s="510"/>
      <c r="AC304" s="510"/>
      <c r="AD304" s="510"/>
      <c r="AE304" s="510"/>
      <c r="AF304" s="510"/>
      <c r="AG304" s="510"/>
      <c r="AH304" s="510"/>
      <c r="AI304" s="510"/>
      <c r="AJ304" s="510"/>
      <c r="AK304" s="510"/>
      <c r="AL304" s="510"/>
      <c r="AM304" s="510"/>
      <c r="AN304" s="510"/>
      <c r="AO304" s="510"/>
      <c r="AP304" s="510"/>
      <c r="AQ304" s="510"/>
      <c r="AR304" s="510"/>
      <c r="AS304" s="510"/>
      <c r="AT304" s="510"/>
      <c r="AU304" s="510"/>
      <c r="AV304" s="510"/>
      <c r="AW304" s="510"/>
      <c r="AX304" s="510"/>
      <c r="AY304" s="510"/>
      <c r="AZ304" s="510"/>
      <c r="BA304" s="510"/>
      <c r="BB304" s="510"/>
      <c r="BC304" s="510"/>
      <c r="BD304" s="510"/>
      <c r="BE304" s="510"/>
      <c r="BF304" s="510"/>
      <c r="BG304" s="510"/>
      <c r="BH304" s="510"/>
      <c r="BI304" s="510"/>
      <c r="BJ304" s="510"/>
      <c r="BK304" s="510"/>
      <c r="BL304" s="510"/>
      <c r="BM304" s="510"/>
      <c r="BN304" s="510"/>
      <c r="BO304" s="510"/>
      <c r="BP304" s="510"/>
      <c r="BQ304" s="510"/>
      <c r="BR304" s="510"/>
      <c r="BS304" s="510"/>
      <c r="BT304" s="510"/>
      <c r="BU304" s="510"/>
      <c r="BV304" s="510"/>
      <c r="BW304" s="510"/>
      <c r="BX304" s="510"/>
      <c r="BY304" s="510"/>
      <c r="BZ304" s="510"/>
      <c r="CA304" s="510"/>
      <c r="CB304" s="510"/>
      <c r="CC304" s="510"/>
      <c r="CD304" s="510"/>
      <c r="CE304" s="510"/>
      <c r="CF304" s="510"/>
      <c r="CG304" s="510"/>
      <c r="CH304" s="510"/>
      <c r="CI304" s="510"/>
      <c r="CJ304" s="510"/>
    </row>
    <row r="305" spans="1:88" ht="12" customHeight="1" x14ac:dyDescent="0.25">
      <c r="A305" s="510"/>
      <c r="B305" s="510"/>
      <c r="C305" s="510"/>
      <c r="D305" s="510"/>
      <c r="E305" s="510"/>
      <c r="F305" s="510"/>
      <c r="G305" s="510"/>
      <c r="H305" s="510"/>
      <c r="I305" s="510"/>
      <c r="J305" s="510"/>
      <c r="K305" s="510"/>
      <c r="L305" s="510"/>
      <c r="M305" s="510"/>
      <c r="N305" s="510"/>
      <c r="O305" s="510"/>
      <c r="P305" s="510"/>
      <c r="Q305" s="510"/>
      <c r="R305" s="510"/>
      <c r="S305" s="510"/>
      <c r="T305" s="510"/>
      <c r="U305" s="510"/>
      <c r="V305" s="510"/>
      <c r="W305" s="510"/>
      <c r="X305" s="510"/>
      <c r="Y305" s="510"/>
      <c r="Z305" s="510"/>
      <c r="AA305" s="510"/>
      <c r="AB305" s="510"/>
      <c r="AC305" s="510"/>
      <c r="AD305" s="510"/>
      <c r="AE305" s="510"/>
      <c r="AF305" s="510"/>
      <c r="AG305" s="510"/>
      <c r="AH305" s="510"/>
      <c r="AI305" s="510"/>
      <c r="AJ305" s="510"/>
      <c r="AK305" s="510"/>
      <c r="AL305" s="510"/>
      <c r="AM305" s="510"/>
      <c r="AN305" s="510"/>
      <c r="AO305" s="510"/>
      <c r="AP305" s="510"/>
      <c r="AQ305" s="510"/>
      <c r="AR305" s="510"/>
      <c r="AS305" s="510"/>
      <c r="AT305" s="510"/>
      <c r="AU305" s="510"/>
      <c r="AV305" s="510"/>
      <c r="AW305" s="510"/>
      <c r="AX305" s="510"/>
      <c r="AY305" s="510"/>
      <c r="AZ305" s="510"/>
      <c r="BA305" s="510"/>
      <c r="BB305" s="510"/>
      <c r="BC305" s="510"/>
      <c r="BD305" s="510"/>
      <c r="BE305" s="510"/>
      <c r="BF305" s="510"/>
      <c r="BG305" s="510"/>
      <c r="BH305" s="510"/>
      <c r="BI305" s="510"/>
      <c r="BJ305" s="510"/>
      <c r="BK305" s="510"/>
      <c r="BL305" s="510"/>
      <c r="BM305" s="510"/>
      <c r="BN305" s="510"/>
      <c r="BO305" s="510"/>
      <c r="BP305" s="510"/>
      <c r="BQ305" s="510"/>
      <c r="BR305" s="510"/>
      <c r="BS305" s="510"/>
      <c r="BT305" s="510"/>
      <c r="BU305" s="510"/>
      <c r="BV305" s="510"/>
      <c r="BW305" s="510"/>
      <c r="BX305" s="510"/>
      <c r="BY305" s="510"/>
      <c r="BZ305" s="510"/>
      <c r="CA305" s="510"/>
      <c r="CB305" s="510"/>
      <c r="CC305" s="510"/>
      <c r="CD305" s="510"/>
      <c r="CE305" s="510"/>
      <c r="CF305" s="510"/>
      <c r="CG305" s="510"/>
      <c r="CH305" s="510"/>
      <c r="CI305" s="510"/>
      <c r="CJ305" s="510"/>
    </row>
    <row r="306" spans="1:88" ht="12" customHeight="1" x14ac:dyDescent="0.25">
      <c r="A306" s="510"/>
      <c r="B306" s="510"/>
      <c r="C306" s="510"/>
      <c r="D306" s="510"/>
      <c r="E306" s="510"/>
      <c r="F306" s="510"/>
      <c r="G306" s="510"/>
      <c r="H306" s="510"/>
      <c r="I306" s="510"/>
      <c r="J306" s="510"/>
      <c r="K306" s="510"/>
      <c r="L306" s="510"/>
      <c r="M306" s="510"/>
      <c r="N306" s="510"/>
      <c r="O306" s="510"/>
      <c r="P306" s="510"/>
      <c r="Q306" s="510"/>
      <c r="R306" s="510"/>
      <c r="S306" s="510"/>
      <c r="T306" s="510"/>
      <c r="U306" s="510"/>
      <c r="V306" s="510"/>
      <c r="W306" s="510"/>
      <c r="X306" s="510"/>
      <c r="Y306" s="510"/>
      <c r="Z306" s="510"/>
      <c r="AA306" s="510"/>
      <c r="AB306" s="510"/>
      <c r="AC306" s="510"/>
      <c r="AD306" s="510"/>
      <c r="AE306" s="510"/>
      <c r="AF306" s="510"/>
      <c r="AG306" s="510"/>
      <c r="AH306" s="510"/>
      <c r="AI306" s="510"/>
      <c r="AJ306" s="510"/>
      <c r="AK306" s="510"/>
      <c r="AL306" s="510"/>
      <c r="AM306" s="510"/>
      <c r="AN306" s="510"/>
      <c r="AO306" s="510"/>
      <c r="AP306" s="510"/>
      <c r="AQ306" s="510"/>
      <c r="AR306" s="510"/>
      <c r="AS306" s="510"/>
      <c r="AT306" s="510"/>
      <c r="AU306" s="510"/>
      <c r="AV306" s="510"/>
      <c r="AW306" s="510"/>
      <c r="AX306" s="510"/>
      <c r="AY306" s="510"/>
      <c r="AZ306" s="510"/>
      <c r="BA306" s="510"/>
      <c r="BB306" s="510"/>
      <c r="BC306" s="510"/>
      <c r="BD306" s="510"/>
      <c r="BE306" s="510"/>
      <c r="BF306" s="510"/>
      <c r="BG306" s="510"/>
      <c r="BH306" s="510"/>
      <c r="BI306" s="510"/>
      <c r="BJ306" s="510"/>
      <c r="BK306" s="510"/>
      <c r="BL306" s="510"/>
      <c r="BM306" s="510"/>
      <c r="BN306" s="510"/>
      <c r="BO306" s="510"/>
      <c r="BP306" s="510"/>
      <c r="BQ306" s="510"/>
      <c r="BR306" s="510"/>
      <c r="BS306" s="510"/>
      <c r="BT306" s="510"/>
      <c r="BU306" s="510"/>
      <c r="BV306" s="510"/>
      <c r="BW306" s="510"/>
      <c r="BX306" s="510"/>
      <c r="BY306" s="510"/>
      <c r="BZ306" s="510"/>
      <c r="CA306" s="510"/>
      <c r="CB306" s="510"/>
      <c r="CC306" s="510"/>
      <c r="CD306" s="510"/>
      <c r="CE306" s="510"/>
      <c r="CF306" s="510"/>
      <c r="CG306" s="510"/>
      <c r="CH306" s="510"/>
      <c r="CI306" s="510"/>
      <c r="CJ306" s="510"/>
    </row>
    <row r="307" spans="1:88" ht="12" customHeight="1" x14ac:dyDescent="0.25">
      <c r="A307" s="510"/>
      <c r="B307" s="510"/>
      <c r="C307" s="510"/>
      <c r="D307" s="510"/>
      <c r="E307" s="510"/>
      <c r="F307" s="510"/>
      <c r="G307" s="510"/>
      <c r="H307" s="510"/>
      <c r="I307" s="510"/>
      <c r="J307" s="510"/>
      <c r="K307" s="510"/>
      <c r="L307" s="510"/>
      <c r="M307" s="510"/>
      <c r="N307" s="510"/>
      <c r="O307" s="510"/>
      <c r="P307" s="510"/>
      <c r="Q307" s="510"/>
      <c r="R307" s="510"/>
      <c r="S307" s="510"/>
      <c r="T307" s="510"/>
      <c r="U307" s="510"/>
      <c r="V307" s="510"/>
      <c r="W307" s="510"/>
      <c r="X307" s="510"/>
      <c r="Y307" s="510"/>
      <c r="Z307" s="510"/>
      <c r="AA307" s="510"/>
      <c r="AB307" s="510"/>
      <c r="AC307" s="510"/>
      <c r="AD307" s="510"/>
      <c r="AE307" s="510"/>
      <c r="AF307" s="510"/>
      <c r="AG307" s="510"/>
      <c r="AH307" s="510"/>
      <c r="AI307" s="510"/>
      <c r="AJ307" s="510"/>
      <c r="AK307" s="510"/>
      <c r="AL307" s="510"/>
      <c r="AM307" s="510"/>
      <c r="AN307" s="510"/>
      <c r="AO307" s="510"/>
      <c r="AP307" s="510"/>
      <c r="AQ307" s="510"/>
      <c r="AR307" s="510"/>
      <c r="AS307" s="510"/>
      <c r="AT307" s="510"/>
      <c r="AU307" s="510"/>
      <c r="AV307" s="510"/>
      <c r="AW307" s="510"/>
      <c r="AX307" s="510"/>
      <c r="AY307" s="510"/>
      <c r="AZ307" s="510"/>
      <c r="BA307" s="510"/>
      <c r="BB307" s="510"/>
      <c r="BC307" s="510"/>
      <c r="BD307" s="510"/>
      <c r="BE307" s="510"/>
      <c r="BF307" s="510"/>
      <c r="BG307" s="510"/>
      <c r="BH307" s="510"/>
      <c r="BI307" s="510"/>
      <c r="BJ307" s="510"/>
      <c r="BK307" s="510"/>
      <c r="BL307" s="510"/>
      <c r="BM307" s="510"/>
      <c r="BN307" s="510"/>
      <c r="BO307" s="510"/>
      <c r="BP307" s="510"/>
      <c r="BQ307" s="510"/>
      <c r="BR307" s="510"/>
      <c r="BS307" s="510"/>
      <c r="BT307" s="510"/>
      <c r="BU307" s="510"/>
      <c r="BV307" s="510"/>
      <c r="BW307" s="510"/>
      <c r="BX307" s="510"/>
      <c r="BY307" s="510"/>
      <c r="BZ307" s="510"/>
      <c r="CA307" s="510"/>
      <c r="CB307" s="510"/>
      <c r="CC307" s="510"/>
      <c r="CD307" s="510"/>
      <c r="CE307" s="510"/>
      <c r="CF307" s="510"/>
      <c r="CG307" s="510"/>
      <c r="CH307" s="510"/>
      <c r="CI307" s="510"/>
      <c r="CJ307" s="510"/>
    </row>
    <row r="308" spans="1:88" ht="12" customHeight="1" x14ac:dyDescent="0.25">
      <c r="A308" s="510"/>
      <c r="B308" s="510"/>
      <c r="C308" s="510"/>
      <c r="D308" s="510"/>
      <c r="E308" s="510"/>
      <c r="F308" s="510"/>
      <c r="G308" s="510"/>
      <c r="H308" s="510"/>
      <c r="I308" s="510"/>
      <c r="J308" s="510"/>
      <c r="K308" s="510"/>
      <c r="L308" s="510"/>
      <c r="M308" s="510"/>
      <c r="N308" s="510"/>
      <c r="O308" s="510"/>
      <c r="P308" s="510"/>
      <c r="Q308" s="510"/>
      <c r="R308" s="510"/>
      <c r="S308" s="510"/>
      <c r="T308" s="510"/>
      <c r="U308" s="510"/>
      <c r="V308" s="510"/>
      <c r="W308" s="510"/>
      <c r="X308" s="510"/>
      <c r="Y308" s="510"/>
      <c r="Z308" s="510"/>
      <c r="AA308" s="510"/>
      <c r="AB308" s="510"/>
      <c r="AC308" s="510"/>
      <c r="AD308" s="510"/>
      <c r="AE308" s="510"/>
      <c r="AF308" s="510"/>
      <c r="AG308" s="510"/>
      <c r="AH308" s="510"/>
      <c r="AI308" s="510"/>
      <c r="AJ308" s="510"/>
      <c r="AK308" s="510"/>
      <c r="AL308" s="510"/>
      <c r="AM308" s="510"/>
      <c r="AN308" s="510"/>
      <c r="AO308" s="510"/>
      <c r="AP308" s="510"/>
      <c r="AQ308" s="510"/>
      <c r="AR308" s="510"/>
      <c r="AS308" s="510"/>
      <c r="AT308" s="510"/>
      <c r="AU308" s="510"/>
      <c r="AV308" s="510"/>
      <c r="AW308" s="510"/>
      <c r="AX308" s="510"/>
      <c r="AY308" s="510"/>
      <c r="AZ308" s="510"/>
      <c r="BA308" s="510"/>
      <c r="BB308" s="510"/>
      <c r="BC308" s="510"/>
      <c r="BD308" s="510"/>
      <c r="BE308" s="510"/>
      <c r="BF308" s="510"/>
      <c r="BG308" s="510"/>
      <c r="BH308" s="510"/>
      <c r="BI308" s="510"/>
      <c r="BJ308" s="510"/>
      <c r="BK308" s="510"/>
      <c r="BL308" s="510"/>
      <c r="BM308" s="510"/>
      <c r="BN308" s="510"/>
      <c r="BO308" s="510"/>
      <c r="BP308" s="510"/>
      <c r="BQ308" s="510"/>
      <c r="BR308" s="510"/>
      <c r="BS308" s="510"/>
      <c r="BT308" s="510"/>
      <c r="BU308" s="510"/>
      <c r="BV308" s="510"/>
      <c r="BW308" s="510"/>
      <c r="BX308" s="510"/>
      <c r="BY308" s="510"/>
      <c r="BZ308" s="510"/>
      <c r="CA308" s="510"/>
      <c r="CB308" s="510"/>
      <c r="CC308" s="510"/>
      <c r="CD308" s="510"/>
      <c r="CE308" s="510"/>
      <c r="CF308" s="510"/>
      <c r="CG308" s="510"/>
      <c r="CH308" s="510"/>
      <c r="CI308" s="510"/>
      <c r="CJ308" s="510"/>
    </row>
    <row r="309" spans="1:88" ht="12" customHeight="1" x14ac:dyDescent="0.25">
      <c r="A309" s="510"/>
      <c r="B309" s="510"/>
      <c r="C309" s="510"/>
      <c r="D309" s="510"/>
      <c r="E309" s="510"/>
      <c r="F309" s="510"/>
      <c r="G309" s="510"/>
      <c r="H309" s="510"/>
      <c r="I309" s="510"/>
      <c r="J309" s="510"/>
      <c r="K309" s="510"/>
      <c r="L309" s="510"/>
      <c r="M309" s="510"/>
      <c r="N309" s="510"/>
      <c r="O309" s="510"/>
      <c r="P309" s="510"/>
      <c r="Q309" s="510"/>
      <c r="R309" s="510"/>
      <c r="S309" s="510"/>
      <c r="T309" s="510"/>
      <c r="U309" s="510"/>
      <c r="V309" s="510"/>
      <c r="W309" s="510"/>
      <c r="X309" s="510"/>
      <c r="Y309" s="510"/>
      <c r="Z309" s="510"/>
      <c r="AA309" s="510"/>
      <c r="AB309" s="510"/>
      <c r="AC309" s="510"/>
      <c r="AD309" s="510"/>
      <c r="AE309" s="510"/>
      <c r="AF309" s="510"/>
      <c r="AG309" s="510"/>
      <c r="AH309" s="510"/>
      <c r="AI309" s="510"/>
      <c r="AJ309" s="510"/>
      <c r="AK309" s="510"/>
      <c r="AL309" s="510"/>
      <c r="AM309" s="510"/>
      <c r="AN309" s="510"/>
      <c r="AO309" s="510"/>
      <c r="AP309" s="510"/>
      <c r="AQ309" s="510"/>
      <c r="AR309" s="510"/>
      <c r="AS309" s="510"/>
      <c r="AT309" s="510"/>
      <c r="AU309" s="510"/>
      <c r="AV309" s="510"/>
      <c r="AW309" s="510"/>
      <c r="AX309" s="510"/>
      <c r="AY309" s="510"/>
      <c r="AZ309" s="510"/>
      <c r="BA309" s="510"/>
      <c r="BB309" s="510"/>
      <c r="BC309" s="510"/>
      <c r="BD309" s="510"/>
      <c r="BE309" s="510"/>
      <c r="BF309" s="510"/>
      <c r="BG309" s="510"/>
      <c r="BH309" s="510"/>
      <c r="BI309" s="510"/>
      <c r="BJ309" s="510"/>
      <c r="BK309" s="510"/>
      <c r="BL309" s="510"/>
      <c r="BM309" s="510"/>
      <c r="BN309" s="510"/>
      <c r="BO309" s="510"/>
      <c r="BP309" s="510"/>
      <c r="BQ309" s="510"/>
      <c r="BR309" s="510"/>
      <c r="BS309" s="510"/>
      <c r="BT309" s="510"/>
      <c r="BU309" s="510"/>
      <c r="BV309" s="510"/>
      <c r="BW309" s="510"/>
      <c r="BX309" s="510"/>
      <c r="BY309" s="510"/>
      <c r="BZ309" s="510"/>
      <c r="CA309" s="510"/>
      <c r="CB309" s="510"/>
      <c r="CC309" s="510"/>
      <c r="CD309" s="510"/>
      <c r="CE309" s="510"/>
      <c r="CF309" s="510"/>
      <c r="CG309" s="510"/>
      <c r="CH309" s="510"/>
      <c r="CI309" s="510"/>
      <c r="CJ309" s="510"/>
    </row>
    <row r="310" spans="1:88" ht="12" customHeight="1" x14ac:dyDescent="0.25">
      <c r="A310" s="510"/>
      <c r="B310" s="510"/>
      <c r="C310" s="510"/>
      <c r="D310" s="510"/>
      <c r="E310" s="510"/>
      <c r="F310" s="510"/>
      <c r="G310" s="510"/>
      <c r="H310" s="510"/>
      <c r="I310" s="510"/>
      <c r="J310" s="510"/>
      <c r="K310" s="510"/>
      <c r="L310" s="510"/>
      <c r="M310" s="510"/>
      <c r="N310" s="510"/>
      <c r="O310" s="510"/>
      <c r="P310" s="510"/>
      <c r="Q310" s="510"/>
      <c r="R310" s="510"/>
      <c r="S310" s="510"/>
      <c r="T310" s="510"/>
      <c r="U310" s="510"/>
      <c r="V310" s="510"/>
      <c r="W310" s="510"/>
      <c r="X310" s="510"/>
      <c r="Y310" s="510"/>
      <c r="Z310" s="510"/>
      <c r="AA310" s="510"/>
      <c r="AB310" s="510"/>
      <c r="AC310" s="510"/>
      <c r="AD310" s="510"/>
      <c r="AE310" s="510"/>
      <c r="AF310" s="510"/>
      <c r="AG310" s="510"/>
      <c r="AH310" s="510"/>
      <c r="AI310" s="510"/>
      <c r="AJ310" s="510"/>
      <c r="AK310" s="510"/>
      <c r="AL310" s="510"/>
      <c r="AM310" s="510"/>
      <c r="AN310" s="510"/>
      <c r="AO310" s="510"/>
      <c r="AP310" s="510"/>
      <c r="AQ310" s="510"/>
      <c r="AR310" s="510"/>
      <c r="AS310" s="510"/>
      <c r="AT310" s="510"/>
      <c r="AU310" s="510"/>
      <c r="AV310" s="510"/>
      <c r="AW310" s="510"/>
      <c r="AX310" s="510"/>
      <c r="AY310" s="510"/>
      <c r="AZ310" s="510"/>
      <c r="BA310" s="510"/>
      <c r="BB310" s="510"/>
      <c r="BC310" s="510"/>
      <c r="BD310" s="510"/>
      <c r="BE310" s="510"/>
      <c r="BF310" s="510"/>
      <c r="BG310" s="510"/>
      <c r="BH310" s="510"/>
      <c r="BI310" s="510"/>
      <c r="BJ310" s="510"/>
      <c r="BK310" s="510"/>
      <c r="BL310" s="510"/>
      <c r="BM310" s="510"/>
      <c r="BN310" s="510"/>
      <c r="BO310" s="510"/>
      <c r="BP310" s="510"/>
      <c r="BQ310" s="510"/>
      <c r="BR310" s="510"/>
      <c r="BS310" s="510"/>
      <c r="BT310" s="510"/>
      <c r="BU310" s="510"/>
      <c r="BV310" s="510"/>
      <c r="BW310" s="510"/>
      <c r="BX310" s="510"/>
      <c r="BY310" s="510"/>
      <c r="BZ310" s="510"/>
      <c r="CA310" s="510"/>
      <c r="CB310" s="510"/>
      <c r="CC310" s="510"/>
      <c r="CD310" s="510"/>
      <c r="CE310" s="510"/>
      <c r="CF310" s="510"/>
      <c r="CG310" s="510"/>
      <c r="CH310" s="510"/>
      <c r="CI310" s="510"/>
      <c r="CJ310" s="510"/>
    </row>
    <row r="311" spans="1:88" ht="12" customHeight="1" x14ac:dyDescent="0.25">
      <c r="A311" s="510"/>
      <c r="B311" s="510"/>
      <c r="C311" s="510"/>
      <c r="D311" s="510"/>
      <c r="E311" s="510"/>
      <c r="F311" s="510"/>
      <c r="G311" s="510"/>
      <c r="H311" s="510"/>
      <c r="I311" s="510"/>
      <c r="J311" s="510"/>
      <c r="K311" s="510"/>
      <c r="L311" s="510"/>
      <c r="M311" s="510"/>
      <c r="N311" s="510"/>
      <c r="O311" s="510"/>
      <c r="P311" s="510"/>
      <c r="Q311" s="510"/>
      <c r="R311" s="510"/>
      <c r="S311" s="510"/>
      <c r="T311" s="510"/>
      <c r="U311" s="510"/>
      <c r="V311" s="510"/>
      <c r="W311" s="510"/>
      <c r="X311" s="510"/>
      <c r="Y311" s="510"/>
      <c r="Z311" s="510"/>
      <c r="AA311" s="510"/>
      <c r="AB311" s="510"/>
      <c r="AC311" s="510"/>
      <c r="AD311" s="510"/>
      <c r="AE311" s="510"/>
      <c r="AF311" s="510"/>
      <c r="AG311" s="510"/>
      <c r="AH311" s="510"/>
      <c r="AI311" s="510"/>
      <c r="AJ311" s="510"/>
      <c r="AK311" s="510"/>
      <c r="AL311" s="510"/>
      <c r="AM311" s="510"/>
      <c r="AN311" s="510"/>
      <c r="AO311" s="510"/>
      <c r="AP311" s="510"/>
      <c r="AQ311" s="510"/>
      <c r="AR311" s="510"/>
      <c r="AS311" s="510"/>
      <c r="AT311" s="510"/>
      <c r="AU311" s="510"/>
      <c r="AV311" s="510"/>
      <c r="AW311" s="510"/>
      <c r="AX311" s="510"/>
      <c r="AY311" s="510"/>
      <c r="AZ311" s="510"/>
      <c r="BA311" s="510"/>
      <c r="BB311" s="510"/>
      <c r="BC311" s="510"/>
      <c r="BD311" s="510"/>
      <c r="BE311" s="510"/>
      <c r="BF311" s="510"/>
      <c r="BG311" s="510"/>
      <c r="BH311" s="510"/>
      <c r="BI311" s="510"/>
      <c r="BJ311" s="510"/>
      <c r="BK311" s="510"/>
      <c r="BL311" s="510"/>
      <c r="BM311" s="510"/>
      <c r="BN311" s="510"/>
      <c r="BO311" s="510"/>
      <c r="BP311" s="510"/>
      <c r="BQ311" s="510"/>
      <c r="BR311" s="510"/>
      <c r="BS311" s="510"/>
      <c r="BT311" s="510"/>
      <c r="BU311" s="510"/>
      <c r="BV311" s="510"/>
      <c r="BW311" s="510"/>
      <c r="BX311" s="510"/>
      <c r="BY311" s="510"/>
      <c r="BZ311" s="510"/>
      <c r="CA311" s="510"/>
      <c r="CB311" s="510"/>
      <c r="CC311" s="510"/>
      <c r="CD311" s="510"/>
      <c r="CE311" s="510"/>
      <c r="CF311" s="510"/>
      <c r="CG311" s="510"/>
      <c r="CH311" s="510"/>
      <c r="CI311" s="510"/>
      <c r="CJ311" s="510"/>
    </row>
    <row r="312" spans="1:88" ht="12" customHeight="1" x14ac:dyDescent="0.25">
      <c r="A312" s="510"/>
      <c r="B312" s="510"/>
      <c r="C312" s="510"/>
      <c r="D312" s="510"/>
      <c r="E312" s="510"/>
      <c r="F312" s="510"/>
      <c r="G312" s="510"/>
      <c r="H312" s="510"/>
      <c r="I312" s="510"/>
      <c r="J312" s="510"/>
      <c r="K312" s="510"/>
      <c r="L312" s="510"/>
      <c r="M312" s="510"/>
      <c r="N312" s="510"/>
      <c r="O312" s="510"/>
      <c r="P312" s="510"/>
      <c r="Q312" s="510"/>
      <c r="R312" s="510"/>
      <c r="S312" s="510"/>
      <c r="T312" s="510"/>
      <c r="U312" s="510"/>
      <c r="V312" s="510"/>
      <c r="W312" s="510"/>
      <c r="X312" s="510"/>
      <c r="Y312" s="510"/>
      <c r="Z312" s="510"/>
      <c r="AA312" s="510"/>
      <c r="AB312" s="510"/>
      <c r="AC312" s="510"/>
      <c r="AD312" s="510"/>
      <c r="AE312" s="510"/>
      <c r="AF312" s="510"/>
      <c r="AG312" s="510"/>
      <c r="AH312" s="510"/>
      <c r="AI312" s="510"/>
      <c r="AJ312" s="510"/>
      <c r="AK312" s="510"/>
      <c r="AL312" s="510"/>
      <c r="AM312" s="510"/>
      <c r="AN312" s="510"/>
      <c r="AO312" s="510"/>
      <c r="AP312" s="510"/>
      <c r="AQ312" s="510"/>
      <c r="AR312" s="510"/>
      <c r="AS312" s="510"/>
      <c r="AT312" s="510"/>
      <c r="AU312" s="510"/>
      <c r="AV312" s="510"/>
      <c r="AW312" s="510"/>
      <c r="AX312" s="510"/>
      <c r="AY312" s="510"/>
      <c r="AZ312" s="510"/>
      <c r="BA312" s="510"/>
      <c r="BB312" s="510"/>
      <c r="BC312" s="510"/>
      <c r="BD312" s="510"/>
      <c r="BE312" s="510"/>
      <c r="BF312" s="510"/>
      <c r="BG312" s="510"/>
      <c r="BH312" s="510"/>
      <c r="BI312" s="510"/>
      <c r="BJ312" s="510"/>
      <c r="BK312" s="510"/>
      <c r="BL312" s="510"/>
      <c r="BM312" s="510"/>
      <c r="BN312" s="510"/>
      <c r="BO312" s="510"/>
      <c r="BP312" s="510"/>
      <c r="BQ312" s="510"/>
      <c r="BR312" s="510"/>
      <c r="BS312" s="510"/>
      <c r="BT312" s="510"/>
      <c r="BU312" s="510"/>
      <c r="BV312" s="510"/>
      <c r="BW312" s="510"/>
      <c r="BX312" s="510"/>
      <c r="BY312" s="510"/>
      <c r="BZ312" s="510"/>
      <c r="CA312" s="510"/>
      <c r="CB312" s="510"/>
      <c r="CC312" s="510"/>
      <c r="CD312" s="510"/>
      <c r="CE312" s="510"/>
      <c r="CF312" s="510"/>
      <c r="CG312" s="510"/>
      <c r="CH312" s="510"/>
      <c r="CI312" s="510"/>
      <c r="CJ312" s="510"/>
    </row>
    <row r="313" spans="1:88" ht="12" customHeight="1" x14ac:dyDescent="0.25">
      <c r="A313" s="510"/>
      <c r="B313" s="510"/>
      <c r="C313" s="510"/>
      <c r="D313" s="510"/>
      <c r="E313" s="510"/>
      <c r="F313" s="510"/>
      <c r="G313" s="510"/>
      <c r="H313" s="510"/>
      <c r="I313" s="510"/>
      <c r="J313" s="510"/>
      <c r="K313" s="510"/>
      <c r="L313" s="510"/>
      <c r="M313" s="510"/>
      <c r="N313" s="510"/>
      <c r="O313" s="510"/>
      <c r="P313" s="510"/>
      <c r="Q313" s="510"/>
      <c r="R313" s="510"/>
      <c r="S313" s="510"/>
      <c r="T313" s="510"/>
      <c r="U313" s="510"/>
      <c r="V313" s="510"/>
      <c r="W313" s="510"/>
      <c r="X313" s="510"/>
      <c r="Y313" s="510"/>
      <c r="Z313" s="510"/>
      <c r="AA313" s="510"/>
      <c r="AB313" s="510"/>
      <c r="AC313" s="510"/>
      <c r="AD313" s="510"/>
      <c r="AE313" s="510"/>
      <c r="AF313" s="510"/>
      <c r="AG313" s="510"/>
      <c r="AH313" s="510"/>
      <c r="AI313" s="510"/>
      <c r="AJ313" s="510"/>
      <c r="AK313" s="510"/>
      <c r="AL313" s="510"/>
      <c r="AM313" s="510"/>
      <c r="AN313" s="510"/>
      <c r="AO313" s="510"/>
      <c r="AP313" s="510"/>
      <c r="AQ313" s="510"/>
      <c r="AR313" s="510"/>
      <c r="AS313" s="510"/>
      <c r="AT313" s="510"/>
      <c r="AU313" s="510"/>
      <c r="AV313" s="510"/>
      <c r="AW313" s="510"/>
      <c r="AX313" s="510"/>
      <c r="AY313" s="510"/>
      <c r="AZ313" s="510"/>
      <c r="BA313" s="510"/>
      <c r="BB313" s="510"/>
      <c r="BC313" s="510"/>
      <c r="BD313" s="510"/>
      <c r="BE313" s="510"/>
      <c r="BF313" s="510"/>
      <c r="BG313" s="510"/>
      <c r="BH313" s="510"/>
      <c r="BI313" s="510"/>
      <c r="BJ313" s="510"/>
      <c r="BK313" s="510"/>
      <c r="BL313" s="510"/>
      <c r="BM313" s="510"/>
      <c r="BN313" s="510"/>
      <c r="BO313" s="510"/>
      <c r="BP313" s="510"/>
      <c r="BQ313" s="510"/>
      <c r="BR313" s="510"/>
      <c r="BS313" s="510"/>
      <c r="BT313" s="510"/>
      <c r="BU313" s="510"/>
      <c r="BV313" s="510"/>
      <c r="BW313" s="510"/>
      <c r="BX313" s="510"/>
      <c r="BY313" s="510"/>
      <c r="BZ313" s="510"/>
      <c r="CA313" s="510"/>
      <c r="CB313" s="510"/>
      <c r="CC313" s="510"/>
      <c r="CD313" s="510"/>
      <c r="CE313" s="510"/>
      <c r="CF313" s="510"/>
      <c r="CG313" s="510"/>
      <c r="CH313" s="510"/>
      <c r="CI313" s="510"/>
      <c r="CJ313" s="510"/>
    </row>
    <row r="314" spans="1:88" ht="12" customHeight="1" x14ac:dyDescent="0.25">
      <c r="A314" s="510"/>
      <c r="B314" s="510"/>
      <c r="C314" s="510"/>
      <c r="D314" s="510"/>
      <c r="E314" s="510"/>
      <c r="F314" s="510"/>
      <c r="G314" s="510"/>
      <c r="H314" s="510"/>
      <c r="I314" s="510"/>
      <c r="J314" s="510"/>
      <c r="K314" s="510"/>
      <c r="L314" s="510"/>
      <c r="M314" s="510"/>
      <c r="N314" s="510"/>
      <c r="O314" s="510"/>
      <c r="P314" s="510"/>
      <c r="Q314" s="510"/>
      <c r="R314" s="510"/>
      <c r="S314" s="510"/>
      <c r="T314" s="510"/>
      <c r="U314" s="510"/>
      <c r="V314" s="510"/>
      <c r="W314" s="510"/>
      <c r="X314" s="510"/>
      <c r="Y314" s="510"/>
      <c r="Z314" s="510"/>
      <c r="AA314" s="510"/>
      <c r="AB314" s="510"/>
      <c r="AC314" s="510"/>
      <c r="AD314" s="510"/>
      <c r="AE314" s="510"/>
      <c r="AF314" s="510"/>
      <c r="AG314" s="510"/>
      <c r="AH314" s="510"/>
      <c r="AI314" s="510"/>
      <c r="AJ314" s="510"/>
      <c r="AK314" s="510"/>
      <c r="AL314" s="510"/>
      <c r="AM314" s="510"/>
      <c r="AN314" s="510"/>
      <c r="AO314" s="510"/>
      <c r="AP314" s="510"/>
      <c r="AQ314" s="510"/>
      <c r="AR314" s="510"/>
      <c r="AS314" s="510"/>
      <c r="AT314" s="510"/>
      <c r="AU314" s="510"/>
      <c r="AV314" s="510"/>
      <c r="AW314" s="510"/>
      <c r="AX314" s="510"/>
      <c r="AY314" s="510"/>
      <c r="AZ314" s="510"/>
      <c r="BA314" s="510"/>
      <c r="BB314" s="510"/>
      <c r="BC314" s="510"/>
      <c r="BD314" s="510"/>
      <c r="BE314" s="510"/>
      <c r="BF314" s="510"/>
      <c r="BG314" s="510"/>
      <c r="BH314" s="510"/>
      <c r="BI314" s="510"/>
      <c r="BJ314" s="510"/>
      <c r="BK314" s="510"/>
      <c r="BL314" s="510"/>
      <c r="BM314" s="510"/>
      <c r="BN314" s="510"/>
      <c r="BO314" s="510"/>
      <c r="BP314" s="510"/>
      <c r="BQ314" s="510"/>
      <c r="BR314" s="510"/>
      <c r="BS314" s="510"/>
      <c r="BT314" s="510"/>
      <c r="BU314" s="510"/>
      <c r="BV314" s="510"/>
      <c r="BW314" s="510"/>
      <c r="BX314" s="510"/>
      <c r="BY314" s="510"/>
      <c r="BZ314" s="510"/>
      <c r="CA314" s="510"/>
      <c r="CB314" s="510"/>
      <c r="CC314" s="510"/>
      <c r="CD314" s="510"/>
      <c r="CE314" s="510"/>
      <c r="CF314" s="510"/>
      <c r="CG314" s="510"/>
      <c r="CH314" s="510"/>
      <c r="CI314" s="510"/>
      <c r="CJ314" s="510"/>
    </row>
    <row r="315" spans="1:88" ht="12" customHeight="1" x14ac:dyDescent="0.25">
      <c r="A315" s="510"/>
      <c r="B315" s="510"/>
      <c r="C315" s="510"/>
      <c r="D315" s="510"/>
      <c r="E315" s="510"/>
      <c r="F315" s="510"/>
      <c r="G315" s="510"/>
      <c r="H315" s="510"/>
      <c r="I315" s="510"/>
      <c r="J315" s="510"/>
      <c r="K315" s="510"/>
      <c r="L315" s="510"/>
      <c r="M315" s="510"/>
      <c r="N315" s="510"/>
      <c r="O315" s="510"/>
      <c r="P315" s="510"/>
      <c r="Q315" s="510"/>
      <c r="R315" s="510"/>
      <c r="S315" s="510"/>
      <c r="T315" s="510"/>
      <c r="U315" s="510"/>
      <c r="V315" s="510"/>
      <c r="W315" s="510"/>
      <c r="X315" s="510"/>
      <c r="Y315" s="510"/>
      <c r="Z315" s="510"/>
      <c r="AA315" s="510"/>
      <c r="AB315" s="510"/>
      <c r="AC315" s="510"/>
      <c r="AD315" s="510"/>
      <c r="AE315" s="510"/>
      <c r="AF315" s="510"/>
      <c r="AG315" s="510"/>
      <c r="AH315" s="510"/>
      <c r="AI315" s="510"/>
      <c r="AJ315" s="510"/>
      <c r="AK315" s="510"/>
      <c r="AL315" s="510"/>
      <c r="AM315" s="510"/>
      <c r="AN315" s="510"/>
      <c r="AO315" s="510"/>
      <c r="AP315" s="510"/>
      <c r="AQ315" s="510"/>
      <c r="AR315" s="510"/>
      <c r="AS315" s="510"/>
      <c r="AT315" s="510"/>
      <c r="AU315" s="510"/>
      <c r="AV315" s="510"/>
      <c r="AW315" s="510"/>
      <c r="AX315" s="510"/>
      <c r="AY315" s="510"/>
      <c r="AZ315" s="510"/>
      <c r="BA315" s="510"/>
      <c r="BB315" s="510"/>
      <c r="BC315" s="510"/>
      <c r="BD315" s="510"/>
      <c r="BE315" s="510"/>
      <c r="BF315" s="510"/>
      <c r="BG315" s="510"/>
      <c r="BH315" s="510"/>
      <c r="BI315" s="510"/>
      <c r="BJ315" s="510"/>
      <c r="BK315" s="510"/>
      <c r="BL315" s="510"/>
      <c r="BM315" s="510"/>
      <c r="BN315" s="510"/>
      <c r="BO315" s="510"/>
      <c r="BP315" s="510"/>
      <c r="BQ315" s="510"/>
      <c r="BR315" s="510"/>
      <c r="BS315" s="510"/>
      <c r="BT315" s="510"/>
      <c r="BU315" s="510"/>
      <c r="BV315" s="510"/>
      <c r="BW315" s="510"/>
      <c r="BX315" s="510"/>
      <c r="BY315" s="510"/>
      <c r="BZ315" s="510"/>
      <c r="CA315" s="510"/>
      <c r="CB315" s="510"/>
      <c r="CC315" s="510"/>
      <c r="CD315" s="510"/>
      <c r="CE315" s="510"/>
      <c r="CF315" s="510"/>
      <c r="CG315" s="510"/>
      <c r="CH315" s="510"/>
      <c r="CI315" s="510"/>
      <c r="CJ315" s="510"/>
    </row>
    <row r="316" spans="1:88" ht="12" customHeight="1" x14ac:dyDescent="0.25">
      <c r="A316" s="510"/>
      <c r="B316" s="510"/>
      <c r="C316" s="510"/>
      <c r="D316" s="510"/>
      <c r="E316" s="510"/>
      <c r="F316" s="510"/>
      <c r="G316" s="510"/>
      <c r="H316" s="510"/>
      <c r="I316" s="510"/>
      <c r="J316" s="510"/>
      <c r="K316" s="510"/>
      <c r="L316" s="510"/>
      <c r="M316" s="510"/>
      <c r="N316" s="510"/>
      <c r="O316" s="510"/>
      <c r="P316" s="510"/>
      <c r="Q316" s="510"/>
      <c r="R316" s="510"/>
      <c r="S316" s="510"/>
      <c r="T316" s="510"/>
      <c r="U316" s="510"/>
      <c r="V316" s="510"/>
      <c r="W316" s="510"/>
      <c r="X316" s="510"/>
      <c r="Y316" s="510"/>
      <c r="Z316" s="510"/>
      <c r="AA316" s="510"/>
      <c r="AB316" s="510"/>
      <c r="AC316" s="510"/>
      <c r="AD316" s="510"/>
      <c r="AE316" s="510"/>
      <c r="AF316" s="510"/>
      <c r="AG316" s="510"/>
      <c r="AH316" s="510"/>
      <c r="AI316" s="510"/>
      <c r="AJ316" s="510"/>
      <c r="AK316" s="510"/>
      <c r="AL316" s="510"/>
      <c r="AM316" s="510"/>
      <c r="AN316" s="510"/>
      <c r="AO316" s="510"/>
      <c r="AP316" s="510"/>
      <c r="AQ316" s="510"/>
      <c r="AR316" s="510"/>
      <c r="AS316" s="510"/>
      <c r="AT316" s="510"/>
      <c r="AU316" s="510"/>
      <c r="AV316" s="510"/>
      <c r="AW316" s="510"/>
      <c r="AX316" s="510"/>
      <c r="AY316" s="510"/>
      <c r="AZ316" s="510"/>
      <c r="BA316" s="510"/>
      <c r="BB316" s="510"/>
      <c r="BC316" s="510"/>
      <c r="BD316" s="510"/>
      <c r="BE316" s="510"/>
      <c r="BF316" s="510"/>
      <c r="BG316" s="510"/>
      <c r="BH316" s="510"/>
      <c r="BI316" s="510"/>
      <c r="BJ316" s="510"/>
      <c r="BK316" s="510"/>
      <c r="BL316" s="510"/>
      <c r="BM316" s="510"/>
      <c r="BN316" s="510"/>
      <c r="BO316" s="510"/>
      <c r="BP316" s="510"/>
      <c r="BQ316" s="510"/>
      <c r="BR316" s="510"/>
      <c r="BS316" s="510"/>
      <c r="BT316" s="510"/>
      <c r="BU316" s="510"/>
      <c r="BV316" s="510"/>
      <c r="BW316" s="510"/>
      <c r="BX316" s="510"/>
      <c r="BY316" s="510"/>
      <c r="BZ316" s="510"/>
      <c r="CA316" s="510"/>
      <c r="CB316" s="510"/>
      <c r="CC316" s="510"/>
      <c r="CD316" s="510"/>
      <c r="CE316" s="510"/>
      <c r="CF316" s="510"/>
      <c r="CG316" s="510"/>
      <c r="CH316" s="510"/>
      <c r="CI316" s="510"/>
      <c r="CJ316" s="510"/>
    </row>
    <row r="317" spans="1:88" ht="12" customHeight="1" x14ac:dyDescent="0.25">
      <c r="A317" s="510"/>
      <c r="B317" s="510"/>
      <c r="C317" s="510"/>
      <c r="D317" s="510"/>
      <c r="E317" s="510"/>
      <c r="F317" s="510"/>
      <c r="G317" s="510"/>
      <c r="H317" s="510"/>
      <c r="I317" s="510"/>
      <c r="J317" s="510"/>
      <c r="K317" s="510"/>
      <c r="L317" s="510"/>
      <c r="M317" s="510"/>
      <c r="N317" s="510"/>
      <c r="O317" s="510"/>
      <c r="P317" s="510"/>
      <c r="Q317" s="510"/>
      <c r="R317" s="510"/>
      <c r="S317" s="510"/>
      <c r="T317" s="510"/>
      <c r="U317" s="510"/>
      <c r="V317" s="510"/>
      <c r="W317" s="510"/>
      <c r="X317" s="510"/>
      <c r="Y317" s="510"/>
      <c r="Z317" s="510"/>
      <c r="AA317" s="510"/>
      <c r="AB317" s="510"/>
      <c r="AC317" s="510"/>
      <c r="AD317" s="510"/>
      <c r="AE317" s="510"/>
      <c r="AF317" s="510"/>
      <c r="AG317" s="510"/>
      <c r="AH317" s="510"/>
      <c r="AI317" s="510"/>
      <c r="AJ317" s="510"/>
      <c r="AK317" s="510"/>
      <c r="AL317" s="510"/>
      <c r="AM317" s="510"/>
      <c r="AN317" s="510"/>
      <c r="AO317" s="510"/>
      <c r="AP317" s="510"/>
      <c r="AQ317" s="510"/>
      <c r="AR317" s="510"/>
      <c r="AS317" s="510"/>
      <c r="AT317" s="510"/>
      <c r="AU317" s="510"/>
      <c r="AV317" s="510"/>
      <c r="AW317" s="510"/>
      <c r="AX317" s="510"/>
      <c r="AY317" s="510"/>
      <c r="AZ317" s="510"/>
      <c r="BA317" s="510"/>
      <c r="BB317" s="510"/>
      <c r="BC317" s="510"/>
      <c r="BD317" s="510"/>
      <c r="BE317" s="510"/>
      <c r="BF317" s="510"/>
      <c r="BG317" s="510"/>
      <c r="BH317" s="510"/>
      <c r="BI317" s="510"/>
      <c r="BJ317" s="510"/>
      <c r="BK317" s="510"/>
      <c r="BL317" s="510"/>
      <c r="BM317" s="510"/>
      <c r="BN317" s="510"/>
      <c r="BO317" s="510"/>
      <c r="BP317" s="510"/>
      <c r="BQ317" s="510"/>
      <c r="BR317" s="510"/>
      <c r="BS317" s="510"/>
      <c r="BT317" s="510"/>
      <c r="BU317" s="510"/>
      <c r="BV317" s="510"/>
      <c r="BW317" s="510"/>
      <c r="BX317" s="510"/>
      <c r="BY317" s="510"/>
      <c r="BZ317" s="510"/>
      <c r="CA317" s="510"/>
      <c r="CB317" s="510"/>
      <c r="CC317" s="510"/>
      <c r="CD317" s="510"/>
      <c r="CE317" s="510"/>
      <c r="CF317" s="510"/>
      <c r="CG317" s="510"/>
      <c r="CH317" s="510"/>
      <c r="CI317" s="510"/>
      <c r="CJ317" s="510"/>
    </row>
    <row r="318" spans="1:88" ht="12" customHeight="1" x14ac:dyDescent="0.25">
      <c r="A318" s="510"/>
      <c r="B318" s="510"/>
      <c r="C318" s="510"/>
      <c r="D318" s="510"/>
      <c r="E318" s="510"/>
      <c r="F318" s="510"/>
      <c r="G318" s="510"/>
      <c r="H318" s="510"/>
      <c r="I318" s="510"/>
      <c r="J318" s="510"/>
      <c r="K318" s="510"/>
      <c r="L318" s="510"/>
      <c r="M318" s="510"/>
      <c r="N318" s="510"/>
      <c r="O318" s="510"/>
      <c r="P318" s="510"/>
      <c r="Q318" s="510"/>
      <c r="R318" s="510"/>
      <c r="S318" s="510"/>
      <c r="T318" s="510"/>
      <c r="U318" s="510"/>
      <c r="V318" s="510"/>
      <c r="W318" s="510"/>
      <c r="X318" s="510"/>
      <c r="Y318" s="510"/>
      <c r="Z318" s="510"/>
      <c r="AA318" s="510"/>
      <c r="AB318" s="510"/>
      <c r="AC318" s="510"/>
      <c r="AD318" s="510"/>
      <c r="AE318" s="510"/>
      <c r="AF318" s="510"/>
      <c r="AG318" s="510"/>
      <c r="AH318" s="510"/>
      <c r="AI318" s="510"/>
      <c r="AJ318" s="510"/>
      <c r="AK318" s="510"/>
      <c r="AL318" s="510"/>
      <c r="AM318" s="510"/>
      <c r="AN318" s="510"/>
      <c r="AO318" s="510"/>
      <c r="AP318" s="510"/>
      <c r="AQ318" s="510"/>
      <c r="AR318" s="510"/>
      <c r="AS318" s="510"/>
      <c r="AT318" s="510"/>
      <c r="AU318" s="510"/>
      <c r="AV318" s="510"/>
      <c r="AW318" s="510"/>
      <c r="AX318" s="510"/>
      <c r="AY318" s="510"/>
      <c r="AZ318" s="510"/>
      <c r="BA318" s="510"/>
      <c r="BB318" s="510"/>
      <c r="BC318" s="510"/>
      <c r="BD318" s="510"/>
      <c r="BE318" s="510"/>
      <c r="BF318" s="510"/>
      <c r="BG318" s="510"/>
      <c r="BH318" s="510"/>
      <c r="BI318" s="510"/>
      <c r="BJ318" s="510"/>
      <c r="BK318" s="510"/>
      <c r="BL318" s="510"/>
      <c r="BM318" s="510"/>
      <c r="BN318" s="510"/>
      <c r="BO318" s="510"/>
      <c r="BP318" s="510"/>
      <c r="BQ318" s="510"/>
      <c r="BR318" s="510"/>
      <c r="BS318" s="510"/>
      <c r="BT318" s="510"/>
      <c r="BU318" s="510"/>
      <c r="BV318" s="510"/>
      <c r="BW318" s="510"/>
      <c r="BX318" s="510"/>
      <c r="BY318" s="510"/>
      <c r="BZ318" s="510"/>
      <c r="CA318" s="510"/>
      <c r="CB318" s="510"/>
      <c r="CC318" s="510"/>
      <c r="CD318" s="510"/>
      <c r="CE318" s="510"/>
      <c r="CF318" s="510"/>
      <c r="CG318" s="510"/>
      <c r="CH318" s="510"/>
      <c r="CI318" s="510"/>
      <c r="CJ318" s="510"/>
    </row>
    <row r="319" spans="1:88" ht="12" customHeight="1" x14ac:dyDescent="0.25">
      <c r="A319" s="510"/>
      <c r="B319" s="510"/>
      <c r="C319" s="510"/>
      <c r="D319" s="510"/>
      <c r="E319" s="510"/>
      <c r="F319" s="510"/>
      <c r="G319" s="510"/>
      <c r="H319" s="510"/>
      <c r="I319" s="510"/>
      <c r="J319" s="510"/>
      <c r="K319" s="510"/>
      <c r="L319" s="510"/>
      <c r="M319" s="510"/>
      <c r="N319" s="510"/>
      <c r="O319" s="510"/>
      <c r="P319" s="510"/>
      <c r="Q319" s="510"/>
      <c r="R319" s="510"/>
      <c r="S319" s="510"/>
      <c r="T319" s="510"/>
      <c r="U319" s="510"/>
      <c r="V319" s="510"/>
      <c r="W319" s="510"/>
      <c r="X319" s="510"/>
      <c r="Y319" s="510"/>
      <c r="Z319" s="510"/>
      <c r="AA319" s="510"/>
      <c r="AB319" s="510"/>
      <c r="AC319" s="510"/>
      <c r="AD319" s="510"/>
      <c r="AE319" s="510"/>
      <c r="AF319" s="510"/>
      <c r="AG319" s="510"/>
      <c r="AH319" s="510"/>
      <c r="AI319" s="510"/>
      <c r="AJ319" s="510"/>
      <c r="AK319" s="510"/>
      <c r="AL319" s="510"/>
      <c r="AM319" s="510"/>
      <c r="AN319" s="510"/>
      <c r="AO319" s="510"/>
      <c r="AP319" s="510"/>
      <c r="AQ319" s="510"/>
      <c r="AR319" s="510"/>
      <c r="AS319" s="510"/>
      <c r="AT319" s="510"/>
      <c r="AU319" s="510"/>
      <c r="AV319" s="510"/>
      <c r="AW319" s="510"/>
      <c r="AX319" s="510"/>
      <c r="AY319" s="510"/>
      <c r="AZ319" s="510"/>
      <c r="BA319" s="510"/>
      <c r="BB319" s="510"/>
      <c r="BC319" s="510"/>
      <c r="BD319" s="510"/>
      <c r="BE319" s="510"/>
      <c r="BF319" s="510"/>
      <c r="BG319" s="510"/>
      <c r="BH319" s="510"/>
      <c r="BI319" s="510"/>
      <c r="BJ319" s="510"/>
      <c r="BK319" s="510"/>
      <c r="BL319" s="510"/>
      <c r="BM319" s="510"/>
      <c r="BN319" s="510"/>
      <c r="BO319" s="510"/>
      <c r="BP319" s="510"/>
      <c r="BQ319" s="510"/>
      <c r="BR319" s="510"/>
      <c r="BS319" s="510"/>
      <c r="BT319" s="510"/>
      <c r="BU319" s="510"/>
      <c r="BV319" s="510"/>
      <c r="BW319" s="510"/>
      <c r="BX319" s="510"/>
      <c r="BY319" s="510"/>
      <c r="BZ319" s="510"/>
      <c r="CA319" s="510"/>
      <c r="CB319" s="510"/>
      <c r="CC319" s="510"/>
      <c r="CD319" s="510"/>
      <c r="CE319" s="510"/>
      <c r="CF319" s="510"/>
      <c r="CG319" s="510"/>
      <c r="CH319" s="510"/>
      <c r="CI319" s="510"/>
      <c r="CJ319" s="510"/>
    </row>
    <row r="320" spans="1:88" ht="12" customHeight="1" x14ac:dyDescent="0.25">
      <c r="A320" s="510"/>
      <c r="B320" s="510"/>
      <c r="C320" s="510"/>
      <c r="D320" s="510"/>
      <c r="E320" s="510"/>
      <c r="F320" s="510"/>
      <c r="G320" s="510"/>
      <c r="H320" s="510"/>
      <c r="I320" s="510"/>
      <c r="J320" s="510"/>
      <c r="K320" s="510"/>
      <c r="L320" s="510"/>
      <c r="M320" s="510"/>
      <c r="N320" s="510"/>
      <c r="O320" s="510"/>
      <c r="P320" s="510"/>
      <c r="Q320" s="510"/>
      <c r="R320" s="510"/>
      <c r="S320" s="510"/>
      <c r="T320" s="510"/>
      <c r="U320" s="510"/>
      <c r="V320" s="510"/>
      <c r="W320" s="510"/>
      <c r="X320" s="510"/>
      <c r="Y320" s="510"/>
      <c r="Z320" s="510"/>
      <c r="AA320" s="510"/>
      <c r="AB320" s="510"/>
      <c r="AC320" s="510"/>
      <c r="AD320" s="510"/>
      <c r="AE320" s="510"/>
      <c r="AF320" s="510"/>
      <c r="AG320" s="510"/>
      <c r="AH320" s="510"/>
      <c r="AI320" s="510"/>
      <c r="AJ320" s="510"/>
      <c r="AK320" s="510"/>
      <c r="AL320" s="510"/>
      <c r="AM320" s="510"/>
      <c r="AN320" s="510"/>
      <c r="AO320" s="510"/>
      <c r="AP320" s="510"/>
      <c r="AQ320" s="510"/>
      <c r="AR320" s="510"/>
      <c r="AS320" s="510"/>
      <c r="AT320" s="510"/>
      <c r="AU320" s="510"/>
      <c r="AV320" s="510"/>
      <c r="AW320" s="510"/>
      <c r="AX320" s="510"/>
      <c r="AY320" s="510"/>
      <c r="AZ320" s="510"/>
      <c r="BA320" s="510"/>
      <c r="BB320" s="510"/>
      <c r="BC320" s="510"/>
      <c r="BD320" s="510"/>
      <c r="BE320" s="510"/>
      <c r="BF320" s="510"/>
      <c r="BG320" s="510"/>
      <c r="BH320" s="510"/>
      <c r="BI320" s="510"/>
      <c r="BJ320" s="510"/>
      <c r="BK320" s="510"/>
      <c r="BL320" s="510"/>
      <c r="BM320" s="510"/>
      <c r="BN320" s="510"/>
      <c r="BO320" s="510"/>
      <c r="BP320" s="510"/>
      <c r="BQ320" s="510"/>
      <c r="BR320" s="510"/>
      <c r="BS320" s="510"/>
      <c r="BT320" s="510"/>
      <c r="BU320" s="510"/>
      <c r="BV320" s="510"/>
      <c r="BW320" s="510"/>
      <c r="BX320" s="510"/>
      <c r="BY320" s="510"/>
      <c r="BZ320" s="510"/>
      <c r="CA320" s="510"/>
      <c r="CB320" s="510"/>
      <c r="CC320" s="510"/>
      <c r="CD320" s="510"/>
      <c r="CE320" s="510"/>
      <c r="CF320" s="510"/>
      <c r="CG320" s="510"/>
      <c r="CH320" s="510"/>
      <c r="CI320" s="510"/>
      <c r="CJ320" s="510"/>
    </row>
    <row r="321" spans="1:88" ht="12" customHeight="1" x14ac:dyDescent="0.25">
      <c r="A321" s="510"/>
      <c r="B321" s="510"/>
      <c r="C321" s="510"/>
      <c r="D321" s="510"/>
      <c r="E321" s="510"/>
      <c r="F321" s="510"/>
      <c r="G321" s="510"/>
      <c r="H321" s="510"/>
      <c r="I321" s="510"/>
      <c r="J321" s="510"/>
      <c r="K321" s="510"/>
      <c r="L321" s="510"/>
      <c r="M321" s="510"/>
      <c r="N321" s="510"/>
      <c r="O321" s="510"/>
      <c r="P321" s="510"/>
      <c r="Q321" s="510"/>
      <c r="R321" s="510"/>
      <c r="S321" s="510"/>
      <c r="T321" s="510"/>
      <c r="U321" s="510"/>
      <c r="V321" s="510"/>
      <c r="W321" s="510"/>
      <c r="X321" s="510"/>
      <c r="Y321" s="510"/>
      <c r="Z321" s="510"/>
      <c r="AA321" s="510"/>
      <c r="AB321" s="510"/>
      <c r="AC321" s="510"/>
      <c r="AD321" s="510"/>
      <c r="AE321" s="510"/>
      <c r="AF321" s="510"/>
      <c r="AG321" s="510"/>
      <c r="AH321" s="510"/>
      <c r="AI321" s="510"/>
      <c r="AJ321" s="510"/>
      <c r="AK321" s="510"/>
      <c r="AL321" s="510"/>
      <c r="AM321" s="510"/>
      <c r="AN321" s="510"/>
      <c r="AO321" s="510"/>
      <c r="AP321" s="510"/>
      <c r="AQ321" s="510"/>
      <c r="AR321" s="510"/>
      <c r="AS321" s="510"/>
      <c r="AT321" s="510"/>
      <c r="AU321" s="510"/>
      <c r="AV321" s="510"/>
      <c r="AW321" s="510"/>
      <c r="AX321" s="510"/>
      <c r="AY321" s="510"/>
      <c r="AZ321" s="510"/>
      <c r="BA321" s="510"/>
      <c r="BB321" s="510"/>
      <c r="BC321" s="510"/>
      <c r="BD321" s="510"/>
      <c r="BE321" s="510"/>
      <c r="BF321" s="510"/>
      <c r="BG321" s="510"/>
      <c r="BH321" s="510"/>
      <c r="BI321" s="510"/>
      <c r="BJ321" s="510"/>
      <c r="BK321" s="510"/>
      <c r="BL321" s="510"/>
      <c r="BM321" s="510"/>
      <c r="BN321" s="510"/>
      <c r="BO321" s="510"/>
      <c r="BP321" s="510"/>
      <c r="BQ321" s="510"/>
      <c r="BR321" s="510"/>
      <c r="BS321" s="510"/>
      <c r="BT321" s="510"/>
      <c r="BU321" s="510"/>
      <c r="BV321" s="510"/>
      <c r="BW321" s="510"/>
      <c r="BX321" s="510"/>
      <c r="BY321" s="510"/>
      <c r="BZ321" s="510"/>
      <c r="CA321" s="510"/>
      <c r="CB321" s="510"/>
      <c r="CC321" s="510"/>
      <c r="CD321" s="510"/>
      <c r="CE321" s="510"/>
      <c r="CF321" s="510"/>
      <c r="CG321" s="510"/>
      <c r="CH321" s="510"/>
      <c r="CI321" s="510"/>
      <c r="CJ321" s="510"/>
    </row>
    <row r="322" spans="1:88" ht="12" customHeight="1" x14ac:dyDescent="0.25">
      <c r="A322" s="510"/>
      <c r="B322" s="510"/>
      <c r="C322" s="510"/>
      <c r="D322" s="510"/>
      <c r="E322" s="510"/>
      <c r="F322" s="510"/>
      <c r="G322" s="510"/>
      <c r="H322" s="510"/>
      <c r="I322" s="510"/>
      <c r="J322" s="510"/>
      <c r="K322" s="510"/>
      <c r="L322" s="510"/>
      <c r="M322" s="510"/>
      <c r="N322" s="510"/>
      <c r="O322" s="510"/>
      <c r="P322" s="510"/>
      <c r="Q322" s="510"/>
      <c r="R322" s="510"/>
      <c r="S322" s="510"/>
      <c r="T322" s="510"/>
      <c r="U322" s="510"/>
      <c r="V322" s="510"/>
      <c r="W322" s="510"/>
      <c r="X322" s="510"/>
      <c r="Y322" s="510"/>
      <c r="Z322" s="510"/>
      <c r="AA322" s="510"/>
      <c r="AB322" s="510"/>
      <c r="AC322" s="510"/>
      <c r="AD322" s="510"/>
      <c r="AE322" s="510"/>
      <c r="AF322" s="510"/>
      <c r="AG322" s="510"/>
      <c r="AH322" s="510"/>
      <c r="AI322" s="510"/>
      <c r="AJ322" s="510"/>
      <c r="AK322" s="510"/>
      <c r="AL322" s="510"/>
      <c r="AM322" s="510"/>
      <c r="AN322" s="510"/>
      <c r="AO322" s="510"/>
      <c r="AP322" s="510"/>
      <c r="AQ322" s="510"/>
      <c r="AR322" s="510"/>
      <c r="AS322" s="510"/>
      <c r="AT322" s="510"/>
      <c r="AU322" s="510"/>
      <c r="AV322" s="510"/>
      <c r="AW322" s="510"/>
      <c r="AX322" s="510"/>
      <c r="AY322" s="510"/>
      <c r="AZ322" s="510"/>
      <c r="BA322" s="510"/>
      <c r="BB322" s="510"/>
      <c r="BC322" s="510"/>
      <c r="BD322" s="510"/>
      <c r="BE322" s="510"/>
      <c r="BF322" s="510"/>
      <c r="BG322" s="510"/>
      <c r="BH322" s="510"/>
      <c r="BI322" s="510"/>
      <c r="BJ322" s="510"/>
      <c r="BK322" s="510"/>
      <c r="BL322" s="510"/>
      <c r="BM322" s="510"/>
      <c r="BN322" s="510"/>
      <c r="BO322" s="510"/>
      <c r="BP322" s="510"/>
      <c r="BQ322" s="510"/>
      <c r="BR322" s="510"/>
      <c r="BS322" s="510"/>
      <c r="BT322" s="510"/>
      <c r="BU322" s="510"/>
      <c r="BV322" s="510"/>
      <c r="BW322" s="510"/>
      <c r="BX322" s="510"/>
      <c r="BY322" s="510"/>
      <c r="BZ322" s="510"/>
      <c r="CA322" s="510"/>
      <c r="CB322" s="510"/>
      <c r="CC322" s="510"/>
      <c r="CD322" s="510"/>
      <c r="CE322" s="510"/>
      <c r="CF322" s="510"/>
      <c r="CG322" s="510"/>
      <c r="CH322" s="510"/>
      <c r="CI322" s="510"/>
      <c r="CJ322" s="510"/>
    </row>
    <row r="323" spans="1:88" ht="12" customHeight="1" x14ac:dyDescent="0.25">
      <c r="A323" s="510"/>
      <c r="B323" s="510"/>
      <c r="C323" s="510"/>
      <c r="D323" s="510"/>
      <c r="E323" s="510"/>
      <c r="F323" s="510"/>
      <c r="G323" s="510"/>
      <c r="H323" s="510"/>
      <c r="I323" s="510"/>
      <c r="J323" s="510"/>
      <c r="K323" s="510"/>
      <c r="L323" s="510"/>
      <c r="M323" s="510"/>
      <c r="N323" s="510"/>
      <c r="O323" s="510"/>
      <c r="P323" s="510"/>
      <c r="Q323" s="510"/>
      <c r="R323" s="510"/>
      <c r="S323" s="510"/>
      <c r="T323" s="510"/>
      <c r="U323" s="510"/>
      <c r="V323" s="510"/>
      <c r="W323" s="510"/>
      <c r="X323" s="510"/>
      <c r="Y323" s="510"/>
      <c r="Z323" s="510"/>
      <c r="AA323" s="510"/>
      <c r="AB323" s="510"/>
      <c r="AC323" s="510"/>
      <c r="AD323" s="510"/>
      <c r="AE323" s="510"/>
      <c r="AF323" s="510"/>
      <c r="AG323" s="510"/>
      <c r="AH323" s="510"/>
      <c r="AI323" s="510"/>
      <c r="AJ323" s="510"/>
      <c r="AK323" s="510"/>
      <c r="AL323" s="510"/>
      <c r="AM323" s="510"/>
      <c r="AN323" s="510"/>
      <c r="AO323" s="510"/>
      <c r="AP323" s="510"/>
      <c r="AQ323" s="510"/>
      <c r="AR323" s="510"/>
      <c r="AS323" s="510"/>
      <c r="AT323" s="510"/>
      <c r="AU323" s="510"/>
      <c r="AV323" s="510"/>
      <c r="AW323" s="510"/>
      <c r="AX323" s="510"/>
      <c r="AY323" s="510"/>
      <c r="AZ323" s="510"/>
      <c r="BA323" s="510"/>
      <c r="BB323" s="510"/>
      <c r="BC323" s="510"/>
      <c r="BD323" s="510"/>
      <c r="BE323" s="510"/>
      <c r="BF323" s="510"/>
      <c r="BG323" s="510"/>
      <c r="BH323" s="510"/>
      <c r="BI323" s="510"/>
      <c r="BJ323" s="510"/>
      <c r="BK323" s="510"/>
      <c r="BL323" s="510"/>
      <c r="BM323" s="510"/>
      <c r="BN323" s="510"/>
      <c r="BO323" s="510"/>
      <c r="BP323" s="510"/>
      <c r="BQ323" s="510"/>
      <c r="BR323" s="510"/>
      <c r="BS323" s="510"/>
      <c r="BT323" s="510"/>
      <c r="BU323" s="510"/>
      <c r="BV323" s="510"/>
      <c r="BW323" s="510"/>
      <c r="BX323" s="510"/>
      <c r="BY323" s="510"/>
      <c r="BZ323" s="510"/>
      <c r="CA323" s="510"/>
      <c r="CB323" s="510"/>
      <c r="CC323" s="510"/>
      <c r="CD323" s="510"/>
      <c r="CE323" s="510"/>
      <c r="CF323" s="510"/>
      <c r="CG323" s="510"/>
      <c r="CH323" s="510"/>
      <c r="CI323" s="510"/>
      <c r="CJ323" s="510"/>
    </row>
    <row r="324" spans="1:88" ht="12" customHeight="1" x14ac:dyDescent="0.25">
      <c r="A324" s="510"/>
      <c r="B324" s="510"/>
      <c r="C324" s="510"/>
      <c r="D324" s="510"/>
      <c r="E324" s="510"/>
      <c r="F324" s="510"/>
      <c r="G324" s="510"/>
      <c r="H324" s="510"/>
      <c r="I324" s="510"/>
      <c r="J324" s="510"/>
      <c r="K324" s="510"/>
      <c r="L324" s="510"/>
      <c r="M324" s="510"/>
      <c r="N324" s="510"/>
      <c r="O324" s="510"/>
      <c r="P324" s="510"/>
      <c r="Q324" s="510"/>
      <c r="R324" s="510"/>
      <c r="S324" s="510"/>
      <c r="T324" s="510"/>
      <c r="U324" s="510"/>
      <c r="V324" s="510"/>
      <c r="W324" s="510"/>
      <c r="X324" s="510"/>
      <c r="Y324" s="510"/>
      <c r="Z324" s="510"/>
      <c r="AA324" s="510"/>
      <c r="AB324" s="510"/>
      <c r="AC324" s="510"/>
      <c r="AD324" s="510"/>
      <c r="AE324" s="510"/>
      <c r="AF324" s="510"/>
      <c r="AG324" s="510"/>
      <c r="AH324" s="510"/>
      <c r="AI324" s="510"/>
      <c r="AJ324" s="510"/>
      <c r="AK324" s="510"/>
      <c r="AL324" s="510"/>
      <c r="AM324" s="510"/>
      <c r="AN324" s="510"/>
      <c r="AO324" s="510"/>
      <c r="AP324" s="510"/>
      <c r="AQ324" s="510"/>
      <c r="AR324" s="510"/>
      <c r="AS324" s="510"/>
      <c r="AT324" s="510"/>
      <c r="AU324" s="510"/>
      <c r="AV324" s="510"/>
      <c r="AW324" s="510"/>
      <c r="AX324" s="510"/>
      <c r="AY324" s="510"/>
      <c r="AZ324" s="510"/>
      <c r="BA324" s="510"/>
      <c r="BB324" s="510"/>
      <c r="BC324" s="510"/>
      <c r="BD324" s="510"/>
      <c r="BE324" s="510"/>
      <c r="BF324" s="510"/>
      <c r="BG324" s="510"/>
      <c r="BH324" s="510"/>
      <c r="BI324" s="510"/>
      <c r="BJ324" s="510"/>
      <c r="BK324" s="510"/>
      <c r="BL324" s="510"/>
      <c r="BM324" s="510"/>
      <c r="BN324" s="510"/>
      <c r="BO324" s="510"/>
      <c r="BP324" s="510"/>
      <c r="BQ324" s="510"/>
      <c r="BR324" s="510"/>
      <c r="BS324" s="510"/>
      <c r="BT324" s="510"/>
      <c r="BU324" s="510"/>
      <c r="BV324" s="510"/>
      <c r="BW324" s="510"/>
      <c r="BX324" s="510"/>
      <c r="BY324" s="510"/>
      <c r="BZ324" s="510"/>
      <c r="CA324" s="510"/>
      <c r="CB324" s="510"/>
      <c r="CC324" s="510"/>
      <c r="CD324" s="510"/>
      <c r="CE324" s="510"/>
      <c r="CF324" s="510"/>
      <c r="CG324" s="510"/>
      <c r="CH324" s="510"/>
      <c r="CI324" s="510"/>
      <c r="CJ324" s="510"/>
    </row>
    <row r="325" spans="1:88" ht="12" customHeight="1" x14ac:dyDescent="0.25">
      <c r="A325" s="510"/>
      <c r="B325" s="510"/>
      <c r="C325" s="510"/>
      <c r="D325" s="510"/>
      <c r="E325" s="510"/>
      <c r="F325" s="510"/>
      <c r="G325" s="510"/>
      <c r="H325" s="510"/>
      <c r="I325" s="510"/>
      <c r="J325" s="510"/>
      <c r="K325" s="510"/>
      <c r="L325" s="510"/>
      <c r="M325" s="510"/>
      <c r="N325" s="510"/>
      <c r="O325" s="510"/>
      <c r="P325" s="510"/>
      <c r="Q325" s="510"/>
      <c r="R325" s="510"/>
      <c r="S325" s="510"/>
      <c r="T325" s="510"/>
      <c r="U325" s="510"/>
      <c r="V325" s="510"/>
      <c r="W325" s="510"/>
      <c r="X325" s="510"/>
      <c r="Y325" s="510"/>
      <c r="Z325" s="510"/>
      <c r="AA325" s="510"/>
      <c r="AB325" s="510"/>
      <c r="AC325" s="510"/>
      <c r="AD325" s="510"/>
      <c r="AE325" s="510"/>
      <c r="AF325" s="510"/>
      <c r="AG325" s="510"/>
      <c r="AH325" s="510"/>
      <c r="AI325" s="510"/>
      <c r="AJ325" s="510"/>
      <c r="AK325" s="510"/>
      <c r="AL325" s="510"/>
      <c r="AM325" s="510"/>
      <c r="AN325" s="510"/>
      <c r="AO325" s="510"/>
      <c r="AP325" s="510"/>
      <c r="AQ325" s="510"/>
      <c r="AR325" s="510"/>
      <c r="AS325" s="510"/>
      <c r="AT325" s="510"/>
      <c r="AU325" s="510"/>
      <c r="AV325" s="510"/>
      <c r="AW325" s="510"/>
      <c r="AX325" s="510"/>
      <c r="AY325" s="510"/>
      <c r="AZ325" s="510"/>
      <c r="BA325" s="510"/>
      <c r="BB325" s="510"/>
      <c r="BC325" s="510"/>
      <c r="BD325" s="510"/>
      <c r="BE325" s="510"/>
      <c r="BF325" s="510"/>
      <c r="BG325" s="510"/>
      <c r="BH325" s="510"/>
      <c r="BI325" s="510"/>
      <c r="BJ325" s="510"/>
      <c r="BK325" s="510"/>
      <c r="BL325" s="510"/>
      <c r="BM325" s="510"/>
      <c r="BN325" s="510"/>
      <c r="BO325" s="510"/>
      <c r="BP325" s="510"/>
      <c r="BQ325" s="510"/>
      <c r="BR325" s="510"/>
      <c r="BS325" s="510"/>
      <c r="BT325" s="510"/>
      <c r="BU325" s="510"/>
      <c r="BV325" s="510"/>
      <c r="BW325" s="510"/>
      <c r="BX325" s="510"/>
      <c r="BY325" s="510"/>
      <c r="BZ325" s="510"/>
      <c r="CA325" s="510"/>
      <c r="CB325" s="510"/>
      <c r="CC325" s="510"/>
      <c r="CD325" s="510"/>
      <c r="CE325" s="510"/>
      <c r="CF325" s="510"/>
      <c r="CG325" s="510"/>
      <c r="CH325" s="510"/>
      <c r="CI325" s="510"/>
      <c r="CJ325" s="510"/>
    </row>
    <row r="326" spans="1:88" ht="12" customHeight="1" x14ac:dyDescent="0.25">
      <c r="A326" s="510"/>
      <c r="B326" s="510"/>
      <c r="C326" s="510"/>
      <c r="D326" s="510"/>
      <c r="E326" s="510"/>
      <c r="F326" s="510"/>
      <c r="G326" s="510"/>
      <c r="H326" s="510"/>
      <c r="I326" s="510"/>
      <c r="J326" s="510"/>
      <c r="K326" s="510"/>
      <c r="L326" s="510"/>
      <c r="M326" s="510"/>
      <c r="N326" s="510"/>
      <c r="O326" s="510"/>
      <c r="P326" s="510"/>
      <c r="Q326" s="510"/>
      <c r="R326" s="510"/>
      <c r="S326" s="510"/>
      <c r="T326" s="510"/>
      <c r="U326" s="510"/>
      <c r="V326" s="510"/>
      <c r="W326" s="510"/>
      <c r="X326" s="510"/>
      <c r="Y326" s="510"/>
      <c r="Z326" s="510"/>
      <c r="AA326" s="510"/>
      <c r="AB326" s="510"/>
      <c r="AC326" s="510"/>
      <c r="AD326" s="510"/>
      <c r="AE326" s="510"/>
      <c r="AF326" s="510"/>
      <c r="AG326" s="510"/>
      <c r="AH326" s="510"/>
      <c r="AI326" s="510"/>
      <c r="AJ326" s="510"/>
      <c r="AK326" s="510"/>
      <c r="AL326" s="510"/>
      <c r="AM326" s="510"/>
      <c r="AN326" s="510"/>
      <c r="AO326" s="510"/>
      <c r="AP326" s="510"/>
      <c r="AQ326" s="510"/>
      <c r="AR326" s="510"/>
      <c r="AS326" s="510"/>
      <c r="AT326" s="510"/>
      <c r="AU326" s="510"/>
      <c r="AV326" s="510"/>
      <c r="AW326" s="510"/>
      <c r="AX326" s="510"/>
      <c r="AY326" s="510"/>
      <c r="AZ326" s="510"/>
      <c r="BA326" s="510"/>
      <c r="BB326" s="510"/>
      <c r="BC326" s="510"/>
      <c r="BD326" s="510"/>
      <c r="BE326" s="510"/>
      <c r="BF326" s="510"/>
      <c r="BG326" s="510"/>
      <c r="BH326" s="510"/>
      <c r="BI326" s="510"/>
      <c r="BJ326" s="510"/>
      <c r="BK326" s="510"/>
      <c r="BL326" s="510"/>
      <c r="BM326" s="510"/>
      <c r="BN326" s="510"/>
      <c r="BO326" s="510"/>
      <c r="BP326" s="510"/>
      <c r="BQ326" s="510"/>
      <c r="BR326" s="510"/>
      <c r="BS326" s="510"/>
      <c r="BT326" s="510"/>
      <c r="BU326" s="510"/>
      <c r="BV326" s="510"/>
      <c r="BW326" s="510"/>
      <c r="BX326" s="510"/>
      <c r="BY326" s="510"/>
      <c r="BZ326" s="510"/>
      <c r="CA326" s="510"/>
      <c r="CB326" s="510"/>
      <c r="CC326" s="510"/>
      <c r="CD326" s="510"/>
      <c r="CE326" s="510"/>
      <c r="CF326" s="510"/>
      <c r="CG326" s="510"/>
      <c r="CH326" s="510"/>
      <c r="CI326" s="510"/>
      <c r="CJ326" s="510"/>
    </row>
    <row r="327" spans="1:88" ht="12" customHeight="1" x14ac:dyDescent="0.25">
      <c r="A327" s="510"/>
      <c r="B327" s="510"/>
      <c r="C327" s="510"/>
      <c r="D327" s="510"/>
      <c r="E327" s="510"/>
      <c r="F327" s="510"/>
      <c r="G327" s="510"/>
      <c r="H327" s="510"/>
      <c r="I327" s="510"/>
      <c r="J327" s="510"/>
      <c r="K327" s="510"/>
      <c r="L327" s="510"/>
      <c r="M327" s="510"/>
      <c r="N327" s="510"/>
      <c r="O327" s="510"/>
      <c r="P327" s="510"/>
      <c r="Q327" s="510"/>
      <c r="R327" s="510"/>
      <c r="S327" s="510"/>
      <c r="T327" s="510"/>
      <c r="U327" s="510"/>
      <c r="V327" s="510"/>
      <c r="W327" s="510"/>
      <c r="X327" s="510"/>
      <c r="Y327" s="510"/>
      <c r="Z327" s="510"/>
      <c r="AA327" s="510"/>
      <c r="AB327" s="510"/>
      <c r="AC327" s="510"/>
      <c r="AD327" s="510"/>
      <c r="AE327" s="510"/>
      <c r="AF327" s="510"/>
      <c r="AG327" s="510"/>
      <c r="AH327" s="510"/>
      <c r="AI327" s="510"/>
      <c r="AJ327" s="510"/>
      <c r="AK327" s="510"/>
      <c r="AL327" s="510"/>
      <c r="AM327" s="510"/>
      <c r="AN327" s="510"/>
      <c r="AO327" s="510"/>
      <c r="AP327" s="510"/>
      <c r="AQ327" s="510"/>
      <c r="AR327" s="510"/>
      <c r="AS327" s="510"/>
      <c r="AT327" s="510"/>
      <c r="AU327" s="510"/>
      <c r="AV327" s="510"/>
      <c r="AW327" s="510"/>
      <c r="AX327" s="510"/>
      <c r="AY327" s="510"/>
      <c r="AZ327" s="510"/>
      <c r="BA327" s="510"/>
      <c r="BB327" s="510"/>
      <c r="BC327" s="510"/>
      <c r="BD327" s="510"/>
      <c r="BE327" s="510"/>
      <c r="BF327" s="510"/>
      <c r="BG327" s="510"/>
      <c r="BH327" s="510"/>
      <c r="BI327" s="510"/>
      <c r="BJ327" s="510"/>
      <c r="BK327" s="510"/>
      <c r="BL327" s="510"/>
      <c r="BM327" s="510"/>
      <c r="BN327" s="510"/>
      <c r="BO327" s="510"/>
      <c r="BP327" s="510"/>
      <c r="BQ327" s="510"/>
      <c r="BR327" s="510"/>
      <c r="BS327" s="510"/>
      <c r="BT327" s="510"/>
      <c r="BU327" s="510"/>
      <c r="BV327" s="510"/>
      <c r="BW327" s="510"/>
      <c r="BX327" s="510"/>
      <c r="BY327" s="510"/>
      <c r="BZ327" s="510"/>
      <c r="CA327" s="510"/>
      <c r="CB327" s="510"/>
      <c r="CC327" s="510"/>
      <c r="CD327" s="510"/>
      <c r="CE327" s="510"/>
      <c r="CF327" s="510"/>
      <c r="CG327" s="510"/>
      <c r="CH327" s="510"/>
      <c r="CI327" s="510"/>
      <c r="CJ327" s="510"/>
    </row>
    <row r="328" spans="1:88" ht="12" customHeight="1" x14ac:dyDescent="0.25">
      <c r="A328" s="510"/>
      <c r="B328" s="510"/>
      <c r="C328" s="510"/>
      <c r="D328" s="510"/>
      <c r="E328" s="510"/>
      <c r="F328" s="510"/>
      <c r="G328" s="510"/>
      <c r="H328" s="510"/>
      <c r="I328" s="510"/>
      <c r="J328" s="510"/>
      <c r="K328" s="510"/>
      <c r="L328" s="510"/>
      <c r="M328" s="510"/>
      <c r="N328" s="510"/>
      <c r="O328" s="510"/>
      <c r="P328" s="510"/>
      <c r="Q328" s="510"/>
      <c r="R328" s="510"/>
      <c r="S328" s="510"/>
      <c r="T328" s="510"/>
      <c r="U328" s="510"/>
      <c r="V328" s="510"/>
      <c r="W328" s="510"/>
      <c r="X328" s="510"/>
      <c r="Y328" s="510"/>
      <c r="Z328" s="510"/>
      <c r="AA328" s="510"/>
      <c r="AB328" s="510"/>
      <c r="AC328" s="510"/>
      <c r="AD328" s="510"/>
      <c r="AE328" s="510"/>
      <c r="AF328" s="510"/>
      <c r="AG328" s="510"/>
      <c r="AH328" s="510"/>
      <c r="AI328" s="510"/>
      <c r="AJ328" s="510"/>
      <c r="AK328" s="510"/>
      <c r="AL328" s="510"/>
      <c r="AM328" s="510"/>
      <c r="AN328" s="510"/>
      <c r="AO328" s="510"/>
      <c r="AP328" s="510"/>
      <c r="AQ328" s="510"/>
      <c r="AR328" s="510"/>
      <c r="AS328" s="510"/>
      <c r="AT328" s="510"/>
      <c r="AU328" s="510"/>
      <c r="AV328" s="510"/>
      <c r="AW328" s="510"/>
      <c r="AX328" s="510"/>
      <c r="AY328" s="510"/>
      <c r="AZ328" s="510"/>
      <c r="BA328" s="510"/>
      <c r="BB328" s="510"/>
      <c r="BC328" s="510"/>
      <c r="BD328" s="510"/>
      <c r="BE328" s="510"/>
      <c r="BF328" s="510"/>
      <c r="BG328" s="510"/>
      <c r="BH328" s="510"/>
      <c r="BI328" s="510"/>
      <c r="BJ328" s="510"/>
      <c r="BK328" s="510"/>
      <c r="BL328" s="510"/>
      <c r="BM328" s="510"/>
      <c r="BN328" s="510"/>
      <c r="BO328" s="510"/>
      <c r="BP328" s="510"/>
      <c r="BQ328" s="510"/>
      <c r="BR328" s="510"/>
      <c r="BS328" s="510"/>
      <c r="BT328" s="510"/>
      <c r="BU328" s="510"/>
      <c r="BV328" s="510"/>
      <c r="BW328" s="510"/>
      <c r="BX328" s="510"/>
      <c r="BY328" s="510"/>
      <c r="BZ328" s="510"/>
      <c r="CA328" s="510"/>
      <c r="CB328" s="510"/>
      <c r="CC328" s="510"/>
      <c r="CD328" s="510"/>
      <c r="CE328" s="510"/>
      <c r="CF328" s="510"/>
      <c r="CG328" s="510"/>
      <c r="CH328" s="510"/>
      <c r="CI328" s="510"/>
      <c r="CJ328" s="510"/>
    </row>
    <row r="329" spans="1:88" ht="12" customHeight="1" x14ac:dyDescent="0.25">
      <c r="A329" s="510"/>
      <c r="B329" s="510"/>
      <c r="C329" s="510"/>
      <c r="D329" s="510"/>
      <c r="E329" s="510"/>
      <c r="F329" s="510"/>
      <c r="G329" s="510"/>
      <c r="H329" s="510"/>
      <c r="I329" s="510"/>
      <c r="J329" s="510"/>
      <c r="K329" s="510"/>
      <c r="L329" s="510"/>
      <c r="M329" s="510"/>
      <c r="N329" s="510"/>
      <c r="O329" s="510"/>
      <c r="P329" s="510"/>
      <c r="Q329" s="510"/>
      <c r="R329" s="510"/>
      <c r="S329" s="510"/>
      <c r="T329" s="510"/>
      <c r="U329" s="510"/>
      <c r="V329" s="510"/>
      <c r="W329" s="510"/>
      <c r="X329" s="510"/>
      <c r="Y329" s="510"/>
      <c r="Z329" s="510"/>
      <c r="AA329" s="510"/>
      <c r="AB329" s="510"/>
      <c r="AC329" s="510"/>
      <c r="AD329" s="510"/>
      <c r="AE329" s="510"/>
      <c r="AF329" s="510"/>
      <c r="AG329" s="510"/>
      <c r="AH329" s="510"/>
      <c r="AI329" s="510"/>
      <c r="AJ329" s="510"/>
      <c r="AK329" s="510"/>
      <c r="AL329" s="510"/>
      <c r="AM329" s="510"/>
      <c r="AN329" s="510"/>
      <c r="AO329" s="510"/>
      <c r="AP329" s="510"/>
      <c r="AQ329" s="510"/>
      <c r="AR329" s="510"/>
      <c r="AS329" s="510"/>
      <c r="AT329" s="510"/>
      <c r="AU329" s="510"/>
      <c r="AV329" s="510"/>
      <c r="AW329" s="510"/>
      <c r="AX329" s="510"/>
      <c r="AY329" s="510"/>
      <c r="AZ329" s="510"/>
      <c r="BA329" s="510"/>
      <c r="BB329" s="510"/>
      <c r="BC329" s="510"/>
      <c r="BD329" s="510"/>
      <c r="BE329" s="510"/>
      <c r="BF329" s="510"/>
      <c r="BG329" s="510"/>
      <c r="BH329" s="510"/>
      <c r="BI329" s="510"/>
      <c r="BJ329" s="510"/>
      <c r="BK329" s="510"/>
      <c r="BL329" s="510"/>
      <c r="BM329" s="510"/>
      <c r="BN329" s="510"/>
      <c r="BO329" s="510"/>
      <c r="BP329" s="510"/>
      <c r="BQ329" s="510"/>
      <c r="BR329" s="510"/>
      <c r="BS329" s="510"/>
      <c r="BT329" s="510"/>
      <c r="BU329" s="510"/>
      <c r="BV329" s="510"/>
      <c r="BW329" s="510"/>
      <c r="BX329" s="510"/>
      <c r="BY329" s="510"/>
      <c r="BZ329" s="510"/>
      <c r="CA329" s="510"/>
      <c r="CB329" s="510"/>
      <c r="CC329" s="510"/>
      <c r="CD329" s="510"/>
      <c r="CE329" s="510"/>
      <c r="CF329" s="510"/>
      <c r="CG329" s="510"/>
      <c r="CH329" s="510"/>
      <c r="CI329" s="510"/>
      <c r="CJ329" s="510"/>
    </row>
    <row r="330" spans="1:88" ht="12" customHeight="1" x14ac:dyDescent="0.25">
      <c r="A330" s="510"/>
      <c r="B330" s="510"/>
      <c r="C330" s="510"/>
      <c r="D330" s="510"/>
      <c r="E330" s="510"/>
      <c r="F330" s="510"/>
      <c r="G330" s="510"/>
      <c r="H330" s="510"/>
      <c r="I330" s="510"/>
      <c r="J330" s="510"/>
      <c r="K330" s="510"/>
      <c r="L330" s="510"/>
      <c r="M330" s="510"/>
      <c r="N330" s="510"/>
      <c r="O330" s="510"/>
      <c r="P330" s="510"/>
      <c r="Q330" s="510"/>
      <c r="R330" s="510"/>
      <c r="S330" s="510"/>
      <c r="T330" s="510"/>
      <c r="U330" s="510"/>
      <c r="V330" s="510"/>
      <c r="W330" s="510"/>
      <c r="X330" s="510"/>
      <c r="Y330" s="510"/>
      <c r="Z330" s="510"/>
      <c r="AA330" s="510"/>
      <c r="AB330" s="510"/>
      <c r="AC330" s="510"/>
      <c r="AD330" s="510"/>
      <c r="AE330" s="510"/>
      <c r="AF330" s="510"/>
      <c r="AG330" s="510"/>
      <c r="AH330" s="510"/>
      <c r="AI330" s="510"/>
      <c r="AJ330" s="510"/>
      <c r="AK330" s="510"/>
      <c r="AL330" s="510"/>
      <c r="AM330" s="510"/>
      <c r="AN330" s="510"/>
      <c r="AO330" s="510"/>
      <c r="AP330" s="510"/>
      <c r="AQ330" s="510"/>
      <c r="AR330" s="510"/>
      <c r="AS330" s="510"/>
      <c r="AT330" s="510"/>
      <c r="AU330" s="510"/>
      <c r="AV330" s="510"/>
      <c r="AW330" s="510"/>
      <c r="AX330" s="510"/>
      <c r="AY330" s="510"/>
      <c r="AZ330" s="510"/>
      <c r="BA330" s="510"/>
      <c r="BB330" s="510"/>
      <c r="BC330" s="510"/>
      <c r="BD330" s="510"/>
      <c r="BE330" s="510"/>
      <c r="BF330" s="510"/>
      <c r="BG330" s="510"/>
      <c r="BH330" s="510"/>
      <c r="BI330" s="510"/>
      <c r="BJ330" s="510"/>
      <c r="BK330" s="510"/>
      <c r="BL330" s="510"/>
      <c r="BM330" s="510"/>
      <c r="BN330" s="510"/>
      <c r="BO330" s="510"/>
      <c r="BP330" s="510"/>
      <c r="BQ330" s="510"/>
      <c r="BR330" s="510"/>
      <c r="BS330" s="510"/>
      <c r="BT330" s="510"/>
      <c r="BU330" s="510"/>
      <c r="BV330" s="510"/>
      <c r="BW330" s="510"/>
      <c r="BX330" s="510"/>
      <c r="BY330" s="510"/>
      <c r="BZ330" s="510"/>
      <c r="CA330" s="510"/>
      <c r="CB330" s="510"/>
      <c r="CC330" s="510"/>
      <c r="CD330" s="510"/>
      <c r="CE330" s="510"/>
      <c r="CF330" s="510"/>
      <c r="CG330" s="510"/>
      <c r="CH330" s="510"/>
      <c r="CI330" s="510"/>
      <c r="CJ330" s="510"/>
    </row>
    <row r="331" spans="1:88" ht="12" customHeight="1" x14ac:dyDescent="0.25">
      <c r="A331" s="510"/>
      <c r="B331" s="510"/>
      <c r="C331" s="510"/>
      <c r="D331" s="510"/>
      <c r="E331" s="510"/>
      <c r="F331" s="510"/>
      <c r="G331" s="510"/>
      <c r="H331" s="510"/>
      <c r="I331" s="510"/>
      <c r="J331" s="510"/>
      <c r="K331" s="510"/>
      <c r="L331" s="510"/>
      <c r="M331" s="510"/>
      <c r="N331" s="510"/>
      <c r="O331" s="510"/>
      <c r="P331" s="510"/>
      <c r="Q331" s="510"/>
      <c r="R331" s="510"/>
      <c r="S331" s="510"/>
      <c r="T331" s="510"/>
      <c r="U331" s="510"/>
      <c r="V331" s="510"/>
      <c r="W331" s="510"/>
      <c r="X331" s="510"/>
      <c r="Y331" s="510"/>
      <c r="Z331" s="510"/>
      <c r="AA331" s="510"/>
      <c r="AB331" s="510"/>
      <c r="AC331" s="510"/>
      <c r="AD331" s="510"/>
      <c r="AE331" s="510"/>
      <c r="AF331" s="510"/>
      <c r="AG331" s="510"/>
      <c r="AH331" s="510"/>
      <c r="AI331" s="510"/>
      <c r="AJ331" s="510"/>
      <c r="AK331" s="510"/>
      <c r="AL331" s="510"/>
      <c r="AM331" s="510"/>
      <c r="AN331" s="510"/>
      <c r="AO331" s="510"/>
      <c r="AP331" s="510"/>
      <c r="AQ331" s="510"/>
      <c r="AR331" s="510"/>
      <c r="AS331" s="510"/>
      <c r="AT331" s="510"/>
      <c r="AU331" s="510"/>
      <c r="AV331" s="510"/>
      <c r="AW331" s="510"/>
      <c r="AX331" s="510"/>
      <c r="AY331" s="510"/>
      <c r="AZ331" s="510"/>
      <c r="BA331" s="510"/>
      <c r="BB331" s="510"/>
      <c r="BC331" s="510"/>
      <c r="BD331" s="510"/>
      <c r="BE331" s="510"/>
      <c r="BF331" s="510"/>
      <c r="BG331" s="510"/>
      <c r="BH331" s="510"/>
      <c r="BI331" s="510"/>
      <c r="BJ331" s="510"/>
      <c r="BK331" s="510"/>
      <c r="BL331" s="510"/>
      <c r="BM331" s="510"/>
      <c r="BN331" s="510"/>
      <c r="BO331" s="510"/>
      <c r="BP331" s="510"/>
      <c r="BQ331" s="510"/>
      <c r="BR331" s="510"/>
      <c r="BS331" s="510"/>
      <c r="BT331" s="510"/>
      <c r="BU331" s="510"/>
      <c r="BV331" s="510"/>
      <c r="BW331" s="510"/>
      <c r="BX331" s="510"/>
      <c r="BY331" s="510"/>
      <c r="BZ331" s="510"/>
      <c r="CA331" s="510"/>
      <c r="CB331" s="510"/>
      <c r="CC331" s="510"/>
      <c r="CD331" s="510"/>
      <c r="CE331" s="510"/>
      <c r="CF331" s="510"/>
      <c r="CG331" s="510"/>
      <c r="CH331" s="510"/>
      <c r="CI331" s="510"/>
      <c r="CJ331" s="510"/>
    </row>
    <row r="332" spans="1:88" ht="12" customHeight="1" x14ac:dyDescent="0.25">
      <c r="A332" s="510"/>
      <c r="B332" s="510"/>
      <c r="C332" s="510"/>
      <c r="D332" s="510"/>
      <c r="E332" s="510"/>
      <c r="F332" s="510"/>
      <c r="G332" s="510"/>
      <c r="H332" s="510"/>
      <c r="I332" s="510"/>
      <c r="J332" s="510"/>
      <c r="K332" s="510"/>
      <c r="L332" s="510"/>
      <c r="M332" s="510"/>
      <c r="N332" s="510"/>
      <c r="O332" s="510"/>
      <c r="P332" s="510"/>
      <c r="Q332" s="510"/>
      <c r="R332" s="510"/>
      <c r="S332" s="510"/>
      <c r="T332" s="510"/>
      <c r="U332" s="510"/>
      <c r="V332" s="510"/>
      <c r="W332" s="510"/>
      <c r="X332" s="510"/>
      <c r="Y332" s="510"/>
      <c r="Z332" s="510"/>
      <c r="AA332" s="510"/>
      <c r="AB332" s="510"/>
      <c r="AC332" s="510"/>
      <c r="AD332" s="510"/>
      <c r="AE332" s="510"/>
      <c r="AF332" s="510"/>
      <c r="AG332" s="510"/>
      <c r="AH332" s="510"/>
      <c r="AI332" s="510"/>
      <c r="AJ332" s="510"/>
      <c r="AK332" s="510"/>
      <c r="AL332" s="510"/>
      <c r="AM332" s="510"/>
      <c r="AN332" s="510"/>
      <c r="AO332" s="510"/>
      <c r="AP332" s="510"/>
      <c r="AQ332" s="510"/>
      <c r="AR332" s="510"/>
      <c r="AS332" s="510"/>
      <c r="AT332" s="510"/>
      <c r="AU332" s="510"/>
      <c r="AV332" s="510"/>
      <c r="AW332" s="510"/>
      <c r="AX332" s="510"/>
      <c r="AY332" s="510"/>
      <c r="AZ332" s="510"/>
      <c r="BA332" s="510"/>
      <c r="BB332" s="510"/>
      <c r="BC332" s="510"/>
      <c r="BD332" s="510"/>
      <c r="BE332" s="510"/>
      <c r="BF332" s="510"/>
      <c r="BG332" s="510"/>
      <c r="BH332" s="510"/>
      <c r="BI332" s="510"/>
      <c r="BJ332" s="510"/>
      <c r="BK332" s="510"/>
      <c r="BL332" s="510"/>
      <c r="BM332" s="510"/>
      <c r="BN332" s="510"/>
      <c r="BO332" s="510"/>
      <c r="BP332" s="510"/>
      <c r="BQ332" s="510"/>
      <c r="BR332" s="510"/>
      <c r="BS332" s="510"/>
      <c r="BT332" s="510"/>
      <c r="BU332" s="510"/>
      <c r="BV332" s="510"/>
      <c r="BW332" s="510"/>
      <c r="BX332" s="510"/>
      <c r="BY332" s="510"/>
      <c r="BZ332" s="510"/>
      <c r="CA332" s="510"/>
      <c r="CB332" s="510"/>
      <c r="CC332" s="510"/>
      <c r="CD332" s="510"/>
      <c r="CE332" s="510"/>
      <c r="CF332" s="510"/>
      <c r="CG332" s="510"/>
      <c r="CH332" s="510"/>
      <c r="CI332" s="510"/>
      <c r="CJ332" s="510"/>
    </row>
    <row r="333" spans="1:88" ht="12" customHeight="1" x14ac:dyDescent="0.25">
      <c r="A333" s="510"/>
      <c r="B333" s="510"/>
      <c r="C333" s="510"/>
      <c r="D333" s="510"/>
      <c r="E333" s="510"/>
      <c r="F333" s="510"/>
      <c r="G333" s="510"/>
      <c r="H333" s="510"/>
      <c r="I333" s="510"/>
      <c r="J333" s="510"/>
      <c r="K333" s="510"/>
      <c r="L333" s="510"/>
      <c r="M333" s="510"/>
      <c r="N333" s="510"/>
      <c r="O333" s="510"/>
      <c r="P333" s="510"/>
      <c r="Q333" s="510"/>
      <c r="R333" s="510"/>
      <c r="S333" s="510"/>
      <c r="T333" s="510"/>
      <c r="U333" s="510"/>
      <c r="V333" s="510"/>
      <c r="W333" s="510"/>
      <c r="X333" s="510"/>
      <c r="Y333" s="510"/>
      <c r="Z333" s="510"/>
      <c r="AA333" s="510"/>
      <c r="AB333" s="510"/>
      <c r="AC333" s="510"/>
      <c r="AD333" s="510"/>
      <c r="AE333" s="510"/>
      <c r="AF333" s="510"/>
      <c r="AG333" s="510"/>
      <c r="AH333" s="510"/>
      <c r="AI333" s="510"/>
      <c r="AJ333" s="510"/>
      <c r="AK333" s="510"/>
      <c r="AL333" s="510"/>
      <c r="AM333" s="510"/>
      <c r="AN333" s="510"/>
      <c r="AO333" s="510"/>
      <c r="AP333" s="510"/>
      <c r="AQ333" s="510"/>
      <c r="AR333" s="510"/>
      <c r="AS333" s="510"/>
      <c r="AT333" s="510"/>
      <c r="AU333" s="510"/>
      <c r="AV333" s="510"/>
      <c r="AW333" s="510"/>
      <c r="AX333" s="510"/>
      <c r="AY333" s="510"/>
      <c r="AZ333" s="510"/>
      <c r="BA333" s="510"/>
      <c r="BB333" s="510"/>
      <c r="BC333" s="510"/>
      <c r="BD333" s="510"/>
      <c r="BE333" s="510"/>
      <c r="BF333" s="510"/>
      <c r="BG333" s="510"/>
      <c r="BH333" s="510"/>
      <c r="BI333" s="510"/>
      <c r="BJ333" s="510"/>
      <c r="BK333" s="510"/>
      <c r="BL333" s="510"/>
      <c r="BM333" s="510"/>
      <c r="BN333" s="510"/>
      <c r="BO333" s="510"/>
      <c r="BP333" s="510"/>
      <c r="BQ333" s="510"/>
      <c r="BR333" s="510"/>
      <c r="BS333" s="510"/>
      <c r="BT333" s="510"/>
      <c r="BU333" s="510"/>
      <c r="BV333" s="510"/>
      <c r="BW333" s="510"/>
      <c r="BX333" s="510"/>
      <c r="BY333" s="510"/>
      <c r="BZ333" s="510"/>
      <c r="CA333" s="510"/>
      <c r="CB333" s="510"/>
      <c r="CC333" s="510"/>
      <c r="CD333" s="510"/>
      <c r="CE333" s="510"/>
      <c r="CF333" s="510"/>
      <c r="CG333" s="510"/>
      <c r="CH333" s="510"/>
      <c r="CI333" s="510"/>
      <c r="CJ333" s="510"/>
    </row>
    <row r="334" spans="1:88" ht="12" customHeight="1" x14ac:dyDescent="0.25">
      <c r="A334" s="510"/>
      <c r="B334" s="510"/>
      <c r="C334" s="510"/>
      <c r="D334" s="510"/>
      <c r="E334" s="510"/>
      <c r="F334" s="510"/>
      <c r="G334" s="510"/>
      <c r="H334" s="510"/>
      <c r="I334" s="510"/>
      <c r="J334" s="510"/>
      <c r="K334" s="510"/>
      <c r="L334" s="510"/>
      <c r="M334" s="510"/>
      <c r="N334" s="510"/>
      <c r="O334" s="510"/>
      <c r="P334" s="510"/>
      <c r="Q334" s="510"/>
      <c r="R334" s="510"/>
      <c r="S334" s="510"/>
      <c r="T334" s="510"/>
      <c r="U334" s="510"/>
      <c r="V334" s="510"/>
      <c r="W334" s="510"/>
      <c r="X334" s="510"/>
      <c r="Y334" s="510"/>
      <c r="Z334" s="510"/>
      <c r="AA334" s="510"/>
      <c r="AB334" s="510"/>
      <c r="AC334" s="510"/>
      <c r="AD334" s="510"/>
      <c r="AE334" s="510"/>
      <c r="AF334" s="510"/>
      <c r="AG334" s="510"/>
      <c r="AH334" s="510"/>
      <c r="AI334" s="510"/>
      <c r="AJ334" s="510"/>
      <c r="AK334" s="510"/>
      <c r="AL334" s="510"/>
      <c r="AM334" s="510"/>
      <c r="AN334" s="510"/>
      <c r="AO334" s="510"/>
      <c r="AP334" s="510"/>
      <c r="AQ334" s="510"/>
      <c r="AR334" s="510"/>
      <c r="AS334" s="510"/>
      <c r="AT334" s="510"/>
      <c r="AU334" s="510"/>
      <c r="AV334" s="510"/>
      <c r="AW334" s="510"/>
      <c r="AX334" s="510"/>
      <c r="AY334" s="510"/>
      <c r="AZ334" s="510"/>
      <c r="BA334" s="510"/>
      <c r="BB334" s="510"/>
      <c r="BC334" s="510"/>
      <c r="BD334" s="510"/>
      <c r="BE334" s="510"/>
      <c r="BF334" s="510"/>
      <c r="BG334" s="510"/>
      <c r="BH334" s="510"/>
      <c r="BI334" s="510"/>
      <c r="BJ334" s="510"/>
      <c r="BK334" s="510"/>
      <c r="BL334" s="510"/>
      <c r="BM334" s="510"/>
      <c r="BN334" s="510"/>
      <c r="BO334" s="510"/>
      <c r="BP334" s="510"/>
      <c r="BQ334" s="510"/>
      <c r="BR334" s="510"/>
      <c r="BS334" s="510"/>
      <c r="BT334" s="510"/>
      <c r="BU334" s="510"/>
      <c r="BV334" s="510"/>
      <c r="BW334" s="510"/>
      <c r="BX334" s="510"/>
      <c r="BY334" s="510"/>
      <c r="BZ334" s="510"/>
      <c r="CA334" s="510"/>
      <c r="CB334" s="510"/>
      <c r="CC334" s="510"/>
      <c r="CD334" s="510"/>
      <c r="CE334" s="510"/>
      <c r="CF334" s="510"/>
      <c r="CG334" s="510"/>
      <c r="CH334" s="510"/>
      <c r="CI334" s="510"/>
      <c r="CJ334" s="510"/>
    </row>
    <row r="335" spans="1:88" ht="12" customHeight="1" x14ac:dyDescent="0.25">
      <c r="A335" s="510"/>
      <c r="B335" s="510"/>
      <c r="C335" s="510"/>
      <c r="D335" s="510"/>
      <c r="E335" s="510"/>
      <c r="F335" s="510"/>
      <c r="G335" s="510"/>
      <c r="H335" s="510"/>
      <c r="I335" s="510"/>
      <c r="J335" s="510"/>
      <c r="K335" s="510"/>
      <c r="L335" s="510"/>
      <c r="M335" s="510"/>
      <c r="N335" s="510"/>
      <c r="O335" s="510"/>
      <c r="P335" s="510"/>
      <c r="Q335" s="510"/>
      <c r="R335" s="510"/>
      <c r="S335" s="510"/>
      <c r="T335" s="510"/>
      <c r="U335" s="510"/>
      <c r="V335" s="510"/>
      <c r="W335" s="510"/>
      <c r="X335" s="510"/>
      <c r="Y335" s="510"/>
      <c r="Z335" s="510"/>
      <c r="AA335" s="510"/>
      <c r="AB335" s="510"/>
      <c r="AC335" s="510"/>
      <c r="AD335" s="510"/>
      <c r="AE335" s="510"/>
      <c r="AF335" s="510"/>
      <c r="AG335" s="510"/>
      <c r="AH335" s="510"/>
      <c r="AI335" s="510"/>
      <c r="AJ335" s="510"/>
      <c r="AK335" s="510"/>
      <c r="AL335" s="510"/>
      <c r="AM335" s="510"/>
      <c r="AN335" s="510"/>
      <c r="AO335" s="510"/>
      <c r="AP335" s="510"/>
      <c r="AQ335" s="510"/>
      <c r="AR335" s="510"/>
      <c r="AS335" s="510"/>
      <c r="AT335" s="510"/>
      <c r="AU335" s="510"/>
      <c r="AV335" s="510"/>
      <c r="AW335" s="510"/>
      <c r="AX335" s="510"/>
      <c r="AY335" s="510"/>
      <c r="AZ335" s="510"/>
      <c r="BA335" s="510"/>
      <c r="BB335" s="510"/>
      <c r="BC335" s="510"/>
      <c r="BD335" s="510"/>
      <c r="BE335" s="510"/>
      <c r="BF335" s="510"/>
      <c r="BG335" s="510"/>
      <c r="BH335" s="510"/>
      <c r="BI335" s="510"/>
      <c r="BJ335" s="510"/>
      <c r="BK335" s="510"/>
      <c r="BL335" s="510"/>
      <c r="BM335" s="510"/>
      <c r="BN335" s="510"/>
      <c r="BO335" s="510"/>
      <c r="BP335" s="510"/>
      <c r="BQ335" s="510"/>
      <c r="BR335" s="510"/>
      <c r="BS335" s="510"/>
      <c r="BT335" s="510"/>
      <c r="BU335" s="510"/>
      <c r="BV335" s="510"/>
      <c r="BW335" s="510"/>
      <c r="BX335" s="510"/>
      <c r="BY335" s="510"/>
      <c r="BZ335" s="510"/>
      <c r="CA335" s="510"/>
      <c r="CB335" s="510"/>
      <c r="CC335" s="510"/>
      <c r="CD335" s="510"/>
      <c r="CE335" s="510"/>
      <c r="CF335" s="510"/>
      <c r="CG335" s="510"/>
      <c r="CH335" s="510"/>
      <c r="CI335" s="510"/>
      <c r="CJ335" s="510"/>
    </row>
    <row r="336" spans="1:88" ht="12" customHeight="1" x14ac:dyDescent="0.25">
      <c r="A336" s="510"/>
      <c r="B336" s="510"/>
      <c r="C336" s="510"/>
      <c r="D336" s="510"/>
      <c r="E336" s="510"/>
      <c r="F336" s="510"/>
      <c r="G336" s="510"/>
      <c r="H336" s="510"/>
      <c r="I336" s="510"/>
      <c r="J336" s="510"/>
      <c r="K336" s="510"/>
      <c r="L336" s="510"/>
      <c r="M336" s="510"/>
      <c r="N336" s="510"/>
      <c r="O336" s="510"/>
      <c r="P336" s="510"/>
      <c r="Q336" s="510"/>
      <c r="R336" s="510"/>
      <c r="S336" s="510"/>
      <c r="T336" s="510"/>
      <c r="U336" s="510"/>
      <c r="V336" s="510"/>
      <c r="W336" s="510"/>
      <c r="X336" s="510"/>
      <c r="Y336" s="510"/>
      <c r="Z336" s="510"/>
      <c r="AA336" s="510"/>
      <c r="AB336" s="510"/>
      <c r="AC336" s="510"/>
      <c r="AD336" s="510"/>
      <c r="AE336" s="510"/>
      <c r="AF336" s="510"/>
      <c r="AG336" s="510"/>
      <c r="AH336" s="510"/>
      <c r="AI336" s="510"/>
      <c r="AJ336" s="510"/>
      <c r="AK336" s="510"/>
      <c r="AL336" s="510"/>
      <c r="AM336" s="510"/>
      <c r="AN336" s="510"/>
      <c r="AO336" s="510"/>
      <c r="AP336" s="510"/>
      <c r="AQ336" s="510"/>
      <c r="AR336" s="510"/>
      <c r="AS336" s="510"/>
      <c r="AT336" s="510"/>
      <c r="AU336" s="510"/>
      <c r="AV336" s="510"/>
      <c r="AW336" s="510"/>
      <c r="AX336" s="510"/>
      <c r="AY336" s="510"/>
      <c r="AZ336" s="510"/>
      <c r="BA336" s="510"/>
      <c r="BB336" s="510"/>
      <c r="BC336" s="510"/>
      <c r="BD336" s="510"/>
      <c r="BE336" s="510"/>
      <c r="BF336" s="510"/>
      <c r="BG336" s="510"/>
      <c r="BH336" s="510"/>
      <c r="BI336" s="510"/>
      <c r="BJ336" s="510"/>
      <c r="BK336" s="510"/>
      <c r="BL336" s="510"/>
      <c r="BM336" s="510"/>
      <c r="BN336" s="510"/>
      <c r="BO336" s="510"/>
      <c r="BP336" s="510"/>
      <c r="BQ336" s="510"/>
      <c r="BR336" s="510"/>
      <c r="BS336" s="510"/>
      <c r="BT336" s="510"/>
      <c r="BU336" s="510"/>
      <c r="BV336" s="510"/>
      <c r="BW336" s="510"/>
      <c r="BX336" s="510"/>
      <c r="BY336" s="510"/>
      <c r="BZ336" s="510"/>
      <c r="CA336" s="510"/>
      <c r="CB336" s="510"/>
      <c r="CC336" s="510"/>
      <c r="CD336" s="510"/>
      <c r="CE336" s="510"/>
      <c r="CF336" s="510"/>
      <c r="CG336" s="510"/>
      <c r="CH336" s="510"/>
      <c r="CI336" s="510"/>
      <c r="CJ336" s="510"/>
    </row>
    <row r="337" spans="1:88" ht="12" customHeight="1" x14ac:dyDescent="0.25">
      <c r="A337" s="510"/>
      <c r="B337" s="510"/>
      <c r="C337" s="510"/>
      <c r="D337" s="510"/>
      <c r="E337" s="510"/>
      <c r="F337" s="510"/>
      <c r="G337" s="510"/>
      <c r="H337" s="510"/>
      <c r="I337" s="510"/>
      <c r="J337" s="510"/>
      <c r="K337" s="510"/>
      <c r="L337" s="510"/>
      <c r="M337" s="510"/>
      <c r="N337" s="510"/>
      <c r="O337" s="510"/>
      <c r="P337" s="510"/>
      <c r="Q337" s="510"/>
      <c r="R337" s="510"/>
      <c r="S337" s="510"/>
      <c r="T337" s="510"/>
      <c r="U337" s="510"/>
      <c r="V337" s="510"/>
      <c r="W337" s="510"/>
      <c r="X337" s="510"/>
      <c r="Y337" s="510"/>
      <c r="Z337" s="510"/>
      <c r="AA337" s="510"/>
      <c r="AB337" s="510"/>
      <c r="AC337" s="510"/>
      <c r="AD337" s="510"/>
      <c r="AE337" s="510"/>
      <c r="AF337" s="510"/>
      <c r="AG337" s="510"/>
      <c r="AH337" s="510"/>
      <c r="AI337" s="510"/>
      <c r="AJ337" s="510"/>
      <c r="AK337" s="510"/>
      <c r="AL337" s="510"/>
      <c r="AM337" s="510"/>
      <c r="AN337" s="510"/>
      <c r="AO337" s="510"/>
      <c r="AP337" s="510"/>
      <c r="AQ337" s="510"/>
      <c r="AR337" s="510"/>
      <c r="AS337" s="510"/>
      <c r="AT337" s="510"/>
      <c r="AU337" s="510"/>
      <c r="AV337" s="510"/>
      <c r="AW337" s="510"/>
      <c r="AX337" s="510"/>
      <c r="AY337" s="510"/>
      <c r="AZ337" s="510"/>
      <c r="BA337" s="510"/>
      <c r="BB337" s="510"/>
      <c r="BC337" s="510"/>
      <c r="BD337" s="510"/>
      <c r="BE337" s="510"/>
      <c r="BF337" s="510"/>
      <c r="BG337" s="510"/>
      <c r="BH337" s="510"/>
      <c r="BI337" s="510"/>
      <c r="BJ337" s="510"/>
      <c r="BK337" s="510"/>
      <c r="BL337" s="510"/>
      <c r="BM337" s="510"/>
      <c r="BN337" s="510"/>
      <c r="BO337" s="510"/>
      <c r="BP337" s="510"/>
      <c r="BQ337" s="510"/>
      <c r="BR337" s="510"/>
      <c r="BS337" s="510"/>
      <c r="BT337" s="510"/>
      <c r="BU337" s="510"/>
      <c r="BV337" s="510"/>
      <c r="BW337" s="510"/>
      <c r="BX337" s="510"/>
      <c r="BY337" s="510"/>
      <c r="BZ337" s="510"/>
      <c r="CA337" s="510"/>
      <c r="CB337" s="510"/>
      <c r="CC337" s="510"/>
      <c r="CD337" s="510"/>
      <c r="CE337" s="510"/>
      <c r="CF337" s="510"/>
      <c r="CG337" s="510"/>
      <c r="CH337" s="510"/>
      <c r="CI337" s="510"/>
      <c r="CJ337" s="510"/>
    </row>
    <row r="338" spans="1:88" ht="12" customHeight="1" x14ac:dyDescent="0.25">
      <c r="A338" s="510"/>
      <c r="B338" s="510"/>
      <c r="C338" s="510"/>
      <c r="D338" s="510"/>
      <c r="E338" s="510"/>
      <c r="F338" s="510"/>
      <c r="G338" s="510"/>
      <c r="H338" s="510"/>
      <c r="I338" s="510"/>
      <c r="J338" s="510"/>
      <c r="K338" s="510"/>
      <c r="L338" s="510"/>
      <c r="M338" s="510"/>
      <c r="N338" s="510"/>
      <c r="O338" s="510"/>
      <c r="P338" s="510"/>
      <c r="Q338" s="510"/>
      <c r="R338" s="510"/>
      <c r="S338" s="510"/>
      <c r="T338" s="510"/>
      <c r="U338" s="510"/>
      <c r="V338" s="510"/>
      <c r="W338" s="510"/>
      <c r="X338" s="510"/>
      <c r="Y338" s="510"/>
      <c r="Z338" s="510"/>
      <c r="AA338" s="510"/>
      <c r="AB338" s="510"/>
      <c r="AC338" s="510"/>
      <c r="AD338" s="510"/>
      <c r="AE338" s="510"/>
      <c r="AF338" s="510"/>
      <c r="AG338" s="510"/>
      <c r="AH338" s="510"/>
      <c r="AI338" s="510"/>
      <c r="AJ338" s="510"/>
      <c r="AK338" s="510"/>
      <c r="AL338" s="510"/>
      <c r="AM338" s="510"/>
      <c r="AN338" s="510"/>
      <c r="AO338" s="510"/>
      <c r="AP338" s="510"/>
      <c r="AQ338" s="510"/>
      <c r="AR338" s="510"/>
      <c r="AS338" s="510"/>
      <c r="AT338" s="510"/>
      <c r="AU338" s="510"/>
      <c r="AV338" s="510"/>
      <c r="AW338" s="510"/>
      <c r="AX338" s="510"/>
      <c r="AY338" s="510"/>
      <c r="AZ338" s="510"/>
      <c r="BA338" s="510"/>
      <c r="BB338" s="510"/>
      <c r="BC338" s="510"/>
      <c r="BD338" s="510"/>
      <c r="BE338" s="510"/>
      <c r="BF338" s="510"/>
      <c r="BG338" s="510"/>
      <c r="BH338" s="510"/>
      <c r="BI338" s="510"/>
      <c r="BJ338" s="510"/>
      <c r="BK338" s="510"/>
      <c r="BL338" s="510"/>
      <c r="BM338" s="510"/>
      <c r="BN338" s="510"/>
      <c r="BO338" s="510"/>
      <c r="BP338" s="510"/>
      <c r="BQ338" s="510"/>
      <c r="BR338" s="510"/>
      <c r="BS338" s="510"/>
      <c r="BT338" s="510"/>
      <c r="BU338" s="510"/>
      <c r="BV338" s="510"/>
      <c r="BW338" s="510"/>
      <c r="BX338" s="510"/>
      <c r="BY338" s="510"/>
      <c r="BZ338" s="510"/>
      <c r="CA338" s="510"/>
      <c r="CB338" s="510"/>
      <c r="CC338" s="510"/>
      <c r="CD338" s="510"/>
      <c r="CE338" s="510"/>
      <c r="CF338" s="510"/>
      <c r="CG338" s="510"/>
      <c r="CH338" s="510"/>
      <c r="CI338" s="510"/>
      <c r="CJ338" s="510"/>
    </row>
    <row r="339" spans="1:88" ht="12" customHeight="1" x14ac:dyDescent="0.25">
      <c r="A339" s="510"/>
      <c r="B339" s="510"/>
      <c r="C339" s="510"/>
      <c r="D339" s="510"/>
      <c r="E339" s="510"/>
      <c r="F339" s="510"/>
      <c r="G339" s="510"/>
      <c r="H339" s="510"/>
      <c r="I339" s="510"/>
      <c r="J339" s="510"/>
      <c r="K339" s="510"/>
      <c r="L339" s="510"/>
      <c r="M339" s="510"/>
      <c r="N339" s="510"/>
      <c r="O339" s="510"/>
      <c r="P339" s="510"/>
      <c r="Q339" s="510"/>
      <c r="R339" s="510"/>
      <c r="S339" s="510"/>
      <c r="T339" s="510"/>
      <c r="U339" s="510"/>
      <c r="V339" s="510"/>
      <c r="W339" s="510"/>
      <c r="X339" s="510"/>
      <c r="Y339" s="510"/>
      <c r="Z339" s="510"/>
      <c r="AA339" s="510"/>
      <c r="AB339" s="510"/>
      <c r="AC339" s="510"/>
      <c r="AD339" s="510"/>
      <c r="AE339" s="510"/>
      <c r="AF339" s="510"/>
      <c r="AG339" s="510"/>
      <c r="AH339" s="510"/>
      <c r="AI339" s="510"/>
      <c r="AJ339" s="510"/>
      <c r="AK339" s="510"/>
      <c r="AL339" s="510"/>
      <c r="AM339" s="510"/>
      <c r="AN339" s="510"/>
      <c r="AO339" s="510"/>
      <c r="AP339" s="510"/>
      <c r="AQ339" s="510"/>
      <c r="AR339" s="510"/>
      <c r="AS339" s="510"/>
      <c r="AT339" s="510"/>
      <c r="AU339" s="510"/>
      <c r="AV339" s="510"/>
      <c r="AW339" s="510"/>
      <c r="AX339" s="510"/>
      <c r="AY339" s="510"/>
      <c r="AZ339" s="510"/>
      <c r="BA339" s="510"/>
      <c r="BB339" s="510"/>
      <c r="BC339" s="510"/>
      <c r="BD339" s="510"/>
      <c r="BE339" s="510"/>
      <c r="BF339" s="510"/>
      <c r="BG339" s="510"/>
      <c r="BH339" s="510"/>
      <c r="BI339" s="510"/>
      <c r="BJ339" s="510"/>
      <c r="BK339" s="510"/>
      <c r="BL339" s="510"/>
      <c r="BM339" s="510"/>
      <c r="BN339" s="510"/>
      <c r="BO339" s="510"/>
      <c r="BP339" s="510"/>
      <c r="BQ339" s="510"/>
      <c r="BR339" s="510"/>
      <c r="BS339" s="510"/>
      <c r="BT339" s="510"/>
      <c r="BU339" s="510"/>
      <c r="BV339" s="510"/>
      <c r="BW339" s="510"/>
      <c r="BX339" s="510"/>
      <c r="BY339" s="510"/>
      <c r="BZ339" s="510"/>
      <c r="CA339" s="510"/>
      <c r="CB339" s="510"/>
      <c r="CC339" s="510"/>
      <c r="CD339" s="510"/>
      <c r="CE339" s="510"/>
      <c r="CF339" s="510"/>
      <c r="CG339" s="510"/>
      <c r="CH339" s="510"/>
      <c r="CI339" s="510"/>
      <c r="CJ339" s="510"/>
    </row>
    <row r="340" spans="1:88" ht="12" customHeight="1" x14ac:dyDescent="0.25">
      <c r="A340" s="510"/>
      <c r="B340" s="510"/>
      <c r="C340" s="510"/>
      <c r="D340" s="510"/>
      <c r="E340" s="510"/>
      <c r="F340" s="510"/>
      <c r="G340" s="510"/>
      <c r="H340" s="510"/>
      <c r="I340" s="510"/>
      <c r="J340" s="510"/>
      <c r="K340" s="510"/>
      <c r="L340" s="510"/>
      <c r="M340" s="510"/>
      <c r="N340" s="510"/>
      <c r="O340" s="510"/>
      <c r="P340" s="510"/>
      <c r="Q340" s="510"/>
      <c r="R340" s="510"/>
      <c r="S340" s="510"/>
      <c r="T340" s="510"/>
      <c r="U340" s="510"/>
      <c r="V340" s="510"/>
      <c r="W340" s="510"/>
      <c r="X340" s="510"/>
      <c r="Y340" s="510"/>
      <c r="Z340" s="510"/>
      <c r="AA340" s="510"/>
      <c r="AB340" s="510"/>
      <c r="AC340" s="510"/>
      <c r="AD340" s="510"/>
      <c r="AE340" s="510"/>
      <c r="AF340" s="510"/>
      <c r="AG340" s="510"/>
      <c r="AH340" s="510"/>
      <c r="AI340" s="510"/>
      <c r="AJ340" s="510"/>
      <c r="AK340" s="510"/>
      <c r="AL340" s="510"/>
      <c r="AM340" s="510"/>
      <c r="AN340" s="510"/>
      <c r="AO340" s="510"/>
      <c r="AP340" s="510"/>
      <c r="AQ340" s="510"/>
      <c r="AR340" s="510"/>
      <c r="AS340" s="510"/>
      <c r="AT340" s="510"/>
      <c r="AU340" s="510"/>
      <c r="AV340" s="510"/>
      <c r="AW340" s="510"/>
      <c r="AX340" s="510"/>
      <c r="AY340" s="510"/>
      <c r="AZ340" s="510"/>
      <c r="BA340" s="510"/>
      <c r="BB340" s="510"/>
      <c r="BC340" s="510"/>
      <c r="BD340" s="510"/>
      <c r="BE340" s="510"/>
      <c r="BF340" s="510"/>
      <c r="BG340" s="510"/>
      <c r="BH340" s="510"/>
      <c r="BI340" s="510"/>
      <c r="BJ340" s="510"/>
      <c r="BK340" s="510"/>
      <c r="BL340" s="510"/>
      <c r="BM340" s="510"/>
      <c r="BN340" s="510"/>
      <c r="BO340" s="510"/>
      <c r="BP340" s="510"/>
      <c r="BQ340" s="510"/>
      <c r="BR340" s="510"/>
      <c r="BS340" s="510"/>
      <c r="BT340" s="510"/>
      <c r="BU340" s="510"/>
      <c r="BV340" s="510"/>
      <c r="BW340" s="510"/>
      <c r="BX340" s="510"/>
      <c r="BY340" s="510"/>
      <c r="BZ340" s="510"/>
      <c r="CA340" s="510"/>
      <c r="CB340" s="510"/>
      <c r="CC340" s="510"/>
      <c r="CD340" s="510"/>
      <c r="CE340" s="510"/>
      <c r="CF340" s="510"/>
      <c r="CG340" s="510"/>
      <c r="CH340" s="510"/>
      <c r="CI340" s="510"/>
      <c r="CJ340" s="510"/>
    </row>
    <row r="341" spans="1:88" ht="12" customHeight="1" x14ac:dyDescent="0.25">
      <c r="A341" s="510"/>
      <c r="B341" s="510"/>
      <c r="C341" s="510"/>
      <c r="D341" s="510"/>
      <c r="E341" s="510"/>
      <c r="F341" s="510"/>
      <c r="G341" s="510"/>
      <c r="H341" s="510"/>
      <c r="I341" s="510"/>
      <c r="J341" s="510"/>
      <c r="K341" s="510"/>
      <c r="L341" s="510"/>
      <c r="M341" s="510"/>
      <c r="N341" s="510"/>
      <c r="O341" s="510"/>
      <c r="P341" s="510"/>
      <c r="Q341" s="510"/>
      <c r="R341" s="510"/>
      <c r="S341" s="510"/>
      <c r="T341" s="510"/>
      <c r="U341" s="510"/>
      <c r="V341" s="510"/>
      <c r="W341" s="510"/>
      <c r="X341" s="510"/>
      <c r="Y341" s="510"/>
      <c r="Z341" s="510"/>
      <c r="AA341" s="510"/>
      <c r="AB341" s="510"/>
      <c r="AC341" s="510"/>
      <c r="AD341" s="510"/>
      <c r="AE341" s="510"/>
      <c r="AF341" s="510"/>
      <c r="AG341" s="510"/>
      <c r="AH341" s="510"/>
      <c r="AI341" s="510"/>
      <c r="AJ341" s="510"/>
      <c r="AK341" s="510"/>
      <c r="AL341" s="510"/>
      <c r="AM341" s="510"/>
      <c r="AN341" s="510"/>
      <c r="AO341" s="510"/>
      <c r="AP341" s="510"/>
      <c r="AQ341" s="510"/>
      <c r="AR341" s="510"/>
      <c r="AS341" s="510"/>
      <c r="AT341" s="510"/>
      <c r="AU341" s="510"/>
      <c r="AV341" s="510"/>
      <c r="AW341" s="510"/>
      <c r="AX341" s="510"/>
      <c r="AY341" s="510"/>
      <c r="AZ341" s="510"/>
      <c r="BA341" s="510"/>
      <c r="BB341" s="510"/>
      <c r="BC341" s="510"/>
      <c r="BD341" s="510"/>
      <c r="BE341" s="510"/>
      <c r="BF341" s="510"/>
      <c r="BG341" s="510"/>
      <c r="BH341" s="510"/>
      <c r="BI341" s="510"/>
      <c r="BJ341" s="510"/>
      <c r="BK341" s="510"/>
      <c r="BL341" s="510"/>
      <c r="BM341" s="510"/>
      <c r="BN341" s="510"/>
      <c r="BO341" s="510"/>
      <c r="BP341" s="510"/>
      <c r="BQ341" s="510"/>
      <c r="BR341" s="510"/>
      <c r="BS341" s="510"/>
      <c r="BT341" s="510"/>
      <c r="BU341" s="510"/>
      <c r="BV341" s="510"/>
      <c r="BW341" s="510"/>
      <c r="BX341" s="510"/>
      <c r="BY341" s="510"/>
      <c r="BZ341" s="510"/>
      <c r="CA341" s="510"/>
      <c r="CB341" s="510"/>
      <c r="CC341" s="510"/>
      <c r="CD341" s="510"/>
      <c r="CE341" s="510"/>
      <c r="CF341" s="510"/>
      <c r="CG341" s="510"/>
      <c r="CH341" s="510"/>
      <c r="CI341" s="510"/>
      <c r="CJ341" s="510"/>
    </row>
    <row r="342" spans="1:88" ht="12" customHeight="1" x14ac:dyDescent="0.25">
      <c r="A342" s="510"/>
      <c r="B342" s="510"/>
      <c r="C342" s="510"/>
      <c r="D342" s="510"/>
      <c r="E342" s="510"/>
      <c r="F342" s="510"/>
      <c r="G342" s="510"/>
      <c r="H342" s="510"/>
      <c r="I342" s="510"/>
      <c r="J342" s="510"/>
      <c r="K342" s="510"/>
      <c r="L342" s="510"/>
      <c r="M342" s="510"/>
      <c r="N342" s="510"/>
      <c r="O342" s="510"/>
      <c r="P342" s="510"/>
      <c r="Q342" s="510"/>
      <c r="R342" s="510"/>
      <c r="S342" s="510"/>
      <c r="T342" s="510"/>
      <c r="U342" s="510"/>
      <c r="V342" s="510"/>
      <c r="W342" s="510"/>
      <c r="X342" s="510"/>
      <c r="Y342" s="510"/>
      <c r="Z342" s="510"/>
      <c r="AA342" s="510"/>
      <c r="AB342" s="510"/>
      <c r="AC342" s="510"/>
      <c r="AD342" s="510"/>
      <c r="AE342" s="510"/>
      <c r="AF342" s="510"/>
      <c r="AG342" s="510"/>
      <c r="AH342" s="510"/>
      <c r="AI342" s="510"/>
      <c r="AJ342" s="510"/>
      <c r="AK342" s="510"/>
      <c r="AL342" s="510"/>
      <c r="AM342" s="510"/>
      <c r="AN342" s="510"/>
      <c r="AO342" s="510"/>
      <c r="AP342" s="510"/>
      <c r="AQ342" s="510"/>
      <c r="AR342" s="510"/>
      <c r="AS342" s="510"/>
      <c r="AT342" s="510"/>
      <c r="AU342" s="510"/>
      <c r="AV342" s="510"/>
      <c r="AW342" s="510"/>
      <c r="AX342" s="510"/>
      <c r="AY342" s="510"/>
      <c r="AZ342" s="510"/>
      <c r="BA342" s="510"/>
      <c r="BB342" s="510"/>
      <c r="BC342" s="510"/>
      <c r="BD342" s="510"/>
      <c r="BE342" s="510"/>
      <c r="BF342" s="510"/>
      <c r="BG342" s="510"/>
      <c r="BH342" s="510"/>
      <c r="BI342" s="510"/>
      <c r="BJ342" s="510"/>
      <c r="BK342" s="510"/>
      <c r="BL342" s="510"/>
      <c r="BM342" s="510"/>
      <c r="BN342" s="510"/>
      <c r="BO342" s="510"/>
      <c r="BP342" s="510"/>
      <c r="BQ342" s="510"/>
      <c r="BR342" s="510"/>
      <c r="BS342" s="510"/>
      <c r="BT342" s="510"/>
      <c r="BU342" s="510"/>
      <c r="BV342" s="510"/>
      <c r="BW342" s="510"/>
      <c r="BX342" s="510"/>
      <c r="BY342" s="510"/>
      <c r="BZ342" s="510"/>
      <c r="CA342" s="510"/>
      <c r="CB342" s="510"/>
      <c r="CC342" s="510"/>
      <c r="CD342" s="510"/>
      <c r="CE342" s="510"/>
      <c r="CF342" s="510"/>
      <c r="CG342" s="510"/>
      <c r="CH342" s="510"/>
      <c r="CI342" s="510"/>
      <c r="CJ342" s="510"/>
    </row>
    <row r="343" spans="1:88" ht="12" customHeight="1" x14ac:dyDescent="0.25">
      <c r="A343" s="510"/>
      <c r="B343" s="510"/>
      <c r="C343" s="510"/>
      <c r="D343" s="510"/>
      <c r="E343" s="510"/>
      <c r="F343" s="510"/>
      <c r="G343" s="510"/>
      <c r="H343" s="510"/>
      <c r="I343" s="510"/>
      <c r="J343" s="510"/>
      <c r="K343" s="510"/>
      <c r="L343" s="510"/>
      <c r="M343" s="510"/>
      <c r="N343" s="510"/>
      <c r="O343" s="510"/>
      <c r="P343" s="510"/>
      <c r="Q343" s="510"/>
      <c r="R343" s="510"/>
      <c r="S343" s="510"/>
      <c r="T343" s="510"/>
      <c r="U343" s="510"/>
      <c r="V343" s="510"/>
      <c r="W343" s="510"/>
      <c r="X343" s="510"/>
      <c r="Y343" s="510"/>
      <c r="Z343" s="510"/>
      <c r="AA343" s="510"/>
      <c r="AB343" s="510"/>
      <c r="AC343" s="510"/>
      <c r="AD343" s="510"/>
      <c r="AE343" s="510"/>
      <c r="AF343" s="510"/>
      <c r="AG343" s="510"/>
      <c r="AH343" s="510"/>
      <c r="AI343" s="510"/>
      <c r="AJ343" s="510"/>
      <c r="AK343" s="510"/>
      <c r="AL343" s="510"/>
      <c r="AM343" s="510"/>
      <c r="AN343" s="510"/>
      <c r="AO343" s="510"/>
      <c r="AP343" s="510"/>
      <c r="AQ343" s="510"/>
      <c r="AR343" s="510"/>
      <c r="AS343" s="510"/>
      <c r="AT343" s="510"/>
      <c r="AU343" s="510"/>
      <c r="AV343" s="510"/>
      <c r="AW343" s="510"/>
      <c r="AX343" s="510"/>
      <c r="AY343" s="510"/>
      <c r="AZ343" s="510"/>
      <c r="BA343" s="510"/>
      <c r="BB343" s="510"/>
      <c r="BC343" s="510"/>
      <c r="BD343" s="510"/>
      <c r="BE343" s="510"/>
      <c r="BF343" s="510"/>
      <c r="BG343" s="510"/>
      <c r="BH343" s="510"/>
      <c r="BI343" s="510"/>
      <c r="BJ343" s="510"/>
      <c r="BK343" s="510"/>
      <c r="BL343" s="510"/>
      <c r="BM343" s="510"/>
      <c r="BN343" s="510"/>
      <c r="BO343" s="510"/>
      <c r="BP343" s="510"/>
      <c r="BQ343" s="510"/>
      <c r="BR343" s="510"/>
      <c r="BS343" s="510"/>
      <c r="BT343" s="510"/>
      <c r="BU343" s="510"/>
      <c r="BV343" s="510"/>
      <c r="BW343" s="510"/>
      <c r="BX343" s="510"/>
      <c r="BY343" s="510"/>
      <c r="BZ343" s="510"/>
      <c r="CA343" s="510"/>
      <c r="CB343" s="510"/>
      <c r="CC343" s="510"/>
      <c r="CD343" s="510"/>
      <c r="CE343" s="510"/>
      <c r="CF343" s="510"/>
      <c r="CG343" s="510"/>
      <c r="CH343" s="510"/>
      <c r="CI343" s="510"/>
      <c r="CJ343" s="510"/>
    </row>
    <row r="344" spans="1:88" ht="12" customHeight="1" x14ac:dyDescent="0.25">
      <c r="A344" s="510"/>
      <c r="B344" s="510"/>
      <c r="C344" s="510"/>
      <c r="D344" s="510"/>
      <c r="E344" s="510"/>
      <c r="F344" s="510"/>
      <c r="G344" s="510"/>
      <c r="H344" s="510"/>
      <c r="I344" s="510"/>
      <c r="J344" s="510"/>
      <c r="K344" s="510"/>
      <c r="L344" s="510"/>
      <c r="M344" s="510"/>
      <c r="N344" s="510"/>
      <c r="O344" s="510"/>
      <c r="P344" s="510"/>
      <c r="Q344" s="510"/>
      <c r="R344" s="510"/>
      <c r="S344" s="510"/>
      <c r="T344" s="510"/>
      <c r="U344" s="510"/>
      <c r="V344" s="510"/>
      <c r="W344" s="510"/>
      <c r="X344" s="510"/>
      <c r="Y344" s="510"/>
      <c r="Z344" s="510"/>
      <c r="AA344" s="510"/>
      <c r="AB344" s="510"/>
      <c r="AC344" s="510"/>
      <c r="AD344" s="510"/>
      <c r="AE344" s="510"/>
      <c r="AF344" s="510"/>
      <c r="AG344" s="510"/>
      <c r="AH344" s="510"/>
      <c r="AI344" s="510"/>
      <c r="AJ344" s="510"/>
      <c r="AK344" s="510"/>
      <c r="AL344" s="510"/>
      <c r="AM344" s="510"/>
      <c r="AN344" s="510"/>
      <c r="AO344" s="510"/>
      <c r="AP344" s="510"/>
      <c r="AQ344" s="510"/>
      <c r="AR344" s="510"/>
      <c r="AS344" s="510"/>
      <c r="AT344" s="510"/>
      <c r="AU344" s="510"/>
      <c r="AV344" s="510"/>
      <c r="AW344" s="510"/>
      <c r="AX344" s="510"/>
      <c r="AY344" s="510"/>
      <c r="AZ344" s="510"/>
      <c r="BA344" s="510"/>
      <c r="BB344" s="510"/>
      <c r="BC344" s="510"/>
      <c r="BD344" s="510"/>
      <c r="BE344" s="510"/>
      <c r="BF344" s="510"/>
      <c r="BG344" s="510"/>
      <c r="BH344" s="510"/>
      <c r="BI344" s="510"/>
      <c r="BJ344" s="510"/>
      <c r="BK344" s="510"/>
      <c r="BL344" s="510"/>
      <c r="BM344" s="510"/>
      <c r="BN344" s="510"/>
      <c r="BO344" s="510"/>
      <c r="BP344" s="510"/>
      <c r="BQ344" s="510"/>
      <c r="BR344" s="510"/>
      <c r="BS344" s="510"/>
      <c r="BT344" s="510"/>
      <c r="BU344" s="510"/>
      <c r="BV344" s="510"/>
      <c r="BW344" s="510"/>
      <c r="BX344" s="510"/>
      <c r="BY344" s="510"/>
      <c r="BZ344" s="510"/>
      <c r="CA344" s="510"/>
      <c r="CB344" s="510"/>
      <c r="CC344" s="510"/>
      <c r="CD344" s="510"/>
      <c r="CE344" s="510"/>
      <c r="CF344" s="510"/>
      <c r="CG344" s="510"/>
      <c r="CH344" s="510"/>
      <c r="CI344" s="510"/>
      <c r="CJ344" s="510"/>
    </row>
    <row r="345" spans="1:88" ht="12" customHeight="1" x14ac:dyDescent="0.25">
      <c r="A345" s="510"/>
      <c r="B345" s="510"/>
      <c r="C345" s="510"/>
      <c r="D345" s="510"/>
      <c r="E345" s="510"/>
      <c r="F345" s="510"/>
      <c r="G345" s="510"/>
      <c r="H345" s="510"/>
      <c r="I345" s="510"/>
      <c r="J345" s="510"/>
      <c r="K345" s="510"/>
      <c r="L345" s="510"/>
      <c r="M345" s="510"/>
      <c r="N345" s="510"/>
      <c r="O345" s="510"/>
      <c r="P345" s="510"/>
      <c r="Q345" s="510"/>
      <c r="R345" s="510"/>
      <c r="S345" s="510"/>
      <c r="T345" s="510"/>
      <c r="U345" s="510"/>
      <c r="V345" s="510"/>
      <c r="W345" s="510"/>
      <c r="X345" s="510"/>
      <c r="Y345" s="510"/>
      <c r="Z345" s="510"/>
      <c r="AA345" s="510"/>
      <c r="AB345" s="510"/>
      <c r="AC345" s="510"/>
      <c r="AD345" s="510"/>
      <c r="AE345" s="510"/>
      <c r="AF345" s="510"/>
      <c r="AG345" s="510"/>
      <c r="AH345" s="510"/>
      <c r="AI345" s="510"/>
      <c r="AJ345" s="510"/>
      <c r="AK345" s="510"/>
      <c r="AL345" s="510"/>
      <c r="AM345" s="510"/>
      <c r="AN345" s="510"/>
      <c r="AO345" s="510"/>
      <c r="AP345" s="510"/>
      <c r="AQ345" s="510"/>
      <c r="AR345" s="510"/>
      <c r="AS345" s="510"/>
      <c r="AT345" s="510"/>
      <c r="AU345" s="510"/>
      <c r="AV345" s="510"/>
      <c r="AW345" s="510"/>
      <c r="AX345" s="510"/>
      <c r="AY345" s="510"/>
      <c r="AZ345" s="510"/>
      <c r="BA345" s="510"/>
      <c r="BB345" s="510"/>
      <c r="BC345" s="510"/>
      <c r="BD345" s="510"/>
      <c r="BE345" s="510"/>
      <c r="BF345" s="510"/>
      <c r="BG345" s="510"/>
      <c r="BH345" s="510"/>
      <c r="BI345" s="510"/>
      <c r="BJ345" s="510"/>
      <c r="BK345" s="510"/>
      <c r="BL345" s="510"/>
      <c r="BM345" s="510"/>
      <c r="BN345" s="510"/>
      <c r="BO345" s="510"/>
      <c r="BP345" s="510"/>
      <c r="BQ345" s="510"/>
      <c r="BR345" s="510"/>
      <c r="BS345" s="510"/>
      <c r="BT345" s="510"/>
      <c r="BU345" s="510"/>
      <c r="BV345" s="510"/>
      <c r="BW345" s="510"/>
      <c r="BX345" s="510"/>
      <c r="BY345" s="510"/>
      <c r="BZ345" s="510"/>
      <c r="CA345" s="510"/>
      <c r="CB345" s="510"/>
      <c r="CC345" s="510"/>
      <c r="CD345" s="510"/>
      <c r="CE345" s="510"/>
      <c r="CF345" s="510"/>
      <c r="CG345" s="510"/>
      <c r="CH345" s="510"/>
      <c r="CI345" s="510"/>
      <c r="CJ345" s="510"/>
    </row>
    <row r="346" spans="1:88" ht="12" customHeight="1" x14ac:dyDescent="0.25">
      <c r="A346" s="510"/>
      <c r="B346" s="510"/>
      <c r="C346" s="510"/>
      <c r="D346" s="510"/>
      <c r="E346" s="510"/>
      <c r="F346" s="510"/>
      <c r="G346" s="510"/>
      <c r="H346" s="510"/>
      <c r="I346" s="510"/>
      <c r="J346" s="510"/>
      <c r="K346" s="510"/>
      <c r="L346" s="510"/>
      <c r="M346" s="510"/>
      <c r="N346" s="510"/>
      <c r="O346" s="510"/>
      <c r="P346" s="510"/>
      <c r="Q346" s="510"/>
      <c r="R346" s="510"/>
      <c r="S346" s="510"/>
      <c r="T346" s="510"/>
      <c r="U346" s="510"/>
      <c r="V346" s="510"/>
      <c r="W346" s="510"/>
      <c r="X346" s="510"/>
      <c r="Y346" s="510"/>
      <c r="Z346" s="510"/>
      <c r="AA346" s="510"/>
      <c r="AB346" s="510"/>
      <c r="AC346" s="510"/>
      <c r="AD346" s="510"/>
      <c r="AE346" s="510"/>
      <c r="AF346" s="510"/>
      <c r="AG346" s="510"/>
      <c r="AH346" s="510"/>
      <c r="AI346" s="510"/>
      <c r="AJ346" s="510"/>
      <c r="AK346" s="510"/>
      <c r="AL346" s="510"/>
      <c r="AM346" s="510"/>
      <c r="AN346" s="510"/>
      <c r="AO346" s="510"/>
      <c r="AP346" s="510"/>
      <c r="AQ346" s="510"/>
      <c r="AR346" s="510"/>
      <c r="AS346" s="510"/>
      <c r="AT346" s="510"/>
      <c r="AU346" s="510"/>
      <c r="AV346" s="510"/>
      <c r="AW346" s="510"/>
      <c r="AX346" s="510"/>
      <c r="AY346" s="510"/>
      <c r="AZ346" s="510"/>
      <c r="BA346" s="510"/>
      <c r="BB346" s="510"/>
      <c r="BC346" s="510"/>
      <c r="BD346" s="510"/>
      <c r="BE346" s="510"/>
      <c r="BF346" s="510"/>
      <c r="BG346" s="510"/>
      <c r="BH346" s="510"/>
      <c r="BI346" s="510"/>
      <c r="BJ346" s="510"/>
      <c r="BK346" s="510"/>
      <c r="BL346" s="510"/>
      <c r="BM346" s="510"/>
      <c r="BN346" s="510"/>
      <c r="BO346" s="510"/>
      <c r="BP346" s="510"/>
      <c r="BQ346" s="510"/>
      <c r="BR346" s="510"/>
      <c r="BS346" s="510"/>
      <c r="BT346" s="510"/>
      <c r="BU346" s="510"/>
      <c r="BV346" s="510"/>
      <c r="BW346" s="510"/>
      <c r="BX346" s="510"/>
      <c r="BY346" s="510"/>
      <c r="BZ346" s="510"/>
      <c r="CA346" s="510"/>
      <c r="CB346" s="510"/>
      <c r="CC346" s="510"/>
      <c r="CD346" s="510"/>
      <c r="CE346" s="510"/>
      <c r="CF346" s="510"/>
      <c r="CG346" s="510"/>
      <c r="CH346" s="510"/>
      <c r="CI346" s="510"/>
      <c r="CJ346" s="510"/>
    </row>
    <row r="347" spans="1:88" ht="12" customHeight="1" x14ac:dyDescent="0.25">
      <c r="A347" s="510"/>
      <c r="B347" s="510"/>
      <c r="C347" s="510"/>
      <c r="D347" s="510"/>
      <c r="E347" s="510"/>
      <c r="F347" s="510"/>
      <c r="G347" s="510"/>
      <c r="H347" s="510"/>
      <c r="I347" s="510"/>
      <c r="J347" s="510"/>
      <c r="K347" s="510"/>
      <c r="L347" s="510"/>
      <c r="M347" s="510"/>
      <c r="N347" s="510"/>
      <c r="O347" s="510"/>
      <c r="P347" s="510"/>
      <c r="Q347" s="510"/>
      <c r="R347" s="510"/>
      <c r="S347" s="510"/>
      <c r="T347" s="510"/>
      <c r="U347" s="510"/>
      <c r="V347" s="510"/>
      <c r="W347" s="510"/>
      <c r="X347" s="510"/>
      <c r="Y347" s="510"/>
      <c r="Z347" s="510"/>
      <c r="AA347" s="510"/>
      <c r="AB347" s="510"/>
      <c r="AC347" s="510"/>
      <c r="AD347" s="510"/>
      <c r="AE347" s="510"/>
      <c r="AF347" s="510"/>
      <c r="AG347" s="510"/>
      <c r="AH347" s="510"/>
      <c r="AI347" s="510"/>
      <c r="AJ347" s="510"/>
      <c r="AK347" s="510"/>
      <c r="AL347" s="510"/>
      <c r="AM347" s="510"/>
      <c r="AN347" s="510"/>
      <c r="AO347" s="510"/>
      <c r="AP347" s="510"/>
      <c r="AQ347" s="510"/>
      <c r="AR347" s="510"/>
      <c r="AS347" s="510"/>
      <c r="AT347" s="510"/>
      <c r="AU347" s="510"/>
      <c r="AV347" s="510"/>
      <c r="AW347" s="510"/>
      <c r="AX347" s="510"/>
      <c r="AY347" s="510"/>
      <c r="AZ347" s="510"/>
      <c r="BA347" s="510"/>
      <c r="BB347" s="510"/>
      <c r="BC347" s="510"/>
      <c r="BD347" s="510"/>
      <c r="BE347" s="510"/>
      <c r="BF347" s="510"/>
      <c r="BG347" s="510"/>
      <c r="BH347" s="510"/>
      <c r="BI347" s="510"/>
      <c r="BJ347" s="510"/>
      <c r="BK347" s="510"/>
      <c r="BL347" s="510"/>
      <c r="BM347" s="510"/>
      <c r="BN347" s="510"/>
      <c r="BO347" s="510"/>
      <c r="BP347" s="510"/>
      <c r="BQ347" s="510"/>
      <c r="BR347" s="510"/>
      <c r="BS347" s="510"/>
      <c r="BT347" s="510"/>
      <c r="BU347" s="510"/>
      <c r="BV347" s="510"/>
      <c r="BW347" s="510"/>
      <c r="BX347" s="510"/>
      <c r="BY347" s="510"/>
      <c r="BZ347" s="510"/>
      <c r="CA347" s="510"/>
      <c r="CB347" s="510"/>
      <c r="CC347" s="510"/>
      <c r="CD347" s="510"/>
      <c r="CE347" s="510"/>
      <c r="CF347" s="510"/>
      <c r="CG347" s="510"/>
      <c r="CH347" s="510"/>
      <c r="CI347" s="510"/>
      <c r="CJ347" s="510"/>
    </row>
    <row r="348" spans="1:88" ht="12" customHeight="1" x14ac:dyDescent="0.25">
      <c r="A348" s="510"/>
      <c r="B348" s="510"/>
      <c r="C348" s="510"/>
      <c r="D348" s="510"/>
      <c r="E348" s="510"/>
      <c r="F348" s="510"/>
      <c r="G348" s="510"/>
      <c r="H348" s="510"/>
      <c r="I348" s="510"/>
      <c r="J348" s="510"/>
      <c r="K348" s="510"/>
      <c r="L348" s="510"/>
      <c r="M348" s="510"/>
      <c r="N348" s="510"/>
      <c r="O348" s="510"/>
      <c r="P348" s="510"/>
      <c r="Q348" s="510"/>
      <c r="R348" s="510"/>
      <c r="S348" s="510"/>
      <c r="T348" s="510"/>
      <c r="U348" s="510"/>
      <c r="V348" s="510"/>
      <c r="W348" s="510"/>
      <c r="X348" s="510"/>
      <c r="Y348" s="510"/>
      <c r="Z348" s="510"/>
      <c r="AA348" s="510"/>
      <c r="AB348" s="510"/>
      <c r="AC348" s="510"/>
      <c r="AD348" s="510"/>
      <c r="AE348" s="510"/>
      <c r="AF348" s="510"/>
      <c r="AG348" s="510"/>
      <c r="AH348" s="510"/>
      <c r="AI348" s="510"/>
      <c r="AJ348" s="510"/>
      <c r="AK348" s="510"/>
      <c r="AL348" s="510"/>
      <c r="AM348" s="510"/>
      <c r="AN348" s="510"/>
      <c r="AO348" s="510"/>
      <c r="AP348" s="510"/>
      <c r="AQ348" s="510"/>
      <c r="AR348" s="510"/>
      <c r="AS348" s="510"/>
      <c r="AT348" s="510"/>
      <c r="AU348" s="510"/>
      <c r="AV348" s="510"/>
      <c r="AW348" s="510"/>
      <c r="AX348" s="510"/>
      <c r="AY348" s="510"/>
      <c r="AZ348" s="510"/>
      <c r="BA348" s="510"/>
      <c r="BB348" s="510"/>
      <c r="BC348" s="510"/>
      <c r="BD348" s="510"/>
      <c r="BE348" s="510"/>
      <c r="BF348" s="510"/>
      <c r="BG348" s="510"/>
      <c r="BH348" s="510"/>
      <c r="BI348" s="510"/>
      <c r="BJ348" s="510"/>
      <c r="BK348" s="510"/>
      <c r="BL348" s="510"/>
      <c r="BM348" s="510"/>
      <c r="BN348" s="510"/>
      <c r="BO348" s="510"/>
      <c r="BP348" s="510"/>
      <c r="BQ348" s="510"/>
      <c r="BR348" s="510"/>
      <c r="BS348" s="510"/>
      <c r="BT348" s="510"/>
      <c r="BU348" s="510"/>
      <c r="BV348" s="510"/>
      <c r="BW348" s="510"/>
      <c r="BX348" s="510"/>
      <c r="BY348" s="510"/>
      <c r="BZ348" s="510"/>
      <c r="CA348" s="510"/>
      <c r="CB348" s="510"/>
      <c r="CC348" s="510"/>
      <c r="CD348" s="510"/>
      <c r="CE348" s="510"/>
      <c r="CF348" s="510"/>
      <c r="CG348" s="510"/>
      <c r="CH348" s="510"/>
      <c r="CI348" s="510"/>
      <c r="CJ348" s="510"/>
    </row>
    <row r="349" spans="1:88" ht="12" customHeight="1" x14ac:dyDescent="0.25">
      <c r="A349" s="510"/>
      <c r="B349" s="510"/>
      <c r="C349" s="510"/>
      <c r="D349" s="510"/>
      <c r="E349" s="510"/>
      <c r="F349" s="510"/>
      <c r="G349" s="510"/>
      <c r="H349" s="510"/>
      <c r="I349" s="510"/>
      <c r="J349" s="510"/>
      <c r="K349" s="510"/>
      <c r="L349" s="510"/>
      <c r="M349" s="510"/>
      <c r="N349" s="510"/>
      <c r="O349" s="510"/>
      <c r="P349" s="510"/>
      <c r="Q349" s="510"/>
      <c r="R349" s="510"/>
      <c r="S349" s="510"/>
      <c r="T349" s="510"/>
      <c r="U349" s="510"/>
      <c r="V349" s="510"/>
      <c r="W349" s="510"/>
      <c r="X349" s="510"/>
      <c r="Y349" s="510"/>
      <c r="Z349" s="510"/>
      <c r="AA349" s="510"/>
      <c r="AB349" s="510"/>
      <c r="AC349" s="510"/>
      <c r="AD349" s="510"/>
      <c r="AE349" s="510"/>
      <c r="AF349" s="510"/>
      <c r="AG349" s="510"/>
      <c r="AH349" s="510"/>
      <c r="AI349" s="510"/>
      <c r="AJ349" s="510"/>
      <c r="AK349" s="510"/>
      <c r="AL349" s="510"/>
      <c r="AM349" s="510"/>
      <c r="AN349" s="510"/>
      <c r="AO349" s="510"/>
      <c r="AP349" s="510"/>
      <c r="AQ349" s="510"/>
      <c r="AR349" s="510"/>
      <c r="AS349" s="510"/>
      <c r="AT349" s="510"/>
      <c r="AU349" s="510"/>
      <c r="AV349" s="510"/>
      <c r="AW349" s="510"/>
      <c r="AX349" s="510"/>
      <c r="AY349" s="510"/>
      <c r="AZ349" s="510"/>
      <c r="BA349" s="510"/>
      <c r="BB349" s="510"/>
      <c r="BC349" s="510"/>
      <c r="BD349" s="510"/>
      <c r="BE349" s="510"/>
      <c r="BF349" s="510"/>
      <c r="BG349" s="510"/>
      <c r="BH349" s="510"/>
      <c r="BI349" s="510"/>
      <c r="BJ349" s="510"/>
      <c r="BK349" s="510"/>
      <c r="BL349" s="510"/>
      <c r="BM349" s="510"/>
      <c r="BN349" s="510"/>
      <c r="BO349" s="510"/>
      <c r="BP349" s="510"/>
      <c r="BQ349" s="510"/>
      <c r="BR349" s="510"/>
      <c r="BS349" s="510"/>
      <c r="BT349" s="510"/>
      <c r="BU349" s="510"/>
      <c r="BV349" s="510"/>
      <c r="BW349" s="510"/>
      <c r="BX349" s="510"/>
      <c r="BY349" s="510"/>
      <c r="BZ349" s="510"/>
      <c r="CA349" s="510"/>
      <c r="CB349" s="510"/>
      <c r="CC349" s="510"/>
      <c r="CD349" s="510"/>
      <c r="CE349" s="510"/>
      <c r="CF349" s="510"/>
      <c r="CG349" s="510"/>
      <c r="CH349" s="510"/>
      <c r="CI349" s="510"/>
      <c r="CJ349" s="510"/>
    </row>
    <row r="350" spans="1:88" ht="12" customHeight="1" x14ac:dyDescent="0.25">
      <c r="A350" s="510"/>
      <c r="B350" s="510"/>
      <c r="C350" s="510"/>
      <c r="D350" s="510"/>
      <c r="E350" s="510"/>
      <c r="F350" s="510"/>
      <c r="G350" s="510"/>
      <c r="H350" s="510"/>
      <c r="I350" s="510"/>
      <c r="J350" s="510"/>
      <c r="K350" s="510"/>
      <c r="L350" s="510"/>
      <c r="M350" s="510"/>
      <c r="N350" s="510"/>
      <c r="O350" s="510"/>
      <c r="P350" s="510"/>
      <c r="Q350" s="510"/>
      <c r="R350" s="510"/>
      <c r="S350" s="510"/>
      <c r="T350" s="510"/>
      <c r="U350" s="510"/>
      <c r="V350" s="510"/>
      <c r="W350" s="510"/>
      <c r="X350" s="510"/>
      <c r="Y350" s="510"/>
      <c r="Z350" s="510"/>
      <c r="AA350" s="510"/>
      <c r="AB350" s="510"/>
      <c r="AC350" s="510"/>
      <c r="AD350" s="510"/>
      <c r="AE350" s="510"/>
      <c r="AF350" s="510"/>
      <c r="AG350" s="510"/>
      <c r="AH350" s="510"/>
      <c r="AI350" s="510"/>
      <c r="AJ350" s="510"/>
      <c r="AK350" s="510"/>
      <c r="AL350" s="510"/>
      <c r="AM350" s="510"/>
      <c r="AN350" s="510"/>
      <c r="AO350" s="510"/>
      <c r="AP350" s="510"/>
      <c r="AQ350" s="510"/>
      <c r="AR350" s="510"/>
      <c r="AS350" s="510"/>
      <c r="AT350" s="510"/>
      <c r="AU350" s="510"/>
      <c r="AV350" s="510"/>
      <c r="AW350" s="510"/>
      <c r="AX350" s="510"/>
      <c r="AY350" s="510"/>
      <c r="AZ350" s="510"/>
      <c r="BA350" s="510"/>
      <c r="BB350" s="510"/>
      <c r="BC350" s="510"/>
      <c r="BD350" s="510"/>
      <c r="BE350" s="510"/>
      <c r="BF350" s="510"/>
      <c r="BG350" s="510"/>
      <c r="BH350" s="510"/>
      <c r="BI350" s="510"/>
      <c r="BJ350" s="510"/>
      <c r="BK350" s="510"/>
      <c r="BL350" s="510"/>
      <c r="BM350" s="510"/>
      <c r="BN350" s="510"/>
      <c r="BO350" s="510"/>
      <c r="BP350" s="510"/>
      <c r="BQ350" s="510"/>
      <c r="BR350" s="510"/>
      <c r="BS350" s="510"/>
      <c r="BT350" s="510"/>
      <c r="BU350" s="510"/>
      <c r="BV350" s="510"/>
      <c r="BW350" s="510"/>
      <c r="BX350" s="510"/>
      <c r="BY350" s="510"/>
      <c r="BZ350" s="510"/>
      <c r="CA350" s="510"/>
      <c r="CB350" s="510"/>
      <c r="CC350" s="510"/>
      <c r="CD350" s="510"/>
      <c r="CE350" s="510"/>
      <c r="CF350" s="510"/>
      <c r="CG350" s="510"/>
      <c r="CH350" s="510"/>
      <c r="CI350" s="510"/>
      <c r="CJ350" s="510"/>
    </row>
    <row r="351" spans="1:88" ht="12" customHeight="1" x14ac:dyDescent="0.25">
      <c r="A351" s="510"/>
      <c r="B351" s="510"/>
      <c r="C351" s="510"/>
      <c r="D351" s="510"/>
      <c r="E351" s="510"/>
      <c r="F351" s="510"/>
      <c r="G351" s="510"/>
      <c r="H351" s="510"/>
      <c r="I351" s="510"/>
      <c r="J351" s="510"/>
      <c r="K351" s="510"/>
      <c r="L351" s="510"/>
      <c r="M351" s="510"/>
      <c r="N351" s="510"/>
      <c r="O351" s="510"/>
      <c r="P351" s="510"/>
      <c r="Q351" s="510"/>
      <c r="R351" s="510"/>
      <c r="S351" s="510"/>
      <c r="T351" s="510"/>
      <c r="U351" s="510"/>
      <c r="V351" s="510"/>
      <c r="W351" s="510"/>
      <c r="X351" s="510"/>
      <c r="Y351" s="510"/>
      <c r="Z351" s="510"/>
      <c r="AA351" s="510"/>
      <c r="AB351" s="510"/>
      <c r="AC351" s="510"/>
      <c r="AD351" s="510"/>
      <c r="AE351" s="510"/>
      <c r="AF351" s="510"/>
      <c r="AG351" s="510"/>
      <c r="AH351" s="510"/>
      <c r="AI351" s="510"/>
      <c r="AJ351" s="510"/>
      <c r="AK351" s="510"/>
      <c r="AL351" s="510"/>
      <c r="AM351" s="510"/>
      <c r="AN351" s="510"/>
      <c r="AO351" s="510"/>
      <c r="AP351" s="510"/>
      <c r="AQ351" s="510"/>
      <c r="AR351" s="510"/>
      <c r="AS351" s="510"/>
      <c r="AT351" s="510"/>
      <c r="AU351" s="510"/>
      <c r="AV351" s="510"/>
      <c r="AW351" s="510"/>
      <c r="AX351" s="510"/>
      <c r="AY351" s="510"/>
      <c r="AZ351" s="510"/>
      <c r="BA351" s="510"/>
      <c r="BB351" s="510"/>
      <c r="BC351" s="510"/>
      <c r="BD351" s="510"/>
      <c r="BE351" s="510"/>
      <c r="BF351" s="510"/>
      <c r="BG351" s="510"/>
      <c r="BH351" s="510"/>
      <c r="BI351" s="510"/>
      <c r="BJ351" s="510"/>
      <c r="BK351" s="510"/>
      <c r="BL351" s="510"/>
      <c r="BM351" s="510"/>
      <c r="BN351" s="510"/>
      <c r="BO351" s="510"/>
      <c r="BP351" s="510"/>
      <c r="BQ351" s="510"/>
      <c r="BR351" s="510"/>
      <c r="BS351" s="510"/>
      <c r="BT351" s="510"/>
      <c r="BU351" s="510"/>
      <c r="BV351" s="510"/>
      <c r="BW351" s="510"/>
      <c r="BX351" s="510"/>
      <c r="BY351" s="510"/>
      <c r="BZ351" s="510"/>
      <c r="CA351" s="510"/>
      <c r="CB351" s="510"/>
      <c r="CC351" s="510"/>
      <c r="CD351" s="510"/>
      <c r="CE351" s="510"/>
      <c r="CF351" s="510"/>
      <c r="CG351" s="510"/>
      <c r="CH351" s="510"/>
      <c r="CI351" s="510"/>
      <c r="CJ351" s="510"/>
    </row>
    <row r="352" spans="1:88" ht="12" customHeight="1" x14ac:dyDescent="0.25">
      <c r="A352" s="510"/>
      <c r="B352" s="510"/>
      <c r="C352" s="510"/>
      <c r="D352" s="510"/>
      <c r="E352" s="510"/>
      <c r="F352" s="510"/>
      <c r="G352" s="510"/>
      <c r="H352" s="510"/>
      <c r="I352" s="510"/>
      <c r="J352" s="510"/>
      <c r="K352" s="510"/>
      <c r="L352" s="510"/>
      <c r="M352" s="510"/>
      <c r="N352" s="510"/>
      <c r="O352" s="510"/>
      <c r="P352" s="510"/>
      <c r="Q352" s="510"/>
      <c r="R352" s="510"/>
      <c r="S352" s="510"/>
      <c r="T352" s="510"/>
      <c r="U352" s="510"/>
      <c r="V352" s="510"/>
      <c r="W352" s="510"/>
      <c r="X352" s="510"/>
      <c r="Y352" s="510"/>
      <c r="Z352" s="510"/>
      <c r="AA352" s="510"/>
      <c r="AB352" s="510"/>
      <c r="AC352" s="510"/>
      <c r="AD352" s="510"/>
      <c r="AE352" s="510"/>
      <c r="AF352" s="510"/>
      <c r="AG352" s="510"/>
      <c r="AH352" s="510"/>
      <c r="AI352" s="510"/>
      <c r="AJ352" s="510"/>
      <c r="AK352" s="510"/>
      <c r="AL352" s="510"/>
      <c r="AM352" s="510"/>
      <c r="AN352" s="510"/>
      <c r="AO352" s="510"/>
      <c r="AP352" s="510"/>
      <c r="AQ352" s="510"/>
      <c r="AR352" s="510"/>
      <c r="AS352" s="510"/>
      <c r="AT352" s="510"/>
      <c r="AU352" s="510"/>
      <c r="AV352" s="510"/>
      <c r="AW352" s="510"/>
      <c r="AX352" s="510"/>
      <c r="AY352" s="510"/>
      <c r="AZ352" s="510"/>
      <c r="BA352" s="510"/>
      <c r="BB352" s="510"/>
      <c r="BC352" s="510"/>
      <c r="BD352" s="510"/>
      <c r="BE352" s="510"/>
      <c r="BF352" s="510"/>
      <c r="BG352" s="510"/>
      <c r="BH352" s="510"/>
      <c r="BI352" s="510"/>
      <c r="BJ352" s="510"/>
      <c r="BK352" s="510"/>
      <c r="BL352" s="510"/>
      <c r="BM352" s="510"/>
      <c r="BN352" s="510"/>
      <c r="BO352" s="510"/>
      <c r="BP352" s="510"/>
      <c r="BQ352" s="510"/>
      <c r="BR352" s="510"/>
      <c r="BS352" s="510"/>
      <c r="BT352" s="510"/>
      <c r="BU352" s="510"/>
      <c r="BV352" s="510"/>
      <c r="BW352" s="510"/>
      <c r="BX352" s="510"/>
      <c r="BY352" s="510"/>
      <c r="BZ352" s="510"/>
      <c r="CA352" s="510"/>
      <c r="CB352" s="510"/>
      <c r="CC352" s="510"/>
      <c r="CD352" s="510"/>
      <c r="CE352" s="510"/>
      <c r="CF352" s="510"/>
      <c r="CG352" s="510"/>
      <c r="CH352" s="510"/>
      <c r="CI352" s="510"/>
      <c r="CJ352" s="510"/>
    </row>
    <row r="353" spans="1:88" ht="12" customHeight="1" x14ac:dyDescent="0.25">
      <c r="A353" s="510"/>
      <c r="B353" s="510"/>
      <c r="C353" s="510"/>
      <c r="D353" s="510"/>
      <c r="E353" s="510"/>
      <c r="F353" s="510"/>
      <c r="G353" s="510"/>
      <c r="H353" s="510"/>
      <c r="I353" s="510"/>
      <c r="J353" s="510"/>
      <c r="K353" s="510"/>
      <c r="L353" s="510"/>
      <c r="M353" s="510"/>
      <c r="N353" s="510"/>
      <c r="O353" s="510"/>
      <c r="P353" s="510"/>
      <c r="Q353" s="510"/>
      <c r="R353" s="510"/>
      <c r="S353" s="510"/>
      <c r="T353" s="510"/>
      <c r="U353" s="510"/>
      <c r="V353" s="510"/>
      <c r="W353" s="510"/>
      <c r="X353" s="510"/>
      <c r="Y353" s="510"/>
      <c r="Z353" s="510"/>
      <c r="AA353" s="510"/>
      <c r="AB353" s="510"/>
      <c r="AC353" s="510"/>
      <c r="AD353" s="510"/>
      <c r="AE353" s="510"/>
      <c r="AF353" s="510"/>
      <c r="AG353" s="510"/>
      <c r="AH353" s="510"/>
      <c r="AI353" s="510"/>
      <c r="AJ353" s="510"/>
      <c r="AK353" s="510"/>
      <c r="AL353" s="510"/>
      <c r="AM353" s="510"/>
      <c r="AN353" s="510"/>
      <c r="AO353" s="510"/>
      <c r="AP353" s="510"/>
      <c r="AQ353" s="510"/>
      <c r="AR353" s="510"/>
      <c r="AS353" s="510"/>
      <c r="AT353" s="510"/>
      <c r="AU353" s="510"/>
      <c r="AV353" s="510"/>
      <c r="AW353" s="510"/>
      <c r="AX353" s="510"/>
      <c r="AY353" s="510"/>
      <c r="AZ353" s="510"/>
      <c r="BA353" s="510"/>
      <c r="BB353" s="510"/>
      <c r="BC353" s="510"/>
      <c r="BD353" s="510"/>
      <c r="BE353" s="510"/>
      <c r="BF353" s="510"/>
      <c r="BG353" s="510"/>
      <c r="BH353" s="510"/>
      <c r="BI353" s="510"/>
      <c r="BJ353" s="510"/>
      <c r="BK353" s="510"/>
      <c r="BL353" s="510"/>
      <c r="BM353" s="510"/>
      <c r="BN353" s="510"/>
      <c r="BO353" s="510"/>
      <c r="BP353" s="510"/>
      <c r="BQ353" s="510"/>
      <c r="BR353" s="510"/>
      <c r="BS353" s="510"/>
      <c r="BT353" s="510"/>
      <c r="BU353" s="510"/>
      <c r="BV353" s="510"/>
      <c r="BW353" s="510"/>
      <c r="BX353" s="510"/>
      <c r="BY353" s="510"/>
      <c r="BZ353" s="510"/>
      <c r="CA353" s="510"/>
      <c r="CB353" s="510"/>
      <c r="CC353" s="510"/>
      <c r="CD353" s="510"/>
      <c r="CE353" s="510"/>
      <c r="CF353" s="510"/>
      <c r="CG353" s="510"/>
      <c r="CH353" s="510"/>
      <c r="CI353" s="510"/>
      <c r="CJ353" s="510"/>
    </row>
    <row r="354" spans="1:88" ht="12" customHeight="1" x14ac:dyDescent="0.25">
      <c r="A354" s="510"/>
      <c r="B354" s="510"/>
      <c r="C354" s="510"/>
      <c r="D354" s="510"/>
      <c r="E354" s="510"/>
      <c r="F354" s="510"/>
      <c r="G354" s="510"/>
      <c r="H354" s="510"/>
      <c r="I354" s="510"/>
      <c r="J354" s="510"/>
      <c r="K354" s="510"/>
      <c r="L354" s="510"/>
      <c r="M354" s="510"/>
      <c r="N354" s="510"/>
      <c r="O354" s="510"/>
      <c r="P354" s="510"/>
      <c r="Q354" s="510"/>
      <c r="R354" s="510"/>
      <c r="S354" s="510"/>
      <c r="T354" s="510"/>
      <c r="U354" s="510"/>
      <c r="V354" s="510"/>
      <c r="W354" s="510"/>
      <c r="X354" s="510"/>
      <c r="Y354" s="510"/>
      <c r="Z354" s="510"/>
      <c r="AA354" s="510"/>
      <c r="AB354" s="510"/>
      <c r="AC354" s="510"/>
      <c r="AD354" s="510"/>
      <c r="AE354" s="510"/>
      <c r="AF354" s="510"/>
      <c r="AG354" s="510"/>
      <c r="AH354" s="510"/>
      <c r="AI354" s="510"/>
      <c r="AJ354" s="510"/>
      <c r="AK354" s="510"/>
      <c r="AL354" s="510"/>
      <c r="AM354" s="510"/>
      <c r="AN354" s="510"/>
      <c r="AO354" s="510"/>
      <c r="AP354" s="510"/>
      <c r="AQ354" s="510"/>
      <c r="AR354" s="510"/>
      <c r="AS354" s="510"/>
      <c r="AT354" s="510"/>
      <c r="AU354" s="510"/>
      <c r="AV354" s="510"/>
      <c r="AW354" s="510"/>
      <c r="AX354" s="510"/>
      <c r="AY354" s="510"/>
      <c r="AZ354" s="510"/>
      <c r="BA354" s="510"/>
      <c r="BB354" s="510"/>
      <c r="BC354" s="510"/>
      <c r="BD354" s="510"/>
      <c r="BE354" s="510"/>
      <c r="BF354" s="510"/>
      <c r="BG354" s="510"/>
      <c r="BH354" s="510"/>
      <c r="BI354" s="510"/>
      <c r="BJ354" s="510"/>
      <c r="BK354" s="510"/>
      <c r="BL354" s="510"/>
      <c r="BM354" s="510"/>
      <c r="BN354" s="510"/>
      <c r="BO354" s="510"/>
      <c r="BP354" s="510"/>
      <c r="BQ354" s="510"/>
      <c r="BR354" s="510"/>
      <c r="BS354" s="510"/>
      <c r="BT354" s="510"/>
      <c r="BU354" s="510"/>
      <c r="BV354" s="510"/>
      <c r="BW354" s="510"/>
      <c r="BX354" s="510"/>
      <c r="BY354" s="510"/>
      <c r="BZ354" s="510"/>
      <c r="CA354" s="510"/>
      <c r="CB354" s="510"/>
      <c r="CC354" s="510"/>
      <c r="CD354" s="510"/>
      <c r="CE354" s="510"/>
      <c r="CF354" s="510"/>
      <c r="CG354" s="510"/>
      <c r="CH354" s="510"/>
      <c r="CI354" s="510"/>
      <c r="CJ354" s="510"/>
    </row>
    <row r="355" spans="1:88" ht="12" customHeight="1" x14ac:dyDescent="0.25">
      <c r="A355" s="510"/>
      <c r="B355" s="510"/>
      <c r="C355" s="510"/>
      <c r="D355" s="510"/>
      <c r="E355" s="510"/>
      <c r="F355" s="510"/>
      <c r="G355" s="510"/>
      <c r="H355" s="510"/>
      <c r="I355" s="510"/>
      <c r="J355" s="510"/>
      <c r="K355" s="510"/>
      <c r="L355" s="510"/>
      <c r="M355" s="510"/>
      <c r="N355" s="510"/>
      <c r="O355" s="510"/>
      <c r="P355" s="510"/>
      <c r="Q355" s="510"/>
      <c r="R355" s="510"/>
      <c r="S355" s="510"/>
      <c r="T355" s="510"/>
      <c r="U355" s="510"/>
      <c r="V355" s="510"/>
      <c r="W355" s="510"/>
      <c r="X355" s="510"/>
      <c r="Y355" s="510"/>
      <c r="Z355" s="510"/>
      <c r="AA355" s="510"/>
      <c r="AB355" s="510"/>
      <c r="AC355" s="510"/>
      <c r="AD355" s="510"/>
      <c r="AE355" s="510"/>
      <c r="AF355" s="510"/>
      <c r="AG355" s="510"/>
      <c r="AH355" s="510"/>
      <c r="AI355" s="510"/>
      <c r="AJ355" s="510"/>
      <c r="AK355" s="510"/>
      <c r="AL355" s="510"/>
      <c r="AM355" s="510"/>
      <c r="AN355" s="510"/>
      <c r="AO355" s="510"/>
      <c r="AP355" s="510"/>
      <c r="AQ355" s="510"/>
      <c r="AR355" s="510"/>
      <c r="AS355" s="510"/>
      <c r="AT355" s="510"/>
      <c r="AU355" s="510"/>
      <c r="AV355" s="510"/>
      <c r="AW355" s="510"/>
      <c r="AX355" s="510"/>
      <c r="AY355" s="510"/>
      <c r="AZ355" s="510"/>
      <c r="BA355" s="510"/>
      <c r="BB355" s="510"/>
      <c r="BC355" s="510"/>
      <c r="BD355" s="510"/>
      <c r="BE355" s="510"/>
      <c r="BF355" s="510"/>
      <c r="BG355" s="510"/>
      <c r="BH355" s="510"/>
      <c r="BI355" s="510"/>
      <c r="BJ355" s="510"/>
      <c r="BK355" s="510"/>
      <c r="BL355" s="510"/>
      <c r="BM355" s="510"/>
      <c r="BN355" s="510"/>
      <c r="BO355" s="510"/>
      <c r="BP355" s="510"/>
      <c r="BQ355" s="510"/>
      <c r="BR355" s="510"/>
      <c r="BS355" s="510"/>
      <c r="BT355" s="510"/>
      <c r="BU355" s="510"/>
      <c r="BV355" s="510"/>
      <c r="BW355" s="510"/>
      <c r="BX355" s="510"/>
      <c r="BY355" s="510"/>
      <c r="BZ355" s="510"/>
      <c r="CA355" s="510"/>
      <c r="CB355" s="510"/>
      <c r="CC355" s="510"/>
      <c r="CD355" s="510"/>
      <c r="CE355" s="510"/>
      <c r="CF355" s="510"/>
      <c r="CG355" s="510"/>
      <c r="CH355" s="510"/>
      <c r="CI355" s="510"/>
      <c r="CJ355" s="510"/>
    </row>
    <row r="356" spans="1:88" ht="12" customHeight="1" x14ac:dyDescent="0.25">
      <c r="A356" s="510"/>
      <c r="B356" s="510"/>
      <c r="C356" s="510"/>
      <c r="D356" s="510"/>
      <c r="E356" s="510"/>
      <c r="F356" s="510"/>
      <c r="G356" s="510"/>
      <c r="H356" s="510"/>
      <c r="I356" s="510"/>
      <c r="J356" s="510"/>
      <c r="K356" s="510"/>
      <c r="L356" s="510"/>
      <c r="M356" s="510"/>
      <c r="N356" s="510"/>
      <c r="O356" s="510"/>
      <c r="P356" s="510"/>
      <c r="Q356" s="510"/>
      <c r="R356" s="510"/>
      <c r="S356" s="510"/>
      <c r="T356" s="510"/>
      <c r="U356" s="510"/>
      <c r="V356" s="510"/>
      <c r="W356" s="510"/>
      <c r="X356" s="510"/>
      <c r="Y356" s="510"/>
      <c r="Z356" s="510"/>
      <c r="AA356" s="510"/>
      <c r="AB356" s="510"/>
      <c r="AC356" s="510"/>
      <c r="AD356" s="510"/>
      <c r="AE356" s="510"/>
      <c r="AF356" s="510"/>
      <c r="AG356" s="510"/>
      <c r="AH356" s="510"/>
      <c r="AI356" s="510"/>
      <c r="AJ356" s="510"/>
      <c r="AK356" s="510"/>
      <c r="AL356" s="510"/>
      <c r="AM356" s="510"/>
      <c r="AN356" s="510"/>
      <c r="AO356" s="510"/>
      <c r="AP356" s="510"/>
      <c r="AQ356" s="510"/>
      <c r="AR356" s="510"/>
      <c r="AS356" s="510"/>
      <c r="AT356" s="510"/>
      <c r="AU356" s="510"/>
      <c r="AV356" s="510"/>
      <c r="AW356" s="510"/>
      <c r="AX356" s="510"/>
      <c r="AY356" s="510"/>
      <c r="AZ356" s="510"/>
      <c r="BA356" s="510"/>
      <c r="BB356" s="510"/>
      <c r="BC356" s="510"/>
      <c r="BD356" s="510"/>
      <c r="BE356" s="510"/>
      <c r="BF356" s="510"/>
      <c r="BG356" s="510"/>
      <c r="BH356" s="510"/>
      <c r="BI356" s="510"/>
      <c r="BJ356" s="510"/>
      <c r="BK356" s="510"/>
      <c r="BL356" s="510"/>
      <c r="BM356" s="510"/>
      <c r="BN356" s="510"/>
      <c r="BO356" s="510"/>
      <c r="BP356" s="510"/>
      <c r="BQ356" s="510"/>
      <c r="BR356" s="510"/>
      <c r="BS356" s="510"/>
      <c r="BT356" s="510"/>
      <c r="BU356" s="510"/>
      <c r="BV356" s="510"/>
      <c r="BW356" s="510"/>
      <c r="BX356" s="510"/>
      <c r="BY356" s="510"/>
      <c r="BZ356" s="510"/>
      <c r="CA356" s="510"/>
      <c r="CB356" s="510"/>
      <c r="CC356" s="510"/>
      <c r="CD356" s="510"/>
      <c r="CE356" s="510"/>
      <c r="CF356" s="510"/>
      <c r="CG356" s="510"/>
      <c r="CH356" s="510"/>
      <c r="CI356" s="510"/>
      <c r="CJ356" s="510"/>
    </row>
    <row r="357" spans="1:88" ht="12" customHeight="1" x14ac:dyDescent="0.25">
      <c r="A357" s="510"/>
      <c r="B357" s="510"/>
      <c r="C357" s="510"/>
      <c r="D357" s="510"/>
      <c r="E357" s="510"/>
      <c r="F357" s="510"/>
      <c r="G357" s="510"/>
      <c r="H357" s="510"/>
      <c r="I357" s="510"/>
      <c r="J357" s="510"/>
      <c r="K357" s="510"/>
      <c r="L357" s="510"/>
      <c r="M357" s="510"/>
      <c r="N357" s="510"/>
      <c r="O357" s="510"/>
      <c r="P357" s="510"/>
      <c r="Q357" s="510"/>
      <c r="R357" s="510"/>
      <c r="S357" s="510"/>
      <c r="T357" s="510"/>
      <c r="U357" s="510"/>
      <c r="V357" s="510"/>
      <c r="W357" s="510"/>
      <c r="X357" s="510"/>
      <c r="Y357" s="510"/>
      <c r="Z357" s="510"/>
      <c r="AA357" s="510"/>
      <c r="AB357" s="510"/>
      <c r="AC357" s="510"/>
      <c r="AD357" s="510"/>
      <c r="AE357" s="510"/>
      <c r="AF357" s="510"/>
      <c r="AG357" s="510"/>
      <c r="AH357" s="510"/>
      <c r="AI357" s="510"/>
      <c r="AJ357" s="510"/>
      <c r="AK357" s="510"/>
      <c r="AL357" s="510"/>
      <c r="AM357" s="510"/>
      <c r="AN357" s="510"/>
      <c r="AO357" s="510"/>
      <c r="AP357" s="510"/>
      <c r="AQ357" s="510"/>
      <c r="AR357" s="510"/>
      <c r="AS357" s="510"/>
      <c r="AT357" s="510"/>
      <c r="AU357" s="510"/>
      <c r="AV357" s="510"/>
      <c r="AW357" s="510"/>
      <c r="AX357" s="510"/>
      <c r="AY357" s="510"/>
      <c r="AZ357" s="510"/>
      <c r="BA357" s="510"/>
      <c r="BB357" s="510"/>
      <c r="BC357" s="510"/>
      <c r="BD357" s="510"/>
      <c r="BE357" s="510"/>
      <c r="BF357" s="510"/>
      <c r="BG357" s="510"/>
      <c r="BH357" s="510"/>
      <c r="BI357" s="510"/>
      <c r="BJ357" s="510"/>
      <c r="BK357" s="510"/>
      <c r="BL357" s="510"/>
      <c r="BM357" s="510"/>
      <c r="BN357" s="510"/>
      <c r="BO357" s="510"/>
      <c r="BP357" s="510"/>
      <c r="BQ357" s="510"/>
      <c r="BR357" s="510"/>
      <c r="BS357" s="510"/>
      <c r="BT357" s="510"/>
      <c r="BU357" s="510"/>
      <c r="BV357" s="510"/>
      <c r="BW357" s="510"/>
      <c r="BX357" s="510"/>
      <c r="BY357" s="510"/>
      <c r="BZ357" s="510"/>
      <c r="CA357" s="510"/>
      <c r="CB357" s="510"/>
      <c r="CC357" s="510"/>
      <c r="CD357" s="510"/>
      <c r="CE357" s="510"/>
      <c r="CF357" s="510"/>
      <c r="CG357" s="510"/>
      <c r="CH357" s="510"/>
      <c r="CI357" s="510"/>
      <c r="CJ357" s="510"/>
    </row>
    <row r="358" spans="1:88" ht="12" customHeight="1" x14ac:dyDescent="0.25">
      <c r="A358" s="510"/>
      <c r="B358" s="510"/>
      <c r="C358" s="510"/>
      <c r="D358" s="510"/>
      <c r="E358" s="510"/>
      <c r="F358" s="510"/>
      <c r="G358" s="510"/>
      <c r="H358" s="510"/>
      <c r="I358" s="510"/>
      <c r="J358" s="510"/>
      <c r="K358" s="510"/>
      <c r="L358" s="510"/>
      <c r="M358" s="510"/>
      <c r="N358" s="510"/>
      <c r="O358" s="510"/>
      <c r="P358" s="510"/>
      <c r="Q358" s="510"/>
      <c r="R358" s="510"/>
      <c r="S358" s="510"/>
      <c r="T358" s="510"/>
      <c r="U358" s="510"/>
      <c r="V358" s="510"/>
      <c r="W358" s="510"/>
      <c r="X358" s="510"/>
      <c r="Y358" s="510"/>
      <c r="Z358" s="510"/>
      <c r="AA358" s="510"/>
      <c r="AB358" s="510"/>
      <c r="AC358" s="510"/>
      <c r="AD358" s="510"/>
      <c r="AE358" s="510"/>
      <c r="AF358" s="510"/>
      <c r="AG358" s="510"/>
      <c r="AH358" s="510"/>
      <c r="AI358" s="510"/>
      <c r="AJ358" s="510"/>
      <c r="AK358" s="510"/>
      <c r="AL358" s="510"/>
      <c r="AM358" s="510"/>
      <c r="AN358" s="510"/>
      <c r="AO358" s="510"/>
      <c r="AP358" s="510"/>
      <c r="AQ358" s="510"/>
      <c r="AR358" s="510"/>
      <c r="AS358" s="510"/>
      <c r="AT358" s="510"/>
      <c r="AU358" s="510"/>
      <c r="AV358" s="510"/>
      <c r="AW358" s="510"/>
      <c r="AX358" s="510"/>
      <c r="AY358" s="510"/>
      <c r="AZ358" s="510"/>
      <c r="BA358" s="510"/>
      <c r="BB358" s="510"/>
      <c r="BC358" s="510"/>
      <c r="BD358" s="510"/>
      <c r="BE358" s="510"/>
      <c r="BF358" s="510"/>
      <c r="BG358" s="510"/>
      <c r="BH358" s="510"/>
      <c r="BI358" s="510"/>
      <c r="BJ358" s="510"/>
      <c r="BK358" s="510"/>
      <c r="BL358" s="510"/>
      <c r="BM358" s="510"/>
      <c r="BN358" s="510"/>
      <c r="BO358" s="510"/>
      <c r="BP358" s="510"/>
      <c r="BQ358" s="510"/>
      <c r="BR358" s="510"/>
      <c r="BS358" s="510"/>
      <c r="BT358" s="510"/>
      <c r="BU358" s="510"/>
      <c r="BV358" s="510"/>
      <c r="BW358" s="510"/>
      <c r="BX358" s="510"/>
      <c r="BY358" s="510"/>
      <c r="BZ358" s="510"/>
      <c r="CA358" s="510"/>
      <c r="CB358" s="510"/>
      <c r="CC358" s="510"/>
      <c r="CD358" s="510"/>
      <c r="CE358" s="510"/>
      <c r="CF358" s="510"/>
      <c r="CG358" s="510"/>
      <c r="CH358" s="510"/>
      <c r="CI358" s="510"/>
      <c r="CJ358" s="510"/>
    </row>
    <row r="359" spans="1:88" ht="12" customHeight="1" x14ac:dyDescent="0.25">
      <c r="A359" s="510"/>
      <c r="B359" s="510"/>
      <c r="C359" s="510"/>
      <c r="D359" s="510"/>
      <c r="E359" s="510"/>
      <c r="F359" s="510"/>
      <c r="G359" s="510"/>
      <c r="H359" s="510"/>
      <c r="I359" s="510"/>
      <c r="J359" s="510"/>
      <c r="K359" s="510"/>
      <c r="L359" s="510"/>
      <c r="M359" s="510"/>
      <c r="N359" s="510"/>
      <c r="O359" s="510"/>
      <c r="P359" s="510"/>
      <c r="Q359" s="510"/>
      <c r="R359" s="510"/>
      <c r="S359" s="510"/>
      <c r="T359" s="510"/>
      <c r="U359" s="510"/>
      <c r="V359" s="510"/>
      <c r="W359" s="510"/>
      <c r="X359" s="510"/>
      <c r="Y359" s="510"/>
      <c r="Z359" s="510"/>
      <c r="AA359" s="510"/>
      <c r="AB359" s="510"/>
      <c r="AC359" s="510"/>
      <c r="AD359" s="510"/>
      <c r="AE359" s="510"/>
      <c r="AF359" s="510"/>
      <c r="AG359" s="510"/>
      <c r="AH359" s="510"/>
      <c r="AI359" s="510"/>
      <c r="AJ359" s="510"/>
      <c r="AK359" s="510"/>
      <c r="AL359" s="510"/>
      <c r="AM359" s="510"/>
      <c r="AN359" s="510"/>
      <c r="AO359" s="510"/>
      <c r="AP359" s="510"/>
      <c r="AQ359" s="510"/>
      <c r="AR359" s="510"/>
      <c r="AS359" s="510"/>
      <c r="AT359" s="510"/>
      <c r="AU359" s="510"/>
      <c r="AV359" s="510"/>
      <c r="AW359" s="510"/>
      <c r="AX359" s="510"/>
      <c r="AY359" s="510"/>
      <c r="AZ359" s="510"/>
      <c r="BA359" s="510"/>
      <c r="BB359" s="510"/>
      <c r="BC359" s="510"/>
      <c r="BD359" s="510"/>
      <c r="BE359" s="510"/>
      <c r="BF359" s="510"/>
      <c r="BG359" s="510"/>
      <c r="BH359" s="510"/>
      <c r="BI359" s="510"/>
      <c r="BJ359" s="510"/>
      <c r="BK359" s="510"/>
      <c r="BL359" s="510"/>
      <c r="BM359" s="510"/>
      <c r="BN359" s="510"/>
      <c r="BO359" s="510"/>
      <c r="BP359" s="510"/>
      <c r="BQ359" s="510"/>
      <c r="BR359" s="510"/>
      <c r="BS359" s="510"/>
      <c r="BT359" s="510"/>
      <c r="BU359" s="510"/>
      <c r="BV359" s="510"/>
      <c r="BW359" s="510"/>
      <c r="BX359" s="510"/>
      <c r="BY359" s="510"/>
      <c r="BZ359" s="510"/>
      <c r="CA359" s="510"/>
      <c r="CB359" s="510"/>
      <c r="CC359" s="510"/>
      <c r="CD359" s="510"/>
      <c r="CE359" s="510"/>
      <c r="CF359" s="510"/>
      <c r="CG359" s="510"/>
      <c r="CH359" s="510"/>
      <c r="CI359" s="510"/>
      <c r="CJ359" s="510"/>
    </row>
    <row r="360" spans="1:88" ht="12" customHeight="1" x14ac:dyDescent="0.25">
      <c r="A360" s="510"/>
      <c r="B360" s="510"/>
      <c r="C360" s="510"/>
      <c r="D360" s="510"/>
      <c r="E360" s="510"/>
      <c r="F360" s="510"/>
      <c r="G360" s="510"/>
      <c r="H360" s="510"/>
      <c r="I360" s="510"/>
      <c r="J360" s="510"/>
      <c r="K360" s="510"/>
      <c r="L360" s="510"/>
      <c r="M360" s="510"/>
      <c r="N360" s="510"/>
      <c r="O360" s="510"/>
      <c r="P360" s="510"/>
      <c r="Q360" s="510"/>
      <c r="R360" s="510"/>
      <c r="S360" s="510"/>
      <c r="T360" s="510"/>
      <c r="U360" s="510"/>
      <c r="V360" s="510"/>
      <c r="W360" s="510"/>
      <c r="X360" s="510"/>
      <c r="Y360" s="510"/>
      <c r="Z360" s="510"/>
      <c r="AA360" s="510"/>
      <c r="AB360" s="510"/>
      <c r="AC360" s="510"/>
      <c r="AD360" s="510"/>
      <c r="AE360" s="510"/>
      <c r="AF360" s="510"/>
      <c r="AG360" s="510"/>
      <c r="AH360" s="510"/>
      <c r="AI360" s="510"/>
      <c r="AJ360" s="510"/>
      <c r="AK360" s="510"/>
      <c r="AL360" s="510"/>
      <c r="AM360" s="510"/>
      <c r="AN360" s="510"/>
      <c r="AO360" s="510"/>
      <c r="AP360" s="510"/>
      <c r="AQ360" s="510"/>
      <c r="AR360" s="510"/>
      <c r="AS360" s="510"/>
      <c r="AT360" s="510"/>
      <c r="AU360" s="510"/>
      <c r="AV360" s="510"/>
      <c r="AW360" s="510"/>
      <c r="AX360" s="510"/>
      <c r="AY360" s="510"/>
      <c r="AZ360" s="510"/>
      <c r="BA360" s="510"/>
      <c r="BB360" s="510"/>
      <c r="BC360" s="510"/>
      <c r="BD360" s="510"/>
      <c r="BE360" s="510"/>
      <c r="BF360" s="510"/>
      <c r="BG360" s="510"/>
      <c r="BH360" s="510"/>
      <c r="BI360" s="510"/>
      <c r="BJ360" s="510"/>
      <c r="BK360" s="510"/>
      <c r="BL360" s="510"/>
      <c r="BM360" s="510"/>
      <c r="BN360" s="510"/>
      <c r="BO360" s="510"/>
      <c r="BP360" s="510"/>
      <c r="BQ360" s="510"/>
      <c r="BR360" s="510"/>
      <c r="BS360" s="510"/>
      <c r="BT360" s="510"/>
      <c r="BU360" s="510"/>
      <c r="BV360" s="510"/>
      <c r="BW360" s="510"/>
      <c r="BX360" s="510"/>
      <c r="BY360" s="510"/>
      <c r="BZ360" s="510"/>
      <c r="CA360" s="510"/>
      <c r="CB360" s="510"/>
      <c r="CC360" s="510"/>
      <c r="CD360" s="510"/>
      <c r="CE360" s="510"/>
      <c r="CF360" s="510"/>
      <c r="CG360" s="510"/>
      <c r="CH360" s="510"/>
      <c r="CI360" s="510"/>
      <c r="CJ360" s="510"/>
    </row>
    <row r="361" spans="1:88" ht="12" customHeight="1" x14ac:dyDescent="0.25">
      <c r="A361" s="510"/>
      <c r="B361" s="510"/>
      <c r="C361" s="510"/>
      <c r="D361" s="510"/>
      <c r="E361" s="510"/>
      <c r="F361" s="510"/>
      <c r="G361" s="510"/>
      <c r="H361" s="510"/>
      <c r="I361" s="510"/>
      <c r="J361" s="510"/>
      <c r="K361" s="510"/>
      <c r="L361" s="510"/>
      <c r="M361" s="510"/>
      <c r="N361" s="510"/>
      <c r="O361" s="510"/>
      <c r="P361" s="510"/>
      <c r="Q361" s="510"/>
      <c r="R361" s="510"/>
      <c r="S361" s="510"/>
      <c r="T361" s="510"/>
      <c r="U361" s="510"/>
      <c r="V361" s="510"/>
      <c r="W361" s="510"/>
      <c r="X361" s="510"/>
      <c r="Y361" s="510"/>
      <c r="Z361" s="510"/>
      <c r="AA361" s="510"/>
      <c r="AB361" s="510"/>
      <c r="AC361" s="510"/>
      <c r="AD361" s="510"/>
      <c r="AE361" s="510"/>
      <c r="AF361" s="510"/>
      <c r="AG361" s="510"/>
      <c r="AH361" s="510"/>
      <c r="AI361" s="510"/>
      <c r="AJ361" s="510"/>
      <c r="AK361" s="510"/>
      <c r="AL361" s="510"/>
      <c r="AM361" s="510"/>
      <c r="AN361" s="510"/>
      <c r="AO361" s="510"/>
      <c r="AP361" s="510"/>
      <c r="AQ361" s="510"/>
      <c r="AR361" s="510"/>
      <c r="AS361" s="510"/>
      <c r="AT361" s="510"/>
      <c r="AU361" s="510"/>
      <c r="AV361" s="510"/>
      <c r="AW361" s="510"/>
      <c r="AX361" s="510"/>
      <c r="AY361" s="510"/>
      <c r="AZ361" s="510"/>
      <c r="BA361" s="510"/>
      <c r="BB361" s="510"/>
      <c r="BC361" s="510"/>
      <c r="BD361" s="510"/>
      <c r="BE361" s="510"/>
      <c r="BF361" s="510"/>
      <c r="BG361" s="510"/>
      <c r="BH361" s="510"/>
      <c r="BI361" s="510"/>
      <c r="BJ361" s="510"/>
      <c r="BK361" s="510"/>
      <c r="BL361" s="510"/>
      <c r="BM361" s="510"/>
      <c r="BN361" s="510"/>
      <c r="BO361" s="510"/>
      <c r="BP361" s="510"/>
      <c r="BQ361" s="510"/>
      <c r="BR361" s="510"/>
      <c r="BS361" s="510"/>
      <c r="BT361" s="510"/>
      <c r="BU361" s="510"/>
      <c r="BV361" s="510"/>
      <c r="BW361" s="510"/>
      <c r="BX361" s="510"/>
      <c r="BY361" s="510"/>
      <c r="BZ361" s="510"/>
      <c r="CA361" s="510"/>
      <c r="CB361" s="510"/>
      <c r="CC361" s="510"/>
      <c r="CD361" s="510"/>
      <c r="CE361" s="510"/>
      <c r="CF361" s="510"/>
      <c r="CG361" s="510"/>
      <c r="CH361" s="510"/>
      <c r="CI361" s="510"/>
      <c r="CJ361" s="510"/>
    </row>
    <row r="362" spans="1:88" ht="12" customHeight="1" x14ac:dyDescent="0.25">
      <c r="A362" s="510"/>
      <c r="B362" s="510"/>
      <c r="C362" s="510"/>
      <c r="D362" s="510"/>
      <c r="E362" s="510"/>
      <c r="F362" s="510"/>
      <c r="G362" s="510"/>
      <c r="H362" s="510"/>
      <c r="I362" s="510"/>
      <c r="J362" s="510"/>
      <c r="K362" s="510"/>
      <c r="L362" s="510"/>
      <c r="M362" s="510"/>
      <c r="N362" s="510"/>
      <c r="O362" s="510"/>
      <c r="P362" s="510"/>
      <c r="Q362" s="510"/>
      <c r="R362" s="510"/>
      <c r="S362" s="510"/>
      <c r="T362" s="510"/>
      <c r="U362" s="510"/>
      <c r="V362" s="510"/>
      <c r="W362" s="510"/>
      <c r="X362" s="510"/>
      <c r="Y362" s="510"/>
      <c r="Z362" s="510"/>
      <c r="AA362" s="510"/>
      <c r="AB362" s="510"/>
      <c r="AC362" s="510"/>
      <c r="AD362" s="510"/>
      <c r="AE362" s="510"/>
      <c r="AF362" s="510"/>
      <c r="AG362" s="510"/>
      <c r="AH362" s="510"/>
      <c r="AI362" s="510"/>
      <c r="AJ362" s="510"/>
      <c r="AK362" s="510"/>
      <c r="AL362" s="510"/>
      <c r="AM362" s="510"/>
      <c r="AN362" s="510"/>
      <c r="AO362" s="510"/>
      <c r="AP362" s="510"/>
      <c r="AQ362" s="510"/>
      <c r="AR362" s="510"/>
      <c r="AS362" s="510"/>
      <c r="AT362" s="510"/>
      <c r="AU362" s="510"/>
      <c r="AV362" s="510"/>
      <c r="AW362" s="510"/>
      <c r="AX362" s="510"/>
      <c r="AY362" s="510"/>
      <c r="AZ362" s="510"/>
      <c r="BA362" s="510"/>
      <c r="BB362" s="510"/>
      <c r="BC362" s="510"/>
      <c r="BD362" s="510"/>
      <c r="BE362" s="510"/>
      <c r="BF362" s="510"/>
      <c r="BG362" s="510"/>
      <c r="BH362" s="510"/>
      <c r="BI362" s="510"/>
      <c r="BJ362" s="510"/>
      <c r="BK362" s="510"/>
      <c r="BL362" s="510"/>
      <c r="BM362" s="510"/>
      <c r="BN362" s="510"/>
      <c r="BO362" s="510"/>
      <c r="BP362" s="510"/>
      <c r="BQ362" s="510"/>
      <c r="BR362" s="510"/>
      <c r="BS362" s="510"/>
      <c r="BT362" s="510"/>
      <c r="BU362" s="510"/>
      <c r="BV362" s="510"/>
      <c r="BW362" s="510"/>
      <c r="BX362" s="510"/>
      <c r="BY362" s="510"/>
      <c r="BZ362" s="510"/>
      <c r="CA362" s="510"/>
      <c r="CB362" s="510"/>
      <c r="CC362" s="510"/>
      <c r="CD362" s="510"/>
      <c r="CE362" s="510"/>
      <c r="CF362" s="510"/>
      <c r="CG362" s="510"/>
      <c r="CH362" s="510"/>
      <c r="CI362" s="510"/>
      <c r="CJ362" s="510"/>
    </row>
    <row r="363" spans="1:88" ht="12" customHeight="1" x14ac:dyDescent="0.25">
      <c r="A363" s="510"/>
      <c r="B363" s="510"/>
      <c r="C363" s="510"/>
      <c r="D363" s="510"/>
      <c r="E363" s="510"/>
      <c r="F363" s="510"/>
      <c r="G363" s="510"/>
      <c r="H363" s="510"/>
      <c r="I363" s="510"/>
      <c r="J363" s="510"/>
      <c r="K363" s="510"/>
      <c r="L363" s="510"/>
      <c r="M363" s="510"/>
      <c r="N363" s="510"/>
      <c r="O363" s="510"/>
      <c r="P363" s="510"/>
      <c r="Q363" s="510"/>
      <c r="R363" s="510"/>
      <c r="S363" s="510"/>
      <c r="T363" s="510"/>
      <c r="U363" s="510"/>
      <c r="V363" s="510"/>
      <c r="W363" s="510"/>
      <c r="X363" s="510"/>
      <c r="Y363" s="510"/>
      <c r="Z363" s="510"/>
      <c r="AA363" s="510"/>
      <c r="AB363" s="510"/>
      <c r="AC363" s="510"/>
      <c r="AD363" s="510"/>
      <c r="AE363" s="510"/>
      <c r="AF363" s="510"/>
      <c r="AG363" s="510"/>
      <c r="AH363" s="510"/>
      <c r="AI363" s="510"/>
      <c r="AJ363" s="510"/>
      <c r="AK363" s="510"/>
      <c r="AL363" s="510"/>
      <c r="AM363" s="510"/>
      <c r="AN363" s="510"/>
      <c r="AO363" s="510"/>
      <c r="AP363" s="510"/>
      <c r="AQ363" s="510"/>
      <c r="AR363" s="510"/>
      <c r="AS363" s="510"/>
      <c r="AT363" s="510"/>
      <c r="AU363" s="510"/>
      <c r="AV363" s="510"/>
      <c r="AW363" s="510"/>
      <c r="AX363" s="510"/>
      <c r="AY363" s="510"/>
      <c r="AZ363" s="510"/>
      <c r="BA363" s="510"/>
      <c r="BB363" s="510"/>
      <c r="BC363" s="510"/>
      <c r="BD363" s="510"/>
      <c r="BE363" s="510"/>
      <c r="BF363" s="510"/>
      <c r="BG363" s="510"/>
      <c r="BH363" s="510"/>
      <c r="BI363" s="510"/>
      <c r="BJ363" s="510"/>
      <c r="BK363" s="510"/>
      <c r="BL363" s="510"/>
      <c r="BM363" s="510"/>
      <c r="BN363" s="510"/>
      <c r="BO363" s="510"/>
      <c r="BP363" s="510"/>
      <c r="BQ363" s="510"/>
      <c r="BR363" s="510"/>
      <c r="BS363" s="510"/>
      <c r="BT363" s="510"/>
      <c r="BU363" s="510"/>
      <c r="BV363" s="510"/>
      <c r="BW363" s="510"/>
      <c r="BX363" s="510"/>
      <c r="BY363" s="510"/>
      <c r="BZ363" s="510"/>
      <c r="CA363" s="510"/>
      <c r="CB363" s="510"/>
      <c r="CC363" s="510"/>
      <c r="CD363" s="510"/>
      <c r="CE363" s="510"/>
      <c r="CF363" s="510"/>
      <c r="CG363" s="510"/>
      <c r="CH363" s="510"/>
      <c r="CI363" s="510"/>
      <c r="CJ363" s="510"/>
    </row>
    <row r="364" spans="1:88" ht="12" customHeight="1" x14ac:dyDescent="0.25">
      <c r="A364" s="510"/>
      <c r="B364" s="510"/>
      <c r="C364" s="510"/>
      <c r="D364" s="510"/>
      <c r="E364" s="510"/>
      <c r="F364" s="510"/>
      <c r="G364" s="510"/>
      <c r="H364" s="510"/>
      <c r="I364" s="510"/>
      <c r="J364" s="510"/>
      <c r="K364" s="510"/>
      <c r="L364" s="510"/>
      <c r="M364" s="510"/>
      <c r="N364" s="510"/>
      <c r="O364" s="510"/>
      <c r="P364" s="510"/>
      <c r="Q364" s="510"/>
      <c r="R364" s="510"/>
      <c r="S364" s="510"/>
      <c r="T364" s="510"/>
      <c r="U364" s="510"/>
      <c r="V364" s="510"/>
      <c r="W364" s="510"/>
      <c r="X364" s="510"/>
      <c r="Y364" s="510"/>
      <c r="Z364" s="510"/>
      <c r="AA364" s="510"/>
      <c r="AB364" s="510"/>
      <c r="AC364" s="510"/>
      <c r="AD364" s="510"/>
      <c r="AE364" s="510"/>
      <c r="AF364" s="510"/>
      <c r="AG364" s="510"/>
      <c r="AH364" s="510"/>
      <c r="AI364" s="510"/>
      <c r="AJ364" s="510"/>
      <c r="AK364" s="510"/>
      <c r="AL364" s="510"/>
      <c r="AM364" s="510"/>
      <c r="AN364" s="510"/>
      <c r="AO364" s="510"/>
      <c r="AP364" s="510"/>
      <c r="AQ364" s="510"/>
      <c r="AR364" s="510"/>
      <c r="AS364" s="510"/>
      <c r="AT364" s="510"/>
      <c r="AU364" s="510"/>
      <c r="AV364" s="510"/>
      <c r="AW364" s="510"/>
      <c r="AX364" s="510"/>
      <c r="AY364" s="510"/>
      <c r="AZ364" s="510"/>
      <c r="BA364" s="510"/>
      <c r="BB364" s="510"/>
      <c r="BC364" s="510"/>
      <c r="BD364" s="510"/>
      <c r="BE364" s="510"/>
      <c r="BF364" s="510"/>
      <c r="BG364" s="510"/>
      <c r="BH364" s="510"/>
      <c r="BI364" s="510"/>
      <c r="BJ364" s="510"/>
      <c r="BK364" s="510"/>
      <c r="BL364" s="510"/>
      <c r="BM364" s="510"/>
      <c r="BN364" s="510"/>
      <c r="BO364" s="510"/>
      <c r="BP364" s="510"/>
      <c r="BQ364" s="510"/>
      <c r="BR364" s="510"/>
      <c r="BS364" s="510"/>
      <c r="BT364" s="510"/>
      <c r="BU364" s="510"/>
      <c r="BV364" s="510"/>
      <c r="BW364" s="510"/>
      <c r="BX364" s="510"/>
      <c r="BY364" s="510"/>
      <c r="BZ364" s="510"/>
      <c r="CA364" s="510"/>
      <c r="CB364" s="510"/>
      <c r="CC364" s="510"/>
      <c r="CD364" s="510"/>
      <c r="CE364" s="510"/>
      <c r="CF364" s="510"/>
      <c r="CG364" s="510"/>
      <c r="CH364" s="510"/>
      <c r="CI364" s="510"/>
      <c r="CJ364" s="510"/>
    </row>
    <row r="365" spans="1:88" ht="12" customHeight="1" x14ac:dyDescent="0.25">
      <c r="A365" s="510"/>
      <c r="B365" s="510"/>
      <c r="C365" s="510"/>
      <c r="D365" s="510"/>
      <c r="E365" s="510"/>
      <c r="F365" s="510"/>
      <c r="G365" s="510"/>
      <c r="H365" s="510"/>
      <c r="I365" s="510"/>
      <c r="J365" s="510"/>
      <c r="K365" s="510"/>
      <c r="L365" s="510"/>
      <c r="M365" s="510"/>
      <c r="N365" s="510"/>
      <c r="O365" s="510"/>
      <c r="P365" s="510"/>
      <c r="Q365" s="510"/>
      <c r="R365" s="510"/>
      <c r="S365" s="510"/>
      <c r="T365" s="510"/>
      <c r="U365" s="510"/>
      <c r="V365" s="510"/>
      <c r="W365" s="510"/>
      <c r="X365" s="510"/>
      <c r="Y365" s="510"/>
      <c r="Z365" s="510"/>
      <c r="AA365" s="510"/>
      <c r="AB365" s="510"/>
      <c r="AC365" s="510"/>
      <c r="AD365" s="510"/>
      <c r="AE365" s="510"/>
      <c r="AF365" s="510"/>
      <c r="AG365" s="510"/>
      <c r="AH365" s="510"/>
      <c r="AI365" s="510"/>
      <c r="AJ365" s="510"/>
      <c r="AK365" s="510"/>
      <c r="AL365" s="510"/>
      <c r="AM365" s="510"/>
      <c r="AN365" s="510"/>
      <c r="AO365" s="510"/>
      <c r="AP365" s="510"/>
      <c r="AQ365" s="510"/>
      <c r="AR365" s="510"/>
      <c r="AS365" s="510"/>
      <c r="AT365" s="510"/>
      <c r="AU365" s="510"/>
      <c r="AV365" s="510"/>
      <c r="AW365" s="510"/>
      <c r="AX365" s="510"/>
      <c r="AY365" s="510"/>
      <c r="AZ365" s="510"/>
      <c r="BA365" s="510"/>
      <c r="BB365" s="510"/>
      <c r="BC365" s="510"/>
      <c r="BD365" s="510"/>
      <c r="BE365" s="510"/>
      <c r="BF365" s="510"/>
      <c r="BG365" s="510"/>
      <c r="BH365" s="510"/>
      <c r="BI365" s="510"/>
      <c r="BJ365" s="510"/>
      <c r="BK365" s="510"/>
      <c r="BL365" s="510"/>
      <c r="BM365" s="510"/>
      <c r="BN365" s="510"/>
      <c r="BO365" s="510"/>
      <c r="BP365" s="510"/>
      <c r="BQ365" s="510"/>
      <c r="BR365" s="510"/>
      <c r="BS365" s="510"/>
      <c r="BT365" s="510"/>
      <c r="BU365" s="510"/>
      <c r="BV365" s="510"/>
      <c r="BW365" s="510"/>
      <c r="BX365" s="510"/>
      <c r="BY365" s="510"/>
      <c r="BZ365" s="510"/>
      <c r="CA365" s="510"/>
      <c r="CB365" s="510"/>
      <c r="CC365" s="510"/>
      <c r="CD365" s="510"/>
      <c r="CE365" s="510"/>
      <c r="CF365" s="510"/>
      <c r="CG365" s="510"/>
      <c r="CH365" s="510"/>
      <c r="CI365" s="510"/>
      <c r="CJ365" s="510"/>
    </row>
    <row r="366" spans="1:88" ht="12" customHeight="1" x14ac:dyDescent="0.25">
      <c r="A366" s="510"/>
      <c r="B366" s="510"/>
      <c r="C366" s="510"/>
      <c r="D366" s="510"/>
      <c r="E366" s="510"/>
      <c r="F366" s="510"/>
      <c r="G366" s="510"/>
      <c r="H366" s="510"/>
      <c r="I366" s="510"/>
      <c r="J366" s="510"/>
      <c r="K366" s="510"/>
      <c r="L366" s="510"/>
      <c r="M366" s="510"/>
      <c r="N366" s="510"/>
      <c r="O366" s="510"/>
      <c r="P366" s="510"/>
      <c r="Q366" s="510"/>
      <c r="R366" s="510"/>
      <c r="S366" s="510"/>
      <c r="T366" s="510"/>
      <c r="U366" s="510"/>
      <c r="V366" s="510"/>
      <c r="W366" s="510"/>
      <c r="X366" s="510"/>
      <c r="Y366" s="510"/>
      <c r="Z366" s="510"/>
      <c r="AA366" s="510"/>
      <c r="AB366" s="510"/>
      <c r="AC366" s="510"/>
      <c r="AD366" s="510"/>
      <c r="AE366" s="510"/>
      <c r="AF366" s="510"/>
      <c r="AG366" s="510"/>
      <c r="AH366" s="510"/>
      <c r="AI366" s="510"/>
      <c r="AJ366" s="510"/>
      <c r="AK366" s="510"/>
      <c r="AL366" s="510"/>
      <c r="AM366" s="510"/>
      <c r="AN366" s="510"/>
      <c r="AO366" s="510"/>
      <c r="AP366" s="510"/>
      <c r="AQ366" s="510"/>
      <c r="AR366" s="510"/>
      <c r="AS366" s="510"/>
      <c r="AT366" s="510"/>
      <c r="AU366" s="510"/>
      <c r="AV366" s="510"/>
      <c r="AW366" s="510"/>
      <c r="AX366" s="510"/>
      <c r="AY366" s="510"/>
      <c r="AZ366" s="510"/>
      <c r="BA366" s="510"/>
      <c r="BB366" s="510"/>
      <c r="BC366" s="510"/>
      <c r="BD366" s="510"/>
      <c r="BE366" s="510"/>
      <c r="BF366" s="510"/>
      <c r="BG366" s="510"/>
      <c r="BH366" s="510"/>
      <c r="BI366" s="510"/>
      <c r="BJ366" s="510"/>
      <c r="BK366" s="510"/>
      <c r="BL366" s="510"/>
      <c r="BM366" s="510"/>
      <c r="BN366" s="510"/>
      <c r="BO366" s="510"/>
      <c r="BP366" s="510"/>
      <c r="BQ366" s="510"/>
      <c r="BR366" s="510"/>
      <c r="BS366" s="510"/>
      <c r="BT366" s="510"/>
      <c r="BU366" s="510"/>
      <c r="BV366" s="510"/>
      <c r="BW366" s="510"/>
      <c r="BX366" s="510"/>
      <c r="BY366" s="510"/>
      <c r="BZ366" s="510"/>
      <c r="CA366" s="510"/>
      <c r="CB366" s="510"/>
      <c r="CC366" s="510"/>
      <c r="CD366" s="510"/>
      <c r="CE366" s="510"/>
      <c r="CF366" s="510"/>
      <c r="CG366" s="510"/>
      <c r="CH366" s="510"/>
      <c r="CI366" s="510"/>
      <c r="CJ366" s="510"/>
    </row>
    <row r="367" spans="1:88" ht="12" customHeight="1" x14ac:dyDescent="0.25">
      <c r="A367" s="510"/>
      <c r="B367" s="510"/>
      <c r="C367" s="510"/>
      <c r="D367" s="510"/>
      <c r="E367" s="510"/>
      <c r="F367" s="510"/>
      <c r="G367" s="510"/>
      <c r="H367" s="510"/>
      <c r="I367" s="510"/>
      <c r="J367" s="510"/>
      <c r="K367" s="510"/>
      <c r="L367" s="510"/>
      <c r="M367" s="510"/>
      <c r="N367" s="510"/>
      <c r="O367" s="510"/>
      <c r="P367" s="510"/>
      <c r="Q367" s="510"/>
      <c r="R367" s="510"/>
      <c r="S367" s="510"/>
      <c r="T367" s="510"/>
      <c r="U367" s="510"/>
      <c r="V367" s="510"/>
      <c r="W367" s="510"/>
      <c r="X367" s="510"/>
      <c r="Y367" s="510"/>
      <c r="Z367" s="510"/>
      <c r="AA367" s="510"/>
      <c r="AB367" s="510"/>
      <c r="AC367" s="510"/>
      <c r="AD367" s="510"/>
      <c r="AE367" s="510"/>
      <c r="AF367" s="510"/>
      <c r="AG367" s="510"/>
      <c r="AH367" s="510"/>
      <c r="AI367" s="510"/>
      <c r="AJ367" s="510"/>
      <c r="AK367" s="510"/>
      <c r="AL367" s="510"/>
      <c r="AM367" s="510"/>
      <c r="AN367" s="510"/>
      <c r="AO367" s="510"/>
      <c r="AP367" s="510"/>
      <c r="AQ367" s="510"/>
      <c r="AR367" s="510"/>
      <c r="AS367" s="510"/>
      <c r="AT367" s="510"/>
      <c r="AU367" s="510"/>
      <c r="AV367" s="510"/>
      <c r="AW367" s="510"/>
      <c r="AX367" s="510"/>
      <c r="AY367" s="510"/>
      <c r="AZ367" s="510"/>
      <c r="BA367" s="510"/>
      <c r="BB367" s="510"/>
      <c r="BC367" s="510"/>
      <c r="BD367" s="510"/>
      <c r="BE367" s="510"/>
      <c r="BF367" s="510"/>
      <c r="BG367" s="510"/>
      <c r="BH367" s="510"/>
      <c r="BI367" s="510"/>
      <c r="BJ367" s="510"/>
      <c r="BK367" s="510"/>
      <c r="BL367" s="510"/>
      <c r="BM367" s="510"/>
      <c r="BN367" s="510"/>
      <c r="BO367" s="510"/>
      <c r="BP367" s="510"/>
      <c r="BQ367" s="510"/>
      <c r="BR367" s="510"/>
      <c r="BS367" s="510"/>
      <c r="BT367" s="510"/>
      <c r="BU367" s="510"/>
      <c r="BV367" s="510"/>
      <c r="BW367" s="510"/>
      <c r="BX367" s="510"/>
      <c r="BY367" s="510"/>
      <c r="BZ367" s="510"/>
      <c r="CA367" s="510"/>
      <c r="CB367" s="510"/>
      <c r="CC367" s="510"/>
      <c r="CD367" s="510"/>
      <c r="CE367" s="510"/>
      <c r="CF367" s="510"/>
      <c r="CG367" s="510"/>
      <c r="CH367" s="510"/>
      <c r="CI367" s="510"/>
      <c r="CJ367" s="510"/>
    </row>
    <row r="368" spans="1:88" ht="12" customHeight="1" x14ac:dyDescent="0.25">
      <c r="A368" s="510"/>
      <c r="B368" s="510"/>
      <c r="C368" s="510"/>
      <c r="D368" s="510"/>
      <c r="E368" s="510"/>
      <c r="F368" s="510"/>
      <c r="G368" s="510"/>
      <c r="H368" s="510"/>
      <c r="I368" s="510"/>
      <c r="J368" s="510"/>
      <c r="K368" s="510"/>
      <c r="L368" s="510"/>
      <c r="M368" s="510"/>
      <c r="N368" s="510"/>
      <c r="O368" s="510"/>
      <c r="P368" s="510"/>
      <c r="Q368" s="510"/>
      <c r="R368" s="510"/>
      <c r="S368" s="510"/>
      <c r="T368" s="510"/>
      <c r="U368" s="510"/>
      <c r="V368" s="510"/>
      <c r="W368" s="510"/>
      <c r="X368" s="510"/>
      <c r="Y368" s="510"/>
      <c r="Z368" s="510"/>
      <c r="AA368" s="510"/>
      <c r="AB368" s="510"/>
      <c r="AC368" s="510"/>
      <c r="AD368" s="510"/>
      <c r="AE368" s="510"/>
      <c r="AF368" s="510"/>
      <c r="AG368" s="510"/>
      <c r="AH368" s="510"/>
      <c r="AI368" s="510"/>
      <c r="AJ368" s="510"/>
      <c r="AK368" s="510"/>
      <c r="AL368" s="510"/>
      <c r="AM368" s="510"/>
      <c r="AN368" s="510"/>
      <c r="AO368" s="510"/>
      <c r="AP368" s="510"/>
      <c r="AQ368" s="510"/>
      <c r="AR368" s="510"/>
      <c r="AS368" s="510"/>
      <c r="AT368" s="510"/>
      <c r="AU368" s="510"/>
      <c r="AV368" s="510"/>
      <c r="AW368" s="510"/>
      <c r="AX368" s="510"/>
      <c r="AY368" s="510"/>
      <c r="AZ368" s="510"/>
      <c r="BA368" s="510"/>
      <c r="BB368" s="510"/>
      <c r="BC368" s="510"/>
      <c r="BD368" s="510"/>
      <c r="BE368" s="510"/>
      <c r="BF368" s="510"/>
      <c r="BG368" s="510"/>
      <c r="BH368" s="510"/>
      <c r="BI368" s="510"/>
      <c r="BJ368" s="510"/>
      <c r="BK368" s="510"/>
      <c r="BL368" s="510"/>
      <c r="BM368" s="510"/>
      <c r="BN368" s="510"/>
      <c r="BO368" s="510"/>
      <c r="BP368" s="510"/>
      <c r="BQ368" s="510"/>
      <c r="BR368" s="510"/>
      <c r="BS368" s="510"/>
      <c r="BT368" s="510"/>
      <c r="BU368" s="510"/>
      <c r="BV368" s="510"/>
      <c r="BW368" s="510"/>
      <c r="BX368" s="510"/>
      <c r="BY368" s="510"/>
      <c r="BZ368" s="510"/>
      <c r="CA368" s="510"/>
      <c r="CB368" s="510"/>
      <c r="CC368" s="510"/>
      <c r="CD368" s="510"/>
      <c r="CE368" s="510"/>
      <c r="CF368" s="510"/>
      <c r="CG368" s="510"/>
      <c r="CH368" s="510"/>
      <c r="CI368" s="510"/>
      <c r="CJ368" s="510"/>
    </row>
    <row r="369" spans="1:88" ht="12" customHeight="1" x14ac:dyDescent="0.25">
      <c r="A369" s="510"/>
      <c r="B369" s="510"/>
      <c r="C369" s="510"/>
      <c r="D369" s="510"/>
      <c r="E369" s="510"/>
      <c r="F369" s="510"/>
      <c r="G369" s="510"/>
      <c r="H369" s="510"/>
      <c r="I369" s="510"/>
      <c r="J369" s="510"/>
      <c r="K369" s="510"/>
      <c r="L369" s="510"/>
      <c r="M369" s="510"/>
      <c r="N369" s="510"/>
      <c r="O369" s="510"/>
      <c r="P369" s="510"/>
      <c r="Q369" s="510"/>
      <c r="R369" s="510"/>
      <c r="S369" s="510"/>
      <c r="T369" s="510"/>
      <c r="U369" s="510"/>
      <c r="V369" s="510"/>
      <c r="W369" s="510"/>
      <c r="X369" s="510"/>
      <c r="Y369" s="510"/>
      <c r="Z369" s="510"/>
      <c r="AA369" s="510"/>
      <c r="AB369" s="510"/>
      <c r="AC369" s="510"/>
      <c r="AD369" s="510"/>
      <c r="AE369" s="510"/>
      <c r="AF369" s="510"/>
      <c r="AG369" s="510"/>
      <c r="AH369" s="510"/>
      <c r="AI369" s="510"/>
      <c r="AJ369" s="510"/>
      <c r="AK369" s="510"/>
      <c r="AL369" s="510"/>
      <c r="AM369" s="510"/>
      <c r="AN369" s="510"/>
      <c r="AO369" s="510"/>
      <c r="AP369" s="510"/>
      <c r="AQ369" s="510"/>
      <c r="AR369" s="510"/>
      <c r="AS369" s="510"/>
      <c r="AT369" s="510"/>
      <c r="AU369" s="510"/>
      <c r="AV369" s="510"/>
      <c r="AW369" s="510"/>
      <c r="AX369" s="510"/>
      <c r="AY369" s="510"/>
      <c r="AZ369" s="510"/>
      <c r="BA369" s="510"/>
      <c r="BB369" s="510"/>
      <c r="BC369" s="510"/>
      <c r="BD369" s="510"/>
      <c r="BE369" s="510"/>
      <c r="BF369" s="510"/>
      <c r="BG369" s="510"/>
      <c r="BH369" s="510"/>
      <c r="BI369" s="510"/>
      <c r="BJ369" s="510"/>
      <c r="BK369" s="510"/>
      <c r="BL369" s="510"/>
      <c r="BM369" s="510"/>
      <c r="BN369" s="510"/>
      <c r="BO369" s="510"/>
      <c r="BP369" s="510"/>
      <c r="BQ369" s="510"/>
      <c r="BR369" s="510"/>
      <c r="BS369" s="510"/>
      <c r="BT369" s="510"/>
      <c r="BU369" s="510"/>
      <c r="BV369" s="510"/>
      <c r="BW369" s="510"/>
      <c r="BX369" s="510"/>
      <c r="BY369" s="510"/>
      <c r="BZ369" s="510"/>
      <c r="CA369" s="510"/>
      <c r="CB369" s="510"/>
      <c r="CC369" s="510"/>
      <c r="CD369" s="510"/>
      <c r="CE369" s="510"/>
      <c r="CF369" s="510"/>
      <c r="CG369" s="510"/>
      <c r="CH369" s="510"/>
      <c r="CI369" s="510"/>
      <c r="CJ369" s="510"/>
    </row>
    <row r="370" spans="1:88" ht="12" customHeight="1" x14ac:dyDescent="0.25">
      <c r="A370" s="510"/>
      <c r="B370" s="510"/>
      <c r="C370" s="510"/>
      <c r="D370" s="510"/>
      <c r="E370" s="510"/>
      <c r="F370" s="510"/>
      <c r="G370" s="510"/>
      <c r="H370" s="510"/>
      <c r="I370" s="510"/>
      <c r="J370" s="510"/>
      <c r="K370" s="510"/>
      <c r="L370" s="510"/>
      <c r="M370" s="510"/>
      <c r="N370" s="510"/>
      <c r="O370" s="510"/>
      <c r="P370" s="510"/>
      <c r="Q370" s="510"/>
      <c r="R370" s="510"/>
      <c r="S370" s="510"/>
      <c r="T370" s="510"/>
      <c r="U370" s="510"/>
      <c r="V370" s="510"/>
      <c r="W370" s="510"/>
      <c r="X370" s="510"/>
      <c r="Y370" s="510"/>
      <c r="Z370" s="510"/>
      <c r="AA370" s="510"/>
      <c r="AB370" s="510"/>
      <c r="AC370" s="510"/>
      <c r="AD370" s="510"/>
      <c r="AE370" s="510"/>
      <c r="AF370" s="510"/>
      <c r="AG370" s="510"/>
      <c r="AH370" s="510"/>
      <c r="AI370" s="510"/>
      <c r="AJ370" s="510"/>
      <c r="AK370" s="510"/>
      <c r="AL370" s="510"/>
      <c r="AM370" s="510"/>
      <c r="AN370" s="510"/>
      <c r="AO370" s="510"/>
      <c r="AP370" s="510"/>
      <c r="AQ370" s="510"/>
      <c r="AR370" s="510"/>
      <c r="AS370" s="510"/>
      <c r="AT370" s="510"/>
      <c r="AU370" s="510"/>
      <c r="AV370" s="510"/>
      <c r="AW370" s="510"/>
      <c r="AX370" s="510"/>
      <c r="AY370" s="510"/>
      <c r="AZ370" s="510"/>
      <c r="BA370" s="510"/>
      <c r="BB370" s="510"/>
      <c r="BC370" s="510"/>
      <c r="BD370" s="510"/>
      <c r="BE370" s="510"/>
      <c r="BF370" s="510"/>
      <c r="BG370" s="510"/>
      <c r="BH370" s="510"/>
      <c r="BI370" s="510"/>
      <c r="BJ370" s="510"/>
      <c r="BK370" s="510"/>
      <c r="BL370" s="510"/>
      <c r="BM370" s="510"/>
      <c r="BN370" s="510"/>
      <c r="BO370" s="510"/>
      <c r="BP370" s="510"/>
      <c r="BQ370" s="510"/>
      <c r="BR370" s="510"/>
      <c r="BS370" s="510"/>
      <c r="BT370" s="510"/>
      <c r="BU370" s="510"/>
      <c r="BV370" s="510"/>
      <c r="BW370" s="510"/>
      <c r="BX370" s="510"/>
      <c r="BY370" s="510"/>
      <c r="BZ370" s="510"/>
      <c r="CA370" s="510"/>
      <c r="CB370" s="510"/>
      <c r="CC370" s="510"/>
      <c r="CD370" s="510"/>
      <c r="CE370" s="510"/>
      <c r="CF370" s="510"/>
      <c r="CG370" s="510"/>
      <c r="CH370" s="510"/>
      <c r="CI370" s="510"/>
      <c r="CJ370" s="510"/>
    </row>
    <row r="371" spans="1:88" ht="12" customHeight="1" x14ac:dyDescent="0.25">
      <c r="A371" s="510"/>
      <c r="B371" s="510"/>
      <c r="C371" s="510"/>
      <c r="D371" s="510"/>
      <c r="E371" s="510"/>
      <c r="F371" s="510"/>
      <c r="G371" s="510"/>
      <c r="H371" s="510"/>
      <c r="I371" s="510"/>
      <c r="J371" s="510"/>
      <c r="K371" s="510"/>
      <c r="L371" s="510"/>
      <c r="M371" s="510"/>
      <c r="N371" s="510"/>
      <c r="O371" s="510"/>
      <c r="P371" s="510"/>
      <c r="Q371" s="510"/>
      <c r="R371" s="510"/>
      <c r="S371" s="510"/>
      <c r="T371" s="510"/>
      <c r="U371" s="510"/>
      <c r="V371" s="510"/>
      <c r="W371" s="510"/>
      <c r="X371" s="510"/>
      <c r="Y371" s="510"/>
      <c r="Z371" s="510"/>
      <c r="AA371" s="510"/>
      <c r="AB371" s="510"/>
      <c r="AC371" s="510"/>
      <c r="AD371" s="510"/>
      <c r="AE371" s="510"/>
      <c r="AF371" s="510"/>
      <c r="AG371" s="510"/>
      <c r="AH371" s="510"/>
      <c r="AI371" s="510"/>
      <c r="AJ371" s="510"/>
      <c r="AK371" s="510"/>
      <c r="AL371" s="510"/>
      <c r="AM371" s="510"/>
      <c r="AN371" s="510"/>
      <c r="AO371" s="510"/>
      <c r="AP371" s="510"/>
      <c r="AQ371" s="510"/>
      <c r="AR371" s="510"/>
      <c r="AS371" s="510"/>
      <c r="AT371" s="510"/>
      <c r="AU371" s="510"/>
      <c r="AV371" s="510"/>
      <c r="AW371" s="510"/>
      <c r="AX371" s="510"/>
      <c r="AY371" s="510"/>
      <c r="AZ371" s="510"/>
      <c r="BA371" s="510"/>
      <c r="BB371" s="510"/>
      <c r="BC371" s="510"/>
      <c r="BD371" s="510"/>
      <c r="BE371" s="510"/>
      <c r="BF371" s="510"/>
      <c r="BG371" s="510"/>
      <c r="BH371" s="510"/>
      <c r="BI371" s="510"/>
      <c r="BJ371" s="510"/>
      <c r="BK371" s="510"/>
      <c r="BL371" s="510"/>
      <c r="BM371" s="510"/>
      <c r="BN371" s="510"/>
      <c r="BO371" s="510"/>
      <c r="BP371" s="510"/>
      <c r="BQ371" s="510"/>
      <c r="BR371" s="510"/>
      <c r="BS371" s="510"/>
      <c r="BT371" s="510"/>
      <c r="BU371" s="510"/>
      <c r="BV371" s="510"/>
      <c r="BW371" s="510"/>
      <c r="BX371" s="510"/>
      <c r="BY371" s="510"/>
      <c r="BZ371" s="510"/>
      <c r="CA371" s="510"/>
      <c r="CB371" s="510"/>
      <c r="CC371" s="510"/>
      <c r="CD371" s="510"/>
      <c r="CE371" s="510"/>
      <c r="CF371" s="510"/>
      <c r="CG371" s="510"/>
      <c r="CH371" s="510"/>
      <c r="CI371" s="510"/>
      <c r="CJ371" s="510"/>
    </row>
    <row r="372" spans="1:88" ht="12" customHeight="1" x14ac:dyDescent="0.25">
      <c r="A372" s="510"/>
      <c r="B372" s="510"/>
      <c r="C372" s="510"/>
      <c r="D372" s="510"/>
      <c r="E372" s="510"/>
      <c r="F372" s="510"/>
      <c r="G372" s="510"/>
      <c r="H372" s="510"/>
      <c r="I372" s="510"/>
      <c r="J372" s="510"/>
      <c r="K372" s="510"/>
      <c r="L372" s="510"/>
      <c r="M372" s="510"/>
      <c r="N372" s="510"/>
      <c r="O372" s="510"/>
      <c r="P372" s="510"/>
      <c r="Q372" s="510"/>
      <c r="R372" s="510"/>
      <c r="S372" s="510"/>
      <c r="T372" s="510"/>
      <c r="U372" s="510"/>
      <c r="V372" s="510"/>
      <c r="W372" s="510"/>
      <c r="X372" s="510"/>
      <c r="Y372" s="510"/>
      <c r="Z372" s="510"/>
      <c r="AA372" s="510"/>
      <c r="AB372" s="510"/>
      <c r="AC372" s="510"/>
      <c r="AD372" s="510"/>
      <c r="AE372" s="510"/>
      <c r="AF372" s="510"/>
      <c r="AG372" s="510"/>
      <c r="AH372" s="510"/>
      <c r="AI372" s="510"/>
      <c r="AJ372" s="510"/>
      <c r="AK372" s="510"/>
      <c r="AL372" s="510"/>
      <c r="AM372" s="510"/>
      <c r="AN372" s="510"/>
      <c r="AO372" s="510"/>
      <c r="AP372" s="510"/>
      <c r="AQ372" s="510"/>
      <c r="AR372" s="510"/>
      <c r="AS372" s="510"/>
      <c r="AT372" s="510"/>
      <c r="AU372" s="510"/>
      <c r="AV372" s="510"/>
      <c r="AW372" s="510"/>
      <c r="AX372" s="510"/>
      <c r="AY372" s="510"/>
      <c r="AZ372" s="510"/>
      <c r="BA372" s="510"/>
      <c r="BB372" s="510"/>
      <c r="BC372" s="510"/>
      <c r="BD372" s="510"/>
      <c r="BE372" s="510"/>
      <c r="BF372" s="510"/>
      <c r="BG372" s="510"/>
      <c r="BH372" s="510"/>
      <c r="BI372" s="510"/>
      <c r="BJ372" s="510"/>
      <c r="BK372" s="510"/>
      <c r="BL372" s="510"/>
      <c r="BM372" s="510"/>
      <c r="BN372" s="510"/>
      <c r="BO372" s="510"/>
      <c r="BP372" s="510"/>
      <c r="BQ372" s="510"/>
      <c r="BR372" s="510"/>
      <c r="BS372" s="510"/>
      <c r="BT372" s="510"/>
      <c r="BU372" s="510"/>
      <c r="BV372" s="510"/>
      <c r="BW372" s="510"/>
      <c r="BX372" s="510"/>
      <c r="BY372" s="510"/>
      <c r="BZ372" s="510"/>
      <c r="CA372" s="510"/>
      <c r="CB372" s="510"/>
      <c r="CC372" s="510"/>
      <c r="CD372" s="510"/>
      <c r="CE372" s="510"/>
      <c r="CF372" s="510"/>
      <c r="CG372" s="510"/>
      <c r="CH372" s="510"/>
      <c r="CI372" s="510"/>
      <c r="CJ372" s="510"/>
    </row>
    <row r="373" spans="1:88" ht="12" customHeight="1" x14ac:dyDescent="0.25">
      <c r="A373" s="510"/>
      <c r="B373" s="510"/>
      <c r="C373" s="510"/>
      <c r="D373" s="510"/>
      <c r="E373" s="510"/>
      <c r="F373" s="510"/>
      <c r="G373" s="510"/>
      <c r="H373" s="510"/>
      <c r="I373" s="510"/>
      <c r="J373" s="510"/>
      <c r="K373" s="510"/>
      <c r="L373" s="510"/>
      <c r="M373" s="510"/>
      <c r="N373" s="510"/>
      <c r="O373" s="510"/>
      <c r="P373" s="510"/>
      <c r="Q373" s="510"/>
      <c r="R373" s="510"/>
      <c r="S373" s="510"/>
      <c r="T373" s="510"/>
      <c r="U373" s="510"/>
      <c r="V373" s="510"/>
      <c r="W373" s="510"/>
      <c r="X373" s="510"/>
      <c r="Y373" s="510"/>
      <c r="Z373" s="510"/>
      <c r="AA373" s="510"/>
      <c r="AB373" s="510"/>
      <c r="AC373" s="510"/>
      <c r="AD373" s="510"/>
      <c r="AE373" s="510"/>
      <c r="AF373" s="510"/>
      <c r="AG373" s="510"/>
      <c r="AH373" s="510"/>
      <c r="AI373" s="510"/>
      <c r="AJ373" s="510"/>
      <c r="AK373" s="510"/>
      <c r="AL373" s="510"/>
      <c r="AM373" s="510"/>
      <c r="AN373" s="510"/>
      <c r="AO373" s="510"/>
      <c r="AP373" s="510"/>
      <c r="AQ373" s="510"/>
      <c r="AR373" s="510"/>
      <c r="AS373" s="510"/>
      <c r="AT373" s="510"/>
      <c r="AU373" s="510"/>
      <c r="AV373" s="510"/>
      <c r="AW373" s="510"/>
      <c r="AX373" s="510"/>
      <c r="AY373" s="510"/>
      <c r="AZ373" s="510"/>
      <c r="BA373" s="510"/>
      <c r="BB373" s="510"/>
      <c r="BC373" s="510"/>
      <c r="BD373" s="510"/>
      <c r="BE373" s="510"/>
      <c r="BF373" s="510"/>
      <c r="BG373" s="510"/>
      <c r="BH373" s="510"/>
      <c r="BI373" s="510"/>
      <c r="BJ373" s="510"/>
      <c r="BK373" s="510"/>
      <c r="BL373" s="510"/>
      <c r="BM373" s="510"/>
      <c r="BN373" s="510"/>
      <c r="BO373" s="510"/>
      <c r="BP373" s="510"/>
      <c r="BQ373" s="510"/>
      <c r="BR373" s="510"/>
      <c r="BS373" s="510"/>
      <c r="BT373" s="510"/>
      <c r="BU373" s="510"/>
      <c r="BV373" s="510"/>
      <c r="BW373" s="510"/>
      <c r="BX373" s="510"/>
      <c r="BY373" s="510"/>
      <c r="BZ373" s="510"/>
      <c r="CA373" s="510"/>
      <c r="CB373" s="510"/>
      <c r="CC373" s="510"/>
      <c r="CD373" s="510"/>
      <c r="CE373" s="510"/>
      <c r="CF373" s="510"/>
      <c r="CG373" s="510"/>
      <c r="CH373" s="510"/>
      <c r="CI373" s="510"/>
      <c r="CJ373" s="510"/>
    </row>
    <row r="374" spans="1:88" ht="12" customHeight="1" x14ac:dyDescent="0.25">
      <c r="A374" s="510"/>
      <c r="B374" s="510"/>
      <c r="C374" s="510"/>
      <c r="D374" s="510"/>
      <c r="E374" s="510"/>
      <c r="F374" s="510"/>
      <c r="G374" s="510"/>
      <c r="H374" s="510"/>
      <c r="I374" s="510"/>
      <c r="J374" s="510"/>
      <c r="K374" s="510"/>
      <c r="L374" s="510"/>
      <c r="M374" s="510"/>
      <c r="N374" s="510"/>
      <c r="O374" s="510"/>
      <c r="P374" s="510"/>
      <c r="Q374" s="510"/>
      <c r="R374" s="510"/>
      <c r="S374" s="510"/>
      <c r="T374" s="510"/>
      <c r="U374" s="510"/>
      <c r="V374" s="510"/>
      <c r="W374" s="510"/>
      <c r="X374" s="510"/>
      <c r="Y374" s="510"/>
      <c r="Z374" s="510"/>
      <c r="AA374" s="510"/>
      <c r="AB374" s="510"/>
      <c r="AC374" s="510"/>
      <c r="AD374" s="510"/>
      <c r="AE374" s="510"/>
      <c r="AF374" s="510"/>
      <c r="AG374" s="510"/>
      <c r="AH374" s="510"/>
      <c r="AI374" s="510"/>
      <c r="AJ374" s="510"/>
      <c r="AK374" s="510"/>
      <c r="AL374" s="510"/>
      <c r="AM374" s="510"/>
      <c r="AN374" s="510"/>
      <c r="AO374" s="510"/>
      <c r="AP374" s="510"/>
      <c r="AQ374" s="510"/>
      <c r="AR374" s="510"/>
      <c r="AS374" s="510"/>
      <c r="AT374" s="510"/>
      <c r="AU374" s="510"/>
      <c r="AV374" s="510"/>
      <c r="AW374" s="510"/>
      <c r="AX374" s="510"/>
      <c r="AY374" s="510"/>
      <c r="AZ374" s="510"/>
      <c r="BA374" s="510"/>
      <c r="BB374" s="510"/>
      <c r="BC374" s="510"/>
      <c r="BD374" s="510"/>
      <c r="BE374" s="510"/>
      <c r="BF374" s="510"/>
      <c r="BG374" s="510"/>
      <c r="BH374" s="510"/>
      <c r="BI374" s="510"/>
      <c r="BJ374" s="510"/>
      <c r="BK374" s="510"/>
      <c r="BL374" s="510"/>
      <c r="BM374" s="510"/>
      <c r="BN374" s="510"/>
      <c r="BO374" s="510"/>
      <c r="BP374" s="510"/>
      <c r="BQ374" s="510"/>
      <c r="BR374" s="510"/>
      <c r="BS374" s="510"/>
      <c r="BT374" s="510"/>
      <c r="BU374" s="510"/>
      <c r="BV374" s="510"/>
      <c r="BW374" s="510"/>
      <c r="BX374" s="510"/>
      <c r="BY374" s="510"/>
      <c r="BZ374" s="510"/>
      <c r="CA374" s="510"/>
      <c r="CB374" s="510"/>
      <c r="CC374" s="510"/>
      <c r="CD374" s="510"/>
      <c r="CE374" s="510"/>
      <c r="CF374" s="510"/>
      <c r="CG374" s="510"/>
      <c r="CH374" s="510"/>
      <c r="CI374" s="510"/>
      <c r="CJ374" s="510"/>
    </row>
    <row r="375" spans="1:88" ht="12" customHeight="1" x14ac:dyDescent="0.25">
      <c r="A375" s="510"/>
      <c r="B375" s="510"/>
      <c r="C375" s="510"/>
      <c r="D375" s="510"/>
      <c r="E375" s="510"/>
      <c r="F375" s="510"/>
      <c r="G375" s="510"/>
      <c r="H375" s="510"/>
      <c r="I375" s="510"/>
      <c r="J375" s="510"/>
      <c r="K375" s="510"/>
      <c r="L375" s="510"/>
      <c r="M375" s="510"/>
      <c r="N375" s="510"/>
      <c r="O375" s="510"/>
      <c r="P375" s="510"/>
      <c r="Q375" s="510"/>
      <c r="R375" s="510"/>
      <c r="S375" s="510"/>
      <c r="T375" s="510"/>
      <c r="U375" s="510"/>
      <c r="V375" s="510"/>
      <c r="W375" s="510"/>
      <c r="X375" s="510"/>
      <c r="Y375" s="510"/>
      <c r="Z375" s="510"/>
      <c r="AA375" s="510"/>
      <c r="AB375" s="510"/>
      <c r="AC375" s="510"/>
      <c r="AD375" s="510"/>
      <c r="AE375" s="510"/>
      <c r="AF375" s="510"/>
      <c r="AG375" s="510"/>
      <c r="AH375" s="510"/>
      <c r="AI375" s="510"/>
      <c r="AJ375" s="510"/>
      <c r="AK375" s="510"/>
      <c r="AL375" s="510"/>
      <c r="AM375" s="510"/>
      <c r="AN375" s="510"/>
      <c r="AO375" s="510"/>
      <c r="AP375" s="510"/>
      <c r="AQ375" s="510"/>
      <c r="AR375" s="510"/>
      <c r="AS375" s="510"/>
      <c r="AT375" s="510"/>
      <c r="AU375" s="510"/>
      <c r="AV375" s="510"/>
      <c r="AW375" s="510"/>
      <c r="AX375" s="510"/>
      <c r="AY375" s="510"/>
      <c r="AZ375" s="510"/>
      <c r="BA375" s="510"/>
      <c r="BB375" s="510"/>
      <c r="BC375" s="510"/>
      <c r="BD375" s="510"/>
      <c r="BE375" s="510"/>
      <c r="BF375" s="510"/>
      <c r="BG375" s="510"/>
      <c r="BH375" s="510"/>
      <c r="BI375" s="510"/>
      <c r="BJ375" s="510"/>
      <c r="BK375" s="510"/>
      <c r="BL375" s="510"/>
      <c r="BM375" s="510"/>
      <c r="BN375" s="510"/>
      <c r="BO375" s="510"/>
      <c r="BP375" s="510"/>
      <c r="BQ375" s="510"/>
      <c r="BR375" s="510"/>
      <c r="BS375" s="510"/>
      <c r="BT375" s="510"/>
      <c r="BU375" s="510"/>
      <c r="BV375" s="510"/>
      <c r="BW375" s="510"/>
      <c r="BX375" s="510"/>
      <c r="BY375" s="510"/>
      <c r="BZ375" s="510"/>
      <c r="CA375" s="510"/>
      <c r="CB375" s="510"/>
      <c r="CC375" s="510"/>
      <c r="CD375" s="510"/>
      <c r="CE375" s="510"/>
      <c r="CF375" s="510"/>
      <c r="CG375" s="510"/>
      <c r="CH375" s="510"/>
      <c r="CI375" s="510"/>
      <c r="CJ375" s="510"/>
    </row>
    <row r="376" spans="1:88" ht="12" customHeight="1" x14ac:dyDescent="0.25">
      <c r="A376" s="510"/>
      <c r="B376" s="510"/>
      <c r="C376" s="510"/>
      <c r="D376" s="510"/>
      <c r="E376" s="510"/>
      <c r="F376" s="510"/>
      <c r="G376" s="510"/>
      <c r="H376" s="510"/>
      <c r="I376" s="510"/>
      <c r="J376" s="510"/>
      <c r="K376" s="510"/>
      <c r="L376" s="510"/>
      <c r="M376" s="510"/>
      <c r="N376" s="510"/>
      <c r="O376" s="510"/>
      <c r="P376" s="510"/>
      <c r="Q376" s="510"/>
      <c r="R376" s="510"/>
      <c r="S376" s="510"/>
      <c r="T376" s="510"/>
      <c r="U376" s="510"/>
      <c r="V376" s="510"/>
      <c r="W376" s="510"/>
      <c r="X376" s="510"/>
      <c r="Y376" s="510"/>
      <c r="Z376" s="510"/>
      <c r="AA376" s="510"/>
      <c r="AB376" s="510"/>
      <c r="AC376" s="510"/>
      <c r="AD376" s="510"/>
      <c r="AE376" s="510"/>
      <c r="AF376" s="510"/>
      <c r="AG376" s="510"/>
      <c r="AH376" s="510"/>
      <c r="AI376" s="510"/>
      <c r="AJ376" s="510"/>
      <c r="AK376" s="510"/>
      <c r="AL376" s="510"/>
      <c r="AM376" s="510"/>
      <c r="AN376" s="510"/>
      <c r="AO376" s="510"/>
      <c r="AP376" s="510"/>
      <c r="AQ376" s="510"/>
      <c r="AR376" s="510"/>
      <c r="AS376" s="510"/>
      <c r="AT376" s="510"/>
      <c r="AU376" s="510"/>
      <c r="AV376" s="510"/>
      <c r="AW376" s="510"/>
      <c r="AX376" s="510"/>
      <c r="AY376" s="510"/>
      <c r="AZ376" s="510"/>
      <c r="BA376" s="510"/>
      <c r="BB376" s="510"/>
      <c r="BC376" s="510"/>
      <c r="BD376" s="510"/>
      <c r="BE376" s="510"/>
      <c r="BF376" s="510"/>
      <c r="BG376" s="510"/>
      <c r="BH376" s="510"/>
      <c r="BI376" s="510"/>
      <c r="BJ376" s="510"/>
      <c r="BK376" s="510"/>
      <c r="BL376" s="510"/>
      <c r="BM376" s="510"/>
      <c r="BN376" s="510"/>
      <c r="BO376" s="510"/>
      <c r="BP376" s="510"/>
      <c r="BQ376" s="510"/>
      <c r="BR376" s="510"/>
      <c r="BS376" s="510"/>
      <c r="BT376" s="510"/>
      <c r="BU376" s="510"/>
      <c r="BV376" s="510"/>
      <c r="BW376" s="510"/>
      <c r="BX376" s="510"/>
      <c r="BY376" s="510"/>
      <c r="BZ376" s="510"/>
      <c r="CA376" s="510"/>
      <c r="CB376" s="510"/>
      <c r="CC376" s="510"/>
      <c r="CD376" s="510"/>
      <c r="CE376" s="510"/>
      <c r="CF376" s="510"/>
      <c r="CG376" s="510"/>
      <c r="CH376" s="510"/>
      <c r="CI376" s="510"/>
      <c r="CJ376" s="510"/>
    </row>
    <row r="377" spans="1:88" ht="12" customHeight="1" x14ac:dyDescent="0.25">
      <c r="A377" s="510"/>
      <c r="B377" s="510"/>
      <c r="C377" s="510"/>
      <c r="D377" s="510"/>
      <c r="E377" s="510"/>
      <c r="F377" s="510"/>
      <c r="G377" s="510"/>
      <c r="H377" s="510"/>
      <c r="I377" s="510"/>
      <c r="J377" s="510"/>
      <c r="K377" s="510"/>
      <c r="L377" s="510"/>
      <c r="M377" s="510"/>
      <c r="N377" s="510"/>
      <c r="O377" s="510"/>
      <c r="P377" s="510"/>
      <c r="Q377" s="510"/>
      <c r="R377" s="510"/>
      <c r="S377" s="510"/>
      <c r="T377" s="510"/>
      <c r="U377" s="510"/>
      <c r="V377" s="510"/>
      <c r="W377" s="510"/>
      <c r="X377" s="510"/>
      <c r="Y377" s="510"/>
      <c r="Z377" s="510"/>
      <c r="AA377" s="510"/>
      <c r="AB377" s="510"/>
      <c r="AC377" s="510"/>
      <c r="AD377" s="510"/>
      <c r="AE377" s="510"/>
      <c r="AF377" s="510"/>
      <c r="AG377" s="510"/>
      <c r="AH377" s="510"/>
      <c r="AI377" s="510"/>
      <c r="AJ377" s="510"/>
      <c r="AK377" s="510"/>
      <c r="AL377" s="510"/>
      <c r="AM377" s="510"/>
      <c r="AN377" s="510"/>
      <c r="AO377" s="510"/>
      <c r="AP377" s="510"/>
      <c r="AQ377" s="510"/>
      <c r="AR377" s="510"/>
      <c r="AS377" s="510"/>
      <c r="AT377" s="510"/>
      <c r="AU377" s="510"/>
      <c r="AV377" s="510"/>
      <c r="AW377" s="510"/>
      <c r="AX377" s="510"/>
      <c r="AY377" s="510"/>
      <c r="AZ377" s="510"/>
      <c r="BA377" s="510"/>
      <c r="BB377" s="510"/>
      <c r="BC377" s="510"/>
      <c r="BD377" s="510"/>
      <c r="BE377" s="510"/>
      <c r="BF377" s="510"/>
      <c r="BG377" s="510"/>
      <c r="BH377" s="510"/>
      <c r="BI377" s="510"/>
      <c r="BJ377" s="510"/>
      <c r="BK377" s="510"/>
      <c r="BL377" s="510"/>
      <c r="BM377" s="510"/>
      <c r="BN377" s="510"/>
      <c r="BO377" s="510"/>
      <c r="BP377" s="510"/>
      <c r="BQ377" s="510"/>
      <c r="BR377" s="510"/>
      <c r="BS377" s="510"/>
      <c r="BT377" s="510"/>
      <c r="BU377" s="510"/>
      <c r="BV377" s="510"/>
      <c r="BW377" s="510"/>
      <c r="BX377" s="510"/>
      <c r="BY377" s="510"/>
      <c r="BZ377" s="510"/>
      <c r="CA377" s="510"/>
      <c r="CB377" s="510"/>
      <c r="CC377" s="510"/>
      <c r="CD377" s="510"/>
      <c r="CE377" s="510"/>
      <c r="CF377" s="510"/>
      <c r="CG377" s="510"/>
      <c r="CH377" s="510"/>
      <c r="CI377" s="510"/>
      <c r="CJ377" s="510"/>
    </row>
    <row r="378" spans="1:88" ht="12" customHeight="1" x14ac:dyDescent="0.25">
      <c r="A378" s="510"/>
      <c r="B378" s="510"/>
      <c r="C378" s="510"/>
      <c r="D378" s="510"/>
      <c r="E378" s="510"/>
      <c r="F378" s="510"/>
      <c r="G378" s="510"/>
      <c r="H378" s="510"/>
      <c r="I378" s="510"/>
      <c r="J378" s="510"/>
      <c r="K378" s="510"/>
      <c r="L378" s="510"/>
      <c r="M378" s="510"/>
      <c r="N378" s="510"/>
      <c r="O378" s="510"/>
      <c r="P378" s="510"/>
      <c r="Q378" s="510"/>
      <c r="R378" s="510"/>
      <c r="S378" s="510"/>
      <c r="T378" s="510"/>
      <c r="U378" s="510"/>
      <c r="V378" s="510"/>
      <c r="W378" s="510"/>
      <c r="X378" s="510"/>
      <c r="Y378" s="510"/>
      <c r="Z378" s="510"/>
      <c r="AA378" s="510"/>
      <c r="AB378" s="510"/>
      <c r="AC378" s="510"/>
      <c r="AD378" s="510"/>
      <c r="AE378" s="510"/>
      <c r="AF378" s="510"/>
      <c r="AG378" s="510"/>
      <c r="AH378" s="510"/>
      <c r="AI378" s="510"/>
      <c r="AJ378" s="510"/>
      <c r="AK378" s="510"/>
      <c r="AL378" s="510"/>
      <c r="AM378" s="510"/>
      <c r="AN378" s="510"/>
      <c r="AO378" s="510"/>
      <c r="AP378" s="510"/>
      <c r="AQ378" s="510"/>
      <c r="AR378" s="510"/>
      <c r="AS378" s="510"/>
      <c r="AT378" s="510"/>
      <c r="AU378" s="510"/>
      <c r="AV378" s="510"/>
      <c r="AW378" s="510"/>
      <c r="AX378" s="510"/>
      <c r="AY378" s="510"/>
      <c r="AZ378" s="510"/>
      <c r="BA378" s="510"/>
      <c r="BB378" s="510"/>
      <c r="BC378" s="510"/>
      <c r="BD378" s="510"/>
      <c r="BE378" s="510"/>
      <c r="BF378" s="510"/>
      <c r="BG378" s="510"/>
      <c r="BH378" s="510"/>
      <c r="BI378" s="510"/>
      <c r="BJ378" s="510"/>
      <c r="BK378" s="510"/>
      <c r="BL378" s="510"/>
      <c r="BM378" s="510"/>
      <c r="BN378" s="510"/>
      <c r="BO378" s="510"/>
      <c r="BP378" s="510"/>
      <c r="BQ378" s="510"/>
      <c r="BR378" s="510"/>
      <c r="BS378" s="510"/>
      <c r="BT378" s="510"/>
      <c r="BU378" s="510"/>
      <c r="BV378" s="510"/>
      <c r="BW378" s="510"/>
      <c r="BX378" s="510"/>
      <c r="BY378" s="510"/>
      <c r="BZ378" s="510"/>
      <c r="CA378" s="510"/>
      <c r="CB378" s="510"/>
      <c r="CC378" s="510"/>
      <c r="CD378" s="510"/>
      <c r="CE378" s="510"/>
      <c r="CF378" s="510"/>
      <c r="CG378" s="510"/>
      <c r="CH378" s="510"/>
      <c r="CI378" s="510"/>
      <c r="CJ378" s="510"/>
    </row>
    <row r="379" spans="1:88" ht="12" customHeight="1" x14ac:dyDescent="0.25">
      <c r="A379" s="510"/>
      <c r="B379" s="510"/>
      <c r="C379" s="510"/>
      <c r="D379" s="510"/>
      <c r="E379" s="510"/>
      <c r="F379" s="510"/>
      <c r="G379" s="510"/>
      <c r="H379" s="510"/>
      <c r="I379" s="510"/>
      <c r="J379" s="510"/>
      <c r="K379" s="510"/>
      <c r="L379" s="510"/>
      <c r="M379" s="510"/>
      <c r="N379" s="510"/>
      <c r="O379" s="510"/>
      <c r="P379" s="510"/>
      <c r="Q379" s="510"/>
      <c r="R379" s="510"/>
      <c r="S379" s="510"/>
      <c r="T379" s="510"/>
      <c r="U379" s="510"/>
      <c r="V379" s="510"/>
      <c r="W379" s="510"/>
      <c r="X379" s="510"/>
      <c r="Y379" s="510"/>
      <c r="Z379" s="510"/>
      <c r="AA379" s="510"/>
      <c r="AB379" s="510"/>
      <c r="AC379" s="510"/>
      <c r="AD379" s="510"/>
      <c r="AE379" s="510"/>
      <c r="AF379" s="510"/>
      <c r="AG379" s="510"/>
      <c r="AH379" s="510"/>
      <c r="AI379" s="510"/>
      <c r="AJ379" s="510"/>
      <c r="AK379" s="510"/>
      <c r="AL379" s="510"/>
      <c r="AM379" s="510"/>
      <c r="AN379" s="510"/>
      <c r="AO379" s="510"/>
      <c r="AP379" s="510"/>
      <c r="AQ379" s="510"/>
      <c r="AR379" s="510"/>
      <c r="AS379" s="510"/>
      <c r="AT379" s="510"/>
      <c r="AU379" s="510"/>
      <c r="AV379" s="510"/>
      <c r="AW379" s="510"/>
      <c r="AX379" s="510"/>
      <c r="AY379" s="510"/>
      <c r="AZ379" s="510"/>
      <c r="BA379" s="510"/>
      <c r="BB379" s="510"/>
      <c r="BC379" s="510"/>
      <c r="BD379" s="510"/>
      <c r="BE379" s="510"/>
      <c r="BF379" s="510"/>
      <c r="BG379" s="510"/>
      <c r="BH379" s="510"/>
      <c r="BI379" s="510"/>
      <c r="BJ379" s="510"/>
      <c r="BK379" s="510"/>
      <c r="BL379" s="510"/>
      <c r="BM379" s="510"/>
      <c r="BN379" s="510"/>
      <c r="BO379" s="510"/>
      <c r="BP379" s="510"/>
      <c r="BQ379" s="510"/>
      <c r="BR379" s="510"/>
      <c r="BS379" s="510"/>
      <c r="BT379" s="510"/>
      <c r="BU379" s="510"/>
      <c r="BV379" s="510"/>
      <c r="BW379" s="510"/>
      <c r="BX379" s="510"/>
      <c r="BY379" s="510"/>
      <c r="BZ379" s="510"/>
      <c r="CA379" s="510"/>
      <c r="CB379" s="510"/>
      <c r="CC379" s="510"/>
      <c r="CD379" s="510"/>
      <c r="CE379" s="510"/>
      <c r="CF379" s="510"/>
      <c r="CG379" s="510"/>
      <c r="CH379" s="510"/>
      <c r="CI379" s="510"/>
      <c r="CJ379" s="510"/>
    </row>
    <row r="380" spans="1:88" ht="12" customHeight="1" x14ac:dyDescent="0.25">
      <c r="A380" s="510"/>
      <c r="B380" s="510"/>
      <c r="C380" s="510"/>
      <c r="D380" s="510"/>
      <c r="E380" s="510"/>
      <c r="F380" s="510"/>
      <c r="G380" s="510"/>
      <c r="H380" s="510"/>
      <c r="I380" s="510"/>
      <c r="J380" s="510"/>
      <c r="K380" s="510"/>
      <c r="L380" s="510"/>
      <c r="M380" s="510"/>
      <c r="N380" s="510"/>
      <c r="O380" s="510"/>
      <c r="P380" s="510"/>
      <c r="Q380" s="510"/>
      <c r="R380" s="510"/>
      <c r="S380" s="510"/>
      <c r="T380" s="510"/>
      <c r="U380" s="510"/>
      <c r="V380" s="510"/>
      <c r="W380" s="510"/>
      <c r="X380" s="510"/>
      <c r="Y380" s="510"/>
      <c r="Z380" s="510"/>
      <c r="AA380" s="510"/>
      <c r="AB380" s="510"/>
      <c r="AC380" s="510"/>
      <c r="AD380" s="510"/>
      <c r="AE380" s="510"/>
      <c r="AF380" s="510"/>
      <c r="AG380" s="510"/>
      <c r="AH380" s="510"/>
      <c r="AI380" s="510"/>
      <c r="AJ380" s="510"/>
      <c r="AK380" s="510"/>
      <c r="AL380" s="510"/>
      <c r="AM380" s="510"/>
      <c r="AN380" s="510"/>
      <c r="AO380" s="510"/>
      <c r="AP380" s="510"/>
      <c r="AQ380" s="510"/>
      <c r="AR380" s="510"/>
      <c r="AS380" s="510"/>
      <c r="AT380" s="510"/>
      <c r="AU380" s="510"/>
      <c r="AV380" s="510"/>
      <c r="AW380" s="510"/>
      <c r="AX380" s="510"/>
      <c r="AY380" s="510"/>
      <c r="AZ380" s="510"/>
      <c r="BA380" s="510"/>
      <c r="BB380" s="510"/>
      <c r="BC380" s="510"/>
      <c r="BD380" s="510"/>
      <c r="BE380" s="510"/>
      <c r="BF380" s="510"/>
      <c r="BG380" s="510"/>
      <c r="BH380" s="510"/>
      <c r="BI380" s="510"/>
      <c r="BJ380" s="510"/>
      <c r="BK380" s="510"/>
      <c r="BL380" s="510"/>
      <c r="BM380" s="510"/>
      <c r="BN380" s="510"/>
      <c r="BO380" s="510"/>
      <c r="BP380" s="510"/>
      <c r="BQ380" s="510"/>
      <c r="BR380" s="510"/>
      <c r="BS380" s="510"/>
      <c r="BT380" s="510"/>
      <c r="BU380" s="510"/>
      <c r="BV380" s="510"/>
      <c r="BW380" s="510"/>
      <c r="BX380" s="510"/>
      <c r="BY380" s="510"/>
      <c r="BZ380" s="510"/>
      <c r="CA380" s="510"/>
      <c r="CB380" s="510"/>
      <c r="CC380" s="510"/>
      <c r="CD380" s="510"/>
      <c r="CE380" s="510"/>
      <c r="CF380" s="510"/>
      <c r="CG380" s="510"/>
      <c r="CH380" s="510"/>
      <c r="CI380" s="510"/>
      <c r="CJ380" s="510"/>
    </row>
    <row r="381" spans="1:88" ht="12" customHeight="1" x14ac:dyDescent="0.25">
      <c r="A381" s="510"/>
      <c r="B381" s="510"/>
      <c r="C381" s="510"/>
      <c r="D381" s="510"/>
      <c r="E381" s="510"/>
      <c r="F381" s="510"/>
      <c r="G381" s="510"/>
      <c r="H381" s="510"/>
      <c r="I381" s="510"/>
      <c r="J381" s="510"/>
      <c r="K381" s="510"/>
      <c r="L381" s="510"/>
      <c r="M381" s="510"/>
      <c r="N381" s="510"/>
      <c r="O381" s="510"/>
      <c r="P381" s="510"/>
      <c r="Q381" s="510"/>
      <c r="R381" s="510"/>
      <c r="S381" s="510"/>
      <c r="T381" s="510"/>
      <c r="U381" s="510"/>
      <c r="V381" s="510"/>
      <c r="W381" s="510"/>
      <c r="X381" s="510"/>
      <c r="Y381" s="510"/>
      <c r="Z381" s="510"/>
      <c r="AA381" s="510"/>
      <c r="AB381" s="510"/>
      <c r="AC381" s="510"/>
      <c r="AD381" s="510"/>
      <c r="AE381" s="510"/>
      <c r="AF381" s="510"/>
      <c r="AG381" s="510"/>
      <c r="AH381" s="510"/>
      <c r="AI381" s="510"/>
      <c r="AJ381" s="510"/>
      <c r="AK381" s="510"/>
      <c r="AL381" s="510"/>
      <c r="AM381" s="510"/>
      <c r="AN381" s="510"/>
      <c r="AO381" s="510"/>
      <c r="AP381" s="510"/>
      <c r="AQ381" s="510"/>
      <c r="AR381" s="510"/>
      <c r="AS381" s="510"/>
      <c r="AT381" s="510"/>
      <c r="AU381" s="510"/>
      <c r="AV381" s="510"/>
      <c r="AW381" s="510"/>
      <c r="AX381" s="510"/>
      <c r="AY381" s="510"/>
      <c r="AZ381" s="510"/>
      <c r="BA381" s="510"/>
      <c r="BB381" s="510"/>
      <c r="BC381" s="510"/>
      <c r="BD381" s="510"/>
      <c r="BE381" s="510"/>
      <c r="BF381" s="510"/>
      <c r="BG381" s="510"/>
      <c r="BH381" s="510"/>
      <c r="BI381" s="510"/>
      <c r="BJ381" s="510"/>
      <c r="BK381" s="510"/>
      <c r="BL381" s="510"/>
      <c r="BM381" s="510"/>
      <c r="BN381" s="510"/>
      <c r="BO381" s="510"/>
      <c r="BP381" s="510"/>
      <c r="BQ381" s="510"/>
      <c r="BR381" s="510"/>
      <c r="BS381" s="510"/>
      <c r="BT381" s="510"/>
      <c r="BU381" s="510"/>
      <c r="BV381" s="510"/>
      <c r="BW381" s="510"/>
      <c r="BX381" s="510"/>
      <c r="BY381" s="510"/>
      <c r="BZ381" s="510"/>
      <c r="CA381" s="510"/>
      <c r="CB381" s="510"/>
      <c r="CC381" s="510"/>
      <c r="CD381" s="510"/>
      <c r="CE381" s="510"/>
      <c r="CF381" s="510"/>
      <c r="CG381" s="510"/>
      <c r="CH381" s="510"/>
      <c r="CI381" s="510"/>
      <c r="CJ381" s="510"/>
    </row>
    <row r="382" spans="1:88" ht="12" customHeight="1" x14ac:dyDescent="0.25">
      <c r="A382" s="510"/>
      <c r="B382" s="510"/>
      <c r="C382" s="510"/>
      <c r="D382" s="510"/>
      <c r="E382" s="510"/>
      <c r="F382" s="510"/>
      <c r="G382" s="510"/>
      <c r="H382" s="510"/>
      <c r="I382" s="510"/>
      <c r="J382" s="510"/>
      <c r="K382" s="510"/>
      <c r="L382" s="510"/>
      <c r="M382" s="510"/>
      <c r="N382" s="510"/>
      <c r="O382" s="510"/>
      <c r="P382" s="510"/>
      <c r="Q382" s="510"/>
      <c r="R382" s="510"/>
      <c r="S382" s="510"/>
      <c r="T382" s="510"/>
      <c r="U382" s="510"/>
      <c r="V382" s="510"/>
      <c r="W382" s="510"/>
      <c r="X382" s="510"/>
      <c r="Y382" s="510"/>
      <c r="Z382" s="510"/>
      <c r="AA382" s="510"/>
      <c r="AB382" s="510"/>
      <c r="AC382" s="510"/>
      <c r="AD382" s="510"/>
      <c r="AE382" s="510"/>
      <c r="AF382" s="510"/>
      <c r="AG382" s="510"/>
      <c r="AH382" s="510"/>
      <c r="AI382" s="510"/>
      <c r="AJ382" s="510"/>
      <c r="AK382" s="510"/>
      <c r="AL382" s="510"/>
      <c r="AM382" s="510"/>
      <c r="AN382" s="510"/>
      <c r="AO382" s="510"/>
      <c r="AP382" s="510"/>
      <c r="AQ382" s="510"/>
      <c r="AR382" s="510"/>
      <c r="AS382" s="510"/>
      <c r="AT382" s="510"/>
      <c r="AU382" s="510"/>
      <c r="AV382" s="510"/>
      <c r="AW382" s="510"/>
      <c r="AX382" s="510"/>
      <c r="AY382" s="510"/>
      <c r="AZ382" s="510"/>
      <c r="BA382" s="510"/>
      <c r="BB382" s="510"/>
      <c r="BC382" s="510"/>
      <c r="BD382" s="510"/>
      <c r="BE382" s="510"/>
      <c r="BF382" s="510"/>
      <c r="BG382" s="510"/>
      <c r="BH382" s="510"/>
      <c r="BI382" s="510"/>
      <c r="BJ382" s="510"/>
      <c r="BK382" s="510"/>
      <c r="BL382" s="510"/>
      <c r="BM382" s="510"/>
      <c r="BN382" s="510"/>
      <c r="BO382" s="510"/>
      <c r="BP382" s="510"/>
      <c r="BQ382" s="510"/>
      <c r="BR382" s="510"/>
      <c r="BS382" s="510"/>
      <c r="BT382" s="510"/>
      <c r="BU382" s="510"/>
      <c r="BV382" s="510"/>
      <c r="BW382" s="510"/>
      <c r="BX382" s="510"/>
      <c r="BY382" s="510"/>
      <c r="BZ382" s="510"/>
      <c r="CA382" s="510"/>
      <c r="CB382" s="510"/>
      <c r="CC382" s="510"/>
      <c r="CD382" s="510"/>
      <c r="CE382" s="510"/>
      <c r="CF382" s="510"/>
      <c r="CG382" s="510"/>
      <c r="CH382" s="510"/>
      <c r="CI382" s="510"/>
      <c r="CJ382" s="510"/>
    </row>
    <row r="383" spans="1:88" ht="12" customHeight="1" x14ac:dyDescent="0.25">
      <c r="A383" s="510"/>
      <c r="B383" s="510"/>
      <c r="C383" s="510"/>
      <c r="D383" s="510"/>
      <c r="E383" s="510"/>
      <c r="F383" s="510"/>
      <c r="G383" s="510"/>
      <c r="H383" s="510"/>
      <c r="I383" s="510"/>
      <c r="J383" s="510"/>
      <c r="K383" s="510"/>
      <c r="L383" s="510"/>
      <c r="M383" s="510"/>
      <c r="N383" s="510"/>
      <c r="O383" s="510"/>
      <c r="P383" s="510"/>
      <c r="Q383" s="510"/>
      <c r="R383" s="510"/>
      <c r="S383" s="510"/>
      <c r="T383" s="510"/>
      <c r="U383" s="510"/>
      <c r="V383" s="510"/>
      <c r="W383" s="510"/>
      <c r="X383" s="510"/>
      <c r="Y383" s="510"/>
      <c r="Z383" s="510"/>
      <c r="AA383" s="510"/>
      <c r="AB383" s="510"/>
      <c r="AC383" s="510"/>
      <c r="AD383" s="510"/>
      <c r="AE383" s="510"/>
      <c r="AF383" s="510"/>
      <c r="AG383" s="510"/>
      <c r="AH383" s="510"/>
      <c r="AI383" s="510"/>
      <c r="AJ383" s="510"/>
      <c r="AK383" s="510"/>
      <c r="AL383" s="510"/>
      <c r="AM383" s="510"/>
      <c r="AN383" s="510"/>
      <c r="AO383" s="510"/>
      <c r="AP383" s="510"/>
      <c r="AQ383" s="510"/>
      <c r="AR383" s="510"/>
      <c r="AS383" s="510"/>
      <c r="AT383" s="510"/>
      <c r="AU383" s="510"/>
      <c r="AV383" s="510"/>
      <c r="AW383" s="510"/>
      <c r="AX383" s="510"/>
      <c r="AY383" s="510"/>
      <c r="AZ383" s="510"/>
      <c r="BA383" s="510"/>
      <c r="BB383" s="510"/>
      <c r="BC383" s="510"/>
      <c r="BD383" s="510"/>
      <c r="BE383" s="510"/>
      <c r="BF383" s="510"/>
      <c r="BG383" s="510"/>
      <c r="BH383" s="510"/>
      <c r="BI383" s="510"/>
      <c r="BJ383" s="510"/>
      <c r="BK383" s="510"/>
      <c r="BL383" s="510"/>
      <c r="BM383" s="510"/>
      <c r="BN383" s="510"/>
      <c r="BO383" s="510"/>
      <c r="BP383" s="510"/>
      <c r="BQ383" s="510"/>
      <c r="BR383" s="510"/>
      <c r="BS383" s="510"/>
      <c r="BT383" s="510"/>
      <c r="BU383" s="510"/>
      <c r="BV383" s="510"/>
      <c r="BW383" s="510"/>
      <c r="BX383" s="510"/>
      <c r="BY383" s="510"/>
      <c r="BZ383" s="510"/>
      <c r="CA383" s="510"/>
      <c r="CB383" s="510"/>
      <c r="CC383" s="510"/>
      <c r="CD383" s="510"/>
      <c r="CE383" s="510"/>
      <c r="CF383" s="510"/>
      <c r="CG383" s="510"/>
      <c r="CH383" s="510"/>
      <c r="CI383" s="510"/>
      <c r="CJ383" s="510"/>
    </row>
    <row r="384" spans="1:88" ht="12" customHeight="1" x14ac:dyDescent="0.25">
      <c r="A384" s="510"/>
      <c r="B384" s="510"/>
      <c r="C384" s="510"/>
      <c r="D384" s="510"/>
      <c r="E384" s="510"/>
      <c r="F384" s="510"/>
      <c r="G384" s="510"/>
      <c r="H384" s="510"/>
      <c r="I384" s="510"/>
      <c r="J384" s="510"/>
      <c r="K384" s="510"/>
      <c r="L384" s="510"/>
      <c r="M384" s="510"/>
      <c r="N384" s="510"/>
      <c r="O384" s="510"/>
      <c r="P384" s="510"/>
      <c r="Q384" s="510"/>
      <c r="R384" s="510"/>
      <c r="S384" s="510"/>
      <c r="T384" s="510"/>
      <c r="U384" s="510"/>
      <c r="V384" s="510"/>
      <c r="W384" s="510"/>
      <c r="X384" s="510"/>
      <c r="Y384" s="510"/>
      <c r="Z384" s="510"/>
      <c r="AA384" s="510"/>
      <c r="AB384" s="510"/>
      <c r="AC384" s="510"/>
      <c r="AD384" s="510"/>
      <c r="AE384" s="510"/>
      <c r="AF384" s="510"/>
      <c r="AG384" s="510"/>
      <c r="AH384" s="510"/>
      <c r="AI384" s="510"/>
      <c r="AJ384" s="510"/>
      <c r="AK384" s="510"/>
      <c r="AL384" s="510"/>
      <c r="AM384" s="510"/>
      <c r="AN384" s="510"/>
      <c r="AO384" s="510"/>
      <c r="AP384" s="510"/>
      <c r="AQ384" s="510"/>
      <c r="AR384" s="510"/>
      <c r="AS384" s="510"/>
      <c r="AT384" s="510"/>
      <c r="AU384" s="510"/>
      <c r="AV384" s="510"/>
      <c r="AW384" s="510"/>
      <c r="AX384" s="510"/>
      <c r="AY384" s="510"/>
      <c r="AZ384" s="510"/>
      <c r="BA384" s="510"/>
      <c r="BB384" s="510"/>
      <c r="BC384" s="510"/>
      <c r="BD384" s="510"/>
      <c r="BE384" s="510"/>
      <c r="BF384" s="510"/>
      <c r="BG384" s="510"/>
      <c r="BH384" s="510"/>
      <c r="BI384" s="510"/>
      <c r="BJ384" s="510"/>
      <c r="BK384" s="510"/>
      <c r="BL384" s="510"/>
      <c r="BM384" s="510"/>
      <c r="BN384" s="510"/>
      <c r="BO384" s="510"/>
      <c r="BP384" s="510"/>
      <c r="BQ384" s="510"/>
      <c r="BR384" s="510"/>
      <c r="BS384" s="510"/>
      <c r="BT384" s="510"/>
      <c r="BU384" s="510"/>
      <c r="BV384" s="510"/>
      <c r="BW384" s="510"/>
      <c r="BX384" s="510"/>
      <c r="BY384" s="510"/>
      <c r="BZ384" s="510"/>
      <c r="CA384" s="510"/>
      <c r="CB384" s="510"/>
      <c r="CC384" s="510"/>
      <c r="CD384" s="510"/>
      <c r="CE384" s="510"/>
      <c r="CF384" s="510"/>
      <c r="CG384" s="510"/>
      <c r="CH384" s="510"/>
      <c r="CI384" s="510"/>
      <c r="CJ384" s="510"/>
    </row>
    <row r="385" spans="1:88" ht="12" customHeight="1" x14ac:dyDescent="0.25">
      <c r="A385" s="510"/>
      <c r="B385" s="510"/>
      <c r="C385" s="510"/>
      <c r="D385" s="510"/>
      <c r="E385" s="510"/>
      <c r="F385" s="510"/>
      <c r="G385" s="510"/>
      <c r="H385" s="510"/>
      <c r="I385" s="510"/>
      <c r="J385" s="510"/>
      <c r="K385" s="510"/>
      <c r="L385" s="510"/>
      <c r="M385" s="510"/>
      <c r="N385" s="510"/>
      <c r="O385" s="510"/>
      <c r="P385" s="510"/>
      <c r="Q385" s="510"/>
      <c r="R385" s="510"/>
      <c r="S385" s="510"/>
      <c r="T385" s="510"/>
      <c r="U385" s="510"/>
      <c r="V385" s="510"/>
      <c r="W385" s="510"/>
      <c r="X385" s="510"/>
      <c r="Y385" s="510"/>
      <c r="Z385" s="510"/>
      <c r="AA385" s="510"/>
      <c r="AB385" s="510"/>
      <c r="AC385" s="510"/>
      <c r="AD385" s="510"/>
      <c r="AE385" s="510"/>
      <c r="AF385" s="510"/>
      <c r="AG385" s="510"/>
      <c r="AH385" s="510"/>
      <c r="AI385" s="510"/>
      <c r="AJ385" s="510"/>
      <c r="AK385" s="510"/>
      <c r="AL385" s="510"/>
      <c r="AM385" s="510"/>
      <c r="AN385" s="510"/>
      <c r="AO385" s="510"/>
      <c r="AP385" s="510"/>
      <c r="AQ385" s="510"/>
      <c r="AR385" s="510"/>
      <c r="AS385" s="510"/>
      <c r="AT385" s="510"/>
      <c r="AU385" s="510"/>
      <c r="AV385" s="510"/>
      <c r="AW385" s="510"/>
      <c r="AX385" s="510"/>
      <c r="AY385" s="510"/>
      <c r="AZ385" s="510"/>
      <c r="BA385" s="510"/>
      <c r="BB385" s="510"/>
      <c r="BC385" s="510"/>
      <c r="BD385" s="510"/>
      <c r="BE385" s="510"/>
      <c r="BF385" s="510"/>
      <c r="BG385" s="510"/>
      <c r="BH385" s="510"/>
      <c r="BI385" s="510"/>
      <c r="BJ385" s="510"/>
      <c r="BK385" s="510"/>
      <c r="BL385" s="510"/>
      <c r="BM385" s="510"/>
      <c r="BN385" s="510"/>
      <c r="BO385" s="510"/>
      <c r="BP385" s="510"/>
      <c r="BQ385" s="510"/>
      <c r="BR385" s="510"/>
      <c r="BS385" s="510"/>
      <c r="BT385" s="510"/>
      <c r="BU385" s="510"/>
      <c r="BV385" s="510"/>
      <c r="BW385" s="510"/>
      <c r="BX385" s="510"/>
      <c r="BY385" s="510"/>
      <c r="BZ385" s="510"/>
      <c r="CA385" s="510"/>
      <c r="CB385" s="510"/>
      <c r="CC385" s="510"/>
      <c r="CD385" s="510"/>
      <c r="CE385" s="510"/>
      <c r="CF385" s="510"/>
      <c r="CG385" s="510"/>
      <c r="CH385" s="510"/>
      <c r="CI385" s="510"/>
      <c r="CJ385" s="510"/>
    </row>
    <row r="386" spans="1:88" ht="12" customHeight="1" x14ac:dyDescent="0.25">
      <c r="A386" s="510"/>
      <c r="B386" s="510"/>
      <c r="C386" s="510"/>
      <c r="D386" s="510"/>
      <c r="E386" s="510"/>
      <c r="F386" s="510"/>
      <c r="G386" s="510"/>
      <c r="H386" s="510"/>
      <c r="I386" s="510"/>
      <c r="J386" s="510"/>
      <c r="K386" s="510"/>
      <c r="L386" s="510"/>
      <c r="M386" s="510"/>
      <c r="N386" s="510"/>
      <c r="O386" s="510"/>
      <c r="P386" s="510"/>
      <c r="Q386" s="510"/>
      <c r="R386" s="510"/>
      <c r="S386" s="510"/>
      <c r="T386" s="510"/>
      <c r="U386" s="510"/>
      <c r="V386" s="510"/>
      <c r="W386" s="510"/>
      <c r="X386" s="510"/>
      <c r="Y386" s="510"/>
      <c r="Z386" s="510"/>
      <c r="AA386" s="510"/>
      <c r="AB386" s="510"/>
      <c r="AC386" s="510"/>
      <c r="AD386" s="510"/>
      <c r="AE386" s="510"/>
      <c r="AF386" s="510"/>
      <c r="AG386" s="510"/>
      <c r="AH386" s="510"/>
      <c r="AI386" s="510"/>
      <c r="AJ386" s="510"/>
      <c r="AK386" s="510"/>
      <c r="AL386" s="510"/>
      <c r="AM386" s="510"/>
      <c r="AN386" s="510"/>
      <c r="AO386" s="510"/>
      <c r="AP386" s="510"/>
      <c r="AQ386" s="510"/>
      <c r="AR386" s="510"/>
      <c r="AS386" s="510"/>
      <c r="AT386" s="510"/>
      <c r="AU386" s="510"/>
      <c r="AV386" s="510"/>
      <c r="AW386" s="510"/>
      <c r="AX386" s="510"/>
      <c r="AY386" s="510"/>
      <c r="AZ386" s="510"/>
      <c r="BA386" s="510"/>
      <c r="BB386" s="510"/>
      <c r="BC386" s="510"/>
      <c r="BD386" s="510"/>
      <c r="BE386" s="510"/>
      <c r="BF386" s="510"/>
      <c r="BG386" s="510"/>
      <c r="BH386" s="510"/>
      <c r="BI386" s="510"/>
      <c r="BJ386" s="510"/>
      <c r="BK386" s="510"/>
      <c r="BL386" s="510"/>
      <c r="BM386" s="510"/>
      <c r="BN386" s="510"/>
      <c r="BO386" s="510"/>
      <c r="BP386" s="510"/>
      <c r="BQ386" s="510"/>
      <c r="BR386" s="510"/>
      <c r="BS386" s="510"/>
      <c r="BT386" s="510"/>
      <c r="BU386" s="510"/>
      <c r="BV386" s="510"/>
      <c r="BW386" s="510"/>
      <c r="BX386" s="510"/>
      <c r="BY386" s="510"/>
      <c r="BZ386" s="510"/>
      <c r="CA386" s="510"/>
      <c r="CB386" s="510"/>
      <c r="CC386" s="510"/>
      <c r="CD386" s="510"/>
      <c r="CE386" s="510"/>
      <c r="CF386" s="510"/>
      <c r="CG386" s="510"/>
      <c r="CH386" s="510"/>
      <c r="CI386" s="510"/>
      <c r="CJ386" s="510"/>
    </row>
    <row r="387" spans="1:88" ht="12" customHeight="1" x14ac:dyDescent="0.25">
      <c r="A387" s="510"/>
      <c r="B387" s="510"/>
      <c r="C387" s="510"/>
      <c r="D387" s="510"/>
      <c r="E387" s="510"/>
      <c r="F387" s="510"/>
      <c r="G387" s="510"/>
      <c r="H387" s="510"/>
      <c r="I387" s="510"/>
      <c r="J387" s="510"/>
      <c r="K387" s="510"/>
      <c r="L387" s="510"/>
      <c r="M387" s="510"/>
      <c r="N387" s="510"/>
      <c r="O387" s="510"/>
      <c r="P387" s="510"/>
      <c r="Q387" s="510"/>
      <c r="R387" s="510"/>
      <c r="S387" s="510"/>
      <c r="T387" s="510"/>
      <c r="U387" s="510"/>
      <c r="V387" s="510"/>
      <c r="W387" s="510"/>
      <c r="X387" s="510"/>
      <c r="Y387" s="510"/>
      <c r="Z387" s="510"/>
      <c r="AA387" s="510"/>
      <c r="AB387" s="510"/>
      <c r="AC387" s="510"/>
      <c r="AD387" s="510"/>
      <c r="AE387" s="510"/>
      <c r="AF387" s="510"/>
      <c r="AG387" s="510"/>
      <c r="AH387" s="510"/>
      <c r="AI387" s="510"/>
      <c r="AJ387" s="510"/>
      <c r="AK387" s="510"/>
      <c r="AL387" s="510"/>
      <c r="AM387" s="510"/>
      <c r="AN387" s="510"/>
      <c r="AO387" s="510"/>
      <c r="AP387" s="510"/>
      <c r="AQ387" s="510"/>
      <c r="AR387" s="510"/>
      <c r="AS387" s="510"/>
      <c r="AT387" s="510"/>
      <c r="AU387" s="510"/>
      <c r="AV387" s="510"/>
      <c r="AW387" s="510"/>
      <c r="AX387" s="510"/>
      <c r="AY387" s="510"/>
      <c r="AZ387" s="510"/>
      <c r="BA387" s="510"/>
      <c r="BB387" s="510"/>
      <c r="BC387" s="510"/>
      <c r="BD387" s="510"/>
      <c r="BE387" s="510"/>
      <c r="BF387" s="510"/>
      <c r="BG387" s="510"/>
      <c r="BH387" s="510"/>
      <c r="BI387" s="510"/>
      <c r="BJ387" s="510"/>
      <c r="BK387" s="510"/>
      <c r="BL387" s="510"/>
      <c r="BM387" s="510"/>
      <c r="BN387" s="510"/>
      <c r="BO387" s="510"/>
      <c r="BP387" s="510"/>
      <c r="BQ387" s="510"/>
      <c r="BR387" s="510"/>
      <c r="BS387" s="510"/>
      <c r="BT387" s="510"/>
      <c r="BU387" s="510"/>
      <c r="BV387" s="510"/>
      <c r="BW387" s="510"/>
      <c r="BX387" s="510"/>
      <c r="BY387" s="510"/>
      <c r="BZ387" s="510"/>
      <c r="CA387" s="510"/>
      <c r="CB387" s="510"/>
      <c r="CC387" s="510"/>
      <c r="CD387" s="510"/>
      <c r="CE387" s="510"/>
      <c r="CF387" s="510"/>
      <c r="CG387" s="510"/>
      <c r="CH387" s="510"/>
      <c r="CI387" s="510"/>
      <c r="CJ387" s="510"/>
    </row>
    <row r="388" spans="1:88" ht="12" customHeight="1" x14ac:dyDescent="0.25">
      <c r="A388" s="510"/>
      <c r="B388" s="510"/>
      <c r="C388" s="510"/>
      <c r="D388" s="510"/>
      <c r="E388" s="510"/>
      <c r="F388" s="510"/>
      <c r="G388" s="510"/>
      <c r="H388" s="510"/>
      <c r="I388" s="510"/>
      <c r="J388" s="510"/>
      <c r="K388" s="510"/>
      <c r="L388" s="510"/>
      <c r="M388" s="510"/>
      <c r="N388" s="510"/>
      <c r="O388" s="510"/>
      <c r="P388" s="510"/>
      <c r="Q388" s="510"/>
      <c r="R388" s="510"/>
      <c r="S388" s="510"/>
      <c r="T388" s="510"/>
      <c r="U388" s="510"/>
      <c r="V388" s="510"/>
      <c r="W388" s="510"/>
      <c r="X388" s="510"/>
      <c r="Y388" s="510"/>
      <c r="Z388" s="510"/>
      <c r="AA388" s="510"/>
      <c r="AB388" s="510"/>
      <c r="AC388" s="510"/>
      <c r="AD388" s="510"/>
      <c r="AE388" s="510"/>
      <c r="AF388" s="510"/>
      <c r="AG388" s="510"/>
      <c r="AH388" s="510"/>
      <c r="AI388" s="510"/>
      <c r="AJ388" s="510"/>
      <c r="AK388" s="510"/>
      <c r="AL388" s="510"/>
      <c r="AM388" s="510"/>
      <c r="AN388" s="510"/>
      <c r="AO388" s="510"/>
      <c r="AP388" s="510"/>
      <c r="AQ388" s="510"/>
      <c r="AR388" s="510"/>
      <c r="AS388" s="510"/>
      <c r="AT388" s="510"/>
      <c r="AU388" s="510"/>
      <c r="AV388" s="510"/>
      <c r="AW388" s="510"/>
      <c r="AX388" s="510"/>
      <c r="AY388" s="510"/>
      <c r="AZ388" s="510"/>
      <c r="BA388" s="510"/>
      <c r="BB388" s="510"/>
      <c r="BC388" s="510"/>
      <c r="BD388" s="510"/>
      <c r="BE388" s="510"/>
      <c r="BF388" s="510"/>
      <c r="BG388" s="510"/>
      <c r="BH388" s="510"/>
      <c r="BI388" s="510"/>
      <c r="BJ388" s="510"/>
      <c r="BK388" s="510"/>
      <c r="BL388" s="510"/>
      <c r="BM388" s="510"/>
      <c r="BN388" s="510"/>
      <c r="BO388" s="510"/>
      <c r="BP388" s="510"/>
      <c r="BQ388" s="510"/>
      <c r="BR388" s="510"/>
      <c r="BS388" s="510"/>
      <c r="BT388" s="510"/>
      <c r="BU388" s="510"/>
      <c r="BV388" s="510"/>
      <c r="BW388" s="510"/>
      <c r="BX388" s="510"/>
      <c r="BY388" s="510"/>
      <c r="BZ388" s="510"/>
      <c r="CA388" s="510"/>
      <c r="CB388" s="510"/>
      <c r="CC388" s="510"/>
      <c r="CD388" s="510"/>
      <c r="CE388" s="510"/>
      <c r="CF388" s="510"/>
      <c r="CG388" s="510"/>
      <c r="CH388" s="510"/>
      <c r="CI388" s="510"/>
      <c r="CJ388" s="510"/>
    </row>
    <row r="389" spans="1:88" ht="12" customHeight="1" x14ac:dyDescent="0.25">
      <c r="A389" s="510"/>
      <c r="B389" s="510"/>
      <c r="C389" s="510"/>
      <c r="D389" s="510"/>
      <c r="E389" s="510"/>
      <c r="F389" s="510"/>
      <c r="G389" s="510"/>
      <c r="H389" s="510"/>
      <c r="I389" s="510"/>
      <c r="J389" s="510"/>
      <c r="K389" s="510"/>
      <c r="L389" s="510"/>
      <c r="M389" s="510"/>
      <c r="N389" s="510"/>
      <c r="O389" s="510"/>
      <c r="P389" s="510"/>
      <c r="Q389" s="510"/>
      <c r="R389" s="510"/>
      <c r="S389" s="510"/>
      <c r="T389" s="510"/>
      <c r="U389" s="510"/>
      <c r="V389" s="510"/>
      <c r="W389" s="510"/>
      <c r="X389" s="510"/>
      <c r="Y389" s="510"/>
      <c r="Z389" s="510"/>
      <c r="AA389" s="510"/>
      <c r="AB389" s="510"/>
      <c r="AC389" s="510"/>
      <c r="AD389" s="510"/>
      <c r="AE389" s="510"/>
      <c r="AF389" s="510"/>
      <c r="AG389" s="510"/>
      <c r="AH389" s="510"/>
      <c r="AI389" s="510"/>
      <c r="AJ389" s="510"/>
      <c r="AK389" s="510"/>
      <c r="AL389" s="510"/>
      <c r="AM389" s="510"/>
      <c r="AN389" s="510"/>
      <c r="AO389" s="510"/>
      <c r="AP389" s="510"/>
      <c r="AQ389" s="510"/>
      <c r="AR389" s="510"/>
      <c r="AS389" s="510"/>
      <c r="AT389" s="510"/>
      <c r="AU389" s="510"/>
      <c r="AV389" s="510"/>
      <c r="AW389" s="510"/>
      <c r="AX389" s="510"/>
      <c r="AY389" s="510"/>
      <c r="AZ389" s="510"/>
      <c r="BA389" s="510"/>
      <c r="BB389" s="510"/>
      <c r="BC389" s="510"/>
      <c r="BD389" s="510"/>
      <c r="BE389" s="510"/>
      <c r="BF389" s="510"/>
      <c r="BG389" s="510"/>
      <c r="BH389" s="510"/>
      <c r="BI389" s="510"/>
      <c r="BJ389" s="510"/>
      <c r="BK389" s="510"/>
      <c r="BL389" s="510"/>
      <c r="BM389" s="510"/>
      <c r="BN389" s="510"/>
      <c r="BO389" s="510"/>
      <c r="BP389" s="510"/>
      <c r="BQ389" s="510"/>
      <c r="BR389" s="510"/>
      <c r="BS389" s="510"/>
      <c r="BT389" s="510"/>
      <c r="BU389" s="510"/>
      <c r="BV389" s="510"/>
      <c r="BW389" s="510"/>
      <c r="BX389" s="510"/>
      <c r="BY389" s="510"/>
      <c r="BZ389" s="510"/>
      <c r="CA389" s="510"/>
      <c r="CB389" s="510"/>
      <c r="CC389" s="510"/>
      <c r="CD389" s="510"/>
      <c r="CE389" s="510"/>
      <c r="CF389" s="510"/>
      <c r="CG389" s="510"/>
      <c r="CH389" s="510"/>
      <c r="CI389" s="510"/>
      <c r="CJ389" s="510"/>
    </row>
    <row r="390" spans="1:88" ht="12" customHeight="1" x14ac:dyDescent="0.25">
      <c r="A390" s="510"/>
      <c r="B390" s="510"/>
      <c r="C390" s="510"/>
      <c r="D390" s="510"/>
      <c r="E390" s="510"/>
      <c r="F390" s="510"/>
      <c r="G390" s="510"/>
      <c r="H390" s="510"/>
      <c r="I390" s="510"/>
      <c r="J390" s="510"/>
      <c r="K390" s="510"/>
      <c r="L390" s="510"/>
      <c r="M390" s="510"/>
      <c r="N390" s="510"/>
      <c r="O390" s="510"/>
      <c r="P390" s="510"/>
      <c r="Q390" s="510"/>
      <c r="R390" s="510"/>
      <c r="S390" s="510"/>
      <c r="T390" s="510"/>
      <c r="U390" s="510"/>
      <c r="V390" s="510"/>
      <c r="W390" s="510"/>
      <c r="X390" s="510"/>
      <c r="Y390" s="510"/>
      <c r="Z390" s="510"/>
      <c r="AA390" s="510"/>
      <c r="AB390" s="510"/>
      <c r="AC390" s="510"/>
      <c r="AD390" s="510"/>
      <c r="AE390" s="510"/>
      <c r="AF390" s="510"/>
      <c r="AG390" s="510"/>
      <c r="AH390" s="510"/>
      <c r="AI390" s="510"/>
      <c r="AJ390" s="510"/>
      <c r="AK390" s="510"/>
      <c r="AL390" s="510"/>
      <c r="AM390" s="510"/>
      <c r="AN390" s="510"/>
      <c r="AO390" s="510"/>
      <c r="AP390" s="510"/>
      <c r="AQ390" s="510"/>
      <c r="AR390" s="510"/>
      <c r="AS390" s="510"/>
      <c r="AT390" s="510"/>
      <c r="AU390" s="510"/>
      <c r="AV390" s="510"/>
      <c r="AW390" s="510"/>
      <c r="AX390" s="510"/>
      <c r="AY390" s="510"/>
      <c r="AZ390" s="510"/>
      <c r="BA390" s="510"/>
      <c r="BB390" s="510"/>
      <c r="BC390" s="510"/>
      <c r="BD390" s="510"/>
      <c r="BE390" s="510"/>
      <c r="BF390" s="510"/>
      <c r="BG390" s="510"/>
      <c r="BH390" s="510"/>
      <c r="BI390" s="510"/>
      <c r="BJ390" s="510"/>
      <c r="BK390" s="510"/>
      <c r="BL390" s="510"/>
      <c r="BM390" s="510"/>
      <c r="BN390" s="510"/>
      <c r="BO390" s="510"/>
      <c r="BP390" s="510"/>
      <c r="BQ390" s="510"/>
      <c r="BR390" s="510"/>
      <c r="BS390" s="510"/>
      <c r="BT390" s="510"/>
      <c r="BU390" s="510"/>
      <c r="BV390" s="510"/>
      <c r="BW390" s="510"/>
      <c r="BX390" s="510"/>
      <c r="BY390" s="510"/>
      <c r="BZ390" s="510"/>
      <c r="CA390" s="510"/>
      <c r="CB390" s="510"/>
      <c r="CC390" s="510"/>
      <c r="CD390" s="510"/>
      <c r="CE390" s="510"/>
      <c r="CF390" s="510"/>
      <c r="CG390" s="510"/>
      <c r="CH390" s="510"/>
      <c r="CI390" s="510"/>
      <c r="CJ390" s="510"/>
    </row>
    <row r="391" spans="1:88" ht="12" customHeight="1" x14ac:dyDescent="0.25">
      <c r="A391" s="510"/>
      <c r="B391" s="510"/>
      <c r="C391" s="510"/>
      <c r="D391" s="510"/>
      <c r="E391" s="510"/>
      <c r="F391" s="510"/>
      <c r="G391" s="510"/>
      <c r="H391" s="510"/>
      <c r="I391" s="510"/>
      <c r="J391" s="510"/>
      <c r="K391" s="510"/>
      <c r="L391" s="510"/>
      <c r="M391" s="510"/>
      <c r="N391" s="510"/>
      <c r="O391" s="510"/>
      <c r="P391" s="510"/>
      <c r="Q391" s="510"/>
      <c r="R391" s="510"/>
      <c r="S391" s="510"/>
      <c r="T391" s="510"/>
      <c r="U391" s="510"/>
      <c r="V391" s="510"/>
      <c r="W391" s="510"/>
      <c r="X391" s="510"/>
      <c r="Y391" s="510"/>
      <c r="Z391" s="510"/>
      <c r="AA391" s="510"/>
      <c r="AB391" s="510"/>
      <c r="AC391" s="510"/>
      <c r="AD391" s="510"/>
      <c r="AE391" s="510"/>
      <c r="AF391" s="510"/>
      <c r="AG391" s="510"/>
      <c r="AH391" s="510"/>
      <c r="AI391" s="510"/>
      <c r="AJ391" s="510"/>
      <c r="AK391" s="510"/>
      <c r="AL391" s="510"/>
      <c r="AM391" s="510"/>
      <c r="AN391" s="510"/>
      <c r="AO391" s="510"/>
      <c r="AP391" s="510"/>
      <c r="AQ391" s="510"/>
      <c r="AR391" s="510"/>
      <c r="AS391" s="510"/>
      <c r="AT391" s="510"/>
      <c r="AU391" s="510"/>
      <c r="AV391" s="510"/>
      <c r="AW391" s="510"/>
      <c r="AX391" s="510"/>
      <c r="AY391" s="510"/>
      <c r="AZ391" s="510"/>
      <c r="BA391" s="510"/>
      <c r="BB391" s="510"/>
      <c r="BC391" s="510"/>
      <c r="BD391" s="510"/>
      <c r="BE391" s="510"/>
      <c r="BF391" s="510"/>
      <c r="BG391" s="510"/>
      <c r="BH391" s="510"/>
      <c r="BI391" s="510"/>
      <c r="BJ391" s="510"/>
      <c r="BK391" s="510"/>
      <c r="BL391" s="510"/>
      <c r="BM391" s="510"/>
      <c r="BN391" s="510"/>
      <c r="BO391" s="510"/>
      <c r="BP391" s="510"/>
      <c r="BQ391" s="510"/>
      <c r="BR391" s="510"/>
      <c r="BS391" s="510"/>
      <c r="BT391" s="510"/>
      <c r="BU391" s="510"/>
      <c r="BV391" s="510"/>
      <c r="BW391" s="510"/>
      <c r="BX391" s="510"/>
      <c r="BY391" s="510"/>
      <c r="BZ391" s="510"/>
      <c r="CA391" s="510"/>
      <c r="CB391" s="510"/>
      <c r="CC391" s="510"/>
      <c r="CD391" s="510"/>
      <c r="CE391" s="510"/>
      <c r="CF391" s="510"/>
      <c r="CG391" s="510"/>
      <c r="CH391" s="510"/>
      <c r="CI391" s="510"/>
      <c r="CJ391" s="510"/>
    </row>
    <row r="392" spans="1:88" ht="12" customHeight="1" x14ac:dyDescent="0.25">
      <c r="A392" s="510"/>
      <c r="B392" s="510"/>
      <c r="C392" s="510"/>
      <c r="D392" s="510"/>
      <c r="E392" s="510"/>
      <c r="F392" s="510"/>
      <c r="G392" s="510"/>
      <c r="H392" s="510"/>
      <c r="I392" s="510"/>
      <c r="J392" s="510"/>
      <c r="K392" s="510"/>
      <c r="L392" s="510"/>
      <c r="M392" s="510"/>
      <c r="N392" s="510"/>
      <c r="O392" s="510"/>
      <c r="P392" s="510"/>
      <c r="Q392" s="510"/>
      <c r="R392" s="510"/>
      <c r="S392" s="510"/>
      <c r="T392" s="510"/>
      <c r="U392" s="510"/>
      <c r="V392" s="510"/>
      <c r="W392" s="510"/>
      <c r="X392" s="510"/>
      <c r="Y392" s="510"/>
      <c r="Z392" s="510"/>
      <c r="AA392" s="510"/>
      <c r="AB392" s="510"/>
      <c r="AC392" s="510"/>
      <c r="AD392" s="510"/>
      <c r="AE392" s="510"/>
      <c r="AF392" s="510"/>
      <c r="AG392" s="510"/>
      <c r="AH392" s="510"/>
      <c r="AI392" s="510"/>
      <c r="AJ392" s="510"/>
      <c r="AK392" s="510"/>
      <c r="AL392" s="510"/>
      <c r="AM392" s="510"/>
      <c r="AN392" s="510"/>
      <c r="AO392" s="510"/>
      <c r="AP392" s="510"/>
      <c r="AQ392" s="510"/>
      <c r="AR392" s="510"/>
      <c r="AS392" s="510"/>
      <c r="AT392" s="510"/>
      <c r="AU392" s="510"/>
      <c r="AV392" s="510"/>
      <c r="AW392" s="510"/>
      <c r="AX392" s="510"/>
      <c r="AY392" s="510"/>
      <c r="AZ392" s="510"/>
      <c r="BA392" s="510"/>
      <c r="BB392" s="510"/>
      <c r="BC392" s="510"/>
      <c r="BD392" s="510"/>
      <c r="BE392" s="510"/>
      <c r="BF392" s="510"/>
      <c r="BG392" s="510"/>
      <c r="BH392" s="510"/>
      <c r="BI392" s="510"/>
      <c r="BJ392" s="510"/>
      <c r="BK392" s="510"/>
      <c r="BL392" s="510"/>
      <c r="BM392" s="510"/>
      <c r="BN392" s="510"/>
      <c r="BO392" s="510"/>
      <c r="BP392" s="510"/>
      <c r="BQ392" s="510"/>
      <c r="BR392" s="510"/>
      <c r="BS392" s="510"/>
      <c r="BT392" s="510"/>
      <c r="BU392" s="510"/>
      <c r="BV392" s="510"/>
      <c r="BW392" s="510"/>
      <c r="BX392" s="510"/>
      <c r="BY392" s="510"/>
      <c r="BZ392" s="510"/>
      <c r="CA392" s="510"/>
      <c r="CB392" s="510"/>
      <c r="CC392" s="510"/>
      <c r="CD392" s="510"/>
      <c r="CE392" s="510"/>
      <c r="CF392" s="510"/>
      <c r="CG392" s="510"/>
      <c r="CH392" s="510"/>
      <c r="CI392" s="510"/>
      <c r="CJ392" s="510"/>
    </row>
    <row r="393" spans="1:88" ht="12" customHeight="1" x14ac:dyDescent="0.25">
      <c r="A393" s="510"/>
      <c r="B393" s="510"/>
      <c r="C393" s="510"/>
      <c r="D393" s="510"/>
      <c r="E393" s="510"/>
      <c r="F393" s="510"/>
      <c r="G393" s="510"/>
      <c r="H393" s="510"/>
      <c r="I393" s="510"/>
      <c r="J393" s="510"/>
      <c r="K393" s="510"/>
      <c r="L393" s="510"/>
      <c r="M393" s="510"/>
      <c r="N393" s="510"/>
      <c r="O393" s="510"/>
      <c r="P393" s="510"/>
      <c r="Q393" s="510"/>
      <c r="R393" s="510"/>
      <c r="S393" s="510"/>
      <c r="T393" s="510"/>
      <c r="U393" s="510"/>
      <c r="V393" s="510"/>
      <c r="W393" s="510"/>
      <c r="X393" s="510"/>
      <c r="Y393" s="510"/>
      <c r="Z393" s="510"/>
      <c r="AA393" s="510"/>
      <c r="AB393" s="510"/>
      <c r="AC393" s="510"/>
      <c r="AD393" s="510"/>
      <c r="AE393" s="510"/>
      <c r="AF393" s="510"/>
      <c r="AG393" s="510"/>
      <c r="AH393" s="510"/>
      <c r="AI393" s="510"/>
      <c r="AJ393" s="510"/>
      <c r="AK393" s="510"/>
      <c r="AL393" s="510"/>
      <c r="AM393" s="510"/>
      <c r="AN393" s="510"/>
      <c r="AO393" s="510"/>
      <c r="AP393" s="510"/>
      <c r="AQ393" s="510"/>
      <c r="AR393" s="510"/>
      <c r="AS393" s="510"/>
      <c r="AT393" s="510"/>
      <c r="AU393" s="510"/>
      <c r="AV393" s="510"/>
      <c r="AW393" s="510"/>
      <c r="AX393" s="510"/>
      <c r="AY393" s="510"/>
      <c r="AZ393" s="510"/>
      <c r="BA393" s="510"/>
      <c r="BB393" s="510"/>
      <c r="BC393" s="510"/>
      <c r="BD393" s="510"/>
      <c r="BE393" s="510"/>
      <c r="BF393" s="510"/>
      <c r="BG393" s="510"/>
      <c r="BH393" s="510"/>
      <c r="BI393" s="510"/>
      <c r="BJ393" s="510"/>
      <c r="BK393" s="510"/>
      <c r="BL393" s="510"/>
      <c r="BM393" s="510"/>
      <c r="BN393" s="510"/>
      <c r="BO393" s="510"/>
      <c r="BP393" s="510"/>
      <c r="BQ393" s="510"/>
      <c r="BR393" s="510"/>
      <c r="BS393" s="510"/>
      <c r="BT393" s="510"/>
      <c r="BU393" s="510"/>
      <c r="BV393" s="510"/>
      <c r="BW393" s="510"/>
      <c r="BX393" s="510"/>
      <c r="BY393" s="510"/>
      <c r="BZ393" s="510"/>
      <c r="CA393" s="510"/>
      <c r="CB393" s="510"/>
      <c r="CC393" s="510"/>
      <c r="CD393" s="510"/>
      <c r="CE393" s="510"/>
      <c r="CF393" s="510"/>
      <c r="CG393" s="510"/>
      <c r="CH393" s="510"/>
      <c r="CI393" s="510"/>
      <c r="CJ393" s="510"/>
    </row>
    <row r="394" spans="1:88" ht="12" customHeight="1" x14ac:dyDescent="0.25">
      <c r="A394" s="510"/>
      <c r="B394" s="510"/>
      <c r="C394" s="510"/>
      <c r="D394" s="510"/>
      <c r="E394" s="510"/>
      <c r="F394" s="510"/>
      <c r="G394" s="510"/>
      <c r="H394" s="510"/>
      <c r="I394" s="510"/>
      <c r="J394" s="510"/>
      <c r="K394" s="510"/>
      <c r="L394" s="510"/>
      <c r="M394" s="510"/>
      <c r="N394" s="510"/>
      <c r="O394" s="510"/>
      <c r="P394" s="510"/>
      <c r="Q394" s="510"/>
      <c r="R394" s="510"/>
      <c r="S394" s="510"/>
      <c r="T394" s="510"/>
      <c r="U394" s="510"/>
      <c r="V394" s="510"/>
      <c r="W394" s="510"/>
      <c r="X394" s="510"/>
      <c r="Y394" s="510"/>
      <c r="Z394" s="510"/>
      <c r="AA394" s="510"/>
      <c r="AB394" s="510"/>
      <c r="AC394" s="510"/>
      <c r="AD394" s="510"/>
      <c r="AE394" s="510"/>
      <c r="AF394" s="510"/>
      <c r="AG394" s="510"/>
      <c r="AH394" s="510"/>
      <c r="AI394" s="510"/>
      <c r="AJ394" s="510"/>
      <c r="AK394" s="510"/>
      <c r="AL394" s="510"/>
      <c r="AM394" s="510"/>
      <c r="AN394" s="510"/>
      <c r="AO394" s="510"/>
      <c r="AP394" s="510"/>
      <c r="AQ394" s="510"/>
      <c r="AR394" s="510"/>
      <c r="AS394" s="510"/>
      <c r="AT394" s="510"/>
      <c r="AU394" s="510"/>
      <c r="AV394" s="510"/>
      <c r="AW394" s="510"/>
      <c r="AX394" s="510"/>
      <c r="AY394" s="510"/>
      <c r="AZ394" s="510"/>
      <c r="BA394" s="510"/>
      <c r="BB394" s="510"/>
      <c r="BC394" s="510"/>
      <c r="BD394" s="510"/>
      <c r="BE394" s="510"/>
      <c r="BF394" s="510"/>
      <c r="BG394" s="510"/>
      <c r="BH394" s="510"/>
      <c r="BI394" s="510"/>
      <c r="BJ394" s="510"/>
      <c r="BK394" s="510"/>
      <c r="BL394" s="510"/>
      <c r="BM394" s="510"/>
      <c r="BN394" s="510"/>
      <c r="BO394" s="510"/>
      <c r="BP394" s="510"/>
      <c r="BQ394" s="510"/>
      <c r="BR394" s="510"/>
      <c r="BS394" s="510"/>
      <c r="BT394" s="510"/>
      <c r="BU394" s="510"/>
      <c r="BV394" s="510"/>
      <c r="BW394" s="510"/>
      <c r="BX394" s="510"/>
      <c r="BY394" s="510"/>
      <c r="BZ394" s="510"/>
      <c r="CA394" s="510"/>
      <c r="CB394" s="510"/>
      <c r="CC394" s="510"/>
      <c r="CD394" s="510"/>
      <c r="CE394" s="510"/>
      <c r="CF394" s="510"/>
      <c r="CG394" s="510"/>
      <c r="CH394" s="510"/>
      <c r="CI394" s="510"/>
      <c r="CJ394" s="510"/>
    </row>
    <row r="395" spans="1:88" ht="12" customHeight="1" x14ac:dyDescent="0.25">
      <c r="A395" s="510"/>
      <c r="B395" s="510"/>
      <c r="C395" s="510"/>
      <c r="D395" s="510"/>
      <c r="E395" s="510"/>
      <c r="F395" s="510"/>
      <c r="G395" s="510"/>
      <c r="H395" s="510"/>
      <c r="I395" s="510"/>
      <c r="J395" s="510"/>
      <c r="K395" s="510"/>
      <c r="L395" s="510"/>
      <c r="M395" s="510"/>
      <c r="N395" s="510"/>
      <c r="O395" s="510"/>
      <c r="P395" s="510"/>
      <c r="Q395" s="510"/>
      <c r="R395" s="510"/>
      <c r="S395" s="510"/>
      <c r="T395" s="510"/>
      <c r="U395" s="510"/>
      <c r="V395" s="510"/>
      <c r="W395" s="510"/>
      <c r="X395" s="510"/>
      <c r="Y395" s="510"/>
      <c r="Z395" s="510"/>
      <c r="AA395" s="510"/>
      <c r="AB395" s="510"/>
      <c r="AC395" s="510"/>
      <c r="AD395" s="510"/>
      <c r="AE395" s="510"/>
      <c r="AF395" s="510"/>
      <c r="AG395" s="510"/>
      <c r="AH395" s="510"/>
      <c r="AI395" s="510"/>
      <c r="AJ395" s="510"/>
      <c r="AK395" s="510"/>
      <c r="AL395" s="510"/>
      <c r="AM395" s="510"/>
      <c r="AN395" s="510"/>
      <c r="AO395" s="510"/>
      <c r="AP395" s="510"/>
      <c r="AQ395" s="510"/>
      <c r="AR395" s="510"/>
      <c r="AS395" s="510"/>
      <c r="AT395" s="510"/>
      <c r="AU395" s="510"/>
      <c r="AV395" s="510"/>
      <c r="AW395" s="510"/>
      <c r="AX395" s="510"/>
      <c r="AY395" s="510"/>
      <c r="AZ395" s="510"/>
      <c r="BA395" s="510"/>
      <c r="BB395" s="510"/>
      <c r="BC395" s="510"/>
      <c r="BD395" s="510"/>
      <c r="BE395" s="510"/>
      <c r="BF395" s="510"/>
      <c r="BG395" s="510"/>
      <c r="BH395" s="510"/>
      <c r="BI395" s="510"/>
      <c r="BJ395" s="510"/>
      <c r="BK395" s="510"/>
      <c r="BL395" s="510"/>
      <c r="BM395" s="510"/>
      <c r="BN395" s="510"/>
      <c r="BO395" s="510"/>
      <c r="BP395" s="510"/>
      <c r="BQ395" s="510"/>
      <c r="BR395" s="510"/>
      <c r="BS395" s="510"/>
      <c r="BT395" s="510"/>
      <c r="BU395" s="510"/>
      <c r="BV395" s="510"/>
      <c r="BW395" s="510"/>
      <c r="BX395" s="510"/>
      <c r="BY395" s="510"/>
      <c r="BZ395" s="510"/>
      <c r="CA395" s="510"/>
      <c r="CB395" s="510"/>
      <c r="CC395" s="510"/>
      <c r="CD395" s="510"/>
      <c r="CE395" s="510"/>
      <c r="CF395" s="510"/>
      <c r="CG395" s="510"/>
      <c r="CH395" s="510"/>
      <c r="CI395" s="510"/>
      <c r="CJ395" s="510"/>
    </row>
    <row r="396" spans="1:88" ht="12" customHeight="1" x14ac:dyDescent="0.25">
      <c r="A396" s="510"/>
      <c r="B396" s="510"/>
      <c r="C396" s="510"/>
      <c r="D396" s="510"/>
      <c r="E396" s="510"/>
      <c r="F396" s="510"/>
      <c r="G396" s="510"/>
      <c r="H396" s="510"/>
      <c r="I396" s="510"/>
      <c r="J396" s="510"/>
      <c r="K396" s="510"/>
      <c r="L396" s="510"/>
      <c r="M396" s="510"/>
      <c r="N396" s="510"/>
      <c r="O396" s="510"/>
      <c r="P396" s="510"/>
      <c r="Q396" s="510"/>
      <c r="R396" s="510"/>
      <c r="S396" s="510"/>
      <c r="T396" s="510"/>
      <c r="U396" s="510"/>
      <c r="V396" s="510"/>
      <c r="W396" s="510"/>
      <c r="X396" s="510"/>
      <c r="Y396" s="510"/>
      <c r="Z396" s="510"/>
      <c r="AA396" s="510"/>
      <c r="AB396" s="510"/>
      <c r="AC396" s="510"/>
      <c r="AD396" s="510"/>
      <c r="AE396" s="510"/>
      <c r="AF396" s="510"/>
      <c r="AG396" s="510"/>
      <c r="AH396" s="510"/>
      <c r="AI396" s="510"/>
      <c r="AJ396" s="510"/>
      <c r="AK396" s="510"/>
      <c r="AL396" s="510"/>
      <c r="AM396" s="510"/>
      <c r="AN396" s="510"/>
      <c r="AO396" s="510"/>
      <c r="AP396" s="510"/>
      <c r="AQ396" s="510"/>
      <c r="AR396" s="510"/>
      <c r="AS396" s="510"/>
      <c r="AT396" s="510"/>
      <c r="AU396" s="510"/>
      <c r="AV396" s="510"/>
      <c r="AW396" s="510"/>
      <c r="AX396" s="510"/>
      <c r="AY396" s="510"/>
      <c r="AZ396" s="510"/>
      <c r="BA396" s="510"/>
      <c r="BB396" s="510"/>
      <c r="BC396" s="510"/>
      <c r="BD396" s="510"/>
      <c r="BE396" s="510"/>
      <c r="BF396" s="510"/>
      <c r="BG396" s="510"/>
      <c r="BH396" s="510"/>
      <c r="BI396" s="510"/>
      <c r="BJ396" s="510"/>
      <c r="BK396" s="510"/>
      <c r="BL396" s="510"/>
      <c r="BM396" s="510"/>
      <c r="BN396" s="510"/>
      <c r="BO396" s="510"/>
      <c r="BP396" s="510"/>
      <c r="BQ396" s="510"/>
      <c r="BR396" s="510"/>
      <c r="BS396" s="510"/>
      <c r="BT396" s="510"/>
      <c r="BU396" s="510"/>
      <c r="BV396" s="510"/>
      <c r="BW396" s="510"/>
      <c r="BX396" s="510"/>
      <c r="BY396" s="510"/>
      <c r="BZ396" s="510"/>
      <c r="CA396" s="510"/>
      <c r="CB396" s="510"/>
      <c r="CC396" s="510"/>
      <c r="CD396" s="510"/>
      <c r="CE396" s="510"/>
      <c r="CF396" s="510"/>
      <c r="CG396" s="510"/>
      <c r="CH396" s="510"/>
      <c r="CI396" s="510"/>
      <c r="CJ396" s="510"/>
    </row>
    <row r="397" spans="1:88" ht="12" customHeight="1" x14ac:dyDescent="0.25">
      <c r="A397" s="510"/>
      <c r="B397" s="510"/>
      <c r="C397" s="510"/>
      <c r="D397" s="510"/>
      <c r="E397" s="510"/>
      <c r="F397" s="510"/>
      <c r="G397" s="510"/>
      <c r="H397" s="510"/>
      <c r="I397" s="510"/>
      <c r="J397" s="510"/>
      <c r="K397" s="510"/>
      <c r="L397" s="510"/>
      <c r="M397" s="510"/>
      <c r="N397" s="510"/>
      <c r="O397" s="510"/>
      <c r="P397" s="510"/>
      <c r="Q397" s="510"/>
      <c r="R397" s="510"/>
      <c r="S397" s="510"/>
      <c r="T397" s="510"/>
      <c r="U397" s="510"/>
      <c r="V397" s="510"/>
      <c r="W397" s="510"/>
      <c r="X397" s="510"/>
      <c r="Y397" s="510"/>
      <c r="Z397" s="510"/>
      <c r="AA397" s="510"/>
      <c r="AB397" s="510"/>
      <c r="AC397" s="510"/>
      <c r="AD397" s="510"/>
      <c r="AE397" s="510"/>
      <c r="AF397" s="510"/>
      <c r="AG397" s="510"/>
      <c r="AH397" s="510"/>
      <c r="AI397" s="510"/>
      <c r="AJ397" s="510"/>
      <c r="AK397" s="510"/>
      <c r="AL397" s="510"/>
      <c r="AM397" s="510"/>
      <c r="AN397" s="510"/>
      <c r="AO397" s="510"/>
      <c r="AP397" s="510"/>
      <c r="AQ397" s="510"/>
      <c r="AR397" s="510"/>
      <c r="AS397" s="510"/>
      <c r="AT397" s="510"/>
      <c r="AU397" s="510"/>
      <c r="AV397" s="510"/>
      <c r="AW397" s="510"/>
      <c r="AX397" s="510"/>
      <c r="AY397" s="510"/>
      <c r="AZ397" s="510"/>
      <c r="BA397" s="510"/>
      <c r="BB397" s="510"/>
      <c r="BC397" s="510"/>
      <c r="BD397" s="510"/>
      <c r="BE397" s="510"/>
      <c r="BF397" s="510"/>
      <c r="BG397" s="510"/>
      <c r="BH397" s="510"/>
      <c r="BI397" s="510"/>
      <c r="BJ397" s="510"/>
      <c r="BK397" s="510"/>
      <c r="BL397" s="510"/>
      <c r="BM397" s="510"/>
      <c r="BN397" s="510"/>
      <c r="BO397" s="510"/>
      <c r="BP397" s="510"/>
      <c r="BQ397" s="510"/>
      <c r="BR397" s="510"/>
      <c r="BS397" s="510"/>
      <c r="BT397" s="510"/>
      <c r="BU397" s="510"/>
      <c r="BV397" s="510"/>
      <c r="BW397" s="510"/>
      <c r="BX397" s="510"/>
      <c r="BY397" s="510"/>
      <c r="BZ397" s="510"/>
      <c r="CA397" s="510"/>
      <c r="CB397" s="510"/>
      <c r="CC397" s="510"/>
      <c r="CD397" s="510"/>
      <c r="CE397" s="510"/>
      <c r="CF397" s="510"/>
      <c r="CG397" s="510"/>
      <c r="CH397" s="510"/>
      <c r="CI397" s="510"/>
      <c r="CJ397" s="510"/>
    </row>
    <row r="398" spans="1:88" ht="12" customHeight="1" x14ac:dyDescent="0.25">
      <c r="A398" s="510"/>
      <c r="B398" s="510"/>
      <c r="C398" s="510"/>
      <c r="D398" s="510"/>
      <c r="E398" s="510"/>
      <c r="F398" s="510"/>
      <c r="G398" s="510"/>
      <c r="H398" s="510"/>
      <c r="I398" s="510"/>
      <c r="J398" s="510"/>
      <c r="K398" s="510"/>
      <c r="L398" s="510"/>
      <c r="M398" s="510"/>
      <c r="N398" s="510"/>
      <c r="O398" s="510"/>
      <c r="P398" s="510"/>
      <c r="Q398" s="510"/>
      <c r="R398" s="510"/>
      <c r="S398" s="510"/>
      <c r="T398" s="510"/>
      <c r="U398" s="510"/>
      <c r="V398" s="510"/>
      <c r="W398" s="510"/>
      <c r="X398" s="510"/>
      <c r="Y398" s="510"/>
      <c r="Z398" s="510"/>
      <c r="AA398" s="510"/>
      <c r="AB398" s="510"/>
      <c r="AC398" s="510"/>
      <c r="AD398" s="510"/>
      <c r="AE398" s="510"/>
      <c r="AF398" s="510"/>
      <c r="AG398" s="510"/>
      <c r="AH398" s="510"/>
      <c r="AI398" s="510"/>
      <c r="AJ398" s="510"/>
      <c r="AK398" s="510"/>
      <c r="AL398" s="510"/>
      <c r="AM398" s="510"/>
      <c r="AN398" s="510"/>
      <c r="AO398" s="510"/>
      <c r="AP398" s="510"/>
      <c r="AQ398" s="510"/>
      <c r="AR398" s="510"/>
      <c r="AS398" s="510"/>
      <c r="AT398" s="510"/>
      <c r="AU398" s="510"/>
      <c r="AV398" s="510"/>
      <c r="AW398" s="510"/>
      <c r="AX398" s="510"/>
      <c r="AY398" s="510"/>
      <c r="AZ398" s="510"/>
      <c r="BA398" s="510"/>
      <c r="BB398" s="510"/>
      <c r="BC398" s="510"/>
      <c r="BD398" s="510"/>
      <c r="BE398" s="510"/>
      <c r="BF398" s="510"/>
      <c r="BG398" s="510"/>
      <c r="BH398" s="510"/>
      <c r="BI398" s="510"/>
      <c r="BJ398" s="510"/>
      <c r="BK398" s="510"/>
      <c r="BL398" s="510"/>
      <c r="BM398" s="510"/>
      <c r="BN398" s="510"/>
      <c r="BO398" s="510"/>
      <c r="BP398" s="510"/>
      <c r="BQ398" s="510"/>
      <c r="BR398" s="510"/>
      <c r="BS398" s="510"/>
      <c r="BT398" s="510"/>
      <c r="BU398" s="510"/>
      <c r="BV398" s="510"/>
      <c r="BW398" s="510"/>
      <c r="BX398" s="510"/>
      <c r="BY398" s="510"/>
      <c r="BZ398" s="510"/>
      <c r="CA398" s="510"/>
      <c r="CB398" s="510"/>
      <c r="CC398" s="510"/>
      <c r="CD398" s="510"/>
      <c r="CE398" s="510"/>
      <c r="CF398" s="510"/>
      <c r="CG398" s="510"/>
      <c r="CH398" s="510"/>
      <c r="CI398" s="510"/>
      <c r="CJ398" s="510"/>
    </row>
    <row r="399" spans="1:88" ht="12" customHeight="1" x14ac:dyDescent="0.25">
      <c r="A399" s="510"/>
      <c r="B399" s="510"/>
      <c r="C399" s="510"/>
      <c r="D399" s="510"/>
      <c r="E399" s="510"/>
      <c r="F399" s="510"/>
      <c r="G399" s="510"/>
      <c r="H399" s="510"/>
      <c r="I399" s="510"/>
      <c r="J399" s="510"/>
      <c r="K399" s="510"/>
      <c r="L399" s="510"/>
      <c r="M399" s="510"/>
      <c r="N399" s="510"/>
      <c r="O399" s="510"/>
      <c r="P399" s="510"/>
      <c r="Q399" s="510"/>
      <c r="R399" s="510"/>
      <c r="S399" s="510"/>
      <c r="T399" s="510"/>
      <c r="U399" s="510"/>
      <c r="V399" s="510"/>
      <c r="W399" s="510"/>
      <c r="X399" s="510"/>
      <c r="Y399" s="510"/>
      <c r="Z399" s="510"/>
      <c r="AA399" s="510"/>
      <c r="AB399" s="510"/>
      <c r="AC399" s="510"/>
      <c r="AD399" s="510"/>
      <c r="AE399" s="510"/>
      <c r="AF399" s="510"/>
      <c r="AG399" s="510"/>
      <c r="AH399" s="510"/>
      <c r="AI399" s="510"/>
      <c r="AJ399" s="510"/>
      <c r="AK399" s="510"/>
      <c r="AL399" s="510"/>
      <c r="AM399" s="510"/>
      <c r="AN399" s="510"/>
      <c r="AO399" s="510"/>
      <c r="AP399" s="510"/>
      <c r="AQ399" s="510"/>
      <c r="AR399" s="510"/>
      <c r="AS399" s="510"/>
      <c r="AT399" s="510"/>
      <c r="AU399" s="510"/>
      <c r="AV399" s="510"/>
      <c r="AW399" s="510"/>
      <c r="AX399" s="510"/>
      <c r="AY399" s="510"/>
      <c r="AZ399" s="510"/>
      <c r="BA399" s="510"/>
      <c r="BB399" s="510"/>
      <c r="BC399" s="510"/>
      <c r="BD399" s="510"/>
      <c r="BE399" s="510"/>
      <c r="BF399" s="510"/>
      <c r="BG399" s="510"/>
      <c r="BH399" s="510"/>
      <c r="BI399" s="510"/>
      <c r="BJ399" s="510"/>
      <c r="BK399" s="510"/>
      <c r="BL399" s="510"/>
      <c r="BM399" s="510"/>
      <c r="BN399" s="510"/>
      <c r="BO399" s="510"/>
      <c r="BP399" s="510"/>
      <c r="BQ399" s="510"/>
      <c r="BR399" s="510"/>
      <c r="BS399" s="510"/>
      <c r="BT399" s="510"/>
      <c r="BU399" s="510"/>
      <c r="BV399" s="510"/>
      <c r="BW399" s="510"/>
      <c r="BX399" s="510"/>
      <c r="BY399" s="510"/>
      <c r="BZ399" s="510"/>
      <c r="CA399" s="510"/>
      <c r="CB399" s="510"/>
      <c r="CC399" s="510"/>
      <c r="CD399" s="510"/>
      <c r="CE399" s="510"/>
      <c r="CF399" s="510"/>
      <c r="CG399" s="510"/>
      <c r="CH399" s="510"/>
      <c r="CI399" s="510"/>
      <c r="CJ399" s="510"/>
    </row>
    <row r="400" spans="1:88" ht="12" customHeight="1" x14ac:dyDescent="0.25">
      <c r="A400" s="510"/>
      <c r="B400" s="510"/>
      <c r="C400" s="510"/>
      <c r="D400" s="510"/>
      <c r="E400" s="510"/>
      <c r="F400" s="510"/>
      <c r="G400" s="510"/>
      <c r="H400" s="510"/>
      <c r="I400" s="510"/>
      <c r="J400" s="510"/>
      <c r="K400" s="510"/>
      <c r="L400" s="510"/>
      <c r="M400" s="510"/>
      <c r="N400" s="510"/>
      <c r="O400" s="510"/>
      <c r="P400" s="510"/>
      <c r="Q400" s="510"/>
      <c r="R400" s="510"/>
      <c r="S400" s="510"/>
      <c r="T400" s="510"/>
      <c r="U400" s="510"/>
      <c r="V400" s="510"/>
      <c r="W400" s="510"/>
      <c r="X400" s="510"/>
      <c r="Y400" s="510"/>
      <c r="Z400" s="510"/>
      <c r="AA400" s="510"/>
      <c r="AB400" s="510"/>
      <c r="AC400" s="510"/>
      <c r="AD400" s="510"/>
      <c r="AE400" s="510"/>
      <c r="AF400" s="510"/>
      <c r="AG400" s="510"/>
      <c r="AH400" s="510"/>
      <c r="AI400" s="510"/>
      <c r="AJ400" s="510"/>
      <c r="AK400" s="510"/>
      <c r="AL400" s="510"/>
      <c r="AM400" s="510"/>
      <c r="AN400" s="510"/>
      <c r="AO400" s="510"/>
      <c r="AP400" s="510"/>
      <c r="AQ400" s="510"/>
      <c r="AR400" s="510"/>
      <c r="AS400" s="510"/>
      <c r="AT400" s="510"/>
      <c r="AU400" s="510"/>
      <c r="AV400" s="510"/>
      <c r="AW400" s="510"/>
      <c r="AX400" s="510"/>
      <c r="AY400" s="510"/>
      <c r="AZ400" s="510"/>
      <c r="BA400" s="510"/>
      <c r="BB400" s="510"/>
      <c r="BC400" s="510"/>
      <c r="BD400" s="510"/>
      <c r="BE400" s="510"/>
      <c r="BF400" s="510"/>
      <c r="BG400" s="510"/>
      <c r="BH400" s="510"/>
      <c r="BI400" s="510"/>
      <c r="BJ400" s="510"/>
      <c r="BK400" s="510"/>
      <c r="BL400" s="510"/>
      <c r="BM400" s="510"/>
      <c r="BN400" s="510"/>
      <c r="BO400" s="510"/>
      <c r="BP400" s="510"/>
      <c r="BQ400" s="510"/>
      <c r="BR400" s="510"/>
      <c r="BS400" s="510"/>
      <c r="BT400" s="510"/>
      <c r="BU400" s="510"/>
      <c r="BV400" s="510"/>
      <c r="BW400" s="510"/>
      <c r="BX400" s="510"/>
      <c r="BY400" s="510"/>
      <c r="BZ400" s="510"/>
      <c r="CA400" s="510"/>
      <c r="CB400" s="510"/>
      <c r="CC400" s="510"/>
      <c r="CD400" s="510"/>
      <c r="CE400" s="510"/>
      <c r="CF400" s="510"/>
      <c r="CG400" s="510"/>
      <c r="CH400" s="510"/>
      <c r="CI400" s="510"/>
      <c r="CJ400" s="510"/>
    </row>
    <row r="401" spans="1:88" ht="12" customHeight="1" x14ac:dyDescent="0.25">
      <c r="A401" s="510"/>
      <c r="B401" s="510"/>
      <c r="C401" s="510"/>
      <c r="D401" s="510"/>
      <c r="E401" s="510"/>
      <c r="F401" s="510"/>
      <c r="G401" s="510"/>
      <c r="H401" s="510"/>
      <c r="I401" s="510"/>
      <c r="J401" s="510"/>
      <c r="K401" s="510"/>
      <c r="L401" s="510"/>
      <c r="M401" s="510"/>
      <c r="N401" s="510"/>
      <c r="O401" s="510"/>
      <c r="P401" s="510"/>
      <c r="Q401" s="510"/>
      <c r="R401" s="510"/>
      <c r="S401" s="510"/>
      <c r="T401" s="510"/>
      <c r="U401" s="510"/>
      <c r="V401" s="510"/>
      <c r="W401" s="510"/>
      <c r="X401" s="510"/>
      <c r="Y401" s="510"/>
      <c r="Z401" s="510"/>
      <c r="AA401" s="510"/>
      <c r="AB401" s="510"/>
      <c r="AC401" s="510"/>
      <c r="AD401" s="510"/>
      <c r="AE401" s="510"/>
      <c r="AF401" s="510"/>
      <c r="AG401" s="510"/>
      <c r="AH401" s="510"/>
      <c r="AI401" s="510"/>
      <c r="AJ401" s="510"/>
      <c r="AK401" s="510"/>
      <c r="AL401" s="510"/>
      <c r="AM401" s="510"/>
      <c r="AN401" s="510"/>
      <c r="AO401" s="510"/>
      <c r="AP401" s="510"/>
      <c r="AQ401" s="510"/>
      <c r="AR401" s="510"/>
      <c r="AS401" s="510"/>
      <c r="AT401" s="510"/>
      <c r="AU401" s="510"/>
      <c r="AV401" s="510"/>
      <c r="AW401" s="510"/>
      <c r="AX401" s="510"/>
      <c r="AY401" s="510"/>
      <c r="AZ401" s="510"/>
      <c r="BA401" s="510"/>
      <c r="BB401" s="510"/>
      <c r="BC401" s="510"/>
      <c r="BD401" s="510"/>
      <c r="BE401" s="510"/>
      <c r="BF401" s="510"/>
      <c r="BG401" s="510"/>
      <c r="BH401" s="510"/>
      <c r="BI401" s="510"/>
      <c r="BJ401" s="510"/>
      <c r="BK401" s="510"/>
      <c r="BL401" s="510"/>
      <c r="BM401" s="510"/>
      <c r="BN401" s="510"/>
      <c r="BO401" s="510"/>
      <c r="BP401" s="510"/>
      <c r="BQ401" s="510"/>
      <c r="BR401" s="510"/>
      <c r="BS401" s="510"/>
      <c r="BT401" s="510"/>
      <c r="BU401" s="510"/>
      <c r="BV401" s="510"/>
      <c r="BW401" s="510"/>
      <c r="BX401" s="510"/>
      <c r="BY401" s="510"/>
      <c r="BZ401" s="510"/>
      <c r="CA401" s="510"/>
      <c r="CB401" s="510"/>
      <c r="CC401" s="510"/>
      <c r="CD401" s="510"/>
      <c r="CE401" s="510"/>
      <c r="CF401" s="510"/>
      <c r="CG401" s="510"/>
      <c r="CH401" s="510"/>
      <c r="CI401" s="510"/>
      <c r="CJ401" s="510"/>
    </row>
    <row r="402" spans="1:88" ht="12" customHeight="1" x14ac:dyDescent="0.25">
      <c r="A402" s="510"/>
      <c r="B402" s="510"/>
      <c r="C402" s="510"/>
      <c r="D402" s="510"/>
      <c r="E402" s="510"/>
      <c r="F402" s="510"/>
      <c r="G402" s="510"/>
      <c r="H402" s="510"/>
      <c r="I402" s="510"/>
      <c r="J402" s="510"/>
      <c r="K402" s="510"/>
      <c r="L402" s="510"/>
      <c r="M402" s="510"/>
      <c r="N402" s="510"/>
      <c r="O402" s="510"/>
      <c r="P402" s="510"/>
      <c r="Q402" s="510"/>
      <c r="R402" s="510"/>
      <c r="S402" s="510"/>
      <c r="T402" s="510"/>
      <c r="U402" s="510"/>
      <c r="V402" s="510"/>
      <c r="W402" s="510"/>
      <c r="X402" s="510"/>
      <c r="Y402" s="510"/>
      <c r="Z402" s="510"/>
      <c r="AA402" s="510"/>
      <c r="AB402" s="510"/>
      <c r="AC402" s="510"/>
      <c r="AD402" s="510"/>
      <c r="AE402" s="510"/>
      <c r="AF402" s="510"/>
      <c r="AG402" s="510"/>
      <c r="AH402" s="510"/>
      <c r="AI402" s="510"/>
      <c r="AJ402" s="510"/>
      <c r="AK402" s="510"/>
      <c r="AL402" s="510"/>
      <c r="AM402" s="510"/>
      <c r="AN402" s="510"/>
      <c r="AO402" s="510"/>
      <c r="AP402" s="510"/>
      <c r="AQ402" s="510"/>
      <c r="AR402" s="510"/>
      <c r="AS402" s="510"/>
      <c r="AT402" s="510"/>
      <c r="AU402" s="510"/>
      <c r="AV402" s="510"/>
      <c r="AW402" s="510"/>
      <c r="AX402" s="510"/>
      <c r="AY402" s="510"/>
      <c r="AZ402" s="510"/>
      <c r="BA402" s="510"/>
      <c r="BB402" s="510"/>
      <c r="BC402" s="510"/>
      <c r="BD402" s="510"/>
      <c r="BE402" s="510"/>
      <c r="BF402" s="510"/>
      <c r="BG402" s="510"/>
      <c r="BH402" s="510"/>
      <c r="BI402" s="510"/>
      <c r="BJ402" s="510"/>
      <c r="BK402" s="510"/>
      <c r="BL402" s="510"/>
      <c r="BM402" s="510"/>
      <c r="BN402" s="510"/>
      <c r="BO402" s="510"/>
      <c r="BP402" s="510"/>
      <c r="BQ402" s="510"/>
      <c r="BR402" s="510"/>
      <c r="BS402" s="510"/>
      <c r="BT402" s="510"/>
      <c r="BU402" s="510"/>
      <c r="BV402" s="510"/>
      <c r="BW402" s="510"/>
      <c r="BX402" s="510"/>
      <c r="BY402" s="510"/>
      <c r="BZ402" s="510"/>
      <c r="CA402" s="510"/>
      <c r="CB402" s="510"/>
      <c r="CC402" s="510"/>
      <c r="CD402" s="510"/>
      <c r="CE402" s="510"/>
      <c r="CF402" s="510"/>
      <c r="CG402" s="510"/>
      <c r="CH402" s="510"/>
      <c r="CI402" s="510"/>
      <c r="CJ402" s="510"/>
    </row>
    <row r="403" spans="1:88" ht="12" customHeight="1" x14ac:dyDescent="0.25">
      <c r="A403" s="510"/>
      <c r="B403" s="510"/>
      <c r="C403" s="510"/>
      <c r="D403" s="510"/>
      <c r="E403" s="510"/>
      <c r="F403" s="510"/>
      <c r="G403" s="510"/>
      <c r="H403" s="510"/>
      <c r="I403" s="510"/>
      <c r="J403" s="510"/>
      <c r="K403" s="510"/>
      <c r="L403" s="510"/>
      <c r="M403" s="510"/>
      <c r="N403" s="510"/>
      <c r="O403" s="510"/>
      <c r="P403" s="510"/>
      <c r="Q403" s="510"/>
      <c r="R403" s="510"/>
      <c r="S403" s="510"/>
      <c r="T403" s="510"/>
      <c r="U403" s="510"/>
      <c r="V403" s="510"/>
      <c r="W403" s="510"/>
      <c r="X403" s="510"/>
      <c r="Y403" s="510"/>
      <c r="Z403" s="510"/>
      <c r="AA403" s="510"/>
      <c r="AB403" s="510"/>
      <c r="AC403" s="510"/>
      <c r="AD403" s="510"/>
      <c r="AE403" s="510"/>
      <c r="AF403" s="510"/>
      <c r="AG403" s="510"/>
      <c r="AH403" s="510"/>
      <c r="AI403" s="510"/>
      <c r="AJ403" s="510"/>
      <c r="AK403" s="510"/>
      <c r="AL403" s="510"/>
      <c r="AM403" s="510"/>
      <c r="AN403" s="510"/>
      <c r="AO403" s="510"/>
      <c r="AP403" s="510"/>
      <c r="AQ403" s="510"/>
      <c r="AR403" s="510"/>
      <c r="AS403" s="510"/>
      <c r="AT403" s="510"/>
      <c r="AU403" s="510"/>
      <c r="AV403" s="510"/>
      <c r="AW403" s="510"/>
      <c r="AX403" s="510"/>
      <c r="AY403" s="510"/>
      <c r="AZ403" s="510"/>
      <c r="BA403" s="510"/>
      <c r="BB403" s="510"/>
      <c r="BC403" s="510"/>
      <c r="BD403" s="510"/>
      <c r="BE403" s="510"/>
      <c r="BF403" s="510"/>
      <c r="BG403" s="510"/>
      <c r="BH403" s="510"/>
      <c r="BI403" s="510"/>
      <c r="BJ403" s="510"/>
      <c r="BK403" s="510"/>
      <c r="BL403" s="510"/>
      <c r="BM403" s="510"/>
      <c r="BN403" s="510"/>
      <c r="BO403" s="510"/>
      <c r="BP403" s="510"/>
      <c r="BQ403" s="510"/>
      <c r="BR403" s="510"/>
      <c r="BS403" s="510"/>
      <c r="BT403" s="510"/>
      <c r="BU403" s="510"/>
      <c r="BV403" s="510"/>
      <c r="BW403" s="510"/>
      <c r="BX403" s="510"/>
      <c r="BY403" s="510"/>
      <c r="BZ403" s="510"/>
      <c r="CA403" s="510"/>
      <c r="CB403" s="510"/>
      <c r="CC403" s="510"/>
      <c r="CD403" s="510"/>
      <c r="CE403" s="510"/>
      <c r="CF403" s="510"/>
      <c r="CG403" s="510"/>
      <c r="CH403" s="510"/>
      <c r="CI403" s="510"/>
      <c r="CJ403" s="510"/>
    </row>
    <row r="404" spans="1:88" ht="12" customHeight="1" x14ac:dyDescent="0.25">
      <c r="A404" s="510"/>
      <c r="B404" s="510"/>
      <c r="C404" s="510"/>
      <c r="D404" s="510"/>
      <c r="E404" s="510"/>
      <c r="F404" s="510"/>
      <c r="G404" s="510"/>
      <c r="H404" s="510"/>
      <c r="I404" s="510"/>
      <c r="J404" s="510"/>
      <c r="K404" s="510"/>
      <c r="L404" s="510"/>
      <c r="M404" s="510"/>
      <c r="N404" s="510"/>
      <c r="O404" s="510"/>
      <c r="P404" s="510"/>
      <c r="Q404" s="510"/>
      <c r="R404" s="510"/>
      <c r="S404" s="510"/>
      <c r="T404" s="510"/>
      <c r="U404" s="510"/>
      <c r="V404" s="510"/>
      <c r="W404" s="510"/>
      <c r="X404" s="510"/>
      <c r="Y404" s="510"/>
      <c r="Z404" s="510"/>
      <c r="AA404" s="510"/>
      <c r="AB404" s="510"/>
      <c r="AC404" s="510"/>
      <c r="AD404" s="510"/>
      <c r="AE404" s="510"/>
      <c r="AF404" s="510"/>
      <c r="AG404" s="510"/>
      <c r="AH404" s="510"/>
      <c r="AI404" s="510"/>
      <c r="AJ404" s="510"/>
      <c r="AK404" s="510"/>
      <c r="AL404" s="510"/>
      <c r="AM404" s="510"/>
      <c r="AN404" s="510"/>
      <c r="AO404" s="510"/>
      <c r="AP404" s="510"/>
      <c r="AQ404" s="510"/>
      <c r="AR404" s="510"/>
      <c r="AS404" s="510"/>
      <c r="AT404" s="510"/>
      <c r="AU404" s="510"/>
      <c r="AV404" s="510"/>
      <c r="AW404" s="510"/>
      <c r="AX404" s="510"/>
      <c r="AY404" s="510"/>
      <c r="AZ404" s="510"/>
      <c r="BA404" s="510"/>
      <c r="BB404" s="510"/>
      <c r="BC404" s="510"/>
      <c r="BD404" s="510"/>
      <c r="BE404" s="510"/>
      <c r="BF404" s="510"/>
      <c r="BG404" s="510"/>
      <c r="BH404" s="510"/>
      <c r="BI404" s="510"/>
      <c r="BJ404" s="510"/>
      <c r="BK404" s="510"/>
      <c r="BL404" s="510"/>
      <c r="BM404" s="510"/>
      <c r="BN404" s="510"/>
      <c r="BO404" s="510"/>
      <c r="BP404" s="510"/>
      <c r="BQ404" s="510"/>
      <c r="BR404" s="510"/>
      <c r="BS404" s="510"/>
      <c r="BT404" s="510"/>
      <c r="BU404" s="510"/>
      <c r="BV404" s="510"/>
      <c r="BW404" s="510"/>
      <c r="BX404" s="510"/>
      <c r="BY404" s="510"/>
      <c r="BZ404" s="510"/>
      <c r="CA404" s="510"/>
      <c r="CB404" s="510"/>
      <c r="CC404" s="510"/>
      <c r="CD404" s="510"/>
      <c r="CE404" s="510"/>
      <c r="CF404" s="510"/>
      <c r="CG404" s="510"/>
      <c r="CH404" s="510"/>
      <c r="CI404" s="510"/>
      <c r="CJ404" s="510"/>
    </row>
    <row r="405" spans="1:88" ht="12" customHeight="1" x14ac:dyDescent="0.25">
      <c r="A405" s="510"/>
      <c r="B405" s="510"/>
      <c r="C405" s="510"/>
      <c r="D405" s="510"/>
      <c r="E405" s="510"/>
      <c r="F405" s="510"/>
      <c r="G405" s="510"/>
      <c r="H405" s="510"/>
      <c r="I405" s="510"/>
      <c r="J405" s="510"/>
      <c r="K405" s="510"/>
      <c r="L405" s="510"/>
      <c r="M405" s="510"/>
      <c r="N405" s="510"/>
      <c r="O405" s="510"/>
      <c r="P405" s="510"/>
      <c r="Q405" s="510"/>
      <c r="R405" s="510"/>
      <c r="S405" s="510"/>
      <c r="T405" s="510"/>
      <c r="U405" s="510"/>
      <c r="V405" s="510"/>
      <c r="W405" s="510"/>
      <c r="X405" s="510"/>
      <c r="Y405" s="510"/>
      <c r="Z405" s="510"/>
      <c r="AA405" s="510"/>
      <c r="AB405" s="510"/>
      <c r="AC405" s="510"/>
      <c r="AD405" s="510"/>
      <c r="AE405" s="510"/>
      <c r="AF405" s="510"/>
      <c r="AG405" s="510"/>
      <c r="AH405" s="510"/>
      <c r="AI405" s="510"/>
      <c r="AJ405" s="510"/>
      <c r="AK405" s="510"/>
      <c r="AL405" s="510"/>
      <c r="AM405" s="510"/>
      <c r="AN405" s="510"/>
      <c r="AO405" s="510"/>
      <c r="AP405" s="510"/>
      <c r="AQ405" s="510"/>
      <c r="AR405" s="510"/>
      <c r="AS405" s="510"/>
      <c r="AT405" s="510"/>
      <c r="AU405" s="510"/>
      <c r="AV405" s="510"/>
      <c r="AW405" s="510"/>
      <c r="AX405" s="510"/>
      <c r="AY405" s="510"/>
      <c r="AZ405" s="510"/>
      <c r="BA405" s="510"/>
      <c r="BB405" s="510"/>
      <c r="BC405" s="510"/>
      <c r="BD405" s="510"/>
      <c r="BE405" s="510"/>
      <c r="BF405" s="510"/>
      <c r="BG405" s="510"/>
      <c r="BH405" s="510"/>
      <c r="BI405" s="510"/>
      <c r="BJ405" s="510"/>
      <c r="BK405" s="510"/>
      <c r="BL405" s="510"/>
      <c r="BM405" s="510"/>
      <c r="BN405" s="510"/>
      <c r="BO405" s="510"/>
      <c r="BP405" s="510"/>
      <c r="BQ405" s="510"/>
      <c r="BR405" s="510"/>
      <c r="BS405" s="510"/>
      <c r="BT405" s="510"/>
      <c r="BU405" s="510"/>
      <c r="BV405" s="510"/>
      <c r="BW405" s="510"/>
      <c r="BX405" s="510"/>
      <c r="BY405" s="510"/>
      <c r="BZ405" s="510"/>
      <c r="CA405" s="510"/>
      <c r="CB405" s="510"/>
      <c r="CC405" s="510"/>
      <c r="CD405" s="510"/>
      <c r="CE405" s="510"/>
      <c r="CF405" s="510"/>
      <c r="CG405" s="510"/>
      <c r="CH405" s="510"/>
      <c r="CI405" s="510"/>
      <c r="CJ405" s="510"/>
    </row>
    <row r="406" spans="1:88" ht="12" customHeight="1" x14ac:dyDescent="0.25">
      <c r="A406" s="510"/>
      <c r="B406" s="510"/>
      <c r="C406" s="510"/>
      <c r="D406" s="510"/>
      <c r="E406" s="510"/>
      <c r="F406" s="510"/>
      <c r="G406" s="510"/>
      <c r="H406" s="510"/>
      <c r="I406" s="510"/>
      <c r="J406" s="510"/>
      <c r="K406" s="510"/>
      <c r="L406" s="510"/>
      <c r="M406" s="510"/>
      <c r="N406" s="510"/>
      <c r="O406" s="510"/>
      <c r="P406" s="510"/>
      <c r="Q406" s="510"/>
      <c r="R406" s="510"/>
      <c r="S406" s="510"/>
      <c r="T406" s="510"/>
      <c r="U406" s="510"/>
      <c r="V406" s="510"/>
      <c r="W406" s="510"/>
      <c r="X406" s="510"/>
      <c r="Y406" s="510"/>
      <c r="Z406" s="510"/>
      <c r="AA406" s="510"/>
      <c r="AB406" s="510"/>
      <c r="AC406" s="510"/>
      <c r="AD406" s="510"/>
      <c r="AE406" s="510"/>
      <c r="AF406" s="510"/>
      <c r="AG406" s="510"/>
      <c r="AH406" s="510"/>
      <c r="AI406" s="510"/>
      <c r="AJ406" s="510"/>
      <c r="AK406" s="510"/>
      <c r="AL406" s="510"/>
      <c r="AM406" s="510"/>
      <c r="AN406" s="510"/>
      <c r="AO406" s="510"/>
      <c r="AP406" s="510"/>
      <c r="AQ406" s="510"/>
      <c r="AR406" s="510"/>
      <c r="AS406" s="510"/>
      <c r="AT406" s="510"/>
      <c r="AU406" s="510"/>
      <c r="AV406" s="510"/>
      <c r="AW406" s="510"/>
      <c r="AX406" s="510"/>
      <c r="AY406" s="510"/>
      <c r="AZ406" s="510"/>
      <c r="BA406" s="510"/>
      <c r="BB406" s="510"/>
      <c r="BC406" s="510"/>
      <c r="BD406" s="510"/>
      <c r="BE406" s="510"/>
      <c r="BF406" s="510"/>
      <c r="BG406" s="510"/>
      <c r="BH406" s="510"/>
      <c r="BI406" s="510"/>
      <c r="BJ406" s="510"/>
      <c r="BK406" s="510"/>
      <c r="BL406" s="510"/>
      <c r="BM406" s="510"/>
      <c r="BN406" s="510"/>
      <c r="BO406" s="510"/>
      <c r="BP406" s="510"/>
      <c r="BQ406" s="510"/>
      <c r="BR406" s="510"/>
      <c r="BS406" s="510"/>
      <c r="BT406" s="510"/>
      <c r="BU406" s="510"/>
      <c r="BV406" s="510"/>
      <c r="BW406" s="510"/>
      <c r="BX406" s="510"/>
      <c r="BY406" s="510"/>
      <c r="BZ406" s="510"/>
      <c r="CA406" s="510"/>
      <c r="CB406" s="510"/>
      <c r="CC406" s="510"/>
      <c r="CD406" s="510"/>
      <c r="CE406" s="510"/>
      <c r="CF406" s="510"/>
      <c r="CG406" s="510"/>
      <c r="CH406" s="510"/>
      <c r="CI406" s="510"/>
      <c r="CJ406" s="510"/>
    </row>
    <row r="407" spans="1:88" ht="12" customHeight="1" x14ac:dyDescent="0.25">
      <c r="A407" s="510"/>
      <c r="B407" s="510"/>
      <c r="C407" s="510"/>
      <c r="D407" s="510"/>
      <c r="E407" s="510"/>
      <c r="F407" s="510"/>
      <c r="G407" s="510"/>
      <c r="H407" s="510"/>
      <c r="I407" s="510"/>
      <c r="J407" s="510"/>
      <c r="K407" s="510"/>
      <c r="L407" s="510"/>
      <c r="M407" s="510"/>
      <c r="N407" s="510"/>
      <c r="O407" s="510"/>
      <c r="P407" s="510"/>
      <c r="Q407" s="510"/>
      <c r="R407" s="510"/>
      <c r="S407" s="510"/>
      <c r="T407" s="510"/>
      <c r="U407" s="510"/>
      <c r="V407" s="510"/>
      <c r="W407" s="510"/>
      <c r="X407" s="510"/>
      <c r="Y407" s="510"/>
      <c r="Z407" s="510"/>
      <c r="AA407" s="510"/>
      <c r="AB407" s="510"/>
      <c r="AC407" s="510"/>
      <c r="AD407" s="510"/>
      <c r="AE407" s="510"/>
      <c r="AF407" s="510"/>
      <c r="AG407" s="510"/>
      <c r="AH407" s="510"/>
      <c r="AI407" s="510"/>
      <c r="AJ407" s="510"/>
      <c r="AK407" s="510"/>
      <c r="AL407" s="510"/>
      <c r="AM407" s="510"/>
      <c r="AN407" s="510"/>
      <c r="AO407" s="510"/>
      <c r="AP407" s="510"/>
      <c r="AQ407" s="510"/>
      <c r="AR407" s="510"/>
      <c r="AS407" s="510"/>
      <c r="AT407" s="510"/>
      <c r="AU407" s="510"/>
      <c r="AV407" s="510"/>
      <c r="AW407" s="510"/>
      <c r="AX407" s="510"/>
      <c r="AY407" s="510"/>
      <c r="AZ407" s="510"/>
      <c r="BA407" s="510"/>
      <c r="BB407" s="510"/>
      <c r="BC407" s="510"/>
      <c r="BD407" s="510"/>
      <c r="BE407" s="510"/>
      <c r="BF407" s="510"/>
      <c r="BG407" s="510"/>
      <c r="BH407" s="510"/>
      <c r="BI407" s="510"/>
      <c r="BJ407" s="510"/>
      <c r="BK407" s="510"/>
      <c r="BL407" s="510"/>
      <c r="BM407" s="510"/>
      <c r="BN407" s="510"/>
      <c r="BO407" s="510"/>
      <c r="BP407" s="510"/>
      <c r="BQ407" s="510"/>
      <c r="BR407" s="510"/>
      <c r="BS407" s="510"/>
      <c r="BT407" s="510"/>
      <c r="BU407" s="510"/>
      <c r="BV407" s="510"/>
      <c r="BW407" s="510"/>
      <c r="BX407" s="510"/>
      <c r="BY407" s="510"/>
      <c r="BZ407" s="510"/>
      <c r="CA407" s="510"/>
      <c r="CB407" s="510"/>
      <c r="CC407" s="510"/>
      <c r="CD407" s="510"/>
      <c r="CE407" s="510"/>
      <c r="CF407" s="510"/>
      <c r="CG407" s="510"/>
      <c r="CH407" s="510"/>
      <c r="CI407" s="510"/>
      <c r="CJ407" s="510"/>
    </row>
    <row r="408" spans="1:88" ht="12" customHeight="1" x14ac:dyDescent="0.25">
      <c r="A408" s="510"/>
      <c r="B408" s="510"/>
      <c r="C408" s="510"/>
      <c r="D408" s="510"/>
      <c r="E408" s="510"/>
      <c r="F408" s="510"/>
      <c r="G408" s="510"/>
      <c r="H408" s="510"/>
      <c r="I408" s="510"/>
      <c r="J408" s="510"/>
      <c r="K408" s="510"/>
      <c r="L408" s="510"/>
      <c r="M408" s="510"/>
      <c r="N408" s="510"/>
      <c r="O408" s="510"/>
      <c r="P408" s="510"/>
      <c r="Q408" s="510"/>
      <c r="R408" s="510"/>
      <c r="S408" s="510"/>
      <c r="T408" s="510"/>
      <c r="U408" s="510"/>
      <c r="V408" s="510"/>
      <c r="W408" s="510"/>
      <c r="X408" s="510"/>
      <c r="Y408" s="510"/>
      <c r="Z408" s="510"/>
      <c r="AA408" s="510"/>
      <c r="AB408" s="510"/>
      <c r="AC408" s="510"/>
      <c r="AD408" s="510"/>
      <c r="AE408" s="510"/>
      <c r="AF408" s="510"/>
      <c r="AG408" s="510"/>
      <c r="AH408" s="510"/>
      <c r="AI408" s="510"/>
      <c r="AJ408" s="510"/>
      <c r="AK408" s="510"/>
      <c r="AL408" s="510"/>
      <c r="AM408" s="510"/>
      <c r="AN408" s="510"/>
      <c r="AO408" s="510"/>
      <c r="AP408" s="510"/>
      <c r="AQ408" s="510"/>
      <c r="AR408" s="510"/>
      <c r="AS408" s="510"/>
      <c r="AT408" s="510"/>
      <c r="AU408" s="510"/>
      <c r="AV408" s="510"/>
      <c r="AW408" s="510"/>
      <c r="AX408" s="510"/>
      <c r="AY408" s="510"/>
      <c r="AZ408" s="510"/>
      <c r="BA408" s="510"/>
      <c r="BB408" s="510"/>
      <c r="BC408" s="510"/>
      <c r="BD408" s="510"/>
      <c r="BE408" s="510"/>
      <c r="BF408" s="510"/>
      <c r="BG408" s="510"/>
      <c r="BH408" s="510"/>
      <c r="BI408" s="510"/>
      <c r="BJ408" s="510"/>
      <c r="BK408" s="510"/>
      <c r="BL408" s="510"/>
      <c r="BM408" s="510"/>
      <c r="BN408" s="510"/>
      <c r="BO408" s="510"/>
      <c r="BP408" s="510"/>
      <c r="BQ408" s="510"/>
      <c r="BR408" s="510"/>
      <c r="BS408" s="510"/>
      <c r="BT408" s="510"/>
      <c r="BU408" s="510"/>
      <c r="BV408" s="510"/>
      <c r="BW408" s="510"/>
      <c r="BX408" s="510"/>
      <c r="BY408" s="510"/>
      <c r="BZ408" s="510"/>
      <c r="CA408" s="510"/>
      <c r="CB408" s="510"/>
      <c r="CC408" s="510"/>
      <c r="CD408" s="510"/>
      <c r="CE408" s="510"/>
      <c r="CF408" s="510"/>
      <c r="CG408" s="510"/>
      <c r="CH408" s="510"/>
      <c r="CI408" s="510"/>
      <c r="CJ408" s="510"/>
    </row>
    <row r="409" spans="1:88" ht="12" customHeight="1" x14ac:dyDescent="0.25">
      <c r="A409" s="510"/>
      <c r="B409" s="510"/>
      <c r="C409" s="510"/>
      <c r="D409" s="510"/>
      <c r="E409" s="510"/>
      <c r="F409" s="510"/>
      <c r="G409" s="510"/>
      <c r="H409" s="510"/>
      <c r="I409" s="510"/>
      <c r="J409" s="510"/>
      <c r="K409" s="510"/>
      <c r="L409" s="510"/>
      <c r="M409" s="510"/>
      <c r="N409" s="510"/>
      <c r="O409" s="510"/>
      <c r="P409" s="510"/>
      <c r="Q409" s="510"/>
      <c r="R409" s="510"/>
      <c r="S409" s="510"/>
      <c r="T409" s="510"/>
      <c r="U409" s="510"/>
      <c r="V409" s="510"/>
      <c r="W409" s="510"/>
      <c r="X409" s="510"/>
      <c r="Y409" s="510"/>
      <c r="Z409" s="510"/>
      <c r="AA409" s="510"/>
      <c r="AB409" s="510"/>
      <c r="AC409" s="510"/>
      <c r="AD409" s="510"/>
      <c r="AE409" s="510"/>
      <c r="AF409" s="510"/>
      <c r="AG409" s="510"/>
      <c r="AH409" s="510"/>
      <c r="AI409" s="510"/>
      <c r="AJ409" s="510"/>
      <c r="AK409" s="510"/>
      <c r="AL409" s="510"/>
      <c r="AM409" s="510"/>
      <c r="AN409" s="510"/>
      <c r="AO409" s="510"/>
      <c r="AP409" s="510"/>
      <c r="AQ409" s="510"/>
      <c r="AR409" s="510"/>
      <c r="AS409" s="510"/>
      <c r="AT409" s="510"/>
      <c r="AU409" s="510"/>
      <c r="AV409" s="510"/>
      <c r="AW409" s="510"/>
      <c r="AX409" s="510"/>
      <c r="AY409" s="510"/>
      <c r="AZ409" s="510"/>
      <c r="BA409" s="510"/>
      <c r="BB409" s="510"/>
      <c r="BC409" s="510"/>
      <c r="BD409" s="510"/>
      <c r="BE409" s="510"/>
      <c r="BF409" s="510"/>
      <c r="BG409" s="510"/>
      <c r="BH409" s="510"/>
      <c r="BI409" s="510"/>
      <c r="BJ409" s="510"/>
      <c r="BK409" s="510"/>
      <c r="BL409" s="510"/>
      <c r="BM409" s="510"/>
      <c r="BN409" s="510"/>
      <c r="BO409" s="510"/>
      <c r="BP409" s="510"/>
      <c r="BQ409" s="510"/>
      <c r="BR409" s="510"/>
      <c r="BS409" s="510"/>
      <c r="BT409" s="510"/>
      <c r="BU409" s="510"/>
      <c r="BV409" s="510"/>
      <c r="BW409" s="510"/>
      <c r="BX409" s="510"/>
      <c r="BY409" s="510"/>
      <c r="BZ409" s="510"/>
      <c r="CA409" s="510"/>
      <c r="CB409" s="510"/>
      <c r="CC409" s="510"/>
      <c r="CD409" s="510"/>
      <c r="CE409" s="510"/>
      <c r="CF409" s="510"/>
      <c r="CG409" s="510"/>
      <c r="CH409" s="510"/>
      <c r="CI409" s="510"/>
      <c r="CJ409" s="510"/>
    </row>
    <row r="410" spans="1:88" ht="12" customHeight="1" x14ac:dyDescent="0.25">
      <c r="A410" s="510"/>
      <c r="B410" s="510"/>
      <c r="C410" s="510"/>
      <c r="D410" s="510"/>
      <c r="E410" s="510"/>
      <c r="F410" s="510"/>
      <c r="G410" s="510"/>
      <c r="H410" s="510"/>
      <c r="I410" s="510"/>
      <c r="J410" s="510"/>
      <c r="K410" s="510"/>
      <c r="L410" s="510"/>
      <c r="M410" s="510"/>
      <c r="N410" s="510"/>
      <c r="O410" s="510"/>
      <c r="P410" s="510"/>
      <c r="Q410" s="510"/>
      <c r="R410" s="510"/>
      <c r="S410" s="510"/>
      <c r="T410" s="510"/>
      <c r="U410" s="510"/>
      <c r="V410" s="510"/>
      <c r="W410" s="510"/>
      <c r="X410" s="510"/>
      <c r="Y410" s="510"/>
      <c r="Z410" s="510"/>
      <c r="AA410" s="510"/>
      <c r="AB410" s="510"/>
      <c r="AC410" s="510"/>
      <c r="AD410" s="510"/>
      <c r="AE410" s="510"/>
      <c r="AF410" s="510"/>
      <c r="AG410" s="510"/>
      <c r="AH410" s="510"/>
      <c r="AI410" s="510"/>
      <c r="AJ410" s="510"/>
      <c r="AK410" s="510"/>
      <c r="AL410" s="510"/>
      <c r="AM410" s="510"/>
      <c r="AN410" s="510"/>
      <c r="AO410" s="510"/>
      <c r="AP410" s="510"/>
      <c r="AQ410" s="510"/>
      <c r="AR410" s="510"/>
      <c r="AS410" s="510"/>
      <c r="AT410" s="510"/>
      <c r="AU410" s="510"/>
      <c r="AV410" s="510"/>
      <c r="AW410" s="510"/>
      <c r="AX410" s="510"/>
      <c r="AY410" s="510"/>
      <c r="AZ410" s="510"/>
      <c r="BA410" s="510"/>
      <c r="BB410" s="510"/>
      <c r="BC410" s="510"/>
      <c r="BD410" s="510"/>
      <c r="BE410" s="510"/>
      <c r="BF410" s="510"/>
      <c r="BG410" s="510"/>
      <c r="BH410" s="510"/>
      <c r="BI410" s="510"/>
      <c r="BJ410" s="510"/>
      <c r="BK410" s="510"/>
      <c r="BL410" s="510"/>
      <c r="BM410" s="510"/>
      <c r="BN410" s="510"/>
      <c r="BO410" s="510"/>
      <c r="BP410" s="510"/>
      <c r="BQ410" s="510"/>
      <c r="BR410" s="510"/>
      <c r="BS410" s="510"/>
      <c r="BT410" s="510"/>
      <c r="BU410" s="510"/>
      <c r="BV410" s="510"/>
      <c r="BW410" s="510"/>
      <c r="BX410" s="510"/>
      <c r="BY410" s="510"/>
      <c r="BZ410" s="510"/>
      <c r="CA410" s="510"/>
      <c r="CB410" s="510"/>
      <c r="CC410" s="510"/>
      <c r="CD410" s="510"/>
      <c r="CE410" s="510"/>
      <c r="CF410" s="510"/>
      <c r="CG410" s="510"/>
      <c r="CH410" s="510"/>
      <c r="CI410" s="510"/>
      <c r="CJ410" s="510"/>
    </row>
    <row r="411" spans="1:88" ht="12" customHeight="1" x14ac:dyDescent="0.25">
      <c r="A411" s="510"/>
      <c r="B411" s="510"/>
      <c r="C411" s="510"/>
      <c r="D411" s="510"/>
      <c r="E411" s="510"/>
      <c r="F411" s="510"/>
      <c r="G411" s="510"/>
      <c r="H411" s="510"/>
      <c r="I411" s="510"/>
      <c r="J411" s="510"/>
      <c r="K411" s="510"/>
      <c r="L411" s="510"/>
      <c r="M411" s="510"/>
      <c r="N411" s="510"/>
      <c r="O411" s="510"/>
      <c r="P411" s="510"/>
      <c r="Q411" s="510"/>
      <c r="R411" s="510"/>
      <c r="S411" s="510"/>
      <c r="T411" s="510"/>
      <c r="U411" s="510"/>
      <c r="V411" s="510"/>
      <c r="W411" s="510"/>
      <c r="X411" s="510"/>
      <c r="Y411" s="510"/>
      <c r="Z411" s="510"/>
      <c r="AA411" s="510"/>
      <c r="AB411" s="510"/>
      <c r="AC411" s="510"/>
      <c r="AD411" s="510"/>
      <c r="AE411" s="510"/>
      <c r="AF411" s="510"/>
      <c r="AG411" s="510"/>
      <c r="AH411" s="510"/>
      <c r="AI411" s="510"/>
      <c r="AJ411" s="510"/>
      <c r="AK411" s="510"/>
      <c r="AL411" s="510"/>
      <c r="AM411" s="510"/>
      <c r="AN411" s="510"/>
      <c r="AO411" s="510"/>
      <c r="AP411" s="510"/>
      <c r="AQ411" s="510"/>
      <c r="AR411" s="510"/>
      <c r="AS411" s="510"/>
      <c r="AT411" s="510"/>
      <c r="AU411" s="510"/>
      <c r="AV411" s="510"/>
      <c r="AW411" s="510"/>
      <c r="AX411" s="510"/>
      <c r="AY411" s="510"/>
      <c r="AZ411" s="510"/>
      <c r="BA411" s="510"/>
      <c r="BB411" s="510"/>
      <c r="BC411" s="510"/>
      <c r="BD411" s="510"/>
      <c r="BE411" s="510"/>
      <c r="BF411" s="510"/>
      <c r="BG411" s="510"/>
      <c r="BH411" s="510"/>
      <c r="BI411" s="510"/>
      <c r="BJ411" s="510"/>
      <c r="BK411" s="510"/>
      <c r="BL411" s="510"/>
      <c r="BM411" s="510"/>
      <c r="BN411" s="510"/>
      <c r="BO411" s="510"/>
      <c r="BP411" s="510"/>
      <c r="BQ411" s="510"/>
      <c r="BR411" s="510"/>
      <c r="BS411" s="510"/>
      <c r="BT411" s="510"/>
      <c r="BU411" s="510"/>
      <c r="BV411" s="510"/>
      <c r="BW411" s="510"/>
      <c r="BX411" s="510"/>
      <c r="BY411" s="510"/>
      <c r="BZ411" s="510"/>
      <c r="CA411" s="510"/>
      <c r="CB411" s="510"/>
      <c r="CC411" s="510"/>
      <c r="CD411" s="510"/>
      <c r="CE411" s="510"/>
      <c r="CF411" s="510"/>
      <c r="CG411" s="510"/>
      <c r="CH411" s="510"/>
      <c r="CI411" s="510"/>
      <c r="CJ411" s="510"/>
    </row>
    <row r="412" spans="1:88" ht="12" customHeight="1" x14ac:dyDescent="0.25">
      <c r="A412" s="510"/>
      <c r="B412" s="510"/>
      <c r="C412" s="510"/>
      <c r="D412" s="510"/>
      <c r="E412" s="510"/>
      <c r="F412" s="510"/>
      <c r="G412" s="510"/>
      <c r="H412" s="510"/>
      <c r="I412" s="510"/>
      <c r="J412" s="510"/>
      <c r="K412" s="510"/>
      <c r="L412" s="510"/>
      <c r="M412" s="510"/>
      <c r="N412" s="510"/>
      <c r="O412" s="510"/>
      <c r="P412" s="510"/>
      <c r="Q412" s="510"/>
      <c r="R412" s="510"/>
      <c r="S412" s="510"/>
      <c r="T412" s="510"/>
      <c r="U412" s="510"/>
      <c r="V412" s="510"/>
      <c r="W412" s="510"/>
      <c r="X412" s="510"/>
      <c r="Y412" s="510"/>
      <c r="Z412" s="510"/>
      <c r="AA412" s="510"/>
      <c r="AB412" s="510"/>
      <c r="AC412" s="510"/>
      <c r="AD412" s="510"/>
      <c r="AE412" s="510"/>
      <c r="AF412" s="510"/>
      <c r="AG412" s="510"/>
      <c r="AH412" s="510"/>
      <c r="AI412" s="510"/>
      <c r="AJ412" s="510"/>
      <c r="AK412" s="510"/>
      <c r="AL412" s="510"/>
      <c r="AM412" s="510"/>
      <c r="AN412" s="510"/>
      <c r="AO412" s="510"/>
      <c r="AP412" s="510"/>
      <c r="AQ412" s="510"/>
      <c r="AR412" s="510"/>
      <c r="AS412" s="510"/>
      <c r="AT412" s="510"/>
      <c r="AU412" s="510"/>
      <c r="AV412" s="510"/>
      <c r="AW412" s="510"/>
      <c r="AX412" s="510"/>
      <c r="AY412" s="510"/>
      <c r="AZ412" s="510"/>
      <c r="BA412" s="510"/>
      <c r="BB412" s="510"/>
      <c r="BC412" s="510"/>
      <c r="BD412" s="510"/>
      <c r="BE412" s="510"/>
      <c r="BF412" s="510"/>
      <c r="BG412" s="510"/>
      <c r="BH412" s="510"/>
      <c r="BI412" s="510"/>
      <c r="BJ412" s="510"/>
      <c r="BK412" s="510"/>
      <c r="BL412" s="510"/>
      <c r="BM412" s="510"/>
      <c r="BN412" s="510"/>
      <c r="BO412" s="510"/>
      <c r="BP412" s="510"/>
      <c r="BQ412" s="510"/>
      <c r="BR412" s="510"/>
      <c r="BS412" s="510"/>
      <c r="BT412" s="510"/>
      <c r="BU412" s="510"/>
      <c r="BV412" s="510"/>
      <c r="BW412" s="510"/>
      <c r="BX412" s="510"/>
      <c r="BY412" s="510"/>
      <c r="BZ412" s="510"/>
      <c r="CA412" s="510"/>
      <c r="CB412" s="510"/>
      <c r="CC412" s="510"/>
      <c r="CD412" s="510"/>
      <c r="CE412" s="510"/>
      <c r="CF412" s="510"/>
      <c r="CG412" s="510"/>
      <c r="CH412" s="510"/>
      <c r="CI412" s="510"/>
      <c r="CJ412" s="510"/>
    </row>
    <row r="413" spans="1:88" ht="12" customHeight="1" x14ac:dyDescent="0.25">
      <c r="A413" s="510"/>
      <c r="B413" s="510"/>
      <c r="C413" s="510"/>
      <c r="D413" s="510"/>
      <c r="E413" s="510"/>
      <c r="F413" s="510"/>
      <c r="G413" s="510"/>
      <c r="H413" s="510"/>
      <c r="I413" s="510"/>
      <c r="J413" s="510"/>
      <c r="K413" s="510"/>
      <c r="L413" s="510"/>
      <c r="M413" s="510"/>
      <c r="N413" s="510"/>
      <c r="O413" s="510"/>
      <c r="P413" s="510"/>
      <c r="Q413" s="510"/>
      <c r="R413" s="510"/>
      <c r="S413" s="510"/>
      <c r="T413" s="510"/>
      <c r="U413" s="510"/>
      <c r="V413" s="510"/>
      <c r="W413" s="510"/>
      <c r="X413" s="510"/>
      <c r="Y413" s="510"/>
      <c r="Z413" s="510"/>
      <c r="AA413" s="510"/>
      <c r="AB413" s="510"/>
      <c r="AC413" s="510"/>
      <c r="AD413" s="510"/>
      <c r="AE413" s="510"/>
      <c r="AF413" s="510"/>
      <c r="AG413" s="510"/>
      <c r="AH413" s="510"/>
      <c r="AI413" s="510"/>
      <c r="AJ413" s="510"/>
      <c r="AK413" s="510"/>
      <c r="AL413" s="510"/>
      <c r="AM413" s="510"/>
      <c r="AN413" s="510"/>
      <c r="AO413" s="510"/>
      <c r="AP413" s="510"/>
      <c r="AQ413" s="510"/>
      <c r="AR413" s="510"/>
      <c r="AS413" s="510"/>
      <c r="AT413" s="510"/>
      <c r="AU413" s="510"/>
      <c r="AV413" s="510"/>
      <c r="AW413" s="510"/>
      <c r="AX413" s="510"/>
      <c r="AY413" s="510"/>
      <c r="AZ413" s="510"/>
      <c r="BA413" s="510"/>
      <c r="BB413" s="510"/>
      <c r="BC413" s="510"/>
      <c r="BD413" s="510"/>
      <c r="BE413" s="510"/>
      <c r="BF413" s="510"/>
      <c r="BG413" s="510"/>
      <c r="BH413" s="510"/>
      <c r="BI413" s="510"/>
      <c r="BJ413" s="510"/>
      <c r="BK413" s="510"/>
      <c r="BL413" s="510"/>
      <c r="BM413" s="510"/>
      <c r="BN413" s="510"/>
      <c r="BO413" s="510"/>
      <c r="BP413" s="510"/>
      <c r="BQ413" s="510"/>
      <c r="BR413" s="510"/>
      <c r="BS413" s="510"/>
      <c r="BT413" s="510"/>
      <c r="BU413" s="510"/>
      <c r="BV413" s="510"/>
      <c r="BW413" s="510"/>
      <c r="BX413" s="510"/>
      <c r="BY413" s="510"/>
      <c r="BZ413" s="510"/>
      <c r="CA413" s="510"/>
      <c r="CB413" s="510"/>
      <c r="CC413" s="510"/>
      <c r="CD413" s="510"/>
      <c r="CE413" s="510"/>
      <c r="CF413" s="510"/>
      <c r="CG413" s="510"/>
      <c r="CH413" s="510"/>
      <c r="CI413" s="510"/>
      <c r="CJ413" s="510"/>
    </row>
    <row r="414" spans="1:88" ht="12" customHeight="1" x14ac:dyDescent="0.25">
      <c r="A414" s="510"/>
      <c r="B414" s="510"/>
      <c r="C414" s="510"/>
      <c r="D414" s="510"/>
      <c r="E414" s="510"/>
      <c r="F414" s="510"/>
      <c r="G414" s="510"/>
      <c r="H414" s="510"/>
      <c r="I414" s="510"/>
      <c r="J414" s="510"/>
      <c r="K414" s="510"/>
      <c r="L414" s="510"/>
      <c r="M414" s="510"/>
      <c r="N414" s="510"/>
      <c r="O414" s="510"/>
      <c r="P414" s="510"/>
      <c r="Q414" s="510"/>
      <c r="R414" s="510"/>
      <c r="S414" s="510"/>
      <c r="T414" s="510"/>
      <c r="U414" s="510"/>
      <c r="V414" s="510"/>
      <c r="W414" s="510"/>
      <c r="X414" s="510"/>
      <c r="Y414" s="510"/>
      <c r="Z414" s="510"/>
      <c r="AA414" s="510"/>
      <c r="AB414" s="510"/>
      <c r="AC414" s="510"/>
      <c r="AD414" s="510"/>
      <c r="AE414" s="510"/>
      <c r="AF414" s="510"/>
      <c r="AG414" s="510"/>
      <c r="AH414" s="510"/>
      <c r="AI414" s="510"/>
      <c r="AJ414" s="510"/>
      <c r="AK414" s="510"/>
      <c r="AL414" s="510"/>
      <c r="AM414" s="510"/>
      <c r="AN414" s="510"/>
      <c r="AO414" s="510"/>
      <c r="AP414" s="510"/>
      <c r="AQ414" s="510"/>
      <c r="AR414" s="510"/>
      <c r="AS414" s="510"/>
      <c r="AT414" s="510"/>
      <c r="AU414" s="510"/>
      <c r="AV414" s="510"/>
      <c r="AW414" s="510"/>
      <c r="AX414" s="510"/>
      <c r="AY414" s="510"/>
      <c r="AZ414" s="510"/>
      <c r="BA414" s="510"/>
      <c r="BB414" s="510"/>
      <c r="BC414" s="510"/>
      <c r="BD414" s="510"/>
      <c r="BE414" s="510"/>
      <c r="BF414" s="510"/>
      <c r="BG414" s="510"/>
      <c r="BH414" s="510"/>
      <c r="BI414" s="510"/>
      <c r="BJ414" s="510"/>
      <c r="BK414" s="510"/>
      <c r="BL414" s="510"/>
      <c r="BM414" s="510"/>
      <c r="BN414" s="510"/>
      <c r="BO414" s="510"/>
      <c r="BP414" s="510"/>
      <c r="BQ414" s="510"/>
      <c r="BR414" s="510"/>
      <c r="BS414" s="510"/>
      <c r="BT414" s="510"/>
      <c r="BU414" s="510"/>
      <c r="BV414" s="510"/>
      <c r="BW414" s="510"/>
      <c r="BX414" s="510"/>
      <c r="BY414" s="510"/>
      <c r="BZ414" s="510"/>
      <c r="CA414" s="510"/>
      <c r="CB414" s="510"/>
      <c r="CC414" s="510"/>
      <c r="CD414" s="510"/>
      <c r="CE414" s="510"/>
      <c r="CF414" s="510"/>
      <c r="CG414" s="510"/>
      <c r="CH414" s="510"/>
      <c r="CI414" s="510"/>
      <c r="CJ414" s="510"/>
    </row>
    <row r="415" spans="1:88" ht="12" customHeight="1" x14ac:dyDescent="0.25">
      <c r="A415" s="510"/>
      <c r="B415" s="510"/>
      <c r="C415" s="510"/>
      <c r="D415" s="510"/>
      <c r="E415" s="510"/>
      <c r="F415" s="510"/>
      <c r="G415" s="510"/>
      <c r="H415" s="510"/>
      <c r="I415" s="510"/>
      <c r="J415" s="510"/>
      <c r="K415" s="510"/>
      <c r="L415" s="510"/>
      <c r="M415" s="510"/>
      <c r="N415" s="510"/>
      <c r="O415" s="510"/>
      <c r="P415" s="510"/>
      <c r="Q415" s="510"/>
      <c r="R415" s="510"/>
      <c r="S415" s="510"/>
      <c r="T415" s="510"/>
      <c r="U415" s="510"/>
      <c r="V415" s="510"/>
      <c r="W415" s="510"/>
      <c r="X415" s="510"/>
      <c r="Y415" s="510"/>
      <c r="Z415" s="510"/>
      <c r="AA415" s="510"/>
      <c r="AB415" s="510"/>
      <c r="AC415" s="510"/>
      <c r="AD415" s="510"/>
      <c r="AE415" s="510"/>
      <c r="AF415" s="510"/>
      <c r="AG415" s="510"/>
      <c r="AH415" s="510"/>
      <c r="AI415" s="510"/>
      <c r="AJ415" s="510"/>
      <c r="AK415" s="510"/>
      <c r="AL415" s="510"/>
      <c r="AM415" s="510"/>
      <c r="AN415" s="510"/>
      <c r="AO415" s="510"/>
      <c r="AP415" s="510"/>
      <c r="AQ415" s="510"/>
      <c r="AR415" s="510"/>
      <c r="AS415" s="510"/>
      <c r="AT415" s="510"/>
      <c r="AU415" s="510"/>
      <c r="AV415" s="510"/>
      <c r="AW415" s="510"/>
      <c r="AX415" s="510"/>
      <c r="AY415" s="510"/>
      <c r="AZ415" s="510"/>
      <c r="BA415" s="510"/>
      <c r="BB415" s="510"/>
      <c r="BC415" s="510"/>
      <c r="BD415" s="510"/>
      <c r="BE415" s="510"/>
      <c r="BF415" s="510"/>
      <c r="BG415" s="510"/>
      <c r="BH415" s="510"/>
      <c r="BI415" s="510"/>
      <c r="BJ415" s="510"/>
      <c r="BK415" s="510"/>
      <c r="BL415" s="510"/>
      <c r="BM415" s="510"/>
      <c r="BN415" s="510"/>
      <c r="BO415" s="510"/>
      <c r="BP415" s="510"/>
      <c r="BQ415" s="510"/>
      <c r="BR415" s="510"/>
      <c r="BS415" s="510"/>
      <c r="BT415" s="510"/>
      <c r="BU415" s="510"/>
      <c r="BV415" s="510"/>
      <c r="BW415" s="510"/>
      <c r="BX415" s="510"/>
      <c r="BY415" s="510"/>
      <c r="BZ415" s="510"/>
      <c r="CA415" s="510"/>
      <c r="CB415" s="510"/>
      <c r="CC415" s="510"/>
      <c r="CD415" s="510"/>
      <c r="CE415" s="510"/>
      <c r="CF415" s="510"/>
      <c r="CG415" s="510"/>
      <c r="CH415" s="510"/>
      <c r="CI415" s="510"/>
      <c r="CJ415" s="510"/>
    </row>
    <row r="416" spans="1:88" ht="12" customHeight="1" x14ac:dyDescent="0.25">
      <c r="A416" s="510"/>
      <c r="B416" s="510"/>
      <c r="C416" s="510"/>
      <c r="D416" s="510"/>
      <c r="E416" s="510"/>
      <c r="F416" s="510"/>
      <c r="G416" s="510"/>
      <c r="H416" s="510"/>
      <c r="I416" s="510"/>
      <c r="J416" s="510"/>
      <c r="K416" s="510"/>
      <c r="L416" s="510"/>
      <c r="M416" s="510"/>
      <c r="N416" s="510"/>
      <c r="O416" s="510"/>
      <c r="P416" s="510"/>
      <c r="Q416" s="510"/>
      <c r="R416" s="510"/>
      <c r="S416" s="510"/>
      <c r="T416" s="510"/>
      <c r="U416" s="510"/>
      <c r="V416" s="510"/>
      <c r="W416" s="510"/>
      <c r="X416" s="510"/>
      <c r="Y416" s="510"/>
      <c r="Z416" s="510"/>
      <c r="AA416" s="510"/>
      <c r="AB416" s="510"/>
      <c r="AC416" s="510"/>
      <c r="AD416" s="510"/>
      <c r="AE416" s="510"/>
      <c r="AF416" s="510"/>
      <c r="AG416" s="510"/>
      <c r="AH416" s="510"/>
      <c r="AI416" s="510"/>
      <c r="AJ416" s="510"/>
      <c r="AK416" s="510"/>
      <c r="AL416" s="510"/>
      <c r="AM416" s="510"/>
      <c r="AN416" s="510"/>
      <c r="AO416" s="510"/>
      <c r="AP416" s="510"/>
      <c r="AQ416" s="510"/>
      <c r="AR416" s="510"/>
      <c r="AS416" s="510"/>
      <c r="AT416" s="510"/>
      <c r="AU416" s="510"/>
      <c r="AV416" s="510"/>
      <c r="AW416" s="510"/>
      <c r="AX416" s="510"/>
      <c r="AY416" s="510"/>
      <c r="AZ416" s="510"/>
      <c r="BA416" s="510"/>
      <c r="BB416" s="510"/>
      <c r="BC416" s="510"/>
      <c r="BD416" s="510"/>
      <c r="BE416" s="510"/>
      <c r="BF416" s="510"/>
      <c r="BG416" s="510"/>
      <c r="BH416" s="510"/>
      <c r="BI416" s="510"/>
      <c r="BJ416" s="510"/>
      <c r="BK416" s="510"/>
      <c r="BL416" s="510"/>
      <c r="BM416" s="510"/>
      <c r="BN416" s="510"/>
      <c r="BO416" s="510"/>
      <c r="BP416" s="510"/>
      <c r="BQ416" s="510"/>
      <c r="BR416" s="510"/>
      <c r="BS416" s="510"/>
      <c r="BT416" s="510"/>
      <c r="BU416" s="510"/>
      <c r="BV416" s="510"/>
      <c r="BW416" s="510"/>
      <c r="BX416" s="510"/>
      <c r="BY416" s="510"/>
      <c r="BZ416" s="510"/>
      <c r="CA416" s="510"/>
      <c r="CB416" s="510"/>
      <c r="CC416" s="510"/>
      <c r="CD416" s="510"/>
      <c r="CE416" s="510"/>
      <c r="CF416" s="510"/>
      <c r="CG416" s="510"/>
      <c r="CH416" s="510"/>
      <c r="CI416" s="510"/>
      <c r="CJ416" s="510"/>
    </row>
    <row r="417" spans="1:88" ht="12" customHeight="1" x14ac:dyDescent="0.25">
      <c r="A417" s="510"/>
      <c r="B417" s="510"/>
      <c r="C417" s="510"/>
      <c r="D417" s="510"/>
      <c r="E417" s="510"/>
      <c r="F417" s="510"/>
      <c r="G417" s="510"/>
      <c r="H417" s="510"/>
      <c r="I417" s="510"/>
      <c r="J417" s="510"/>
      <c r="K417" s="510"/>
      <c r="L417" s="510"/>
      <c r="M417" s="510"/>
      <c r="N417" s="510"/>
      <c r="O417" s="510"/>
      <c r="P417" s="510"/>
      <c r="Q417" s="510"/>
      <c r="R417" s="510"/>
      <c r="S417" s="510"/>
      <c r="T417" s="510"/>
      <c r="U417" s="510"/>
      <c r="V417" s="510"/>
      <c r="W417" s="510"/>
      <c r="X417" s="510"/>
      <c r="Y417" s="510"/>
      <c r="Z417" s="510"/>
      <c r="AA417" s="510"/>
      <c r="AB417" s="510"/>
      <c r="AC417" s="510"/>
      <c r="AD417" s="510"/>
      <c r="AE417" s="510"/>
      <c r="AF417" s="510"/>
      <c r="AG417" s="510"/>
      <c r="AH417" s="510"/>
      <c r="AI417" s="510"/>
      <c r="AJ417" s="510"/>
      <c r="AK417" s="510"/>
      <c r="AL417" s="510"/>
      <c r="AM417" s="510"/>
      <c r="AN417" s="510"/>
      <c r="AO417" s="510"/>
      <c r="AP417" s="510"/>
      <c r="AQ417" s="510"/>
      <c r="AR417" s="510"/>
      <c r="AS417" s="510"/>
      <c r="AT417" s="510"/>
      <c r="AU417" s="510"/>
      <c r="AV417" s="510"/>
      <c r="AW417" s="510"/>
      <c r="AX417" s="510"/>
      <c r="AY417" s="510"/>
      <c r="AZ417" s="510"/>
      <c r="BA417" s="510"/>
      <c r="BB417" s="510"/>
      <c r="BC417" s="510"/>
      <c r="BD417" s="510"/>
      <c r="BE417" s="510"/>
      <c r="BF417" s="510"/>
      <c r="BG417" s="510"/>
      <c r="BH417" s="510"/>
      <c r="BI417" s="510"/>
      <c r="BJ417" s="510"/>
      <c r="BK417" s="510"/>
      <c r="BL417" s="510"/>
      <c r="BM417" s="510"/>
      <c r="BN417" s="510"/>
      <c r="BO417" s="510"/>
      <c r="BP417" s="510"/>
      <c r="BQ417" s="510"/>
      <c r="BR417" s="510"/>
      <c r="BS417" s="510"/>
      <c r="BT417" s="510"/>
      <c r="BU417" s="510"/>
      <c r="BV417" s="510"/>
      <c r="BW417" s="510"/>
      <c r="BX417" s="510"/>
      <c r="BY417" s="510"/>
      <c r="BZ417" s="510"/>
      <c r="CA417" s="510"/>
      <c r="CB417" s="510"/>
      <c r="CC417" s="510"/>
      <c r="CD417" s="510"/>
      <c r="CE417" s="510"/>
      <c r="CF417" s="510"/>
      <c r="CG417" s="510"/>
      <c r="CH417" s="510"/>
      <c r="CI417" s="510"/>
      <c r="CJ417" s="510"/>
    </row>
    <row r="418" spans="1:88" ht="12" customHeight="1" x14ac:dyDescent="0.25">
      <c r="A418" s="510"/>
      <c r="B418" s="510"/>
      <c r="C418" s="510"/>
      <c r="D418" s="510"/>
      <c r="E418" s="510"/>
      <c r="F418" s="510"/>
      <c r="G418" s="510"/>
      <c r="H418" s="510"/>
      <c r="I418" s="510"/>
      <c r="J418" s="510"/>
      <c r="K418" s="510"/>
      <c r="L418" s="510"/>
      <c r="M418" s="510"/>
      <c r="N418" s="510"/>
      <c r="O418" s="510"/>
      <c r="P418" s="510"/>
      <c r="Q418" s="510"/>
      <c r="R418" s="510"/>
      <c r="S418" s="510"/>
      <c r="T418" s="510"/>
      <c r="U418" s="510"/>
      <c r="V418" s="510"/>
      <c r="W418" s="510"/>
      <c r="X418" s="510"/>
      <c r="Y418" s="510"/>
      <c r="Z418" s="510"/>
      <c r="AA418" s="510"/>
      <c r="AB418" s="510"/>
      <c r="AC418" s="510"/>
      <c r="AD418" s="510"/>
      <c r="AE418" s="510"/>
      <c r="AF418" s="510"/>
      <c r="AG418" s="510"/>
      <c r="AH418" s="510"/>
      <c r="AI418" s="510"/>
      <c r="AJ418" s="510"/>
      <c r="AK418" s="510"/>
      <c r="AL418" s="510"/>
      <c r="AM418" s="510"/>
      <c r="AN418" s="510"/>
      <c r="AO418" s="510"/>
      <c r="AP418" s="510"/>
      <c r="AQ418" s="510"/>
      <c r="AR418" s="510"/>
      <c r="AS418" s="510"/>
      <c r="AT418" s="510"/>
      <c r="AU418" s="510"/>
      <c r="AV418" s="510"/>
      <c r="AW418" s="510"/>
      <c r="AX418" s="510"/>
      <c r="AY418" s="510"/>
      <c r="AZ418" s="510"/>
      <c r="BA418" s="510"/>
      <c r="BB418" s="510"/>
      <c r="BC418" s="510"/>
      <c r="BD418" s="510"/>
      <c r="BE418" s="510"/>
      <c r="BF418" s="510"/>
      <c r="BG418" s="510"/>
      <c r="BH418" s="510"/>
      <c r="BI418" s="510"/>
      <c r="BJ418" s="510"/>
      <c r="BK418" s="510"/>
      <c r="BL418" s="510"/>
      <c r="BM418" s="510"/>
      <c r="BN418" s="510"/>
      <c r="BO418" s="510"/>
      <c r="BP418" s="510"/>
      <c r="BQ418" s="510"/>
      <c r="BR418" s="510"/>
      <c r="BS418" s="510"/>
      <c r="BT418" s="510"/>
      <c r="BU418" s="510"/>
      <c r="BV418" s="510"/>
      <c r="BW418" s="510"/>
      <c r="BX418" s="510"/>
      <c r="BY418" s="510"/>
      <c r="BZ418" s="510"/>
      <c r="CA418" s="510"/>
      <c r="CB418" s="510"/>
      <c r="CC418" s="510"/>
      <c r="CD418" s="510"/>
      <c r="CE418" s="510"/>
      <c r="CF418" s="510"/>
      <c r="CG418" s="510"/>
      <c r="CH418" s="510"/>
      <c r="CI418" s="510"/>
      <c r="CJ418" s="510"/>
    </row>
    <row r="419" spans="1:88" ht="12" customHeight="1" x14ac:dyDescent="0.25">
      <c r="A419" s="510"/>
      <c r="B419" s="510"/>
      <c r="C419" s="510"/>
      <c r="D419" s="510"/>
      <c r="E419" s="510"/>
      <c r="F419" s="510"/>
      <c r="G419" s="510"/>
      <c r="H419" s="510"/>
      <c r="I419" s="510"/>
      <c r="J419" s="510"/>
      <c r="K419" s="510"/>
      <c r="L419" s="510"/>
      <c r="M419" s="510"/>
      <c r="N419" s="510"/>
      <c r="O419" s="510"/>
      <c r="P419" s="510"/>
      <c r="Q419" s="510"/>
      <c r="R419" s="510"/>
      <c r="S419" s="510"/>
      <c r="T419" s="510"/>
      <c r="U419" s="510"/>
      <c r="V419" s="510"/>
      <c r="W419" s="510"/>
      <c r="X419" s="510"/>
      <c r="Y419" s="510"/>
      <c r="Z419" s="510"/>
      <c r="AA419" s="510"/>
      <c r="AB419" s="510"/>
      <c r="AC419" s="510"/>
      <c r="AD419" s="510"/>
      <c r="AE419" s="510"/>
      <c r="AF419" s="510"/>
      <c r="AG419" s="510"/>
      <c r="AH419" s="510"/>
      <c r="AI419" s="510"/>
      <c r="AJ419" s="510"/>
      <c r="AK419" s="510"/>
      <c r="AL419" s="510"/>
      <c r="AM419" s="510"/>
      <c r="AN419" s="510"/>
      <c r="AO419" s="510"/>
      <c r="AP419" s="510"/>
      <c r="AQ419" s="510"/>
      <c r="AR419" s="510"/>
      <c r="AS419" s="510"/>
      <c r="AT419" s="510"/>
      <c r="AU419" s="510"/>
      <c r="AV419" s="510"/>
      <c r="AW419" s="510"/>
      <c r="AX419" s="510"/>
      <c r="AY419" s="510"/>
      <c r="AZ419" s="510"/>
      <c r="BA419" s="510"/>
      <c r="BB419" s="510"/>
      <c r="BC419" s="510"/>
      <c r="BD419" s="510"/>
      <c r="BE419" s="510"/>
      <c r="BF419" s="510"/>
      <c r="BG419" s="510"/>
      <c r="BH419" s="510"/>
      <c r="BI419" s="510"/>
      <c r="BJ419" s="510"/>
      <c r="BK419" s="510"/>
      <c r="BL419" s="510"/>
      <c r="BM419" s="510"/>
      <c r="BN419" s="510"/>
      <c r="BO419" s="510"/>
      <c r="BP419" s="510"/>
      <c r="BQ419" s="510"/>
      <c r="BR419" s="510"/>
      <c r="BS419" s="510"/>
      <c r="BT419" s="510"/>
      <c r="BU419" s="510"/>
      <c r="BV419" s="510"/>
      <c r="BW419" s="510"/>
      <c r="BX419" s="510"/>
      <c r="BY419" s="510"/>
      <c r="BZ419" s="510"/>
      <c r="CA419" s="510"/>
      <c r="CB419" s="510"/>
      <c r="CC419" s="510"/>
      <c r="CD419" s="510"/>
      <c r="CE419" s="510"/>
      <c r="CF419" s="510"/>
      <c r="CG419" s="510"/>
      <c r="CH419" s="510"/>
      <c r="CI419" s="510"/>
      <c r="CJ419" s="510"/>
    </row>
    <row r="420" spans="1:88" ht="12" customHeight="1" x14ac:dyDescent="0.25">
      <c r="A420" s="510"/>
      <c r="B420" s="510"/>
      <c r="C420" s="510"/>
      <c r="D420" s="510"/>
      <c r="E420" s="510"/>
      <c r="F420" s="510"/>
      <c r="G420" s="510"/>
      <c r="H420" s="510"/>
      <c r="I420" s="510"/>
      <c r="J420" s="510"/>
      <c r="K420" s="510"/>
      <c r="L420" s="510"/>
      <c r="M420" s="510"/>
      <c r="N420" s="510"/>
      <c r="O420" s="510"/>
      <c r="P420" s="510"/>
      <c r="Q420" s="510"/>
      <c r="R420" s="510"/>
      <c r="S420" s="510"/>
      <c r="T420" s="510"/>
      <c r="U420" s="510"/>
      <c r="V420" s="510"/>
      <c r="W420" s="510"/>
      <c r="X420" s="510"/>
      <c r="Y420" s="510"/>
      <c r="Z420" s="510"/>
      <c r="AA420" s="510"/>
      <c r="AB420" s="510"/>
      <c r="AC420" s="510"/>
      <c r="AD420" s="510"/>
      <c r="AE420" s="510"/>
      <c r="AF420" s="510"/>
      <c r="AG420" s="510"/>
      <c r="AH420" s="510"/>
      <c r="AI420" s="510"/>
      <c r="AJ420" s="510"/>
      <c r="AK420" s="510"/>
      <c r="AL420" s="510"/>
      <c r="AM420" s="510"/>
      <c r="AN420" s="510"/>
      <c r="AO420" s="510"/>
      <c r="AP420" s="510"/>
      <c r="AQ420" s="510"/>
      <c r="AR420" s="510"/>
      <c r="AS420" s="510"/>
      <c r="AT420" s="510"/>
      <c r="AU420" s="510"/>
      <c r="AV420" s="510"/>
      <c r="AW420" s="510"/>
      <c r="AX420" s="510"/>
      <c r="AY420" s="510"/>
      <c r="AZ420" s="510"/>
      <c r="BA420" s="510"/>
      <c r="BB420" s="510"/>
      <c r="BC420" s="510"/>
      <c r="BD420" s="510"/>
      <c r="BE420" s="510"/>
      <c r="BF420" s="510"/>
      <c r="BG420" s="510"/>
      <c r="BH420" s="510"/>
      <c r="BI420" s="510"/>
      <c r="BJ420" s="510"/>
      <c r="BK420" s="510"/>
      <c r="BL420" s="510"/>
      <c r="BM420" s="510"/>
      <c r="BN420" s="510"/>
      <c r="BO420" s="510"/>
      <c r="BP420" s="510"/>
      <c r="BQ420" s="510"/>
      <c r="BR420" s="510"/>
      <c r="BS420" s="510"/>
      <c r="BT420" s="510"/>
      <c r="BU420" s="510"/>
      <c r="BV420" s="510"/>
      <c r="BW420" s="510"/>
      <c r="BX420" s="510"/>
      <c r="BY420" s="510"/>
      <c r="BZ420" s="510"/>
      <c r="CA420" s="510"/>
      <c r="CB420" s="510"/>
      <c r="CC420" s="510"/>
      <c r="CD420" s="510"/>
      <c r="CE420" s="510"/>
      <c r="CF420" s="510"/>
      <c r="CG420" s="510"/>
      <c r="CH420" s="510"/>
      <c r="CI420" s="510"/>
      <c r="CJ420" s="510"/>
    </row>
    <row r="421" spans="1:88" ht="12" customHeight="1" x14ac:dyDescent="0.25">
      <c r="A421" s="510"/>
      <c r="B421" s="510"/>
      <c r="C421" s="510"/>
      <c r="D421" s="510"/>
      <c r="E421" s="510"/>
      <c r="F421" s="510"/>
      <c r="G421" s="510"/>
      <c r="H421" s="510"/>
      <c r="I421" s="510"/>
      <c r="J421" s="510"/>
      <c r="K421" s="510"/>
      <c r="L421" s="510"/>
      <c r="M421" s="510"/>
      <c r="N421" s="510"/>
      <c r="O421" s="510"/>
      <c r="P421" s="510"/>
      <c r="Q421" s="510"/>
      <c r="R421" s="510"/>
      <c r="S421" s="510"/>
      <c r="T421" s="510"/>
      <c r="U421" s="510"/>
      <c r="V421" s="510"/>
      <c r="W421" s="510"/>
      <c r="X421" s="510"/>
      <c r="Y421" s="510"/>
      <c r="Z421" s="510"/>
      <c r="AA421" s="510"/>
      <c r="AB421" s="510"/>
      <c r="AC421" s="510"/>
      <c r="AD421" s="510"/>
      <c r="AE421" s="510"/>
      <c r="AF421" s="510"/>
      <c r="AG421" s="510"/>
      <c r="AH421" s="510"/>
      <c r="AI421" s="510"/>
      <c r="AJ421" s="510"/>
      <c r="AK421" s="510"/>
      <c r="AL421" s="510"/>
      <c r="AM421" s="510"/>
      <c r="AN421" s="510"/>
      <c r="AO421" s="510"/>
      <c r="AP421" s="510"/>
      <c r="AQ421" s="510"/>
      <c r="AR421" s="510"/>
      <c r="AS421" s="510"/>
      <c r="AT421" s="510"/>
      <c r="AU421" s="510"/>
      <c r="AV421" s="510"/>
      <c r="AW421" s="510"/>
      <c r="AX421" s="510"/>
      <c r="AY421" s="510"/>
      <c r="AZ421" s="510"/>
      <c r="BA421" s="510"/>
      <c r="BB421" s="510"/>
      <c r="BC421" s="510"/>
      <c r="BD421" s="510"/>
      <c r="BE421" s="510"/>
      <c r="BF421" s="510"/>
      <c r="BG421" s="510"/>
      <c r="BH421" s="510"/>
      <c r="BI421" s="510"/>
      <c r="BJ421" s="510"/>
      <c r="BK421" s="510"/>
      <c r="BL421" s="510"/>
      <c r="BM421" s="510"/>
      <c r="BN421" s="510"/>
      <c r="BO421" s="510"/>
      <c r="BP421" s="510"/>
      <c r="BQ421" s="510"/>
      <c r="BR421" s="510"/>
      <c r="BS421" s="510"/>
      <c r="BT421" s="510"/>
      <c r="BU421" s="510"/>
      <c r="BV421" s="510"/>
      <c r="BW421" s="510"/>
      <c r="BX421" s="510"/>
      <c r="BY421" s="510"/>
      <c r="BZ421" s="510"/>
      <c r="CA421" s="510"/>
      <c r="CB421" s="510"/>
      <c r="CC421" s="510"/>
      <c r="CD421" s="510"/>
      <c r="CE421" s="510"/>
      <c r="CF421" s="510"/>
      <c r="CG421" s="510"/>
      <c r="CH421" s="510"/>
      <c r="CI421" s="510"/>
      <c r="CJ421" s="510"/>
    </row>
    <row r="422" spans="1:88" ht="12" customHeight="1" x14ac:dyDescent="0.25">
      <c r="A422" s="510"/>
      <c r="B422" s="510"/>
      <c r="C422" s="510"/>
      <c r="D422" s="510"/>
      <c r="E422" s="510"/>
      <c r="F422" s="510"/>
      <c r="G422" s="510"/>
      <c r="H422" s="510"/>
      <c r="I422" s="510"/>
      <c r="J422" s="510"/>
      <c r="K422" s="510"/>
      <c r="L422" s="510"/>
      <c r="M422" s="510"/>
      <c r="N422" s="510"/>
      <c r="O422" s="510"/>
      <c r="P422" s="510"/>
      <c r="Q422" s="510"/>
      <c r="R422" s="510"/>
      <c r="S422" s="510"/>
      <c r="T422" s="510"/>
      <c r="U422" s="510"/>
      <c r="V422" s="510"/>
      <c r="W422" s="510"/>
      <c r="X422" s="510"/>
      <c r="Y422" s="510"/>
      <c r="Z422" s="510"/>
      <c r="AA422" s="510"/>
      <c r="AB422" s="510"/>
      <c r="AC422" s="510"/>
      <c r="AD422" s="510"/>
      <c r="AE422" s="510"/>
      <c r="AF422" s="510"/>
      <c r="AG422" s="510"/>
      <c r="AH422" s="510"/>
      <c r="AI422" s="510"/>
      <c r="AJ422" s="510"/>
      <c r="AK422" s="510"/>
      <c r="AL422" s="510"/>
      <c r="AM422" s="510"/>
      <c r="AN422" s="510"/>
      <c r="AO422" s="510"/>
      <c r="AP422" s="510"/>
      <c r="AQ422" s="510"/>
      <c r="AR422" s="510"/>
      <c r="AS422" s="510"/>
      <c r="AT422" s="510"/>
      <c r="AU422" s="510"/>
      <c r="AV422" s="510"/>
      <c r="AW422" s="510"/>
      <c r="AX422" s="510"/>
      <c r="AY422" s="510"/>
      <c r="AZ422" s="510"/>
      <c r="BA422" s="510"/>
      <c r="BB422" s="510"/>
      <c r="BC422" s="510"/>
      <c r="BD422" s="510"/>
      <c r="BE422" s="510"/>
      <c r="BF422" s="510"/>
      <c r="BG422" s="510"/>
      <c r="BH422" s="510"/>
      <c r="BI422" s="510"/>
      <c r="BJ422" s="510"/>
      <c r="BK422" s="510"/>
      <c r="BL422" s="510"/>
      <c r="BM422" s="510"/>
      <c r="BN422" s="510"/>
      <c r="BO422" s="510"/>
      <c r="BP422" s="510"/>
      <c r="BQ422" s="510"/>
      <c r="BR422" s="510"/>
      <c r="BS422" s="510"/>
      <c r="BT422" s="510"/>
      <c r="BU422" s="510"/>
      <c r="BV422" s="510"/>
      <c r="BW422" s="510"/>
      <c r="BX422" s="510"/>
      <c r="BY422" s="510"/>
      <c r="BZ422" s="510"/>
      <c r="CA422" s="510"/>
      <c r="CB422" s="510"/>
      <c r="CC422" s="510"/>
      <c r="CD422" s="510"/>
      <c r="CE422" s="510"/>
      <c r="CF422" s="510"/>
      <c r="CG422" s="510"/>
      <c r="CH422" s="510"/>
      <c r="CI422" s="510"/>
      <c r="CJ422" s="510"/>
    </row>
    <row r="423" spans="1:88" ht="12" customHeight="1" x14ac:dyDescent="0.25">
      <c r="A423" s="510"/>
      <c r="B423" s="510"/>
      <c r="C423" s="510"/>
      <c r="D423" s="510"/>
      <c r="E423" s="510"/>
      <c r="F423" s="510"/>
      <c r="G423" s="510"/>
      <c r="H423" s="510"/>
      <c r="I423" s="510"/>
      <c r="J423" s="510"/>
      <c r="K423" s="510"/>
      <c r="L423" s="510"/>
      <c r="M423" s="510"/>
      <c r="N423" s="510"/>
      <c r="O423" s="510"/>
      <c r="P423" s="510"/>
      <c r="Q423" s="510"/>
      <c r="R423" s="510"/>
      <c r="S423" s="510"/>
      <c r="T423" s="510"/>
      <c r="U423" s="510"/>
      <c r="V423" s="510"/>
      <c r="W423" s="510"/>
      <c r="X423" s="510"/>
      <c r="Y423" s="510"/>
      <c r="Z423" s="510"/>
      <c r="AA423" s="510"/>
      <c r="AB423" s="510"/>
      <c r="AC423" s="510"/>
      <c r="AD423" s="510"/>
      <c r="AE423" s="510"/>
      <c r="AF423" s="510"/>
      <c r="AG423" s="510"/>
      <c r="AH423" s="510"/>
      <c r="AI423" s="510"/>
      <c r="AJ423" s="510"/>
      <c r="AK423" s="510"/>
      <c r="AL423" s="510"/>
      <c r="AM423" s="510"/>
      <c r="AN423" s="510"/>
      <c r="AO423" s="510"/>
      <c r="AP423" s="510"/>
      <c r="AQ423" s="510"/>
      <c r="AR423" s="510"/>
      <c r="AS423" s="510"/>
      <c r="AT423" s="510"/>
      <c r="AU423" s="510"/>
      <c r="AV423" s="510"/>
      <c r="AW423" s="510"/>
      <c r="AX423" s="510"/>
      <c r="AY423" s="510"/>
      <c r="AZ423" s="510"/>
      <c r="BA423" s="510"/>
      <c r="BB423" s="510"/>
      <c r="BC423" s="510"/>
      <c r="BD423" s="510"/>
      <c r="BE423" s="510"/>
      <c r="BF423" s="510"/>
      <c r="BG423" s="510"/>
      <c r="BH423" s="510"/>
      <c r="BI423" s="510"/>
      <c r="BJ423" s="510"/>
      <c r="BK423" s="510"/>
      <c r="BL423" s="510"/>
      <c r="BM423" s="510"/>
      <c r="BN423" s="510"/>
      <c r="BO423" s="510"/>
      <c r="BP423" s="510"/>
      <c r="BQ423" s="510"/>
      <c r="BR423" s="510"/>
      <c r="BS423" s="510"/>
      <c r="BT423" s="510"/>
      <c r="BU423" s="510"/>
      <c r="BV423" s="510"/>
      <c r="BW423" s="510"/>
      <c r="BX423" s="510"/>
      <c r="BY423" s="510"/>
      <c r="BZ423" s="510"/>
      <c r="CA423" s="510"/>
      <c r="CB423" s="510"/>
      <c r="CC423" s="510"/>
      <c r="CD423" s="510"/>
      <c r="CE423" s="510"/>
      <c r="CF423" s="510"/>
      <c r="CG423" s="510"/>
      <c r="CH423" s="510"/>
      <c r="CI423" s="510"/>
      <c r="CJ423" s="510"/>
    </row>
    <row r="424" spans="1:88" ht="12" customHeight="1" x14ac:dyDescent="0.25">
      <c r="A424" s="510"/>
      <c r="B424" s="510"/>
      <c r="C424" s="510"/>
      <c r="D424" s="510"/>
      <c r="E424" s="510"/>
      <c r="F424" s="510"/>
      <c r="G424" s="510"/>
      <c r="H424" s="510"/>
      <c r="I424" s="510"/>
      <c r="J424" s="510"/>
      <c r="K424" s="510"/>
      <c r="L424" s="510"/>
      <c r="M424" s="510"/>
      <c r="N424" s="510"/>
      <c r="O424" s="510"/>
      <c r="P424" s="510"/>
      <c r="Q424" s="510"/>
      <c r="R424" s="510"/>
      <c r="S424" s="510"/>
      <c r="T424" s="510"/>
      <c r="U424" s="510"/>
      <c r="V424" s="510"/>
      <c r="W424" s="510"/>
      <c r="X424" s="510"/>
      <c r="Y424" s="510"/>
      <c r="Z424" s="510"/>
      <c r="AA424" s="510"/>
      <c r="AB424" s="510"/>
      <c r="AC424" s="510"/>
      <c r="AD424" s="510"/>
      <c r="AE424" s="510"/>
      <c r="AF424" s="510"/>
      <c r="AG424" s="510"/>
      <c r="AH424" s="510"/>
      <c r="AI424" s="510"/>
      <c r="AJ424" s="510"/>
      <c r="AK424" s="510"/>
      <c r="AL424" s="510"/>
      <c r="AM424" s="510"/>
      <c r="AN424" s="510"/>
      <c r="AO424" s="510"/>
      <c r="AP424" s="510"/>
      <c r="AQ424" s="510"/>
      <c r="AR424" s="510"/>
      <c r="AS424" s="510"/>
      <c r="AT424" s="510"/>
      <c r="AU424" s="510"/>
      <c r="AV424" s="510"/>
      <c r="AW424" s="510"/>
      <c r="AX424" s="510"/>
      <c r="AY424" s="510"/>
      <c r="AZ424" s="510"/>
      <c r="BA424" s="510"/>
      <c r="BB424" s="510"/>
      <c r="BC424" s="510"/>
      <c r="BD424" s="510"/>
      <c r="BE424" s="510"/>
      <c r="BF424" s="510"/>
      <c r="BG424" s="510"/>
      <c r="BH424" s="510"/>
      <c r="BI424" s="510"/>
      <c r="BJ424" s="510"/>
      <c r="BK424" s="510"/>
      <c r="BL424" s="510"/>
      <c r="BM424" s="510"/>
      <c r="BN424" s="510"/>
      <c r="BO424" s="510"/>
      <c r="BP424" s="510"/>
      <c r="BQ424" s="510"/>
      <c r="BR424" s="510"/>
      <c r="BS424" s="510"/>
      <c r="BT424" s="510"/>
      <c r="BU424" s="510"/>
      <c r="BV424" s="510"/>
      <c r="BW424" s="510"/>
      <c r="BX424" s="510"/>
      <c r="BY424" s="510"/>
      <c r="BZ424" s="510"/>
      <c r="CA424" s="510"/>
      <c r="CB424" s="510"/>
      <c r="CC424" s="510"/>
      <c r="CD424" s="510"/>
      <c r="CE424" s="510"/>
      <c r="CF424" s="510"/>
      <c r="CG424" s="510"/>
      <c r="CH424" s="510"/>
      <c r="CI424" s="510"/>
      <c r="CJ424" s="510"/>
    </row>
    <row r="425" spans="1:88" ht="12" customHeight="1" x14ac:dyDescent="0.25">
      <c r="A425" s="510"/>
      <c r="B425" s="510"/>
      <c r="C425" s="510"/>
      <c r="D425" s="510"/>
      <c r="E425" s="510"/>
      <c r="F425" s="510"/>
      <c r="G425" s="510"/>
      <c r="H425" s="510"/>
      <c r="I425" s="510"/>
      <c r="J425" s="510"/>
      <c r="K425" s="510"/>
      <c r="L425" s="510"/>
      <c r="M425" s="510"/>
      <c r="N425" s="510"/>
      <c r="O425" s="510"/>
      <c r="P425" s="510"/>
      <c r="Q425" s="510"/>
      <c r="R425" s="510"/>
      <c r="S425" s="510"/>
      <c r="T425" s="510"/>
      <c r="U425" s="510"/>
      <c r="V425" s="510"/>
      <c r="W425" s="510"/>
      <c r="X425" s="510"/>
      <c r="Y425" s="510"/>
      <c r="Z425" s="510"/>
      <c r="AA425" s="510"/>
      <c r="AB425" s="510"/>
      <c r="AC425" s="510"/>
      <c r="AD425" s="510"/>
      <c r="AE425" s="510"/>
      <c r="AF425" s="510"/>
      <c r="AG425" s="510"/>
      <c r="AH425" s="510"/>
      <c r="AI425" s="510"/>
      <c r="AJ425" s="510"/>
      <c r="AK425" s="510"/>
      <c r="AL425" s="510"/>
      <c r="AM425" s="510"/>
      <c r="AN425" s="510"/>
      <c r="AO425" s="510"/>
      <c r="AP425" s="510"/>
      <c r="AQ425" s="510"/>
      <c r="AR425" s="510"/>
      <c r="AS425" s="510"/>
      <c r="AT425" s="510"/>
      <c r="AU425" s="510"/>
      <c r="AV425" s="510"/>
      <c r="AW425" s="510"/>
      <c r="AX425" s="510"/>
      <c r="AY425" s="510"/>
      <c r="AZ425" s="510"/>
      <c r="BA425" s="510"/>
      <c r="BB425" s="510"/>
      <c r="BC425" s="510"/>
      <c r="BD425" s="510"/>
      <c r="BE425" s="510"/>
      <c r="BF425" s="510"/>
      <c r="BG425" s="510"/>
      <c r="BH425" s="510"/>
      <c r="BI425" s="510"/>
      <c r="BJ425" s="510"/>
      <c r="BK425" s="510"/>
      <c r="BL425" s="510"/>
      <c r="BM425" s="510"/>
      <c r="BN425" s="510"/>
      <c r="BO425" s="510"/>
      <c r="BP425" s="510"/>
      <c r="BQ425" s="510"/>
      <c r="BR425" s="510"/>
      <c r="BS425" s="510"/>
      <c r="BT425" s="510"/>
      <c r="BU425" s="510"/>
      <c r="BV425" s="510"/>
      <c r="BW425" s="510"/>
      <c r="BX425" s="510"/>
      <c r="BY425" s="510"/>
      <c r="BZ425" s="510"/>
      <c r="CA425" s="510"/>
      <c r="CB425" s="510"/>
      <c r="CC425" s="510"/>
      <c r="CD425" s="510"/>
      <c r="CE425" s="510"/>
      <c r="CF425" s="510"/>
      <c r="CG425" s="510"/>
      <c r="CH425" s="510"/>
      <c r="CI425" s="510"/>
      <c r="CJ425" s="510"/>
    </row>
    <row r="426" spans="1:88" ht="12" customHeight="1" x14ac:dyDescent="0.25">
      <c r="A426" s="510"/>
      <c r="B426" s="510"/>
      <c r="C426" s="510"/>
      <c r="D426" s="510"/>
      <c r="E426" s="510"/>
      <c r="F426" s="510"/>
      <c r="G426" s="510"/>
      <c r="H426" s="510"/>
      <c r="I426" s="510"/>
      <c r="J426" s="510"/>
      <c r="K426" s="510"/>
      <c r="L426" s="510"/>
      <c r="M426" s="510"/>
      <c r="N426" s="510"/>
      <c r="O426" s="510"/>
      <c r="P426" s="510"/>
      <c r="Q426" s="510"/>
      <c r="R426" s="510"/>
      <c r="S426" s="510"/>
      <c r="T426" s="510"/>
      <c r="U426" s="510"/>
      <c r="V426" s="510"/>
      <c r="W426" s="510"/>
      <c r="X426" s="510"/>
      <c r="Y426" s="510"/>
      <c r="Z426" s="510"/>
      <c r="AA426" s="510"/>
      <c r="AB426" s="510"/>
      <c r="AC426" s="510"/>
      <c r="AD426" s="510"/>
      <c r="AE426" s="510"/>
      <c r="AF426" s="510"/>
      <c r="AG426" s="510"/>
      <c r="AH426" s="510"/>
      <c r="AI426" s="510"/>
      <c r="AJ426" s="510"/>
      <c r="AK426" s="510"/>
      <c r="AL426" s="510"/>
      <c r="AM426" s="510"/>
      <c r="AN426" s="510"/>
      <c r="AO426" s="510"/>
      <c r="AP426" s="510"/>
      <c r="AQ426" s="510"/>
      <c r="AR426" s="510"/>
      <c r="AS426" s="510"/>
      <c r="AT426" s="510"/>
      <c r="AU426" s="510"/>
      <c r="AV426" s="510"/>
      <c r="AW426" s="510"/>
      <c r="AX426" s="510"/>
      <c r="AY426" s="510"/>
      <c r="AZ426" s="510"/>
      <c r="BA426" s="510"/>
      <c r="BB426" s="510"/>
      <c r="BC426" s="510"/>
      <c r="BD426" s="510"/>
      <c r="BE426" s="510"/>
      <c r="BF426" s="510"/>
      <c r="BG426" s="510"/>
      <c r="BH426" s="510"/>
      <c r="BI426" s="510"/>
      <c r="BJ426" s="510"/>
      <c r="BK426" s="510"/>
      <c r="BL426" s="510"/>
      <c r="BM426" s="510"/>
      <c r="BN426" s="510"/>
      <c r="BO426" s="510"/>
      <c r="BP426" s="510"/>
      <c r="BQ426" s="510"/>
      <c r="BR426" s="510"/>
      <c r="BS426" s="510"/>
      <c r="BT426" s="510"/>
      <c r="BU426" s="510"/>
      <c r="BV426" s="510"/>
      <c r="BW426" s="510"/>
      <c r="BX426" s="510"/>
      <c r="BY426" s="510"/>
      <c r="BZ426" s="510"/>
      <c r="CA426" s="510"/>
      <c r="CB426" s="510"/>
      <c r="CC426" s="510"/>
      <c r="CD426" s="510"/>
      <c r="CE426" s="510"/>
      <c r="CF426" s="510"/>
      <c r="CG426" s="510"/>
      <c r="CH426" s="510"/>
      <c r="CI426" s="510"/>
      <c r="CJ426" s="510"/>
    </row>
    <row r="427" spans="1:88" ht="12" customHeight="1" x14ac:dyDescent="0.25">
      <c r="A427" s="510"/>
      <c r="B427" s="510"/>
      <c r="C427" s="510"/>
      <c r="D427" s="510"/>
      <c r="E427" s="510"/>
      <c r="F427" s="510"/>
      <c r="G427" s="510"/>
      <c r="H427" s="510"/>
      <c r="I427" s="510"/>
      <c r="J427" s="510"/>
      <c r="K427" s="510"/>
      <c r="L427" s="510"/>
      <c r="M427" s="510"/>
      <c r="N427" s="510"/>
      <c r="O427" s="510"/>
      <c r="P427" s="510"/>
      <c r="Q427" s="510"/>
      <c r="R427" s="510"/>
      <c r="S427" s="510"/>
      <c r="T427" s="510"/>
      <c r="U427" s="510"/>
      <c r="V427" s="510"/>
      <c r="W427" s="510"/>
      <c r="X427" s="510"/>
      <c r="Y427" s="510"/>
      <c r="Z427" s="510"/>
      <c r="AA427" s="510"/>
      <c r="AB427" s="510"/>
      <c r="AC427" s="510"/>
      <c r="AD427" s="510"/>
      <c r="AE427" s="510"/>
      <c r="AF427" s="510"/>
      <c r="AG427" s="510"/>
      <c r="AH427" s="510"/>
      <c r="AI427" s="510"/>
      <c r="AJ427" s="510"/>
      <c r="AK427" s="510"/>
      <c r="AL427" s="510"/>
      <c r="AM427" s="510"/>
      <c r="AN427" s="510"/>
      <c r="AO427" s="510"/>
      <c r="AP427" s="510"/>
      <c r="AQ427" s="510"/>
      <c r="AR427" s="510"/>
      <c r="AS427" s="510"/>
      <c r="AT427" s="510"/>
      <c r="AU427" s="510"/>
      <c r="AV427" s="510"/>
      <c r="AW427" s="510"/>
      <c r="AX427" s="510"/>
      <c r="AY427" s="510"/>
      <c r="AZ427" s="510"/>
      <c r="BA427" s="510"/>
      <c r="BB427" s="510"/>
      <c r="BC427" s="510"/>
      <c r="BD427" s="510"/>
      <c r="BE427" s="510"/>
      <c r="BF427" s="510"/>
      <c r="BG427" s="510"/>
      <c r="BH427" s="510"/>
      <c r="BI427" s="510"/>
      <c r="BJ427" s="510"/>
      <c r="BK427" s="510"/>
      <c r="BL427" s="510"/>
      <c r="BM427" s="510"/>
      <c r="BN427" s="510"/>
      <c r="BO427" s="510"/>
      <c r="BP427" s="510"/>
      <c r="BQ427" s="510"/>
      <c r="BR427" s="510"/>
      <c r="BS427" s="510"/>
      <c r="BT427" s="510"/>
      <c r="BU427" s="510"/>
      <c r="BV427" s="510"/>
      <c r="BW427" s="510"/>
      <c r="BX427" s="510"/>
      <c r="BY427" s="510"/>
      <c r="BZ427" s="510"/>
      <c r="CA427" s="510"/>
      <c r="CB427" s="510"/>
      <c r="CC427" s="510"/>
      <c r="CD427" s="510"/>
      <c r="CE427" s="510"/>
      <c r="CF427" s="510"/>
      <c r="CG427" s="510"/>
      <c r="CH427" s="510"/>
      <c r="CI427" s="510"/>
      <c r="CJ427" s="510"/>
    </row>
    <row r="428" spans="1:88" ht="12" customHeight="1" x14ac:dyDescent="0.25">
      <c r="A428" s="510"/>
      <c r="B428" s="510"/>
      <c r="C428" s="510"/>
      <c r="D428" s="510"/>
      <c r="E428" s="510"/>
      <c r="F428" s="510"/>
      <c r="G428" s="510"/>
      <c r="H428" s="510"/>
      <c r="I428" s="510"/>
      <c r="J428" s="510"/>
      <c r="K428" s="510"/>
      <c r="L428" s="510"/>
      <c r="M428" s="510"/>
      <c r="N428" s="510"/>
      <c r="O428" s="510"/>
      <c r="P428" s="510"/>
      <c r="Q428" s="510"/>
      <c r="R428" s="510"/>
      <c r="S428" s="510"/>
      <c r="T428" s="510"/>
      <c r="U428" s="510"/>
      <c r="V428" s="510"/>
      <c r="W428" s="510"/>
      <c r="X428" s="510"/>
      <c r="Y428" s="510"/>
      <c r="Z428" s="510"/>
      <c r="AA428" s="510"/>
      <c r="AB428" s="510"/>
      <c r="AC428" s="510"/>
      <c r="AD428" s="510"/>
      <c r="AE428" s="510"/>
      <c r="AF428" s="510"/>
      <c r="AG428" s="510"/>
      <c r="AH428" s="510"/>
      <c r="AI428" s="510"/>
      <c r="AJ428" s="510"/>
      <c r="AK428" s="510"/>
      <c r="AL428" s="510"/>
      <c r="AM428" s="510"/>
      <c r="AN428" s="510"/>
      <c r="AO428" s="510"/>
      <c r="AP428" s="510"/>
      <c r="AQ428" s="510"/>
      <c r="AR428" s="510"/>
      <c r="AS428" s="510"/>
      <c r="AT428" s="510"/>
      <c r="AU428" s="510"/>
      <c r="AV428" s="510"/>
      <c r="AW428" s="510"/>
      <c r="AX428" s="510"/>
      <c r="AY428" s="510"/>
      <c r="AZ428" s="510"/>
      <c r="BA428" s="510"/>
      <c r="BB428" s="510"/>
      <c r="BC428" s="510"/>
      <c r="BD428" s="510"/>
      <c r="BE428" s="510"/>
      <c r="BF428" s="510"/>
      <c r="BG428" s="510"/>
      <c r="BH428" s="510"/>
      <c r="BI428" s="510"/>
      <c r="BJ428" s="510"/>
      <c r="BK428" s="510"/>
      <c r="BL428" s="510"/>
      <c r="BM428" s="510"/>
      <c r="BN428" s="510"/>
      <c r="BO428" s="510"/>
      <c r="BP428" s="510"/>
      <c r="BQ428" s="510"/>
      <c r="BR428" s="510"/>
      <c r="BS428" s="510"/>
      <c r="BT428" s="510"/>
      <c r="BU428" s="510"/>
      <c r="BV428" s="510"/>
      <c r="BW428" s="510"/>
      <c r="BX428" s="510"/>
      <c r="BY428" s="510"/>
      <c r="BZ428" s="510"/>
      <c r="CA428" s="510"/>
      <c r="CB428" s="510"/>
      <c r="CC428" s="510"/>
      <c r="CD428" s="510"/>
      <c r="CE428" s="510"/>
      <c r="CF428" s="510"/>
      <c r="CG428" s="510"/>
      <c r="CH428" s="510"/>
      <c r="CI428" s="510"/>
      <c r="CJ428" s="510"/>
    </row>
    <row r="429" spans="1:88" ht="12" customHeight="1" x14ac:dyDescent="0.25">
      <c r="A429" s="510"/>
      <c r="B429" s="510"/>
      <c r="C429" s="510"/>
      <c r="D429" s="510"/>
      <c r="E429" s="510"/>
      <c r="F429" s="510"/>
      <c r="G429" s="510"/>
      <c r="H429" s="510"/>
      <c r="I429" s="510"/>
      <c r="J429" s="510"/>
      <c r="K429" s="510"/>
      <c r="L429" s="510"/>
      <c r="M429" s="510"/>
      <c r="N429" s="510"/>
      <c r="O429" s="510"/>
      <c r="P429" s="510"/>
      <c r="Q429" s="510"/>
      <c r="R429" s="510"/>
      <c r="S429" s="510"/>
      <c r="T429" s="510"/>
      <c r="U429" s="510"/>
      <c r="V429" s="510"/>
      <c r="W429" s="510"/>
      <c r="X429" s="510"/>
      <c r="Y429" s="510"/>
      <c r="Z429" s="510"/>
      <c r="AA429" s="510"/>
      <c r="AB429" s="510"/>
      <c r="AC429" s="510"/>
      <c r="AD429" s="510"/>
      <c r="AE429" s="510"/>
      <c r="AF429" s="510"/>
      <c r="AG429" s="510"/>
      <c r="AH429" s="510"/>
      <c r="AI429" s="510"/>
      <c r="AJ429" s="510"/>
      <c r="AK429" s="510"/>
      <c r="AL429" s="510"/>
      <c r="AM429" s="510"/>
      <c r="AN429" s="510"/>
      <c r="AO429" s="510"/>
      <c r="AP429" s="510"/>
      <c r="AQ429" s="510"/>
      <c r="AR429" s="510"/>
      <c r="AS429" s="510"/>
      <c r="AT429" s="510"/>
      <c r="AU429" s="510"/>
      <c r="AV429" s="510"/>
      <c r="AW429" s="510"/>
      <c r="AX429" s="510"/>
      <c r="AY429" s="510"/>
      <c r="AZ429" s="510"/>
      <c r="BA429" s="510"/>
      <c r="BB429" s="510"/>
      <c r="BC429" s="510"/>
      <c r="BD429" s="510"/>
      <c r="BE429" s="510"/>
      <c r="BF429" s="510"/>
      <c r="BG429" s="510"/>
      <c r="BH429" s="510"/>
      <c r="BI429" s="510"/>
      <c r="BJ429" s="510"/>
      <c r="BK429" s="510"/>
      <c r="BL429" s="510"/>
      <c r="BM429" s="510"/>
      <c r="BN429" s="510"/>
      <c r="BO429" s="510"/>
      <c r="BP429" s="510"/>
      <c r="BQ429" s="510"/>
      <c r="BR429" s="510"/>
      <c r="BS429" s="510"/>
      <c r="BT429" s="510"/>
      <c r="BU429" s="510"/>
      <c r="BV429" s="510"/>
      <c r="BW429" s="510"/>
      <c r="BX429" s="510"/>
      <c r="BY429" s="510"/>
      <c r="BZ429" s="510"/>
      <c r="CA429" s="510"/>
      <c r="CB429" s="510"/>
      <c r="CC429" s="510"/>
      <c r="CD429" s="510"/>
      <c r="CE429" s="510"/>
      <c r="CF429" s="510"/>
      <c r="CG429" s="510"/>
      <c r="CH429" s="510"/>
      <c r="CI429" s="510"/>
      <c r="CJ429" s="510"/>
    </row>
    <row r="430" spans="1:88" ht="12" customHeight="1" x14ac:dyDescent="0.25">
      <c r="A430" s="510"/>
      <c r="B430" s="510"/>
      <c r="C430" s="510"/>
      <c r="D430" s="510"/>
      <c r="E430" s="510"/>
      <c r="F430" s="510"/>
      <c r="G430" s="510"/>
      <c r="H430" s="510"/>
      <c r="I430" s="510"/>
      <c r="J430" s="510"/>
      <c r="K430" s="510"/>
      <c r="L430" s="510"/>
      <c r="M430" s="510"/>
      <c r="N430" s="510"/>
      <c r="O430" s="510"/>
      <c r="P430" s="510"/>
      <c r="Q430" s="510"/>
      <c r="R430" s="510"/>
      <c r="S430" s="510"/>
      <c r="T430" s="510"/>
      <c r="U430" s="510"/>
      <c r="V430" s="510"/>
      <c r="W430" s="510"/>
      <c r="X430" s="510"/>
      <c r="Y430" s="510"/>
      <c r="Z430" s="510"/>
      <c r="AA430" s="510"/>
      <c r="AB430" s="510"/>
      <c r="AC430" s="510"/>
      <c r="AD430" s="510"/>
      <c r="AE430" s="510"/>
      <c r="AF430" s="510"/>
      <c r="AG430" s="510"/>
      <c r="AH430" s="510"/>
      <c r="AI430" s="510"/>
      <c r="AJ430" s="510"/>
      <c r="AK430" s="510"/>
      <c r="AL430" s="510"/>
      <c r="AM430" s="510"/>
      <c r="AN430" s="510"/>
      <c r="AO430" s="510"/>
      <c r="AP430" s="510"/>
      <c r="AQ430" s="510"/>
      <c r="AR430" s="510"/>
      <c r="AS430" s="510"/>
      <c r="AT430" s="510"/>
      <c r="AU430" s="510"/>
      <c r="AV430" s="510"/>
      <c r="AW430" s="510"/>
      <c r="AX430" s="510"/>
      <c r="AY430" s="510"/>
      <c r="AZ430" s="510"/>
      <c r="BA430" s="510"/>
      <c r="BB430" s="510"/>
      <c r="BC430" s="510"/>
      <c r="BD430" s="510"/>
      <c r="BE430" s="510"/>
      <c r="BF430" s="510"/>
      <c r="BG430" s="510"/>
      <c r="BH430" s="510"/>
      <c r="BI430" s="510"/>
      <c r="BJ430" s="510"/>
      <c r="BK430" s="510"/>
      <c r="BL430" s="510"/>
      <c r="BM430" s="510"/>
      <c r="BN430" s="510"/>
      <c r="BO430" s="510"/>
      <c r="BP430" s="510"/>
      <c r="BQ430" s="510"/>
      <c r="BR430" s="510"/>
      <c r="BS430" s="510"/>
      <c r="BT430" s="510"/>
      <c r="BU430" s="510"/>
      <c r="BV430" s="510"/>
      <c r="BW430" s="510"/>
      <c r="BX430" s="510"/>
      <c r="BY430" s="510"/>
      <c r="BZ430" s="510"/>
      <c r="CA430" s="510"/>
      <c r="CB430" s="510"/>
      <c r="CC430" s="510"/>
      <c r="CD430" s="510"/>
      <c r="CE430" s="510"/>
      <c r="CF430" s="510"/>
      <c r="CG430" s="510"/>
      <c r="CH430" s="510"/>
      <c r="CI430" s="510"/>
      <c r="CJ430" s="510"/>
    </row>
    <row r="431" spans="1:88" ht="12" customHeight="1" x14ac:dyDescent="0.25">
      <c r="A431" s="510"/>
      <c r="B431" s="510"/>
      <c r="C431" s="510"/>
      <c r="D431" s="510"/>
      <c r="E431" s="510"/>
      <c r="F431" s="510"/>
      <c r="G431" s="510"/>
      <c r="H431" s="510"/>
      <c r="I431" s="510"/>
      <c r="J431" s="510"/>
      <c r="K431" s="510"/>
      <c r="L431" s="510"/>
      <c r="M431" s="510"/>
      <c r="N431" s="510"/>
      <c r="O431" s="510"/>
      <c r="P431" s="510"/>
      <c r="Q431" s="510"/>
      <c r="R431" s="510"/>
      <c r="S431" s="510"/>
      <c r="T431" s="510"/>
      <c r="U431" s="510"/>
      <c r="V431" s="510"/>
      <c r="W431" s="510"/>
      <c r="X431" s="510"/>
      <c r="Y431" s="510"/>
      <c r="Z431" s="510"/>
      <c r="AA431" s="510"/>
      <c r="AB431" s="510"/>
      <c r="AC431" s="510"/>
      <c r="AD431" s="510"/>
      <c r="AE431" s="510"/>
      <c r="AF431" s="510"/>
      <c r="AG431" s="510"/>
      <c r="AH431" s="510"/>
      <c r="AI431" s="510"/>
      <c r="AJ431" s="510"/>
      <c r="AK431" s="510"/>
      <c r="AL431" s="510"/>
      <c r="AM431" s="510"/>
      <c r="AN431" s="510"/>
      <c r="AO431" s="510"/>
      <c r="AP431" s="510"/>
      <c r="AQ431" s="510"/>
      <c r="AR431" s="510"/>
      <c r="AS431" s="510"/>
      <c r="AT431" s="510"/>
      <c r="AU431" s="510"/>
      <c r="AV431" s="510"/>
      <c r="AW431" s="510"/>
      <c r="AX431" s="510"/>
      <c r="AY431" s="510"/>
      <c r="AZ431" s="510"/>
      <c r="BA431" s="510"/>
      <c r="BB431" s="510"/>
      <c r="BC431" s="510"/>
      <c r="BD431" s="510"/>
      <c r="BE431" s="510"/>
      <c r="BF431" s="510"/>
      <c r="BG431" s="510"/>
      <c r="BH431" s="510"/>
      <c r="BI431" s="510"/>
      <c r="BJ431" s="510"/>
      <c r="BK431" s="510"/>
      <c r="BL431" s="510"/>
      <c r="BM431" s="510"/>
      <c r="BN431" s="510"/>
      <c r="BO431" s="510"/>
      <c r="BP431" s="510"/>
      <c r="BQ431" s="510"/>
      <c r="BR431" s="510"/>
      <c r="BS431" s="510"/>
      <c r="BT431" s="510"/>
      <c r="BU431" s="510"/>
      <c r="BV431" s="510"/>
      <c r="BW431" s="510"/>
      <c r="BX431" s="510"/>
      <c r="BY431" s="510"/>
      <c r="BZ431" s="510"/>
      <c r="CA431" s="510"/>
      <c r="CB431" s="510"/>
      <c r="CC431" s="510"/>
      <c r="CD431" s="510"/>
      <c r="CE431" s="510"/>
      <c r="CF431" s="510"/>
      <c r="CG431" s="510"/>
      <c r="CH431" s="510"/>
      <c r="CI431" s="510"/>
      <c r="CJ431" s="510"/>
    </row>
    <row r="432" spans="1:88" ht="12" customHeight="1" x14ac:dyDescent="0.25">
      <c r="A432" s="510"/>
      <c r="B432" s="510"/>
      <c r="C432" s="510"/>
      <c r="D432" s="510"/>
      <c r="E432" s="510"/>
      <c r="F432" s="510"/>
      <c r="G432" s="510"/>
      <c r="H432" s="510"/>
      <c r="I432" s="510"/>
      <c r="J432" s="510"/>
      <c r="K432" s="510"/>
      <c r="L432" s="510"/>
      <c r="M432" s="510"/>
      <c r="N432" s="510"/>
      <c r="O432" s="510"/>
      <c r="P432" s="510"/>
      <c r="Q432" s="510"/>
      <c r="R432" s="510"/>
      <c r="S432" s="510"/>
      <c r="T432" s="510"/>
      <c r="U432" s="510"/>
      <c r="V432" s="510"/>
      <c r="W432" s="510"/>
      <c r="X432" s="510"/>
      <c r="Y432" s="510"/>
      <c r="Z432" s="510"/>
      <c r="AA432" s="510"/>
      <c r="AB432" s="510"/>
      <c r="AC432" s="510"/>
      <c r="AD432" s="510"/>
      <c r="AE432" s="510"/>
      <c r="AF432" s="510"/>
      <c r="AG432" s="510"/>
      <c r="AH432" s="510"/>
      <c r="AI432" s="510"/>
      <c r="AJ432" s="510"/>
      <c r="AK432" s="510"/>
      <c r="AL432" s="510"/>
      <c r="AM432" s="510"/>
      <c r="AN432" s="510"/>
      <c r="AO432" s="510"/>
      <c r="AP432" s="510"/>
      <c r="AQ432" s="510"/>
      <c r="AR432" s="510"/>
      <c r="AS432" s="510"/>
      <c r="AT432" s="510"/>
      <c r="AU432" s="510"/>
      <c r="AV432" s="510"/>
      <c r="AW432" s="510"/>
      <c r="AX432" s="510"/>
      <c r="AY432" s="510"/>
      <c r="AZ432" s="510"/>
      <c r="BA432" s="510"/>
      <c r="BB432" s="510"/>
      <c r="BC432" s="510"/>
      <c r="BD432" s="510"/>
      <c r="BE432" s="510"/>
      <c r="BF432" s="510"/>
      <c r="BG432" s="510"/>
      <c r="BH432" s="510"/>
      <c r="BI432" s="510"/>
      <c r="BJ432" s="510"/>
      <c r="BK432" s="510"/>
      <c r="BL432" s="510"/>
      <c r="BM432" s="510"/>
      <c r="BN432" s="510"/>
      <c r="BO432" s="510"/>
      <c r="BP432" s="510"/>
      <c r="BQ432" s="510"/>
      <c r="BR432" s="510"/>
      <c r="BS432" s="510"/>
      <c r="BT432" s="510"/>
      <c r="BU432" s="510"/>
      <c r="BV432" s="510"/>
      <c r="BW432" s="510"/>
      <c r="BX432" s="510"/>
      <c r="BY432" s="510"/>
      <c r="BZ432" s="510"/>
      <c r="CA432" s="510"/>
      <c r="CB432" s="510"/>
      <c r="CC432" s="510"/>
      <c r="CD432" s="510"/>
      <c r="CE432" s="510"/>
      <c r="CF432" s="510"/>
      <c r="CG432" s="510"/>
      <c r="CH432" s="510"/>
      <c r="CI432" s="510"/>
      <c r="CJ432" s="510"/>
    </row>
    <row r="433" spans="1:88" ht="12" customHeight="1" x14ac:dyDescent="0.25">
      <c r="A433" s="510"/>
      <c r="B433" s="510"/>
      <c r="C433" s="510"/>
      <c r="D433" s="510"/>
      <c r="E433" s="510"/>
      <c r="F433" s="510"/>
      <c r="G433" s="510"/>
      <c r="H433" s="510"/>
      <c r="I433" s="510"/>
      <c r="J433" s="510"/>
      <c r="K433" s="510"/>
      <c r="L433" s="510"/>
      <c r="M433" s="510"/>
      <c r="N433" s="510"/>
      <c r="O433" s="510"/>
      <c r="P433" s="510"/>
      <c r="Q433" s="510"/>
      <c r="R433" s="510"/>
      <c r="S433" s="510"/>
      <c r="T433" s="510"/>
      <c r="U433" s="510"/>
      <c r="V433" s="510"/>
      <c r="W433" s="510"/>
      <c r="X433" s="510"/>
      <c r="Y433" s="510"/>
      <c r="Z433" s="510"/>
      <c r="AA433" s="510"/>
      <c r="AB433" s="510"/>
      <c r="AC433" s="510"/>
      <c r="AD433" s="510"/>
      <c r="AE433" s="510"/>
      <c r="AF433" s="510"/>
      <c r="AG433" s="510"/>
      <c r="AH433" s="510"/>
      <c r="AI433" s="510"/>
      <c r="AJ433" s="510"/>
      <c r="AK433" s="510"/>
      <c r="AL433" s="510"/>
      <c r="AM433" s="510"/>
      <c r="AN433" s="510"/>
      <c r="AO433" s="510"/>
      <c r="AP433" s="510"/>
      <c r="AQ433" s="510"/>
      <c r="AR433" s="510"/>
      <c r="AS433" s="510"/>
      <c r="AT433" s="510"/>
      <c r="AU433" s="510"/>
      <c r="AV433" s="510"/>
      <c r="AW433" s="510"/>
      <c r="AX433" s="510"/>
      <c r="AY433" s="510"/>
      <c r="AZ433" s="510"/>
      <c r="BA433" s="510"/>
      <c r="BB433" s="510"/>
      <c r="BC433" s="510"/>
      <c r="BD433" s="510"/>
      <c r="BE433" s="510"/>
      <c r="BF433" s="510"/>
      <c r="BG433" s="510"/>
      <c r="BH433" s="510"/>
      <c r="BI433" s="510"/>
      <c r="BJ433" s="510"/>
      <c r="BK433" s="510"/>
      <c r="BL433" s="510"/>
      <c r="BM433" s="510"/>
      <c r="BN433" s="510"/>
      <c r="BO433" s="510"/>
      <c r="BP433" s="510"/>
      <c r="BQ433" s="510"/>
      <c r="BR433" s="510"/>
      <c r="BS433" s="510"/>
      <c r="BT433" s="510"/>
      <c r="BU433" s="510"/>
      <c r="BV433" s="510"/>
      <c r="BW433" s="510"/>
      <c r="BX433" s="510"/>
      <c r="BY433" s="510"/>
      <c r="BZ433" s="510"/>
      <c r="CA433" s="510"/>
      <c r="CB433" s="510"/>
      <c r="CC433" s="510"/>
      <c r="CD433" s="510"/>
      <c r="CE433" s="510"/>
      <c r="CF433" s="510"/>
      <c r="CG433" s="510"/>
      <c r="CH433" s="510"/>
      <c r="CI433" s="510"/>
      <c r="CJ433" s="510"/>
    </row>
    <row r="434" spans="1:88" ht="12" customHeight="1" x14ac:dyDescent="0.25">
      <c r="A434" s="510"/>
      <c r="B434" s="510"/>
      <c r="C434" s="510"/>
      <c r="D434" s="510"/>
      <c r="E434" s="510"/>
      <c r="F434" s="510"/>
      <c r="G434" s="510"/>
      <c r="H434" s="510"/>
      <c r="I434" s="510"/>
      <c r="J434" s="510"/>
      <c r="K434" s="510"/>
      <c r="L434" s="510"/>
      <c r="M434" s="510"/>
      <c r="N434" s="510"/>
      <c r="O434" s="510"/>
      <c r="P434" s="510"/>
      <c r="Q434" s="510"/>
      <c r="R434" s="510"/>
      <c r="S434" s="510"/>
      <c r="T434" s="510"/>
      <c r="U434" s="510"/>
      <c r="V434" s="510"/>
      <c r="W434" s="510"/>
      <c r="X434" s="510"/>
      <c r="Y434" s="510"/>
      <c r="Z434" s="510"/>
      <c r="AA434" s="510"/>
      <c r="AB434" s="510"/>
      <c r="AC434" s="510"/>
      <c r="AD434" s="510"/>
      <c r="AE434" s="510"/>
      <c r="AF434" s="510"/>
      <c r="AG434" s="510"/>
      <c r="AH434" s="510"/>
      <c r="AI434" s="510"/>
      <c r="AJ434" s="510"/>
      <c r="AK434" s="510"/>
      <c r="AL434" s="510"/>
      <c r="AM434" s="510"/>
      <c r="AN434" s="510"/>
      <c r="AO434" s="510"/>
      <c r="AP434" s="510"/>
      <c r="AQ434" s="510"/>
      <c r="AR434" s="510"/>
      <c r="AS434" s="510"/>
      <c r="AT434" s="510"/>
      <c r="AU434" s="510"/>
      <c r="AV434" s="510"/>
      <c r="AW434" s="510"/>
      <c r="AX434" s="510"/>
      <c r="AY434" s="510"/>
      <c r="AZ434" s="510"/>
      <c r="BA434" s="510"/>
      <c r="BB434" s="510"/>
      <c r="BC434" s="510"/>
      <c r="BD434" s="510"/>
      <c r="BE434" s="510"/>
      <c r="BF434" s="510"/>
      <c r="BG434" s="510"/>
      <c r="BH434" s="510"/>
      <c r="BI434" s="510"/>
      <c r="BJ434" s="510"/>
      <c r="BK434" s="510"/>
      <c r="BL434" s="510"/>
      <c r="BM434" s="510"/>
      <c r="BN434" s="510"/>
      <c r="BO434" s="510"/>
      <c r="BP434" s="510"/>
      <c r="BQ434" s="510"/>
      <c r="BR434" s="510"/>
      <c r="BS434" s="510"/>
      <c r="BT434" s="510"/>
      <c r="BU434" s="510"/>
      <c r="BV434" s="510"/>
      <c r="BW434" s="510"/>
      <c r="BX434" s="510"/>
      <c r="BY434" s="510"/>
      <c r="BZ434" s="510"/>
      <c r="CA434" s="510"/>
      <c r="CB434" s="510"/>
      <c r="CC434" s="510"/>
      <c r="CD434" s="510"/>
      <c r="CE434" s="510"/>
      <c r="CF434" s="510"/>
      <c r="CG434" s="510"/>
      <c r="CH434" s="510"/>
      <c r="CI434" s="510"/>
      <c r="CJ434" s="510"/>
    </row>
    <row r="435" spans="1:88" ht="12" customHeight="1" x14ac:dyDescent="0.25">
      <c r="A435" s="510"/>
      <c r="B435" s="510"/>
      <c r="C435" s="510"/>
      <c r="D435" s="510"/>
      <c r="E435" s="510"/>
      <c r="F435" s="510"/>
      <c r="G435" s="510"/>
      <c r="H435" s="510"/>
      <c r="I435" s="510"/>
      <c r="J435" s="510"/>
      <c r="K435" s="510"/>
      <c r="L435" s="510"/>
      <c r="M435" s="510"/>
      <c r="N435" s="510"/>
      <c r="O435" s="510"/>
      <c r="P435" s="510"/>
      <c r="Q435" s="510"/>
      <c r="R435" s="510"/>
      <c r="S435" s="510"/>
      <c r="T435" s="510"/>
      <c r="U435" s="510"/>
      <c r="V435" s="510"/>
      <c r="W435" s="510"/>
      <c r="X435" s="510"/>
      <c r="Y435" s="510"/>
      <c r="Z435" s="510"/>
      <c r="AA435" s="510"/>
      <c r="AB435" s="510"/>
      <c r="AC435" s="510"/>
      <c r="AD435" s="510"/>
      <c r="AE435" s="510"/>
      <c r="AF435" s="510"/>
      <c r="AG435" s="510"/>
      <c r="AH435" s="510"/>
      <c r="AI435" s="510"/>
      <c r="AJ435" s="510"/>
      <c r="AK435" s="510"/>
      <c r="AL435" s="510"/>
      <c r="AM435" s="510"/>
      <c r="AN435" s="510"/>
      <c r="AO435" s="510"/>
      <c r="AP435" s="510"/>
      <c r="AQ435" s="510"/>
      <c r="AR435" s="510"/>
      <c r="AS435" s="510"/>
      <c r="AT435" s="510"/>
      <c r="AU435" s="510"/>
      <c r="AV435" s="510"/>
      <c r="AW435" s="510"/>
      <c r="AX435" s="510"/>
      <c r="AY435" s="510"/>
      <c r="AZ435" s="510"/>
      <c r="BA435" s="510"/>
      <c r="BB435" s="510"/>
      <c r="BC435" s="510"/>
      <c r="BD435" s="510"/>
      <c r="BE435" s="510"/>
      <c r="BF435" s="510"/>
      <c r="BG435" s="510"/>
      <c r="BH435" s="510"/>
      <c r="BI435" s="510"/>
      <c r="BJ435" s="510"/>
      <c r="BK435" s="510"/>
      <c r="BL435" s="510"/>
      <c r="BM435" s="510"/>
      <c r="BN435" s="510"/>
      <c r="BO435" s="510"/>
      <c r="BP435" s="510"/>
      <c r="BQ435" s="510"/>
      <c r="BR435" s="510"/>
      <c r="BS435" s="510"/>
      <c r="BT435" s="510"/>
      <c r="BU435" s="510"/>
      <c r="BV435" s="510"/>
      <c r="BW435" s="510"/>
      <c r="BX435" s="510"/>
      <c r="BY435" s="510"/>
      <c r="BZ435" s="510"/>
      <c r="CA435" s="510"/>
      <c r="CB435" s="510"/>
      <c r="CC435" s="510"/>
      <c r="CD435" s="510"/>
      <c r="CE435" s="510"/>
      <c r="CF435" s="510"/>
      <c r="CG435" s="510"/>
      <c r="CH435" s="510"/>
      <c r="CI435" s="510"/>
      <c r="CJ435" s="510"/>
    </row>
    <row r="436" spans="1:88" ht="12" customHeight="1" x14ac:dyDescent="0.25">
      <c r="A436" s="510"/>
      <c r="B436" s="510"/>
      <c r="C436" s="510"/>
      <c r="D436" s="510"/>
      <c r="E436" s="510"/>
      <c r="F436" s="510"/>
      <c r="G436" s="510"/>
      <c r="H436" s="510"/>
      <c r="I436" s="510"/>
      <c r="J436" s="510"/>
      <c r="K436" s="510"/>
      <c r="L436" s="510"/>
      <c r="M436" s="510"/>
      <c r="N436" s="510"/>
      <c r="O436" s="510"/>
      <c r="P436" s="510"/>
      <c r="Q436" s="510"/>
      <c r="R436" s="510"/>
      <c r="S436" s="510"/>
      <c r="T436" s="510"/>
      <c r="U436" s="510"/>
      <c r="V436" s="510"/>
      <c r="W436" s="510"/>
      <c r="X436" s="510"/>
      <c r="Y436" s="510"/>
      <c r="Z436" s="510"/>
      <c r="AA436" s="510"/>
      <c r="AB436" s="510"/>
      <c r="AC436" s="510"/>
      <c r="AD436" s="510"/>
      <c r="AE436" s="510"/>
      <c r="AF436" s="510"/>
      <c r="AG436" s="510"/>
      <c r="AH436" s="510"/>
      <c r="AI436" s="510"/>
      <c r="AJ436" s="510"/>
      <c r="AK436" s="510"/>
      <c r="AL436" s="510"/>
      <c r="AM436" s="510"/>
      <c r="AN436" s="510"/>
      <c r="AO436" s="510"/>
      <c r="AP436" s="510"/>
      <c r="AQ436" s="510"/>
      <c r="AR436" s="510"/>
      <c r="AS436" s="510"/>
      <c r="AT436" s="510"/>
      <c r="AU436" s="510"/>
      <c r="AV436" s="510"/>
      <c r="AW436" s="510"/>
      <c r="AX436" s="510"/>
      <c r="AY436" s="510"/>
      <c r="AZ436" s="510"/>
      <c r="BA436" s="510"/>
      <c r="BB436" s="510"/>
      <c r="BC436" s="510"/>
      <c r="BD436" s="510"/>
      <c r="BE436" s="510"/>
      <c r="BF436" s="510"/>
      <c r="BG436" s="510"/>
      <c r="BH436" s="510"/>
      <c r="BI436" s="510"/>
      <c r="BJ436" s="510"/>
      <c r="BK436" s="510"/>
      <c r="BL436" s="510"/>
      <c r="BM436" s="510"/>
      <c r="BN436" s="510"/>
      <c r="BO436" s="510"/>
      <c r="BP436" s="510"/>
      <c r="BQ436" s="510"/>
      <c r="BR436" s="510"/>
      <c r="BS436" s="510"/>
      <c r="BT436" s="510"/>
      <c r="BU436" s="510"/>
      <c r="BV436" s="510"/>
      <c r="BW436" s="510"/>
      <c r="BX436" s="510"/>
      <c r="BY436" s="510"/>
      <c r="BZ436" s="510"/>
      <c r="CA436" s="510"/>
      <c r="CB436" s="510"/>
      <c r="CC436" s="510"/>
      <c r="CD436" s="510"/>
      <c r="CE436" s="510"/>
      <c r="CF436" s="510"/>
      <c r="CG436" s="510"/>
      <c r="CH436" s="510"/>
      <c r="CI436" s="510"/>
      <c r="CJ436" s="510"/>
    </row>
    <row r="437" spans="1:88" ht="12" customHeight="1" x14ac:dyDescent="0.25">
      <c r="A437" s="510"/>
      <c r="B437" s="510"/>
      <c r="C437" s="510"/>
      <c r="D437" s="510"/>
      <c r="E437" s="510"/>
      <c r="F437" s="510"/>
      <c r="G437" s="510"/>
      <c r="H437" s="510"/>
      <c r="I437" s="510"/>
      <c r="J437" s="510"/>
      <c r="K437" s="510"/>
      <c r="L437" s="510"/>
      <c r="M437" s="510"/>
      <c r="N437" s="510"/>
      <c r="O437" s="510"/>
      <c r="P437" s="510"/>
      <c r="Q437" s="510"/>
      <c r="R437" s="510"/>
      <c r="S437" s="510"/>
      <c r="T437" s="510"/>
      <c r="U437" s="510"/>
      <c r="V437" s="510"/>
      <c r="W437" s="510"/>
      <c r="X437" s="510"/>
      <c r="Y437" s="510"/>
      <c r="Z437" s="510"/>
      <c r="AA437" s="510"/>
      <c r="AB437" s="510"/>
      <c r="AC437" s="510"/>
      <c r="AD437" s="510"/>
      <c r="AE437" s="510"/>
      <c r="AF437" s="510"/>
      <c r="AG437" s="510"/>
      <c r="AH437" s="510"/>
      <c r="AI437" s="510"/>
      <c r="AJ437" s="510"/>
      <c r="AK437" s="510"/>
      <c r="AL437" s="510"/>
      <c r="AM437" s="510"/>
      <c r="AN437" s="510"/>
      <c r="AO437" s="510"/>
      <c r="AP437" s="510"/>
      <c r="AQ437" s="510"/>
      <c r="AR437" s="510"/>
      <c r="AS437" s="510"/>
      <c r="AT437" s="510"/>
      <c r="AU437" s="510"/>
      <c r="AV437" s="510"/>
      <c r="AW437" s="510"/>
      <c r="AX437" s="510"/>
      <c r="AY437" s="510"/>
      <c r="AZ437" s="510"/>
      <c r="BA437" s="510"/>
      <c r="BB437" s="510"/>
      <c r="BC437" s="510"/>
      <c r="BD437" s="510"/>
      <c r="BE437" s="510"/>
      <c r="BF437" s="510"/>
      <c r="BG437" s="510"/>
      <c r="BH437" s="510"/>
      <c r="BI437" s="510"/>
      <c r="BJ437" s="510"/>
      <c r="BK437" s="510"/>
      <c r="BL437" s="510"/>
      <c r="BM437" s="510"/>
      <c r="BN437" s="510"/>
      <c r="BO437" s="510"/>
      <c r="BP437" s="510"/>
      <c r="BQ437" s="510"/>
      <c r="BR437" s="510"/>
      <c r="BS437" s="510"/>
      <c r="BT437" s="510"/>
      <c r="BU437" s="510"/>
      <c r="BV437" s="510"/>
      <c r="BW437" s="510"/>
      <c r="BX437" s="510"/>
      <c r="BY437" s="510"/>
      <c r="BZ437" s="510"/>
      <c r="CA437" s="510"/>
      <c r="CB437" s="510"/>
      <c r="CC437" s="510"/>
      <c r="CD437" s="510"/>
      <c r="CE437" s="510"/>
      <c r="CF437" s="510"/>
      <c r="CG437" s="510"/>
      <c r="CH437" s="510"/>
      <c r="CI437" s="510"/>
      <c r="CJ437" s="510"/>
    </row>
    <row r="438" spans="1:88" ht="12" customHeight="1" x14ac:dyDescent="0.25">
      <c r="A438" s="510"/>
      <c r="B438" s="510"/>
      <c r="C438" s="510"/>
      <c r="D438" s="510"/>
      <c r="E438" s="510"/>
      <c r="F438" s="510"/>
      <c r="G438" s="510"/>
      <c r="H438" s="510"/>
      <c r="I438" s="510"/>
      <c r="J438" s="510"/>
      <c r="K438" s="510"/>
      <c r="L438" s="510"/>
      <c r="M438" s="510"/>
      <c r="N438" s="510"/>
      <c r="O438" s="510"/>
      <c r="P438" s="510"/>
      <c r="Q438" s="510"/>
      <c r="R438" s="510"/>
      <c r="S438" s="510"/>
      <c r="T438" s="510"/>
      <c r="U438" s="510"/>
      <c r="V438" s="510"/>
      <c r="W438" s="510"/>
      <c r="X438" s="510"/>
      <c r="Y438" s="510"/>
      <c r="Z438" s="510"/>
      <c r="AA438" s="510"/>
      <c r="AB438" s="510"/>
      <c r="AC438" s="510"/>
      <c r="AD438" s="510"/>
      <c r="AE438" s="510"/>
      <c r="AF438" s="510"/>
      <c r="AG438" s="510"/>
      <c r="AH438" s="510"/>
      <c r="AI438" s="510"/>
      <c r="AJ438" s="510"/>
      <c r="AK438" s="510"/>
      <c r="AL438" s="510"/>
      <c r="AM438" s="510"/>
      <c r="AN438" s="510"/>
      <c r="AO438" s="510"/>
      <c r="AP438" s="510"/>
      <c r="AQ438" s="510"/>
      <c r="AR438" s="510"/>
      <c r="AS438" s="510"/>
      <c r="AT438" s="510"/>
      <c r="AU438" s="510"/>
      <c r="AV438" s="510"/>
      <c r="AW438" s="510"/>
      <c r="AX438" s="510"/>
      <c r="AY438" s="510"/>
      <c r="AZ438" s="510"/>
      <c r="BA438" s="510"/>
      <c r="BB438" s="510"/>
      <c r="BC438" s="510"/>
      <c r="BD438" s="510"/>
      <c r="BE438" s="510"/>
      <c r="BF438" s="510"/>
      <c r="BG438" s="510"/>
      <c r="BH438" s="510"/>
      <c r="BI438" s="510"/>
      <c r="BJ438" s="510"/>
      <c r="BK438" s="510"/>
      <c r="BL438" s="510"/>
      <c r="BM438" s="510"/>
      <c r="BN438" s="510"/>
      <c r="BO438" s="510"/>
      <c r="BP438" s="510"/>
      <c r="BQ438" s="510"/>
      <c r="BR438" s="510"/>
      <c r="BS438" s="510"/>
      <c r="BT438" s="510"/>
      <c r="BU438" s="510"/>
      <c r="BV438" s="510"/>
      <c r="BW438" s="510"/>
      <c r="BX438" s="510"/>
      <c r="BY438" s="510"/>
      <c r="BZ438" s="510"/>
      <c r="CA438" s="510"/>
      <c r="CB438" s="510"/>
      <c r="CC438" s="510"/>
      <c r="CD438" s="510"/>
      <c r="CE438" s="510"/>
      <c r="CF438" s="510"/>
      <c r="CG438" s="510"/>
      <c r="CH438" s="510"/>
      <c r="CI438" s="510"/>
      <c r="CJ438" s="510"/>
    </row>
    <row r="439" spans="1:88" ht="12" customHeight="1" x14ac:dyDescent="0.25">
      <c r="A439" s="510"/>
      <c r="B439" s="510"/>
      <c r="C439" s="510"/>
      <c r="D439" s="510"/>
      <c r="E439" s="510"/>
      <c r="F439" s="510"/>
      <c r="G439" s="510"/>
      <c r="H439" s="510"/>
      <c r="I439" s="510"/>
      <c r="J439" s="510"/>
      <c r="K439" s="510"/>
      <c r="L439" s="510"/>
      <c r="M439" s="510"/>
      <c r="N439" s="510"/>
      <c r="O439" s="510"/>
      <c r="P439" s="510"/>
      <c r="Q439" s="510"/>
      <c r="R439" s="510"/>
      <c r="S439" s="510"/>
      <c r="T439" s="510"/>
      <c r="U439" s="510"/>
      <c r="V439" s="510"/>
      <c r="W439" s="510"/>
      <c r="X439" s="510"/>
      <c r="Y439" s="510"/>
      <c r="Z439" s="510"/>
      <c r="AA439" s="510"/>
      <c r="AB439" s="510"/>
      <c r="AC439" s="510"/>
      <c r="AD439" s="510"/>
      <c r="AE439" s="510"/>
      <c r="AF439" s="510"/>
      <c r="AG439" s="510"/>
      <c r="AH439" s="510"/>
      <c r="AI439" s="510"/>
      <c r="AJ439" s="510"/>
      <c r="AK439" s="510"/>
      <c r="AL439" s="510"/>
      <c r="AM439" s="510"/>
      <c r="AN439" s="510"/>
      <c r="AO439" s="510"/>
      <c r="AP439" s="510"/>
      <c r="AQ439" s="510"/>
      <c r="AR439" s="510"/>
      <c r="AS439" s="510"/>
      <c r="AT439" s="510"/>
      <c r="AU439" s="510"/>
      <c r="AV439" s="510"/>
      <c r="AW439" s="510"/>
      <c r="AX439" s="510"/>
      <c r="AY439" s="510"/>
      <c r="AZ439" s="510"/>
      <c r="BA439" s="510"/>
      <c r="BB439" s="510"/>
      <c r="BC439" s="510"/>
      <c r="BD439" s="510"/>
      <c r="BE439" s="510"/>
      <c r="BF439" s="510"/>
      <c r="BG439" s="510"/>
      <c r="BH439" s="510"/>
      <c r="BI439" s="510"/>
      <c r="BJ439" s="510"/>
      <c r="BK439" s="510"/>
      <c r="BL439" s="510"/>
      <c r="BM439" s="510"/>
      <c r="BN439" s="510"/>
      <c r="BO439" s="510"/>
      <c r="BP439" s="510"/>
      <c r="BQ439" s="510"/>
      <c r="BR439" s="510"/>
      <c r="BS439" s="510"/>
      <c r="BT439" s="510"/>
      <c r="BU439" s="510"/>
      <c r="BV439" s="510"/>
      <c r="BW439" s="510"/>
      <c r="BX439" s="510"/>
      <c r="BY439" s="510"/>
      <c r="BZ439" s="510"/>
      <c r="CA439" s="510"/>
      <c r="CB439" s="510"/>
      <c r="CC439" s="510"/>
      <c r="CD439" s="510"/>
      <c r="CE439" s="510"/>
      <c r="CF439" s="510"/>
      <c r="CG439" s="510"/>
      <c r="CH439" s="510"/>
      <c r="CI439" s="510"/>
      <c r="CJ439" s="510"/>
    </row>
    <row r="440" spans="1:88" ht="12" customHeight="1" x14ac:dyDescent="0.25">
      <c r="A440" s="510"/>
      <c r="B440" s="510"/>
      <c r="C440" s="510"/>
      <c r="D440" s="510"/>
      <c r="E440" s="510"/>
      <c r="F440" s="510"/>
      <c r="G440" s="510"/>
      <c r="H440" s="510"/>
      <c r="I440" s="510"/>
      <c r="J440" s="510"/>
      <c r="K440" s="510"/>
      <c r="L440" s="510"/>
      <c r="M440" s="510"/>
      <c r="N440" s="510"/>
      <c r="O440" s="510"/>
      <c r="P440" s="510"/>
      <c r="Q440" s="510"/>
      <c r="R440" s="510"/>
      <c r="S440" s="510"/>
      <c r="T440" s="510"/>
      <c r="U440" s="510"/>
      <c r="V440" s="510"/>
      <c r="W440" s="510"/>
      <c r="X440" s="510"/>
      <c r="Y440" s="510"/>
      <c r="Z440" s="510"/>
      <c r="AA440" s="510"/>
      <c r="AB440" s="510"/>
      <c r="AC440" s="510"/>
      <c r="AD440" s="510"/>
      <c r="AE440" s="510"/>
      <c r="AF440" s="510"/>
      <c r="AG440" s="510"/>
      <c r="AH440" s="510"/>
      <c r="AI440" s="510"/>
      <c r="AJ440" s="510"/>
      <c r="AK440" s="510"/>
      <c r="AL440" s="510"/>
      <c r="AM440" s="510"/>
      <c r="AN440" s="510"/>
      <c r="AO440" s="510"/>
      <c r="AP440" s="510"/>
      <c r="AQ440" s="510"/>
      <c r="AR440" s="510"/>
      <c r="AS440" s="510"/>
      <c r="AT440" s="510"/>
      <c r="AU440" s="510"/>
      <c r="AV440" s="510"/>
      <c r="AW440" s="510"/>
      <c r="AX440" s="510"/>
      <c r="AY440" s="510"/>
      <c r="AZ440" s="510"/>
      <c r="BA440" s="510"/>
      <c r="BB440" s="510"/>
      <c r="BC440" s="510"/>
      <c r="BD440" s="510"/>
      <c r="BE440" s="510"/>
      <c r="BF440" s="510"/>
      <c r="BG440" s="510"/>
      <c r="BH440" s="510"/>
      <c r="BI440" s="510"/>
      <c r="BJ440" s="510"/>
      <c r="BK440" s="510"/>
      <c r="BL440" s="510"/>
      <c r="BM440" s="510"/>
      <c r="BN440" s="510"/>
      <c r="BO440" s="510"/>
      <c r="BP440" s="510"/>
      <c r="BQ440" s="510"/>
      <c r="BR440" s="510"/>
      <c r="BS440" s="510"/>
      <c r="BT440" s="510"/>
      <c r="BU440" s="510"/>
      <c r="BV440" s="510"/>
      <c r="BW440" s="510"/>
      <c r="BX440" s="510"/>
      <c r="BY440" s="510"/>
      <c r="BZ440" s="510"/>
      <c r="CA440" s="510"/>
      <c r="CB440" s="510"/>
      <c r="CC440" s="510"/>
      <c r="CD440" s="510"/>
      <c r="CE440" s="510"/>
      <c r="CF440" s="510"/>
      <c r="CG440" s="510"/>
      <c r="CH440" s="510"/>
      <c r="CI440" s="510"/>
      <c r="CJ440" s="510"/>
    </row>
    <row r="441" spans="1:88" ht="12" customHeight="1" x14ac:dyDescent="0.25">
      <c r="A441" s="510"/>
      <c r="B441" s="510"/>
      <c r="C441" s="510"/>
      <c r="D441" s="510"/>
      <c r="E441" s="510"/>
      <c r="F441" s="510"/>
      <c r="G441" s="510"/>
      <c r="H441" s="510"/>
      <c r="I441" s="510"/>
      <c r="J441" s="510"/>
      <c r="K441" s="510"/>
      <c r="L441" s="510"/>
      <c r="M441" s="510"/>
      <c r="N441" s="510"/>
      <c r="O441" s="510"/>
      <c r="P441" s="510"/>
      <c r="Q441" s="510"/>
      <c r="R441" s="510"/>
      <c r="S441" s="510"/>
      <c r="T441" s="510"/>
      <c r="U441" s="510"/>
      <c r="V441" s="510"/>
      <c r="W441" s="510"/>
      <c r="X441" s="510"/>
      <c r="Y441" s="510"/>
      <c r="Z441" s="510"/>
      <c r="AA441" s="510"/>
      <c r="AB441" s="510"/>
      <c r="AC441" s="510"/>
      <c r="AD441" s="510"/>
      <c r="AE441" s="510"/>
      <c r="AF441" s="510"/>
      <c r="AG441" s="510"/>
      <c r="AH441" s="510"/>
      <c r="AI441" s="510"/>
      <c r="AJ441" s="510"/>
      <c r="AK441" s="510"/>
      <c r="AL441" s="510"/>
      <c r="AM441" s="510"/>
      <c r="AN441" s="510"/>
      <c r="AO441" s="510"/>
      <c r="AP441" s="510"/>
      <c r="AQ441" s="510"/>
      <c r="AR441" s="510"/>
      <c r="AS441" s="510"/>
      <c r="AT441" s="510"/>
      <c r="AU441" s="510"/>
      <c r="AV441" s="510"/>
      <c r="AW441" s="510"/>
      <c r="AX441" s="510"/>
      <c r="AY441" s="510"/>
      <c r="AZ441" s="510"/>
      <c r="BA441" s="510"/>
      <c r="BB441" s="510"/>
      <c r="BC441" s="510"/>
      <c r="BD441" s="510"/>
      <c r="BE441" s="510"/>
      <c r="BF441" s="510"/>
      <c r="BG441" s="510"/>
      <c r="BH441" s="510"/>
      <c r="BI441" s="510"/>
      <c r="BJ441" s="510"/>
      <c r="BK441" s="510"/>
      <c r="BL441" s="510"/>
      <c r="BM441" s="510"/>
      <c r="BN441" s="510"/>
      <c r="BO441" s="510"/>
      <c r="BP441" s="510"/>
      <c r="BQ441" s="510"/>
      <c r="BR441" s="510"/>
      <c r="BS441" s="510"/>
      <c r="BT441" s="510"/>
      <c r="BU441" s="510"/>
      <c r="BV441" s="510"/>
      <c r="BW441" s="510"/>
      <c r="BX441" s="510"/>
      <c r="BY441" s="510"/>
      <c r="BZ441" s="510"/>
      <c r="CA441" s="510"/>
      <c r="CB441" s="510"/>
      <c r="CC441" s="510"/>
      <c r="CD441" s="510"/>
      <c r="CE441" s="510"/>
      <c r="CF441" s="510"/>
      <c r="CG441" s="510"/>
      <c r="CH441" s="510"/>
      <c r="CI441" s="510"/>
      <c r="CJ441" s="510"/>
    </row>
    <row r="442" spans="1:88" ht="12" customHeight="1" x14ac:dyDescent="0.25">
      <c r="A442" s="510"/>
      <c r="B442" s="510"/>
      <c r="C442" s="510"/>
      <c r="D442" s="510"/>
      <c r="E442" s="510"/>
      <c r="F442" s="510"/>
      <c r="G442" s="510"/>
      <c r="H442" s="510"/>
      <c r="I442" s="510"/>
      <c r="J442" s="510"/>
      <c r="K442" s="510"/>
      <c r="L442" s="510"/>
      <c r="M442" s="510"/>
      <c r="N442" s="510"/>
      <c r="O442" s="510"/>
      <c r="P442" s="510"/>
      <c r="Q442" s="510"/>
      <c r="R442" s="510"/>
      <c r="S442" s="510"/>
      <c r="T442" s="510"/>
      <c r="U442" s="510"/>
      <c r="V442" s="510"/>
      <c r="W442" s="510"/>
      <c r="X442" s="510"/>
      <c r="Y442" s="510"/>
      <c r="Z442" s="510"/>
      <c r="AA442" s="510"/>
      <c r="AB442" s="510"/>
      <c r="AC442" s="510"/>
      <c r="AD442" s="510"/>
      <c r="AE442" s="510"/>
      <c r="AF442" s="510"/>
      <c r="AG442" s="510"/>
      <c r="AH442" s="510"/>
      <c r="AI442" s="510"/>
      <c r="AJ442" s="510"/>
      <c r="AK442" s="510"/>
      <c r="AL442" s="510"/>
      <c r="AM442" s="510"/>
      <c r="AN442" s="510"/>
      <c r="AO442" s="510"/>
      <c r="AP442" s="510"/>
      <c r="AQ442" s="510"/>
      <c r="AR442" s="510"/>
      <c r="AS442" s="510"/>
      <c r="AT442" s="510"/>
      <c r="AU442" s="510"/>
      <c r="AV442" s="510"/>
      <c r="AW442" s="510"/>
      <c r="AX442" s="510"/>
      <c r="AY442" s="510"/>
      <c r="AZ442" s="510"/>
      <c r="BA442" s="510"/>
      <c r="BB442" s="510"/>
      <c r="BC442" s="510"/>
      <c r="BD442" s="510"/>
      <c r="BE442" s="510"/>
      <c r="BF442" s="510"/>
      <c r="BG442" s="510"/>
      <c r="BH442" s="510"/>
      <c r="BI442" s="510"/>
      <c r="BJ442" s="510"/>
      <c r="BK442" s="510"/>
      <c r="BL442" s="510"/>
      <c r="BM442" s="510"/>
      <c r="BN442" s="510"/>
      <c r="BO442" s="510"/>
      <c r="BP442" s="510"/>
      <c r="BQ442" s="510"/>
      <c r="BR442" s="510"/>
      <c r="BS442" s="510"/>
      <c r="BT442" s="510"/>
      <c r="BU442" s="510"/>
      <c r="BV442" s="510"/>
      <c r="BW442" s="510"/>
      <c r="BX442" s="510"/>
      <c r="BY442" s="510"/>
      <c r="BZ442" s="510"/>
      <c r="CA442" s="510"/>
      <c r="CB442" s="510"/>
      <c r="CC442" s="510"/>
      <c r="CD442" s="510"/>
      <c r="CE442" s="510"/>
      <c r="CF442" s="510"/>
      <c r="CG442" s="510"/>
      <c r="CH442" s="510"/>
      <c r="CI442" s="510"/>
      <c r="CJ442" s="510"/>
    </row>
    <row r="443" spans="1:88" ht="12" customHeight="1" x14ac:dyDescent="0.25">
      <c r="A443" s="510"/>
      <c r="B443" s="510"/>
      <c r="C443" s="510"/>
      <c r="D443" s="510"/>
      <c r="E443" s="510"/>
      <c r="F443" s="510"/>
      <c r="G443" s="510"/>
      <c r="H443" s="510"/>
      <c r="I443" s="510"/>
      <c r="J443" s="510"/>
      <c r="K443" s="510"/>
      <c r="L443" s="510"/>
      <c r="M443" s="510"/>
      <c r="N443" s="510"/>
      <c r="O443" s="510"/>
      <c r="P443" s="510"/>
      <c r="Q443" s="510"/>
      <c r="R443" s="510"/>
      <c r="S443" s="510"/>
      <c r="T443" s="510"/>
      <c r="U443" s="510"/>
      <c r="V443" s="510"/>
      <c r="W443" s="510"/>
      <c r="X443" s="510"/>
      <c r="Y443" s="510"/>
      <c r="Z443" s="510"/>
      <c r="AA443" s="510"/>
      <c r="AB443" s="510"/>
      <c r="AC443" s="510"/>
      <c r="AD443" s="510"/>
      <c r="AE443" s="510"/>
      <c r="AF443" s="510"/>
      <c r="AG443" s="510"/>
      <c r="AH443" s="510"/>
      <c r="AI443" s="510"/>
      <c r="AJ443" s="510"/>
      <c r="AK443" s="510"/>
      <c r="AL443" s="510"/>
      <c r="AM443" s="510"/>
      <c r="AN443" s="510"/>
      <c r="AO443" s="510"/>
      <c r="AP443" s="510"/>
      <c r="AQ443" s="510"/>
      <c r="AR443" s="510"/>
      <c r="AS443" s="510"/>
      <c r="AT443" s="510"/>
      <c r="AU443" s="510"/>
      <c r="AV443" s="510"/>
      <c r="AW443" s="510"/>
      <c r="AX443" s="510"/>
      <c r="AY443" s="510"/>
      <c r="AZ443" s="510"/>
      <c r="BA443" s="510"/>
      <c r="BB443" s="510"/>
      <c r="BC443" s="510"/>
      <c r="BD443" s="510"/>
      <c r="BE443" s="510"/>
      <c r="BF443" s="510"/>
      <c r="BG443" s="510"/>
      <c r="BH443" s="510"/>
      <c r="BI443" s="510"/>
      <c r="BJ443" s="510"/>
      <c r="BK443" s="510"/>
      <c r="BL443" s="510"/>
      <c r="BM443" s="510"/>
      <c r="BN443" s="510"/>
      <c r="BO443" s="510"/>
      <c r="BP443" s="510"/>
      <c r="BQ443" s="510"/>
      <c r="BR443" s="510"/>
      <c r="BS443" s="510"/>
      <c r="BT443" s="510"/>
      <c r="BU443" s="510"/>
      <c r="BV443" s="510"/>
      <c r="BW443" s="510"/>
      <c r="BX443" s="510"/>
      <c r="BY443" s="510"/>
      <c r="BZ443" s="510"/>
      <c r="CA443" s="510"/>
      <c r="CB443" s="510"/>
      <c r="CC443" s="510"/>
      <c r="CD443" s="510"/>
      <c r="CE443" s="510"/>
      <c r="CF443" s="510"/>
      <c r="CG443" s="510"/>
      <c r="CH443" s="510"/>
      <c r="CI443" s="510"/>
      <c r="CJ443" s="510"/>
    </row>
    <row r="444" spans="1:88" ht="12" customHeight="1" x14ac:dyDescent="0.25">
      <c r="A444" s="510"/>
      <c r="B444" s="510"/>
      <c r="C444" s="510"/>
      <c r="D444" s="510"/>
      <c r="E444" s="510"/>
      <c r="F444" s="510"/>
      <c r="G444" s="510"/>
      <c r="H444" s="510"/>
      <c r="I444" s="510"/>
      <c r="J444" s="510"/>
      <c r="K444" s="510"/>
      <c r="L444" s="510"/>
      <c r="M444" s="510"/>
      <c r="N444" s="510"/>
      <c r="O444" s="510"/>
      <c r="P444" s="510"/>
      <c r="Q444" s="510"/>
      <c r="R444" s="510"/>
      <c r="S444" s="510"/>
      <c r="T444" s="510"/>
      <c r="U444" s="510"/>
      <c r="V444" s="510"/>
      <c r="W444" s="510"/>
      <c r="X444" s="510"/>
      <c r="Y444" s="510"/>
      <c r="Z444" s="510"/>
      <c r="AA444" s="510"/>
      <c r="AB444" s="510"/>
      <c r="AC444" s="510"/>
      <c r="AD444" s="510"/>
      <c r="AE444" s="510"/>
      <c r="AF444" s="510"/>
      <c r="AG444" s="510"/>
      <c r="AH444" s="510"/>
      <c r="AI444" s="510"/>
      <c r="AJ444" s="510"/>
      <c r="AK444" s="510"/>
      <c r="AL444" s="510"/>
      <c r="AM444" s="510"/>
      <c r="AN444" s="510"/>
      <c r="AO444" s="510"/>
      <c r="AP444" s="510"/>
      <c r="AQ444" s="510"/>
      <c r="AR444" s="510"/>
      <c r="AS444" s="510"/>
      <c r="AT444" s="510"/>
      <c r="AU444" s="510"/>
      <c r="AV444" s="510"/>
      <c r="AW444" s="510"/>
      <c r="AX444" s="510"/>
      <c r="AY444" s="510"/>
      <c r="AZ444" s="510"/>
      <c r="BA444" s="510"/>
      <c r="BB444" s="510"/>
      <c r="BC444" s="510"/>
      <c r="BD444" s="510"/>
      <c r="BE444" s="510"/>
      <c r="BF444" s="510"/>
      <c r="BG444" s="510"/>
      <c r="BH444" s="510"/>
      <c r="BI444" s="510"/>
      <c r="BJ444" s="510"/>
      <c r="BK444" s="510"/>
      <c r="BL444" s="510"/>
      <c r="BM444" s="510"/>
      <c r="BN444" s="510"/>
      <c r="BO444" s="510"/>
      <c r="BP444" s="510"/>
      <c r="BQ444" s="510"/>
      <c r="BR444" s="510"/>
      <c r="BS444" s="510"/>
      <c r="BT444" s="510"/>
      <c r="BU444" s="510"/>
      <c r="BV444" s="510"/>
      <c r="BW444" s="510"/>
      <c r="BX444" s="510"/>
      <c r="BY444" s="510"/>
      <c r="BZ444" s="510"/>
      <c r="CA444" s="510"/>
      <c r="CB444" s="510"/>
      <c r="CC444" s="510"/>
      <c r="CD444" s="510"/>
      <c r="CE444" s="510"/>
      <c r="CF444" s="510"/>
      <c r="CG444" s="510"/>
      <c r="CH444" s="510"/>
      <c r="CI444" s="510"/>
      <c r="CJ444" s="510"/>
    </row>
    <row r="445" spans="1:88" ht="12" customHeight="1" x14ac:dyDescent="0.25">
      <c r="A445" s="510"/>
      <c r="B445" s="510"/>
      <c r="C445" s="510"/>
      <c r="D445" s="510"/>
      <c r="E445" s="510"/>
      <c r="F445" s="510"/>
      <c r="G445" s="510"/>
      <c r="H445" s="510"/>
      <c r="I445" s="510"/>
      <c r="J445" s="510"/>
      <c r="K445" s="510"/>
      <c r="L445" s="510"/>
      <c r="M445" s="510"/>
      <c r="N445" s="510"/>
      <c r="O445" s="510"/>
      <c r="P445" s="510"/>
      <c r="Q445" s="510"/>
      <c r="R445" s="510"/>
      <c r="S445" s="510"/>
      <c r="T445" s="510"/>
      <c r="U445" s="510"/>
      <c r="V445" s="510"/>
      <c r="W445" s="510"/>
      <c r="X445" s="510"/>
      <c r="Y445" s="510"/>
      <c r="Z445" s="510"/>
      <c r="AA445" s="510"/>
      <c r="AB445" s="510"/>
      <c r="AC445" s="510"/>
      <c r="AD445" s="510"/>
      <c r="AE445" s="510"/>
      <c r="AF445" s="510"/>
      <c r="AG445" s="510"/>
      <c r="AH445" s="510"/>
      <c r="AI445" s="510"/>
      <c r="AJ445" s="510"/>
      <c r="AK445" s="510"/>
      <c r="AL445" s="510"/>
      <c r="AM445" s="510"/>
      <c r="AN445" s="510"/>
      <c r="AO445" s="510"/>
      <c r="AP445" s="510"/>
      <c r="AQ445" s="510"/>
      <c r="AR445" s="510"/>
      <c r="AS445" s="510"/>
      <c r="AT445" s="510"/>
      <c r="AU445" s="510"/>
      <c r="AV445" s="510"/>
      <c r="AW445" s="510"/>
      <c r="AX445" s="510"/>
      <c r="AY445" s="510"/>
      <c r="AZ445" s="510"/>
      <c r="BA445" s="510"/>
      <c r="BB445" s="510"/>
      <c r="BC445" s="510"/>
      <c r="BD445" s="510"/>
      <c r="BE445" s="510"/>
      <c r="BF445" s="510"/>
      <c r="BG445" s="510"/>
      <c r="BH445" s="510"/>
      <c r="BI445" s="510"/>
      <c r="BJ445" s="510"/>
      <c r="BK445" s="510"/>
      <c r="BL445" s="510"/>
      <c r="BM445" s="510"/>
      <c r="BN445" s="510"/>
      <c r="BO445" s="510"/>
      <c r="BP445" s="510"/>
      <c r="BQ445" s="510"/>
      <c r="BR445" s="510"/>
      <c r="BS445" s="510"/>
      <c r="BT445" s="510"/>
      <c r="BU445" s="510"/>
      <c r="BV445" s="510"/>
      <c r="BW445" s="510"/>
      <c r="BX445" s="510"/>
      <c r="BY445" s="510"/>
      <c r="BZ445" s="510"/>
      <c r="CA445" s="510"/>
      <c r="CB445" s="510"/>
      <c r="CC445" s="510"/>
      <c r="CD445" s="510"/>
      <c r="CE445" s="510"/>
      <c r="CF445" s="510"/>
      <c r="CG445" s="510"/>
      <c r="CH445" s="510"/>
      <c r="CI445" s="510"/>
      <c r="CJ445" s="510"/>
    </row>
    <row r="446" spans="1:88" ht="12" customHeight="1" x14ac:dyDescent="0.25">
      <c r="A446" s="510"/>
      <c r="B446" s="510"/>
      <c r="C446" s="510"/>
      <c r="D446" s="510"/>
      <c r="E446" s="510"/>
      <c r="F446" s="510"/>
      <c r="G446" s="510"/>
      <c r="H446" s="510"/>
      <c r="I446" s="510"/>
      <c r="J446" s="510"/>
      <c r="K446" s="510"/>
      <c r="L446" s="510"/>
      <c r="M446" s="510"/>
      <c r="N446" s="510"/>
      <c r="O446" s="510"/>
      <c r="P446" s="510"/>
      <c r="Q446" s="510"/>
      <c r="R446" s="510"/>
      <c r="S446" s="510"/>
      <c r="T446" s="510"/>
      <c r="U446" s="510"/>
      <c r="V446" s="510"/>
      <c r="W446" s="510"/>
      <c r="X446" s="510"/>
      <c r="Y446" s="510"/>
      <c r="Z446" s="510"/>
      <c r="AA446" s="510"/>
      <c r="AB446" s="510"/>
      <c r="AC446" s="510"/>
      <c r="AD446" s="510"/>
      <c r="AE446" s="510"/>
      <c r="AF446" s="510"/>
      <c r="AG446" s="510"/>
      <c r="AH446" s="510"/>
      <c r="AI446" s="510"/>
      <c r="AJ446" s="510"/>
      <c r="AK446" s="510"/>
      <c r="AL446" s="510"/>
      <c r="AM446" s="510"/>
      <c r="AN446" s="510"/>
      <c r="AO446" s="510"/>
      <c r="AP446" s="510"/>
      <c r="AQ446" s="510"/>
      <c r="AR446" s="510"/>
      <c r="AS446" s="510"/>
      <c r="AT446" s="510"/>
      <c r="AU446" s="510"/>
      <c r="AV446" s="510"/>
      <c r="AW446" s="510"/>
      <c r="AX446" s="510"/>
      <c r="AY446" s="510"/>
      <c r="AZ446" s="510"/>
      <c r="BA446" s="510"/>
      <c r="BB446" s="510"/>
      <c r="BC446" s="510"/>
      <c r="BD446" s="510"/>
      <c r="BE446" s="510"/>
      <c r="BF446" s="510"/>
      <c r="BG446" s="510"/>
      <c r="BH446" s="510"/>
      <c r="BI446" s="510"/>
      <c r="BJ446" s="510"/>
      <c r="BK446" s="510"/>
      <c r="BL446" s="510"/>
      <c r="BM446" s="510"/>
      <c r="BN446" s="510"/>
      <c r="BO446" s="510"/>
      <c r="BP446" s="510"/>
      <c r="BQ446" s="510"/>
      <c r="BR446" s="510"/>
      <c r="BS446" s="510"/>
      <c r="BT446" s="510"/>
      <c r="BU446" s="510"/>
      <c r="BV446" s="510"/>
      <c r="BW446" s="510"/>
      <c r="BX446" s="510"/>
      <c r="BY446" s="510"/>
      <c r="BZ446" s="510"/>
      <c r="CA446" s="510"/>
      <c r="CB446" s="510"/>
      <c r="CC446" s="510"/>
      <c r="CD446" s="510"/>
      <c r="CE446" s="510"/>
      <c r="CF446" s="510"/>
      <c r="CG446" s="510"/>
      <c r="CH446" s="510"/>
      <c r="CI446" s="510"/>
      <c r="CJ446" s="510"/>
    </row>
    <row r="447" spans="1:88" ht="12" customHeight="1" x14ac:dyDescent="0.25">
      <c r="A447" s="510"/>
      <c r="B447" s="510"/>
      <c r="C447" s="510"/>
      <c r="D447" s="510"/>
      <c r="E447" s="510"/>
      <c r="F447" s="510"/>
      <c r="G447" s="510"/>
      <c r="H447" s="510"/>
      <c r="I447" s="510"/>
      <c r="J447" s="510"/>
      <c r="K447" s="510"/>
      <c r="L447" s="510"/>
      <c r="M447" s="510"/>
      <c r="N447" s="510"/>
      <c r="O447" s="510"/>
      <c r="P447" s="510"/>
      <c r="Q447" s="510"/>
      <c r="R447" s="510"/>
      <c r="S447" s="510"/>
      <c r="T447" s="510"/>
      <c r="U447" s="510"/>
      <c r="V447" s="510"/>
      <c r="W447" s="510"/>
      <c r="X447" s="510"/>
      <c r="Y447" s="510"/>
      <c r="Z447" s="510"/>
      <c r="AA447" s="510"/>
      <c r="AB447" s="510"/>
      <c r="AC447" s="510"/>
      <c r="AD447" s="510"/>
      <c r="AE447" s="510"/>
      <c r="AF447" s="510"/>
      <c r="AG447" s="510"/>
      <c r="AH447" s="510"/>
      <c r="AI447" s="510"/>
      <c r="AJ447" s="510"/>
      <c r="AK447" s="510"/>
      <c r="AL447" s="510"/>
      <c r="AM447" s="510"/>
      <c r="AN447" s="510"/>
      <c r="AO447" s="510"/>
      <c r="AP447" s="510"/>
      <c r="AQ447" s="510"/>
      <c r="AR447" s="510"/>
      <c r="AS447" s="510"/>
      <c r="AT447" s="510"/>
      <c r="AU447" s="510"/>
      <c r="AV447" s="510"/>
      <c r="AW447" s="510"/>
      <c r="AX447" s="510"/>
      <c r="AY447" s="510"/>
      <c r="AZ447" s="510"/>
      <c r="BA447" s="510"/>
      <c r="BB447" s="510"/>
      <c r="BC447" s="510"/>
      <c r="BD447" s="510"/>
      <c r="BE447" s="510"/>
      <c r="BF447" s="510"/>
      <c r="BG447" s="510"/>
      <c r="BH447" s="510"/>
      <c r="BI447" s="510"/>
      <c r="BJ447" s="510"/>
      <c r="BK447" s="510"/>
      <c r="BL447" s="510"/>
      <c r="BM447" s="510"/>
      <c r="BN447" s="510"/>
      <c r="BO447" s="510"/>
      <c r="BP447" s="510"/>
      <c r="BQ447" s="510"/>
      <c r="BR447" s="510"/>
      <c r="BS447" s="510"/>
      <c r="BT447" s="510"/>
      <c r="BU447" s="510"/>
      <c r="BV447" s="510"/>
      <c r="BW447" s="510"/>
      <c r="BX447" s="510"/>
      <c r="BY447" s="510"/>
      <c r="BZ447" s="510"/>
      <c r="CA447" s="510"/>
      <c r="CB447" s="510"/>
      <c r="CC447" s="510"/>
      <c r="CD447" s="510"/>
      <c r="CE447" s="510"/>
      <c r="CF447" s="510"/>
      <c r="CG447" s="510"/>
      <c r="CH447" s="510"/>
      <c r="CI447" s="510"/>
      <c r="CJ447" s="510"/>
    </row>
    <row r="448" spans="1:88" ht="12" customHeight="1" x14ac:dyDescent="0.25">
      <c r="A448" s="510"/>
      <c r="B448" s="510"/>
      <c r="C448" s="510"/>
      <c r="D448" s="510"/>
      <c r="E448" s="510"/>
      <c r="F448" s="510"/>
      <c r="G448" s="510"/>
      <c r="H448" s="510"/>
      <c r="I448" s="510"/>
      <c r="J448" s="510"/>
      <c r="K448" s="510"/>
      <c r="L448" s="510"/>
      <c r="M448" s="510"/>
      <c r="N448" s="510"/>
      <c r="O448" s="510"/>
      <c r="P448" s="510"/>
      <c r="Q448" s="510"/>
      <c r="R448" s="510"/>
      <c r="S448" s="510"/>
      <c r="T448" s="510"/>
      <c r="U448" s="510"/>
      <c r="V448" s="510"/>
      <c r="W448" s="510"/>
      <c r="X448" s="510"/>
      <c r="Y448" s="510"/>
      <c r="Z448" s="510"/>
      <c r="AA448" s="510"/>
      <c r="AB448" s="510"/>
      <c r="AC448" s="510"/>
      <c r="AD448" s="510"/>
      <c r="AE448" s="510"/>
      <c r="AF448" s="510"/>
      <c r="AG448" s="510"/>
      <c r="AH448" s="510"/>
      <c r="AI448" s="510"/>
      <c r="AJ448" s="510"/>
      <c r="AK448" s="510"/>
      <c r="AL448" s="510"/>
      <c r="AM448" s="510"/>
      <c r="AN448" s="510"/>
      <c r="AO448" s="510"/>
      <c r="AP448" s="510"/>
      <c r="AQ448" s="510"/>
      <c r="AR448" s="510"/>
      <c r="AS448" s="510"/>
      <c r="AT448" s="510"/>
      <c r="AU448" s="510"/>
      <c r="AV448" s="510"/>
      <c r="AW448" s="510"/>
      <c r="AX448" s="510"/>
      <c r="AY448" s="510"/>
      <c r="AZ448" s="510"/>
      <c r="BA448" s="510"/>
      <c r="BB448" s="510"/>
      <c r="BC448" s="510"/>
      <c r="BD448" s="510"/>
      <c r="BE448" s="510"/>
      <c r="BF448" s="510"/>
      <c r="BG448" s="510"/>
      <c r="BH448" s="510"/>
      <c r="BI448" s="510"/>
      <c r="BJ448" s="510"/>
      <c r="BK448" s="510"/>
      <c r="BL448" s="510"/>
      <c r="BM448" s="510"/>
      <c r="BN448" s="510"/>
      <c r="BO448" s="510"/>
      <c r="BP448" s="510"/>
      <c r="BQ448" s="510"/>
      <c r="BR448" s="510"/>
      <c r="BS448" s="510"/>
      <c r="BT448" s="510"/>
      <c r="BU448" s="510"/>
      <c r="BV448" s="510"/>
      <c r="BW448" s="510"/>
      <c r="BX448" s="510"/>
      <c r="BY448" s="510"/>
      <c r="BZ448" s="510"/>
      <c r="CA448" s="510"/>
      <c r="CB448" s="510"/>
      <c r="CC448" s="510"/>
      <c r="CD448" s="510"/>
      <c r="CE448" s="510"/>
      <c r="CF448" s="510"/>
      <c r="CG448" s="510"/>
      <c r="CH448" s="510"/>
      <c r="CI448" s="510"/>
      <c r="CJ448" s="510"/>
    </row>
    <row r="449" spans="1:88" ht="12" customHeight="1" x14ac:dyDescent="0.25">
      <c r="A449" s="510"/>
      <c r="B449" s="510"/>
      <c r="C449" s="510"/>
      <c r="D449" s="510"/>
      <c r="E449" s="510"/>
      <c r="F449" s="510"/>
      <c r="G449" s="510"/>
      <c r="H449" s="510"/>
      <c r="I449" s="510"/>
      <c r="J449" s="510"/>
      <c r="K449" s="510"/>
      <c r="L449" s="510"/>
      <c r="M449" s="510"/>
      <c r="N449" s="510"/>
      <c r="O449" s="510"/>
      <c r="P449" s="510"/>
      <c r="Q449" s="510"/>
      <c r="R449" s="510"/>
      <c r="S449" s="510"/>
      <c r="T449" s="510"/>
      <c r="U449" s="510"/>
      <c r="V449" s="510"/>
      <c r="W449" s="510"/>
      <c r="X449" s="510"/>
      <c r="Y449" s="510"/>
      <c r="Z449" s="510"/>
      <c r="AA449" s="510"/>
      <c r="AB449" s="510"/>
      <c r="AC449" s="510"/>
      <c r="AD449" s="510"/>
      <c r="AE449" s="510"/>
      <c r="AF449" s="510"/>
      <c r="AG449" s="510"/>
      <c r="AH449" s="510"/>
      <c r="AI449" s="510"/>
      <c r="AJ449" s="510"/>
      <c r="AK449" s="510"/>
      <c r="AL449" s="510"/>
      <c r="AM449" s="510"/>
      <c r="AN449" s="510"/>
      <c r="AO449" s="510"/>
      <c r="AP449" s="510"/>
      <c r="AQ449" s="510"/>
      <c r="AR449" s="510"/>
      <c r="AS449" s="510"/>
      <c r="AT449" s="510"/>
      <c r="AU449" s="510"/>
      <c r="AV449" s="510"/>
      <c r="AW449" s="510"/>
      <c r="AX449" s="510"/>
      <c r="AY449" s="510"/>
      <c r="AZ449" s="510"/>
      <c r="BA449" s="510"/>
      <c r="BB449" s="510"/>
      <c r="BC449" s="510"/>
      <c r="BD449" s="510"/>
      <c r="BE449" s="510"/>
      <c r="BF449" s="510"/>
      <c r="BG449" s="510"/>
      <c r="BH449" s="510"/>
      <c r="BI449" s="510"/>
      <c r="BJ449" s="510"/>
      <c r="BK449" s="510"/>
      <c r="BL449" s="510"/>
      <c r="BM449" s="510"/>
      <c r="BN449" s="510"/>
      <c r="BO449" s="510"/>
      <c r="BP449" s="510"/>
      <c r="BQ449" s="510"/>
      <c r="BR449" s="510"/>
      <c r="BS449" s="510"/>
      <c r="BT449" s="510"/>
      <c r="BU449" s="510"/>
      <c r="BV449" s="510"/>
      <c r="BW449" s="510"/>
      <c r="BX449" s="510"/>
      <c r="BY449" s="510"/>
      <c r="BZ449" s="510"/>
      <c r="CA449" s="510"/>
      <c r="CB449" s="510"/>
      <c r="CC449" s="510"/>
      <c r="CD449" s="510"/>
      <c r="CE449" s="510"/>
      <c r="CF449" s="510"/>
      <c r="CG449" s="510"/>
      <c r="CH449" s="510"/>
      <c r="CI449" s="510"/>
      <c r="CJ449" s="510"/>
    </row>
    <row r="450" spans="1:88" ht="12" customHeight="1" x14ac:dyDescent="0.25">
      <c r="A450" s="510"/>
      <c r="B450" s="510"/>
      <c r="C450" s="510"/>
      <c r="D450" s="510"/>
      <c r="E450" s="510"/>
      <c r="F450" s="510"/>
      <c r="G450" s="510"/>
      <c r="H450" s="510"/>
      <c r="I450" s="510"/>
      <c r="J450" s="510"/>
      <c r="K450" s="510"/>
      <c r="L450" s="510"/>
      <c r="M450" s="510"/>
      <c r="N450" s="510"/>
      <c r="O450" s="510"/>
      <c r="P450" s="510"/>
      <c r="Q450" s="510"/>
      <c r="R450" s="510"/>
      <c r="S450" s="510"/>
      <c r="T450" s="510"/>
      <c r="U450" s="510"/>
      <c r="V450" s="510"/>
      <c r="W450" s="510"/>
      <c r="X450" s="510"/>
      <c r="Y450" s="510"/>
      <c r="Z450" s="510"/>
      <c r="AA450" s="510"/>
      <c r="AB450" s="510"/>
      <c r="AC450" s="510"/>
      <c r="AD450" s="510"/>
      <c r="AE450" s="510"/>
      <c r="AF450" s="510"/>
      <c r="AG450" s="510"/>
      <c r="AH450" s="510"/>
      <c r="AI450" s="510"/>
      <c r="AJ450" s="510"/>
      <c r="AK450" s="510"/>
      <c r="AL450" s="510"/>
      <c r="AM450" s="510"/>
      <c r="AN450" s="510"/>
      <c r="AO450" s="510"/>
      <c r="AP450" s="510"/>
      <c r="AQ450" s="510"/>
      <c r="AR450" s="510"/>
      <c r="AS450" s="510"/>
      <c r="AT450" s="510"/>
      <c r="AU450" s="510"/>
      <c r="AV450" s="510"/>
      <c r="AW450" s="510"/>
      <c r="AX450" s="510"/>
      <c r="AY450" s="510"/>
      <c r="AZ450" s="510"/>
      <c r="BA450" s="510"/>
      <c r="BB450" s="510"/>
      <c r="BC450" s="510"/>
      <c r="BD450" s="510"/>
      <c r="BE450" s="510"/>
      <c r="BF450" s="510"/>
      <c r="BG450" s="510"/>
      <c r="BH450" s="510"/>
      <c r="BI450" s="510"/>
      <c r="BJ450" s="510"/>
      <c r="BK450" s="510"/>
      <c r="BL450" s="510"/>
      <c r="BM450" s="510"/>
      <c r="BN450" s="510"/>
      <c r="BO450" s="510"/>
      <c r="BP450" s="510"/>
      <c r="BQ450" s="510"/>
      <c r="BR450" s="510"/>
      <c r="BS450" s="510"/>
      <c r="BT450" s="510"/>
      <c r="BU450" s="510"/>
      <c r="BV450" s="510"/>
      <c r="BW450" s="510"/>
      <c r="BX450" s="510"/>
      <c r="BY450" s="510"/>
      <c r="BZ450" s="510"/>
      <c r="CA450" s="510"/>
      <c r="CB450" s="510"/>
      <c r="CC450" s="510"/>
      <c r="CD450" s="510"/>
      <c r="CE450" s="510"/>
      <c r="CF450" s="510"/>
      <c r="CG450" s="510"/>
      <c r="CH450" s="510"/>
      <c r="CI450" s="510"/>
      <c r="CJ450" s="510"/>
    </row>
    <row r="451" spans="1:88" ht="12" customHeight="1" x14ac:dyDescent="0.25">
      <c r="A451" s="510"/>
      <c r="B451" s="510"/>
      <c r="C451" s="510"/>
      <c r="D451" s="510"/>
      <c r="E451" s="510"/>
      <c r="F451" s="510"/>
      <c r="G451" s="510"/>
      <c r="H451" s="510"/>
      <c r="I451" s="510"/>
      <c r="J451" s="510"/>
      <c r="K451" s="510"/>
      <c r="L451" s="510"/>
      <c r="M451" s="510"/>
      <c r="N451" s="510"/>
      <c r="O451" s="510"/>
      <c r="P451" s="510"/>
      <c r="Q451" s="510"/>
      <c r="R451" s="510"/>
      <c r="S451" s="510"/>
      <c r="T451" s="510"/>
      <c r="U451" s="510"/>
      <c r="V451" s="510"/>
      <c r="W451" s="510"/>
      <c r="X451" s="510"/>
      <c r="Y451" s="510"/>
      <c r="Z451" s="510"/>
      <c r="AA451" s="510"/>
      <c r="AB451" s="510"/>
      <c r="AC451" s="510"/>
      <c r="AD451" s="510"/>
      <c r="AE451" s="510"/>
      <c r="AF451" s="510"/>
      <c r="AG451" s="510"/>
      <c r="AH451" s="510"/>
      <c r="AI451" s="510"/>
      <c r="AJ451" s="510"/>
      <c r="AK451" s="510"/>
      <c r="AL451" s="510"/>
      <c r="AM451" s="510"/>
      <c r="AN451" s="510"/>
      <c r="AO451" s="510"/>
      <c r="AP451" s="510"/>
      <c r="AQ451" s="510"/>
      <c r="AR451" s="510"/>
      <c r="AS451" s="510"/>
      <c r="AT451" s="510"/>
      <c r="AU451" s="510"/>
      <c r="AV451" s="510"/>
      <c r="AW451" s="510"/>
      <c r="AX451" s="510"/>
      <c r="AY451" s="510"/>
      <c r="AZ451" s="510"/>
      <c r="BA451" s="510"/>
      <c r="BB451" s="510"/>
      <c r="BC451" s="510"/>
      <c r="BD451" s="510"/>
      <c r="BE451" s="510"/>
      <c r="BF451" s="510"/>
      <c r="BG451" s="510"/>
      <c r="BH451" s="510"/>
      <c r="BI451" s="510"/>
      <c r="BJ451" s="510"/>
      <c r="BK451" s="510"/>
      <c r="BL451" s="510"/>
      <c r="BM451" s="510"/>
      <c r="BN451" s="510"/>
      <c r="BO451" s="510"/>
      <c r="BP451" s="510"/>
      <c r="BQ451" s="510"/>
      <c r="BR451" s="510"/>
      <c r="BS451" s="510"/>
      <c r="BT451" s="510"/>
      <c r="BU451" s="510"/>
      <c r="BV451" s="510"/>
      <c r="BW451" s="510"/>
      <c r="BX451" s="510"/>
      <c r="BY451" s="510"/>
      <c r="BZ451" s="510"/>
      <c r="CA451" s="510"/>
      <c r="CB451" s="510"/>
      <c r="CC451" s="510"/>
      <c r="CD451" s="510"/>
      <c r="CE451" s="510"/>
      <c r="CF451" s="510"/>
      <c r="CG451" s="510"/>
      <c r="CH451" s="510"/>
      <c r="CI451" s="510"/>
      <c r="CJ451" s="510"/>
    </row>
    <row r="452" spans="1:88" ht="12" customHeight="1" x14ac:dyDescent="0.25">
      <c r="A452" s="510"/>
      <c r="B452" s="510"/>
      <c r="C452" s="510"/>
      <c r="D452" s="510"/>
      <c r="E452" s="510"/>
      <c r="F452" s="510"/>
      <c r="G452" s="510"/>
      <c r="H452" s="510"/>
      <c r="I452" s="510"/>
      <c r="J452" s="510"/>
      <c r="K452" s="510"/>
      <c r="L452" s="510"/>
      <c r="M452" s="510"/>
      <c r="N452" s="510"/>
      <c r="O452" s="510"/>
      <c r="P452" s="510"/>
      <c r="Q452" s="510"/>
      <c r="R452" s="510"/>
      <c r="S452" s="510"/>
      <c r="T452" s="510"/>
      <c r="U452" s="510"/>
      <c r="V452" s="510"/>
      <c r="W452" s="510"/>
      <c r="X452" s="510"/>
      <c r="Y452" s="510"/>
      <c r="Z452" s="510"/>
      <c r="AA452" s="510"/>
      <c r="AB452" s="510"/>
      <c r="AC452" s="510"/>
      <c r="AD452" s="510"/>
      <c r="AE452" s="510"/>
      <c r="AF452" s="510"/>
      <c r="AG452" s="510"/>
      <c r="AH452" s="510"/>
      <c r="AI452" s="510"/>
      <c r="AJ452" s="510"/>
      <c r="AK452" s="510"/>
      <c r="AL452" s="510"/>
      <c r="AM452" s="510"/>
      <c r="AN452" s="510"/>
      <c r="AO452" s="510"/>
      <c r="AP452" s="510"/>
      <c r="AQ452" s="510"/>
      <c r="AR452" s="510"/>
      <c r="AS452" s="510"/>
      <c r="AT452" s="510"/>
      <c r="AU452" s="510"/>
      <c r="AV452" s="510"/>
      <c r="AW452" s="510"/>
      <c r="AX452" s="510"/>
      <c r="AY452" s="510"/>
      <c r="AZ452" s="510"/>
      <c r="BA452" s="510"/>
      <c r="BB452" s="510"/>
      <c r="BC452" s="510"/>
      <c r="BD452" s="510"/>
      <c r="BE452" s="510"/>
      <c r="BF452" s="510"/>
      <c r="BG452" s="510"/>
      <c r="BH452" s="510"/>
      <c r="BI452" s="510"/>
      <c r="BJ452" s="510"/>
      <c r="BK452" s="510"/>
      <c r="BL452" s="510"/>
      <c r="BM452" s="510"/>
      <c r="BN452" s="510"/>
      <c r="BO452" s="510"/>
      <c r="BP452" s="510"/>
      <c r="BQ452" s="510"/>
      <c r="BR452" s="510"/>
      <c r="BS452" s="510"/>
      <c r="BT452" s="510"/>
      <c r="BU452" s="510"/>
      <c r="BV452" s="510"/>
      <c r="BW452" s="510"/>
      <c r="BX452" s="510"/>
      <c r="BY452" s="510"/>
      <c r="BZ452" s="510"/>
      <c r="CA452" s="510"/>
      <c r="CB452" s="510"/>
      <c r="CC452" s="510"/>
      <c r="CD452" s="510"/>
      <c r="CE452" s="510"/>
      <c r="CF452" s="510"/>
      <c r="CG452" s="510"/>
      <c r="CH452" s="510"/>
      <c r="CI452" s="510"/>
      <c r="CJ452" s="510"/>
    </row>
    <row r="453" spans="1:88" ht="12" customHeight="1" x14ac:dyDescent="0.25">
      <c r="A453" s="510"/>
      <c r="B453" s="510"/>
      <c r="C453" s="510"/>
      <c r="D453" s="510"/>
      <c r="E453" s="510"/>
      <c r="F453" s="510"/>
      <c r="G453" s="510"/>
      <c r="H453" s="510"/>
      <c r="I453" s="510"/>
      <c r="J453" s="510"/>
      <c r="K453" s="510"/>
      <c r="L453" s="510"/>
      <c r="M453" s="510"/>
      <c r="N453" s="510"/>
      <c r="O453" s="510"/>
      <c r="P453" s="510"/>
      <c r="Q453" s="510"/>
      <c r="R453" s="510"/>
      <c r="S453" s="510"/>
      <c r="T453" s="510"/>
      <c r="U453" s="510"/>
      <c r="V453" s="510"/>
      <c r="W453" s="510"/>
      <c r="X453" s="510"/>
      <c r="Y453" s="510"/>
      <c r="Z453" s="510"/>
      <c r="AA453" s="510"/>
      <c r="AB453" s="510"/>
      <c r="AC453" s="510"/>
      <c r="AD453" s="510"/>
      <c r="AE453" s="510"/>
      <c r="AF453" s="510"/>
      <c r="AG453" s="510"/>
      <c r="AH453" s="510"/>
      <c r="AI453" s="510"/>
      <c r="AJ453" s="510"/>
      <c r="AK453" s="510"/>
      <c r="AL453" s="510"/>
      <c r="AM453" s="510"/>
      <c r="AN453" s="510"/>
      <c r="AO453" s="510"/>
      <c r="AP453" s="510"/>
      <c r="AQ453" s="510"/>
      <c r="AR453" s="510"/>
      <c r="AS453" s="510"/>
      <c r="AT453" s="510"/>
      <c r="AU453" s="510"/>
      <c r="AV453" s="510"/>
      <c r="AW453" s="510"/>
      <c r="AX453" s="510"/>
      <c r="AY453" s="510"/>
      <c r="AZ453" s="510"/>
      <c r="BA453" s="510"/>
      <c r="BB453" s="510"/>
      <c r="BC453" s="510"/>
      <c r="BD453" s="510"/>
      <c r="BE453" s="510"/>
      <c r="BF453" s="510"/>
      <c r="BG453" s="510"/>
      <c r="BH453" s="510"/>
      <c r="BI453" s="510"/>
      <c r="BJ453" s="510"/>
      <c r="BK453" s="510"/>
      <c r="BL453" s="510"/>
      <c r="BM453" s="510"/>
      <c r="BN453" s="510"/>
      <c r="BO453" s="510"/>
      <c r="BP453" s="510"/>
      <c r="BQ453" s="510"/>
      <c r="BR453" s="510"/>
      <c r="BS453" s="510"/>
      <c r="BT453" s="510"/>
      <c r="BU453" s="510"/>
      <c r="BV453" s="510"/>
      <c r="BW453" s="510"/>
      <c r="BX453" s="510"/>
      <c r="BY453" s="510"/>
      <c r="BZ453" s="510"/>
      <c r="CA453" s="510"/>
      <c r="CB453" s="510"/>
      <c r="CC453" s="510"/>
      <c r="CD453" s="510"/>
      <c r="CE453" s="510"/>
      <c r="CF453" s="510"/>
      <c r="CG453" s="510"/>
      <c r="CH453" s="510"/>
      <c r="CI453" s="510"/>
      <c r="CJ453" s="510"/>
    </row>
    <row r="454" spans="1:88" ht="12" customHeight="1" x14ac:dyDescent="0.25">
      <c r="A454" s="510"/>
      <c r="B454" s="510"/>
      <c r="C454" s="510"/>
      <c r="D454" s="510"/>
      <c r="E454" s="510"/>
      <c r="F454" s="510"/>
      <c r="G454" s="510"/>
      <c r="H454" s="510"/>
      <c r="I454" s="510"/>
      <c r="J454" s="510"/>
      <c r="K454" s="510"/>
      <c r="L454" s="510"/>
      <c r="M454" s="510"/>
      <c r="N454" s="510"/>
      <c r="O454" s="510"/>
      <c r="P454" s="510"/>
      <c r="Q454" s="510"/>
      <c r="R454" s="510"/>
      <c r="S454" s="510"/>
      <c r="T454" s="510"/>
      <c r="U454" s="510"/>
      <c r="V454" s="510"/>
      <c r="W454" s="510"/>
      <c r="X454" s="510"/>
      <c r="Y454" s="510"/>
      <c r="Z454" s="510"/>
      <c r="AA454" s="510"/>
      <c r="AB454" s="510"/>
      <c r="AC454" s="510"/>
      <c r="AD454" s="510"/>
      <c r="AE454" s="510"/>
      <c r="AF454" s="510"/>
      <c r="AG454" s="510"/>
      <c r="AH454" s="510"/>
      <c r="AI454" s="510"/>
      <c r="AJ454" s="510"/>
      <c r="AK454" s="510"/>
      <c r="AL454" s="510"/>
      <c r="AM454" s="510"/>
      <c r="AN454" s="510"/>
      <c r="AO454" s="510"/>
      <c r="AP454" s="510"/>
      <c r="AQ454" s="510"/>
      <c r="AR454" s="510"/>
      <c r="AS454" s="510"/>
      <c r="AT454" s="510"/>
      <c r="AU454" s="510"/>
      <c r="AV454" s="510"/>
      <c r="AW454" s="510"/>
      <c r="AX454" s="510"/>
      <c r="AY454" s="510"/>
      <c r="AZ454" s="510"/>
      <c r="BA454" s="510"/>
      <c r="BB454" s="510"/>
      <c r="BC454" s="510"/>
      <c r="BD454" s="510"/>
      <c r="BE454" s="510"/>
      <c r="BF454" s="510"/>
      <c r="BG454" s="510"/>
      <c r="BH454" s="510"/>
      <c r="BI454" s="510"/>
      <c r="BJ454" s="510"/>
      <c r="BK454" s="510"/>
      <c r="BL454" s="510"/>
      <c r="BM454" s="510"/>
      <c r="BN454" s="510"/>
      <c r="BO454" s="510"/>
      <c r="BP454" s="510"/>
      <c r="BQ454" s="510"/>
      <c r="BR454" s="510"/>
      <c r="BS454" s="510"/>
      <c r="BT454" s="510"/>
      <c r="BU454" s="510"/>
      <c r="BV454" s="510"/>
      <c r="BW454" s="510"/>
      <c r="BX454" s="510"/>
      <c r="BY454" s="510"/>
      <c r="BZ454" s="510"/>
      <c r="CA454" s="510"/>
      <c r="CB454" s="510"/>
      <c r="CC454" s="510"/>
      <c r="CD454" s="510"/>
      <c r="CE454" s="510"/>
      <c r="CF454" s="510"/>
      <c r="CG454" s="510"/>
      <c r="CH454" s="510"/>
      <c r="CI454" s="510"/>
      <c r="CJ454" s="510"/>
    </row>
    <row r="455" spans="1:88" ht="12" customHeight="1" x14ac:dyDescent="0.25">
      <c r="A455" s="510"/>
      <c r="B455" s="510"/>
      <c r="C455" s="510"/>
      <c r="D455" s="510"/>
      <c r="E455" s="510"/>
      <c r="F455" s="510"/>
      <c r="G455" s="510"/>
      <c r="H455" s="510"/>
      <c r="I455" s="510"/>
      <c r="J455" s="510"/>
      <c r="K455" s="510"/>
      <c r="L455" s="510"/>
      <c r="M455" s="510"/>
      <c r="N455" s="510"/>
      <c r="O455" s="510"/>
      <c r="P455" s="510"/>
      <c r="Q455" s="510"/>
      <c r="R455" s="510"/>
      <c r="S455" s="510"/>
      <c r="T455" s="510"/>
      <c r="U455" s="510"/>
      <c r="V455" s="510"/>
      <c r="W455" s="510"/>
      <c r="X455" s="510"/>
      <c r="Y455" s="510"/>
      <c r="Z455" s="510"/>
      <c r="AA455" s="510"/>
      <c r="AB455" s="510"/>
      <c r="AC455" s="510"/>
      <c r="AD455" s="510"/>
      <c r="AE455" s="510"/>
      <c r="AF455" s="510"/>
      <c r="AG455" s="510"/>
      <c r="AH455" s="510"/>
      <c r="AI455" s="510"/>
      <c r="AJ455" s="510"/>
      <c r="AK455" s="510"/>
      <c r="AL455" s="510"/>
      <c r="AM455" s="510"/>
      <c r="AN455" s="510"/>
      <c r="AO455" s="510"/>
      <c r="AP455" s="510"/>
      <c r="AQ455" s="510"/>
      <c r="AR455" s="510"/>
      <c r="AS455" s="510"/>
      <c r="AT455" s="510"/>
      <c r="AU455" s="510"/>
      <c r="AV455" s="510"/>
      <c r="AW455" s="510"/>
      <c r="AX455" s="510"/>
      <c r="AY455" s="510"/>
      <c r="AZ455" s="510"/>
      <c r="BA455" s="510"/>
      <c r="BB455" s="510"/>
      <c r="BC455" s="510"/>
      <c r="BD455" s="510"/>
      <c r="BE455" s="510"/>
      <c r="BF455" s="510"/>
      <c r="BG455" s="510"/>
      <c r="BH455" s="510"/>
      <c r="BI455" s="510"/>
      <c r="BJ455" s="510"/>
      <c r="BK455" s="510"/>
      <c r="BL455" s="510"/>
      <c r="BM455" s="510"/>
      <c r="BN455" s="510"/>
      <c r="BO455" s="510"/>
      <c r="BP455" s="510"/>
      <c r="BQ455" s="510"/>
      <c r="BR455" s="510"/>
      <c r="BS455" s="510"/>
      <c r="BT455" s="510"/>
      <c r="BU455" s="510"/>
      <c r="BV455" s="510"/>
      <c r="BW455" s="510"/>
      <c r="BX455" s="510"/>
      <c r="BY455" s="510"/>
      <c r="BZ455" s="510"/>
      <c r="CA455" s="510"/>
      <c r="CB455" s="510"/>
      <c r="CC455" s="510"/>
      <c r="CD455" s="510"/>
      <c r="CE455" s="510"/>
      <c r="CF455" s="510"/>
      <c r="CG455" s="510"/>
      <c r="CH455" s="510"/>
      <c r="CI455" s="510"/>
      <c r="CJ455" s="510"/>
    </row>
    <row r="456" spans="1:88" ht="12" customHeight="1" x14ac:dyDescent="0.25">
      <c r="A456" s="510"/>
      <c r="B456" s="510"/>
      <c r="C456" s="510"/>
      <c r="D456" s="510"/>
      <c r="E456" s="510"/>
      <c r="F456" s="510"/>
      <c r="G456" s="510"/>
      <c r="H456" s="510"/>
      <c r="I456" s="510"/>
      <c r="J456" s="510"/>
      <c r="K456" s="510"/>
      <c r="L456" s="510"/>
      <c r="M456" s="510"/>
      <c r="N456" s="510"/>
      <c r="O456" s="510"/>
      <c r="P456" s="510"/>
      <c r="Q456" s="510"/>
      <c r="R456" s="510"/>
      <c r="S456" s="510"/>
      <c r="T456" s="510"/>
      <c r="U456" s="510"/>
      <c r="V456" s="510"/>
      <c r="W456" s="510"/>
      <c r="X456" s="510"/>
      <c r="Y456" s="510"/>
      <c r="Z456" s="510"/>
      <c r="AA456" s="510"/>
      <c r="AB456" s="510"/>
      <c r="AC456" s="510"/>
      <c r="AD456" s="510"/>
      <c r="AE456" s="510"/>
      <c r="AF456" s="510"/>
      <c r="AG456" s="510"/>
      <c r="AH456" s="510"/>
      <c r="AI456" s="510"/>
      <c r="AJ456" s="510"/>
      <c r="AK456" s="510"/>
      <c r="AL456" s="510"/>
      <c r="AM456" s="510"/>
      <c r="AN456" s="510"/>
      <c r="AO456" s="510"/>
      <c r="AP456" s="510"/>
      <c r="AQ456" s="510"/>
      <c r="AR456" s="510"/>
      <c r="AS456" s="510"/>
      <c r="AT456" s="510"/>
      <c r="AU456" s="510"/>
      <c r="AV456" s="510"/>
      <c r="AW456" s="510"/>
      <c r="AX456" s="510"/>
      <c r="AY456" s="510"/>
      <c r="AZ456" s="510"/>
      <c r="BA456" s="510"/>
      <c r="BB456" s="510"/>
      <c r="BC456" s="510"/>
      <c r="BD456" s="510"/>
      <c r="BE456" s="510"/>
      <c r="BF456" s="510"/>
      <c r="BG456" s="510"/>
      <c r="BH456" s="510"/>
      <c r="BI456" s="510"/>
      <c r="BJ456" s="510"/>
      <c r="BK456" s="510"/>
      <c r="BL456" s="510"/>
      <c r="BM456" s="510"/>
      <c r="BN456" s="510"/>
      <c r="BO456" s="510"/>
      <c r="BP456" s="510"/>
      <c r="BQ456" s="510"/>
      <c r="BR456" s="510"/>
      <c r="BS456" s="510"/>
      <c r="BT456" s="510"/>
      <c r="BU456" s="510"/>
      <c r="BV456" s="510"/>
      <c r="BW456" s="510"/>
      <c r="BX456" s="510"/>
      <c r="BY456" s="510"/>
      <c r="BZ456" s="510"/>
      <c r="CA456" s="510"/>
      <c r="CB456" s="510"/>
      <c r="CC456" s="510"/>
      <c r="CD456" s="510"/>
      <c r="CE456" s="510"/>
      <c r="CF456" s="510"/>
      <c r="CG456" s="510"/>
      <c r="CH456" s="510"/>
      <c r="CI456" s="510"/>
      <c r="CJ456" s="510"/>
    </row>
    <row r="457" spans="1:88" ht="12" customHeight="1" x14ac:dyDescent="0.25">
      <c r="A457" s="510"/>
      <c r="B457" s="510"/>
      <c r="C457" s="510"/>
      <c r="D457" s="510"/>
      <c r="E457" s="510"/>
      <c r="F457" s="510"/>
      <c r="G457" s="510"/>
      <c r="H457" s="510"/>
      <c r="I457" s="510"/>
      <c r="J457" s="510"/>
      <c r="K457" s="510"/>
      <c r="L457" s="510"/>
      <c r="M457" s="510"/>
      <c r="N457" s="510"/>
      <c r="O457" s="510"/>
      <c r="P457" s="510"/>
      <c r="Q457" s="510"/>
      <c r="R457" s="510"/>
      <c r="S457" s="510"/>
      <c r="T457" s="510"/>
      <c r="U457" s="510"/>
      <c r="V457" s="510"/>
      <c r="W457" s="510"/>
      <c r="X457" s="510"/>
      <c r="Y457" s="510"/>
      <c r="Z457" s="510"/>
      <c r="AA457" s="510"/>
      <c r="AB457" s="510"/>
      <c r="AC457" s="510"/>
      <c r="AD457" s="510"/>
      <c r="AE457" s="510"/>
      <c r="AF457" s="510"/>
      <c r="AG457" s="510"/>
      <c r="AH457" s="510"/>
      <c r="AI457" s="510"/>
      <c r="AJ457" s="510"/>
      <c r="AK457" s="510"/>
      <c r="AL457" s="510"/>
      <c r="AM457" s="510"/>
      <c r="AN457" s="510"/>
      <c r="AO457" s="510"/>
      <c r="AP457" s="510"/>
      <c r="AQ457" s="510"/>
      <c r="AR457" s="510"/>
      <c r="AS457" s="510"/>
      <c r="AT457" s="510"/>
      <c r="AU457" s="510"/>
      <c r="AV457" s="510"/>
      <c r="AW457" s="510"/>
      <c r="AX457" s="510"/>
      <c r="AY457" s="510"/>
      <c r="AZ457" s="510"/>
      <c r="BA457" s="510"/>
      <c r="BB457" s="510"/>
      <c r="BC457" s="510"/>
      <c r="BD457" s="510"/>
      <c r="BE457" s="510"/>
      <c r="BF457" s="510"/>
      <c r="BG457" s="510"/>
      <c r="BH457" s="510"/>
      <c r="BI457" s="510"/>
      <c r="BJ457" s="510"/>
      <c r="BK457" s="510"/>
      <c r="BL457" s="510"/>
      <c r="BM457" s="510"/>
      <c r="BN457" s="510"/>
      <c r="BO457" s="510"/>
      <c r="BP457" s="510"/>
      <c r="BQ457" s="510"/>
      <c r="BR457" s="510"/>
      <c r="BS457" s="510"/>
      <c r="BT457" s="510"/>
      <c r="BU457" s="510"/>
      <c r="BV457" s="510"/>
      <c r="BW457" s="510"/>
      <c r="BX457" s="510"/>
      <c r="BY457" s="510"/>
      <c r="BZ457" s="510"/>
      <c r="CA457" s="510"/>
      <c r="CB457" s="510"/>
      <c r="CC457" s="510"/>
      <c r="CD457" s="510"/>
      <c r="CE457" s="510"/>
      <c r="CF457" s="510"/>
      <c r="CG457" s="510"/>
      <c r="CH457" s="510"/>
      <c r="CI457" s="510"/>
      <c r="CJ457" s="510"/>
    </row>
    <row r="458" spans="1:88" ht="12" customHeight="1" x14ac:dyDescent="0.25">
      <c r="A458" s="510"/>
      <c r="B458" s="510"/>
      <c r="C458" s="510"/>
      <c r="D458" s="510"/>
      <c r="E458" s="510"/>
      <c r="F458" s="510"/>
      <c r="G458" s="510"/>
      <c r="H458" s="510"/>
      <c r="I458" s="510"/>
      <c r="J458" s="510"/>
      <c r="K458" s="510"/>
      <c r="L458" s="510"/>
      <c r="M458" s="510"/>
      <c r="N458" s="510"/>
      <c r="O458" s="510"/>
      <c r="P458" s="510"/>
      <c r="Q458" s="510"/>
      <c r="R458" s="510"/>
      <c r="S458" s="510"/>
      <c r="T458" s="510"/>
      <c r="U458" s="510"/>
      <c r="V458" s="510"/>
      <c r="W458" s="510"/>
      <c r="X458" s="510"/>
      <c r="Y458" s="510"/>
      <c r="Z458" s="510"/>
      <c r="AA458" s="510"/>
      <c r="AB458" s="510"/>
      <c r="AC458" s="510"/>
      <c r="AD458" s="510"/>
      <c r="AE458" s="510"/>
      <c r="AF458" s="510"/>
      <c r="AG458" s="510"/>
      <c r="AH458" s="510"/>
      <c r="AI458" s="510"/>
      <c r="AJ458" s="510"/>
      <c r="AK458" s="510"/>
      <c r="AL458" s="510"/>
      <c r="AM458" s="510"/>
      <c r="AN458" s="510"/>
      <c r="AO458" s="510"/>
      <c r="AP458" s="510"/>
      <c r="AQ458" s="510"/>
      <c r="AR458" s="510"/>
      <c r="AS458" s="510"/>
      <c r="AT458" s="510"/>
      <c r="AU458" s="510"/>
      <c r="AV458" s="510"/>
      <c r="AW458" s="510"/>
      <c r="AX458" s="510"/>
      <c r="AY458" s="510"/>
      <c r="AZ458" s="510"/>
      <c r="BA458" s="510"/>
      <c r="BB458" s="510"/>
      <c r="BC458" s="510"/>
      <c r="BD458" s="510"/>
      <c r="BE458" s="510"/>
      <c r="BF458" s="510"/>
      <c r="BG458" s="510"/>
      <c r="BH458" s="510"/>
      <c r="BI458" s="510"/>
      <c r="BJ458" s="510"/>
      <c r="BK458" s="510"/>
      <c r="BL458" s="510"/>
      <c r="BM458" s="510"/>
      <c r="BN458" s="510"/>
      <c r="BO458" s="510"/>
      <c r="BP458" s="510"/>
      <c r="BQ458" s="510"/>
      <c r="BR458" s="510"/>
      <c r="BS458" s="510"/>
      <c r="BT458" s="510"/>
      <c r="BU458" s="510"/>
      <c r="BV458" s="510"/>
      <c r="BW458" s="510"/>
      <c r="BX458" s="510"/>
      <c r="BY458" s="510"/>
      <c r="BZ458" s="510"/>
      <c r="CA458" s="510"/>
      <c r="CB458" s="510"/>
      <c r="CC458" s="510"/>
      <c r="CD458" s="510"/>
      <c r="CE458" s="510"/>
      <c r="CF458" s="510"/>
      <c r="CG458" s="510"/>
      <c r="CH458" s="510"/>
      <c r="CI458" s="510"/>
      <c r="CJ458" s="510"/>
    </row>
    <row r="459" spans="1:88" ht="12" customHeight="1" x14ac:dyDescent="0.25">
      <c r="A459" s="510"/>
      <c r="B459" s="510"/>
      <c r="C459" s="510"/>
      <c r="D459" s="510"/>
      <c r="E459" s="510"/>
      <c r="F459" s="510"/>
      <c r="G459" s="510"/>
      <c r="H459" s="510"/>
      <c r="I459" s="510"/>
      <c r="J459" s="510"/>
      <c r="K459" s="510"/>
      <c r="L459" s="510"/>
      <c r="M459" s="510"/>
      <c r="N459" s="510"/>
      <c r="O459" s="510"/>
      <c r="P459" s="510"/>
      <c r="Q459" s="510"/>
      <c r="R459" s="510"/>
      <c r="S459" s="510"/>
      <c r="T459" s="510"/>
      <c r="U459" s="510"/>
      <c r="V459" s="510"/>
      <c r="W459" s="510"/>
      <c r="X459" s="510"/>
      <c r="Y459" s="510"/>
      <c r="Z459" s="510"/>
      <c r="AA459" s="510"/>
      <c r="AB459" s="510"/>
      <c r="AC459" s="510"/>
      <c r="AD459" s="510"/>
      <c r="AE459" s="510"/>
      <c r="AF459" s="510"/>
      <c r="AG459" s="510"/>
      <c r="AH459" s="510"/>
      <c r="AI459" s="510"/>
      <c r="AJ459" s="510"/>
      <c r="AK459" s="510"/>
      <c r="AL459" s="510"/>
      <c r="AM459" s="510"/>
      <c r="AN459" s="510"/>
      <c r="AO459" s="510"/>
      <c r="AP459" s="510"/>
      <c r="AQ459" s="510"/>
      <c r="AR459" s="510"/>
      <c r="AS459" s="510"/>
      <c r="AT459" s="510"/>
      <c r="AU459" s="510"/>
      <c r="AV459" s="510"/>
      <c r="AW459" s="510"/>
      <c r="AX459" s="510"/>
      <c r="AY459" s="510"/>
      <c r="AZ459" s="510"/>
      <c r="BA459" s="510"/>
      <c r="BB459" s="510"/>
      <c r="BC459" s="510"/>
      <c r="BD459" s="510"/>
      <c r="BE459" s="510"/>
      <c r="BF459" s="510"/>
      <c r="BG459" s="510"/>
      <c r="BH459" s="510"/>
      <c r="BI459" s="510"/>
      <c r="BJ459" s="510"/>
      <c r="BK459" s="510"/>
      <c r="BL459" s="510"/>
      <c r="BM459" s="510"/>
      <c r="BN459" s="510"/>
      <c r="BO459" s="510"/>
      <c r="BP459" s="510"/>
      <c r="BQ459" s="510"/>
      <c r="BR459" s="510"/>
      <c r="BS459" s="510"/>
      <c r="BT459" s="510"/>
      <c r="BU459" s="510"/>
      <c r="BV459" s="510"/>
      <c r="BW459" s="510"/>
      <c r="BX459" s="510"/>
      <c r="BY459" s="510"/>
      <c r="BZ459" s="510"/>
      <c r="CA459" s="510"/>
      <c r="CB459" s="510"/>
      <c r="CC459" s="510"/>
      <c r="CD459" s="510"/>
      <c r="CE459" s="510"/>
      <c r="CF459" s="510"/>
      <c r="CG459" s="510"/>
      <c r="CH459" s="510"/>
      <c r="CI459" s="510"/>
      <c r="CJ459" s="510"/>
    </row>
    <row r="460" spans="1:88" ht="12" customHeight="1" x14ac:dyDescent="0.25">
      <c r="A460" s="510"/>
      <c r="B460" s="510"/>
      <c r="C460" s="510"/>
      <c r="D460" s="510"/>
      <c r="E460" s="510"/>
      <c r="F460" s="510"/>
      <c r="G460" s="510"/>
      <c r="H460" s="510"/>
      <c r="I460" s="510"/>
      <c r="J460" s="510"/>
      <c r="K460" s="510"/>
      <c r="L460" s="510"/>
      <c r="M460" s="510"/>
      <c r="N460" s="510"/>
      <c r="O460" s="510"/>
      <c r="P460" s="510"/>
      <c r="Q460" s="510"/>
      <c r="R460" s="510"/>
      <c r="S460" s="510"/>
      <c r="T460" s="510"/>
      <c r="U460" s="510"/>
      <c r="V460" s="510"/>
      <c r="W460" s="510"/>
      <c r="X460" s="510"/>
      <c r="Y460" s="510"/>
      <c r="Z460" s="510"/>
      <c r="AA460" s="510"/>
      <c r="AB460" s="510"/>
      <c r="AC460" s="510"/>
      <c r="AD460" s="510"/>
      <c r="AE460" s="510"/>
      <c r="AF460" s="510"/>
      <c r="AG460" s="510"/>
      <c r="AH460" s="510"/>
      <c r="AI460" s="510"/>
      <c r="AJ460" s="510"/>
      <c r="AK460" s="510"/>
      <c r="AL460" s="510"/>
      <c r="AM460" s="510"/>
      <c r="AN460" s="510"/>
      <c r="AO460" s="510"/>
      <c r="AP460" s="510"/>
      <c r="AQ460" s="510"/>
      <c r="AR460" s="510"/>
      <c r="AS460" s="510"/>
      <c r="AT460" s="510"/>
      <c r="AU460" s="510"/>
      <c r="AV460" s="510"/>
      <c r="AW460" s="510"/>
      <c r="AX460" s="510"/>
      <c r="AY460" s="510"/>
      <c r="AZ460" s="510"/>
      <c r="BA460" s="510"/>
      <c r="BB460" s="510"/>
      <c r="BC460" s="510"/>
      <c r="BD460" s="510"/>
      <c r="BE460" s="510"/>
      <c r="BF460" s="510"/>
      <c r="BG460" s="510"/>
      <c r="BH460" s="510"/>
      <c r="BI460" s="510"/>
      <c r="BJ460" s="510"/>
      <c r="BK460" s="510"/>
      <c r="BL460" s="510"/>
      <c r="BM460" s="510"/>
      <c r="BN460" s="510"/>
      <c r="BO460" s="510"/>
      <c r="BP460" s="510"/>
      <c r="BQ460" s="510"/>
      <c r="BR460" s="510"/>
      <c r="BS460" s="510"/>
      <c r="BT460" s="510"/>
      <c r="BU460" s="510"/>
      <c r="BV460" s="510"/>
      <c r="BW460" s="510"/>
      <c r="BX460" s="510"/>
      <c r="BY460" s="510"/>
      <c r="BZ460" s="510"/>
      <c r="CA460" s="510"/>
      <c r="CB460" s="510"/>
      <c r="CC460" s="510"/>
      <c r="CD460" s="510"/>
      <c r="CE460" s="510"/>
      <c r="CF460" s="510"/>
      <c r="CG460" s="510"/>
      <c r="CH460" s="510"/>
      <c r="CI460" s="510"/>
      <c r="CJ460" s="510"/>
    </row>
    <row r="461" spans="1:88" ht="12" customHeight="1" x14ac:dyDescent="0.25">
      <c r="A461" s="510"/>
      <c r="B461" s="510"/>
      <c r="C461" s="510"/>
      <c r="D461" s="510"/>
      <c r="E461" s="510"/>
      <c r="F461" s="510"/>
      <c r="G461" s="510"/>
      <c r="H461" s="510"/>
      <c r="I461" s="510"/>
      <c r="J461" s="510"/>
      <c r="K461" s="510"/>
      <c r="L461" s="510"/>
      <c r="M461" s="510"/>
      <c r="N461" s="510"/>
      <c r="O461" s="510"/>
      <c r="P461" s="510"/>
      <c r="Q461" s="510"/>
      <c r="R461" s="510"/>
      <c r="S461" s="510"/>
      <c r="T461" s="510"/>
      <c r="U461" s="510"/>
      <c r="V461" s="510"/>
      <c r="W461" s="510"/>
      <c r="X461" s="510"/>
      <c r="Y461" s="510"/>
      <c r="Z461" s="510"/>
      <c r="AA461" s="510"/>
      <c r="AB461" s="510"/>
      <c r="AC461" s="510"/>
      <c r="AD461" s="510"/>
      <c r="AE461" s="510"/>
      <c r="AF461" s="510"/>
      <c r="AG461" s="510"/>
      <c r="AH461" s="510"/>
      <c r="AI461" s="510"/>
      <c r="AJ461" s="510"/>
      <c r="AK461" s="510"/>
      <c r="AL461" s="510"/>
      <c r="AM461" s="510"/>
      <c r="AN461" s="510"/>
      <c r="AO461" s="510"/>
      <c r="AP461" s="510"/>
      <c r="AQ461" s="510"/>
      <c r="AR461" s="510"/>
      <c r="AS461" s="510"/>
      <c r="AT461" s="510"/>
      <c r="AU461" s="510"/>
      <c r="AV461" s="510"/>
      <c r="AW461" s="510"/>
      <c r="AX461" s="510"/>
      <c r="AY461" s="510"/>
      <c r="AZ461" s="510"/>
      <c r="BA461" s="510"/>
      <c r="BB461" s="510"/>
      <c r="BC461" s="510"/>
      <c r="BD461" s="510"/>
      <c r="BE461" s="510"/>
      <c r="BF461" s="510"/>
      <c r="BG461" s="510"/>
      <c r="BH461" s="510"/>
      <c r="BI461" s="510"/>
      <c r="BJ461" s="510"/>
      <c r="BK461" s="510"/>
      <c r="BL461" s="510"/>
      <c r="BM461" s="510"/>
      <c r="BN461" s="510"/>
      <c r="BO461" s="510"/>
      <c r="BP461" s="510"/>
      <c r="BQ461" s="510"/>
      <c r="BR461" s="510"/>
      <c r="BS461" s="510"/>
      <c r="BT461" s="510"/>
      <c r="BU461" s="510"/>
      <c r="BV461" s="510"/>
      <c r="BW461" s="510"/>
      <c r="BX461" s="510"/>
      <c r="BY461" s="510"/>
      <c r="BZ461" s="510"/>
      <c r="CA461" s="510"/>
      <c r="CB461" s="510"/>
      <c r="CC461" s="510"/>
      <c r="CD461" s="510"/>
      <c r="CE461" s="510"/>
      <c r="CF461" s="510"/>
      <c r="CG461" s="510"/>
      <c r="CH461" s="510"/>
      <c r="CI461" s="510"/>
      <c r="CJ461" s="510"/>
    </row>
    <row r="462" spans="1:88" ht="12" customHeight="1" x14ac:dyDescent="0.25">
      <c r="A462" s="510"/>
      <c r="B462" s="510"/>
      <c r="C462" s="510"/>
      <c r="D462" s="510"/>
      <c r="E462" s="510"/>
      <c r="F462" s="510"/>
      <c r="G462" s="510"/>
      <c r="H462" s="510"/>
      <c r="I462" s="510"/>
      <c r="J462" s="510"/>
      <c r="K462" s="510"/>
      <c r="L462" s="510"/>
      <c r="M462" s="510"/>
      <c r="N462" s="510"/>
      <c r="O462" s="510"/>
      <c r="P462" s="510"/>
      <c r="Q462" s="510"/>
      <c r="R462" s="510"/>
      <c r="S462" s="510"/>
      <c r="T462" s="510"/>
      <c r="U462" s="510"/>
      <c r="V462" s="510"/>
      <c r="W462" s="510"/>
      <c r="X462" s="510"/>
      <c r="Y462" s="510"/>
      <c r="Z462" s="510"/>
      <c r="AA462" s="510"/>
      <c r="AB462" s="510"/>
      <c r="AC462" s="510"/>
      <c r="AD462" s="510"/>
      <c r="AE462" s="510"/>
      <c r="AF462" s="510"/>
      <c r="AG462" s="510"/>
      <c r="AH462" s="510"/>
      <c r="AI462" s="510"/>
      <c r="AJ462" s="510"/>
      <c r="AK462" s="510"/>
      <c r="AL462" s="510"/>
      <c r="AM462" s="510"/>
      <c r="AN462" s="510"/>
      <c r="AO462" s="510"/>
      <c r="AP462" s="510"/>
      <c r="AQ462" s="510"/>
      <c r="AR462" s="510"/>
      <c r="AS462" s="510"/>
      <c r="AT462" s="510"/>
      <c r="AU462" s="510"/>
      <c r="AV462" s="510"/>
      <c r="AW462" s="510"/>
      <c r="AX462" s="510"/>
      <c r="AY462" s="510"/>
      <c r="AZ462" s="510"/>
      <c r="BA462" s="510"/>
      <c r="BB462" s="510"/>
      <c r="BC462" s="510"/>
      <c r="BD462" s="510"/>
      <c r="BE462" s="510"/>
      <c r="BF462" s="510"/>
      <c r="BG462" s="510"/>
      <c r="BH462" s="510"/>
      <c r="BI462" s="510"/>
      <c r="BJ462" s="510"/>
      <c r="BK462" s="510"/>
      <c r="BL462" s="510"/>
      <c r="BM462" s="510"/>
      <c r="BN462" s="510"/>
      <c r="BO462" s="510"/>
      <c r="BP462" s="510"/>
      <c r="BQ462" s="510"/>
      <c r="BR462" s="510"/>
      <c r="BS462" s="510"/>
      <c r="BT462" s="510"/>
      <c r="BU462" s="510"/>
      <c r="BV462" s="510"/>
      <c r="BW462" s="510"/>
      <c r="BX462" s="510"/>
      <c r="BY462" s="510"/>
      <c r="BZ462" s="510"/>
      <c r="CA462" s="510"/>
      <c r="CB462" s="510"/>
      <c r="CC462" s="510"/>
      <c r="CD462" s="510"/>
      <c r="CE462" s="510"/>
      <c r="CF462" s="510"/>
      <c r="CG462" s="510"/>
      <c r="CH462" s="510"/>
      <c r="CI462" s="510"/>
      <c r="CJ462" s="510"/>
    </row>
    <row r="463" spans="1:88" ht="12" customHeight="1" x14ac:dyDescent="0.25">
      <c r="A463" s="510"/>
      <c r="B463" s="510"/>
      <c r="C463" s="510"/>
      <c r="D463" s="510"/>
      <c r="E463" s="510"/>
      <c r="F463" s="510"/>
      <c r="G463" s="510"/>
      <c r="H463" s="510"/>
      <c r="I463" s="510"/>
      <c r="J463" s="510"/>
      <c r="K463" s="510"/>
      <c r="L463" s="510"/>
      <c r="M463" s="510"/>
      <c r="N463" s="510"/>
      <c r="O463" s="510"/>
      <c r="P463" s="510"/>
      <c r="Q463" s="510"/>
      <c r="R463" s="510"/>
      <c r="S463" s="510"/>
      <c r="T463" s="510"/>
      <c r="U463" s="510"/>
      <c r="V463" s="510"/>
      <c r="W463" s="510"/>
      <c r="X463" s="510"/>
      <c r="Y463" s="510"/>
      <c r="Z463" s="510"/>
      <c r="AA463" s="510"/>
      <c r="AB463" s="510"/>
      <c r="AC463" s="510"/>
      <c r="AD463" s="510"/>
      <c r="AE463" s="510"/>
      <c r="AF463" s="510"/>
      <c r="AG463" s="510"/>
      <c r="AH463" s="510"/>
      <c r="AI463" s="510"/>
      <c r="AJ463" s="510"/>
      <c r="AK463" s="510"/>
      <c r="AL463" s="510"/>
      <c r="AM463" s="510"/>
      <c r="AN463" s="510"/>
      <c r="AO463" s="510"/>
      <c r="AP463" s="510"/>
      <c r="AQ463" s="510"/>
      <c r="AR463" s="510"/>
      <c r="AS463" s="510"/>
      <c r="AT463" s="510"/>
      <c r="AU463" s="510"/>
      <c r="AV463" s="510"/>
      <c r="AW463" s="510"/>
      <c r="AX463" s="510"/>
      <c r="AY463" s="510"/>
      <c r="AZ463" s="510"/>
      <c r="BA463" s="510"/>
      <c r="BB463" s="510"/>
      <c r="BC463" s="510"/>
      <c r="BD463" s="510"/>
      <c r="BE463" s="510"/>
      <c r="BF463" s="510"/>
      <c r="BG463" s="510"/>
      <c r="BH463" s="510"/>
      <c r="BI463" s="510"/>
      <c r="BJ463" s="510"/>
      <c r="BK463" s="510"/>
      <c r="BL463" s="510"/>
      <c r="BM463" s="510"/>
      <c r="BN463" s="510"/>
      <c r="BO463" s="510"/>
      <c r="BP463" s="510"/>
      <c r="BQ463" s="510"/>
      <c r="BR463" s="510"/>
      <c r="BS463" s="510"/>
      <c r="BT463" s="510"/>
      <c r="BU463" s="510"/>
      <c r="BV463" s="510"/>
      <c r="BW463" s="510"/>
      <c r="BX463" s="510"/>
      <c r="BY463" s="510"/>
      <c r="BZ463" s="510"/>
      <c r="CA463" s="510"/>
      <c r="CB463" s="510"/>
      <c r="CC463" s="510"/>
      <c r="CD463" s="510"/>
      <c r="CE463" s="510"/>
      <c r="CF463" s="510"/>
      <c r="CG463" s="510"/>
      <c r="CH463" s="510"/>
      <c r="CI463" s="510"/>
      <c r="CJ463" s="510"/>
    </row>
    <row r="464" spans="1:88" ht="12" customHeight="1" x14ac:dyDescent="0.25">
      <c r="A464" s="510"/>
      <c r="B464" s="510"/>
      <c r="C464" s="510"/>
      <c r="D464" s="510"/>
      <c r="E464" s="510"/>
      <c r="F464" s="510"/>
      <c r="G464" s="510"/>
      <c r="H464" s="510"/>
      <c r="I464" s="510"/>
      <c r="J464" s="510"/>
      <c r="K464" s="510"/>
      <c r="L464" s="510"/>
      <c r="M464" s="510"/>
      <c r="N464" s="510"/>
      <c r="O464" s="510"/>
      <c r="P464" s="510"/>
      <c r="Q464" s="510"/>
      <c r="R464" s="510"/>
      <c r="S464" s="510"/>
      <c r="T464" s="510"/>
      <c r="U464" s="510"/>
      <c r="V464" s="510"/>
      <c r="W464" s="510"/>
      <c r="X464" s="510"/>
      <c r="Y464" s="510"/>
      <c r="Z464" s="510"/>
      <c r="AA464" s="510"/>
      <c r="AB464" s="510"/>
      <c r="AC464" s="510"/>
      <c r="AD464" s="510"/>
      <c r="AE464" s="510"/>
      <c r="AF464" s="510"/>
      <c r="AG464" s="510"/>
      <c r="AH464" s="510"/>
      <c r="AI464" s="510"/>
      <c r="AJ464" s="510"/>
      <c r="AK464" s="510"/>
      <c r="AL464" s="510"/>
      <c r="AM464" s="510"/>
      <c r="AN464" s="510"/>
      <c r="AO464" s="510"/>
      <c r="AP464" s="510"/>
      <c r="AQ464" s="510"/>
      <c r="AR464" s="510"/>
      <c r="AS464" s="510"/>
      <c r="AT464" s="510"/>
      <c r="AU464" s="510"/>
      <c r="AV464" s="510"/>
      <c r="AW464" s="510"/>
      <c r="AX464" s="510"/>
      <c r="AY464" s="510"/>
      <c r="AZ464" s="510"/>
      <c r="BA464" s="510"/>
      <c r="BB464" s="510"/>
      <c r="BC464" s="510"/>
      <c r="BD464" s="510"/>
      <c r="BE464" s="510"/>
      <c r="BF464" s="510"/>
      <c r="BG464" s="510"/>
      <c r="BH464" s="510"/>
      <c r="BI464" s="510"/>
      <c r="BJ464" s="510"/>
      <c r="BK464" s="510"/>
      <c r="BL464" s="510"/>
      <c r="BM464" s="510"/>
      <c r="BN464" s="510"/>
      <c r="BO464" s="510"/>
      <c r="BP464" s="510"/>
      <c r="BQ464" s="510"/>
      <c r="BR464" s="510"/>
      <c r="BS464" s="510"/>
      <c r="BT464" s="510"/>
      <c r="BU464" s="510"/>
      <c r="BV464" s="510"/>
      <c r="BW464" s="510"/>
      <c r="BX464" s="510"/>
      <c r="BY464" s="510"/>
      <c r="BZ464" s="510"/>
      <c r="CA464" s="510"/>
      <c r="CB464" s="510"/>
      <c r="CC464" s="510"/>
      <c r="CD464" s="510"/>
      <c r="CE464" s="510"/>
      <c r="CF464" s="510"/>
      <c r="CG464" s="510"/>
      <c r="CH464" s="510"/>
      <c r="CI464" s="510"/>
      <c r="CJ464" s="510"/>
    </row>
    <row r="465" spans="1:88" ht="12" customHeight="1" x14ac:dyDescent="0.25">
      <c r="A465" s="510"/>
      <c r="B465" s="510"/>
      <c r="C465" s="510"/>
      <c r="D465" s="510"/>
      <c r="E465" s="510"/>
      <c r="F465" s="510"/>
      <c r="G465" s="510"/>
      <c r="H465" s="510"/>
      <c r="I465" s="510"/>
      <c r="J465" s="510"/>
      <c r="K465" s="510"/>
      <c r="L465" s="510"/>
      <c r="M465" s="510"/>
      <c r="N465" s="510"/>
      <c r="O465" s="510"/>
      <c r="P465" s="510"/>
      <c r="Q465" s="510"/>
      <c r="R465" s="510"/>
      <c r="S465" s="510"/>
      <c r="T465" s="510"/>
      <c r="U465" s="510"/>
      <c r="V465" s="510"/>
      <c r="W465" s="510"/>
      <c r="X465" s="510"/>
      <c r="Y465" s="510"/>
      <c r="Z465" s="510"/>
      <c r="AA465" s="510"/>
      <c r="AB465" s="510"/>
      <c r="AC465" s="510"/>
      <c r="AD465" s="510"/>
      <c r="AE465" s="510"/>
      <c r="AF465" s="510"/>
      <c r="AG465" s="510"/>
      <c r="AH465" s="510"/>
      <c r="AI465" s="510"/>
      <c r="AJ465" s="510"/>
      <c r="AK465" s="510"/>
      <c r="AL465" s="510"/>
      <c r="AM465" s="510"/>
      <c r="AN465" s="510"/>
      <c r="AO465" s="510"/>
      <c r="AP465" s="510"/>
      <c r="AQ465" s="510"/>
      <c r="AR465" s="510"/>
      <c r="AS465" s="510"/>
      <c r="AT465" s="510"/>
      <c r="AU465" s="510"/>
      <c r="AV465" s="510"/>
      <c r="AW465" s="510"/>
      <c r="AX465" s="510"/>
      <c r="AY465" s="510"/>
      <c r="AZ465" s="510"/>
      <c r="BA465" s="510"/>
      <c r="BB465" s="510"/>
      <c r="BC465" s="510"/>
      <c r="BD465" s="510"/>
      <c r="BE465" s="510"/>
      <c r="BF465" s="510"/>
      <c r="BG465" s="510"/>
      <c r="BH465" s="510"/>
      <c r="BI465" s="510"/>
      <c r="BJ465" s="510"/>
      <c r="BK465" s="510"/>
      <c r="BL465" s="510"/>
      <c r="BM465" s="510"/>
      <c r="BN465" s="510"/>
      <c r="BO465" s="510"/>
      <c r="BP465" s="510"/>
      <c r="BQ465" s="510"/>
      <c r="BR465" s="510"/>
      <c r="BS465" s="510"/>
      <c r="BT465" s="510"/>
      <c r="BU465" s="510"/>
      <c r="BV465" s="510"/>
      <c r="BW465" s="510"/>
      <c r="BX465" s="510"/>
      <c r="BY465" s="510"/>
      <c r="BZ465" s="510"/>
      <c r="CA465" s="510"/>
      <c r="CB465" s="510"/>
      <c r="CC465" s="510"/>
      <c r="CD465" s="510"/>
      <c r="CE465" s="510"/>
      <c r="CF465" s="510"/>
      <c r="CG465" s="510"/>
      <c r="CH465" s="510"/>
      <c r="CI465" s="510"/>
      <c r="CJ465" s="510"/>
    </row>
    <row r="466" spans="1:88" ht="12" customHeight="1" x14ac:dyDescent="0.25">
      <c r="A466" s="510"/>
      <c r="B466" s="510"/>
      <c r="C466" s="510"/>
      <c r="D466" s="510"/>
      <c r="E466" s="510"/>
      <c r="F466" s="510"/>
      <c r="G466" s="510"/>
      <c r="H466" s="510"/>
      <c r="I466" s="510"/>
      <c r="J466" s="510"/>
      <c r="K466" s="510"/>
      <c r="L466" s="510"/>
      <c r="M466" s="510"/>
      <c r="N466" s="510"/>
      <c r="O466" s="510"/>
      <c r="P466" s="510"/>
      <c r="Q466" s="510"/>
      <c r="R466" s="510"/>
      <c r="S466" s="510"/>
      <c r="T466" s="510"/>
      <c r="U466" s="510"/>
      <c r="V466" s="510"/>
      <c r="W466" s="510"/>
      <c r="X466" s="510"/>
      <c r="Y466" s="510"/>
      <c r="Z466" s="510"/>
      <c r="AA466" s="510"/>
      <c r="AB466" s="510"/>
      <c r="AC466" s="510"/>
      <c r="AD466" s="510"/>
      <c r="AE466" s="510"/>
      <c r="AF466" s="510"/>
      <c r="AG466" s="510"/>
      <c r="AH466" s="510"/>
      <c r="AI466" s="510"/>
      <c r="AJ466" s="510"/>
      <c r="AK466" s="510"/>
      <c r="AL466" s="510"/>
      <c r="AM466" s="510"/>
      <c r="AN466" s="510"/>
      <c r="AO466" s="510"/>
      <c r="AP466" s="510"/>
      <c r="AQ466" s="510"/>
      <c r="AR466" s="510"/>
      <c r="AS466" s="510"/>
      <c r="AT466" s="510"/>
      <c r="AU466" s="510"/>
      <c r="AV466" s="510"/>
      <c r="AW466" s="510"/>
      <c r="AX466" s="510"/>
      <c r="AY466" s="510"/>
      <c r="AZ466" s="510"/>
      <c r="BA466" s="510"/>
      <c r="BB466" s="510"/>
      <c r="BC466" s="510"/>
      <c r="BD466" s="510"/>
      <c r="BE466" s="510"/>
      <c r="BF466" s="510"/>
      <c r="BG466" s="510"/>
      <c r="BH466" s="510"/>
      <c r="BI466" s="510"/>
      <c r="BJ466" s="510"/>
      <c r="BK466" s="510"/>
      <c r="BL466" s="510"/>
      <c r="BM466" s="510"/>
      <c r="BN466" s="510"/>
      <c r="BO466" s="510"/>
      <c r="BP466" s="510"/>
      <c r="BQ466" s="510"/>
      <c r="BR466" s="510"/>
      <c r="BS466" s="510"/>
      <c r="BT466" s="510"/>
      <c r="BU466" s="510"/>
      <c r="BV466" s="510"/>
      <c r="BW466" s="510"/>
      <c r="BX466" s="510"/>
      <c r="BY466" s="510"/>
      <c r="BZ466" s="510"/>
      <c r="CA466" s="510"/>
      <c r="CB466" s="510"/>
      <c r="CC466" s="510"/>
      <c r="CD466" s="510"/>
      <c r="CE466" s="510"/>
      <c r="CF466" s="510"/>
      <c r="CG466" s="510"/>
      <c r="CH466" s="510"/>
      <c r="CI466" s="510"/>
      <c r="CJ466" s="510"/>
    </row>
    <row r="467" spans="1:88" ht="12" customHeight="1" x14ac:dyDescent="0.25">
      <c r="A467" s="510"/>
      <c r="B467" s="510"/>
      <c r="C467" s="510"/>
      <c r="D467" s="510"/>
      <c r="E467" s="510"/>
      <c r="F467" s="510"/>
      <c r="G467" s="510"/>
      <c r="H467" s="510"/>
      <c r="I467" s="510"/>
      <c r="J467" s="510"/>
      <c r="K467" s="510"/>
      <c r="L467" s="510"/>
      <c r="M467" s="510"/>
      <c r="N467" s="510"/>
      <c r="O467" s="510"/>
      <c r="P467" s="510"/>
      <c r="Q467" s="510"/>
      <c r="R467" s="510"/>
      <c r="S467" s="510"/>
      <c r="T467" s="510"/>
      <c r="U467" s="510"/>
      <c r="V467" s="510"/>
      <c r="W467" s="510"/>
      <c r="X467" s="510"/>
      <c r="Y467" s="510"/>
      <c r="Z467" s="510"/>
      <c r="AA467" s="510"/>
      <c r="AB467" s="510"/>
      <c r="AC467" s="510"/>
      <c r="AD467" s="510"/>
      <c r="AE467" s="510"/>
      <c r="AF467" s="510"/>
      <c r="AG467" s="510"/>
      <c r="AH467" s="510"/>
      <c r="AI467" s="510"/>
      <c r="AJ467" s="510"/>
      <c r="AK467" s="510"/>
      <c r="AL467" s="510"/>
      <c r="AM467" s="510"/>
      <c r="AN467" s="510"/>
      <c r="AO467" s="510"/>
      <c r="AP467" s="510"/>
      <c r="AQ467" s="510"/>
      <c r="AR467" s="510"/>
      <c r="AS467" s="510"/>
      <c r="AT467" s="510"/>
      <c r="AU467" s="510"/>
      <c r="AV467" s="510"/>
      <c r="AW467" s="510"/>
      <c r="AX467" s="510"/>
      <c r="AY467" s="510"/>
      <c r="AZ467" s="510"/>
      <c r="BA467" s="510"/>
      <c r="BB467" s="510"/>
      <c r="BC467" s="510"/>
      <c r="BD467" s="510"/>
      <c r="BE467" s="510"/>
      <c r="BF467" s="510"/>
      <c r="BG467" s="510"/>
      <c r="BH467" s="510"/>
      <c r="BI467" s="510"/>
      <c r="BJ467" s="510"/>
      <c r="BK467" s="510"/>
      <c r="BL467" s="510"/>
      <c r="BM467" s="510"/>
      <c r="BN467" s="510"/>
      <c r="BO467" s="510"/>
      <c r="BP467" s="510"/>
      <c r="BQ467" s="510"/>
      <c r="BR467" s="510"/>
      <c r="BS467" s="510"/>
      <c r="BT467" s="510"/>
      <c r="BU467" s="510"/>
      <c r="BV467" s="510"/>
      <c r="BW467" s="510"/>
      <c r="BX467" s="510"/>
      <c r="BY467" s="510"/>
      <c r="BZ467" s="510"/>
      <c r="CA467" s="510"/>
      <c r="CB467" s="510"/>
      <c r="CC467" s="510"/>
      <c r="CD467" s="510"/>
      <c r="CE467" s="510"/>
      <c r="CF467" s="510"/>
      <c r="CG467" s="510"/>
      <c r="CH467" s="510"/>
      <c r="CI467" s="510"/>
      <c r="CJ467" s="510"/>
    </row>
    <row r="468" spans="1:88" ht="12" customHeight="1" x14ac:dyDescent="0.25">
      <c r="A468" s="510"/>
      <c r="B468" s="510"/>
      <c r="C468" s="510"/>
      <c r="D468" s="510"/>
      <c r="E468" s="510"/>
      <c r="F468" s="510"/>
      <c r="G468" s="510"/>
      <c r="H468" s="510"/>
      <c r="I468" s="510"/>
      <c r="J468" s="510"/>
      <c r="K468" s="510"/>
      <c r="L468" s="510"/>
      <c r="M468" s="510"/>
      <c r="N468" s="510"/>
      <c r="O468" s="510"/>
      <c r="P468" s="510"/>
      <c r="Q468" s="510"/>
      <c r="R468" s="510"/>
      <c r="S468" s="510"/>
      <c r="T468" s="510"/>
      <c r="U468" s="510"/>
      <c r="V468" s="510"/>
      <c r="W468" s="510"/>
      <c r="X468" s="510"/>
      <c r="Y468" s="510"/>
      <c r="Z468" s="510"/>
      <c r="AA468" s="510"/>
      <c r="AB468" s="510"/>
      <c r="AC468" s="510"/>
      <c r="AD468" s="510"/>
      <c r="AE468" s="510"/>
      <c r="AF468" s="510"/>
      <c r="AG468" s="510"/>
      <c r="AH468" s="510"/>
      <c r="AI468" s="510"/>
      <c r="AJ468" s="510"/>
      <c r="AK468" s="510"/>
      <c r="AL468" s="510"/>
      <c r="AM468" s="510"/>
      <c r="AN468" s="510"/>
      <c r="AO468" s="510"/>
      <c r="AP468" s="510"/>
      <c r="AQ468" s="510"/>
      <c r="AR468" s="510"/>
      <c r="AS468" s="510"/>
      <c r="AT468" s="510"/>
      <c r="AU468" s="510"/>
      <c r="AV468" s="510"/>
      <c r="AW468" s="510"/>
      <c r="AX468" s="510"/>
      <c r="AY468" s="510"/>
      <c r="AZ468" s="510"/>
      <c r="BA468" s="510"/>
      <c r="BB468" s="510"/>
      <c r="BC468" s="510"/>
      <c r="BD468" s="510"/>
      <c r="BE468" s="510"/>
      <c r="BF468" s="510"/>
      <c r="BG468" s="510"/>
      <c r="BH468" s="510"/>
      <c r="BI468" s="510"/>
      <c r="BJ468" s="510"/>
      <c r="BK468" s="510"/>
      <c r="BL468" s="510"/>
      <c r="BM468" s="510"/>
      <c r="BN468" s="510"/>
      <c r="BO468" s="510"/>
      <c r="BP468" s="510"/>
      <c r="BQ468" s="510"/>
      <c r="BR468" s="510"/>
      <c r="BS468" s="510"/>
      <c r="BT468" s="510"/>
      <c r="BU468" s="510"/>
      <c r="BV468" s="510"/>
      <c r="BW468" s="510"/>
      <c r="BX468" s="510"/>
      <c r="BY468" s="510"/>
      <c r="BZ468" s="510"/>
      <c r="CA468" s="510"/>
      <c r="CB468" s="510"/>
      <c r="CC468" s="510"/>
      <c r="CD468" s="510"/>
      <c r="CE468" s="510"/>
      <c r="CF468" s="510"/>
      <c r="CG468" s="510"/>
      <c r="CH468" s="510"/>
      <c r="CI468" s="510"/>
      <c r="CJ468" s="510"/>
    </row>
    <row r="469" spans="1:88" ht="12" customHeight="1" x14ac:dyDescent="0.25">
      <c r="A469" s="510"/>
      <c r="B469" s="510"/>
      <c r="C469" s="510"/>
      <c r="D469" s="510"/>
      <c r="E469" s="510"/>
      <c r="F469" s="510"/>
      <c r="G469" s="510"/>
      <c r="H469" s="510"/>
      <c r="I469" s="510"/>
      <c r="J469" s="510"/>
      <c r="K469" s="510"/>
      <c r="L469" s="510"/>
      <c r="M469" s="510"/>
      <c r="N469" s="510"/>
      <c r="O469" s="510"/>
      <c r="P469" s="510"/>
      <c r="Q469" s="510"/>
      <c r="R469" s="510"/>
      <c r="S469" s="510"/>
      <c r="T469" s="510"/>
      <c r="U469" s="510"/>
      <c r="V469" s="510"/>
      <c r="W469" s="510"/>
      <c r="X469" s="510"/>
      <c r="Y469" s="510"/>
      <c r="Z469" s="510"/>
      <c r="AA469" s="510"/>
      <c r="AB469" s="510"/>
      <c r="AC469" s="510"/>
      <c r="AD469" s="510"/>
      <c r="AE469" s="510"/>
      <c r="AF469" s="510"/>
      <c r="AG469" s="510"/>
      <c r="AH469" s="510"/>
      <c r="AI469" s="510"/>
      <c r="AJ469" s="510"/>
      <c r="AK469" s="510"/>
      <c r="AL469" s="510"/>
      <c r="AM469" s="510"/>
      <c r="AN469" s="510"/>
      <c r="AO469" s="510"/>
      <c r="AP469" s="510"/>
      <c r="AQ469" s="510"/>
      <c r="AR469" s="510"/>
      <c r="AS469" s="510"/>
      <c r="AT469" s="510"/>
      <c r="AU469" s="510"/>
      <c r="AV469" s="510"/>
      <c r="AW469" s="510"/>
      <c r="AX469" s="510"/>
      <c r="AY469" s="510"/>
      <c r="AZ469" s="510"/>
      <c r="BA469" s="510"/>
      <c r="BB469" s="510"/>
      <c r="BC469" s="510"/>
      <c r="BD469" s="510"/>
      <c r="BE469" s="510"/>
      <c r="BF469" s="510"/>
      <c r="BG469" s="510"/>
      <c r="BH469" s="510"/>
      <c r="BI469" s="510"/>
      <c r="BJ469" s="510"/>
      <c r="BK469" s="510"/>
      <c r="BL469" s="510"/>
      <c r="BM469" s="510"/>
      <c r="BN469" s="510"/>
      <c r="BO469" s="510"/>
      <c r="BP469" s="510"/>
      <c r="BQ469" s="510"/>
      <c r="BR469" s="510"/>
      <c r="BS469" s="510"/>
      <c r="BT469" s="510"/>
      <c r="BU469" s="510"/>
      <c r="BV469" s="510"/>
      <c r="BW469" s="510"/>
      <c r="BX469" s="510"/>
      <c r="BY469" s="510"/>
      <c r="BZ469" s="510"/>
      <c r="CA469" s="510"/>
      <c r="CB469" s="510"/>
      <c r="CC469" s="510"/>
      <c r="CD469" s="510"/>
      <c r="CE469" s="510"/>
      <c r="CF469" s="510"/>
      <c r="CG469" s="510"/>
      <c r="CH469" s="510"/>
      <c r="CI469" s="510"/>
      <c r="CJ469" s="510"/>
    </row>
    <row r="470" spans="1:88" ht="12" customHeight="1" x14ac:dyDescent="0.25">
      <c r="A470" s="510"/>
      <c r="B470" s="510"/>
      <c r="C470" s="510"/>
      <c r="D470" s="510"/>
      <c r="E470" s="510"/>
      <c r="F470" s="510"/>
      <c r="G470" s="510"/>
      <c r="H470" s="510"/>
      <c r="I470" s="510"/>
      <c r="J470" s="510"/>
      <c r="K470" s="510"/>
      <c r="L470" s="510"/>
      <c r="M470" s="510"/>
      <c r="N470" s="510"/>
      <c r="O470" s="510"/>
      <c r="P470" s="510"/>
      <c r="Q470" s="510"/>
      <c r="R470" s="510"/>
      <c r="S470" s="510"/>
      <c r="T470" s="510"/>
      <c r="U470" s="510"/>
      <c r="V470" s="510"/>
      <c r="W470" s="510"/>
      <c r="X470" s="510"/>
      <c r="Y470" s="510"/>
      <c r="Z470" s="510"/>
      <c r="AA470" s="510"/>
      <c r="AB470" s="510"/>
      <c r="AC470" s="510"/>
      <c r="AD470" s="510"/>
      <c r="AE470" s="510"/>
      <c r="AF470" s="510"/>
      <c r="AG470" s="510"/>
      <c r="AH470" s="510"/>
      <c r="AI470" s="510"/>
      <c r="AJ470" s="510"/>
      <c r="AK470" s="510"/>
      <c r="AL470" s="510"/>
      <c r="AM470" s="510"/>
      <c r="AN470" s="510"/>
      <c r="AO470" s="510"/>
      <c r="AP470" s="510"/>
      <c r="AQ470" s="510"/>
      <c r="AR470" s="510"/>
      <c r="AS470" s="510"/>
      <c r="AT470" s="510"/>
      <c r="AU470" s="510"/>
      <c r="AV470" s="510"/>
      <c r="AW470" s="510"/>
      <c r="AX470" s="510"/>
      <c r="AY470" s="510"/>
      <c r="AZ470" s="510"/>
      <c r="BA470" s="510"/>
      <c r="BB470" s="510"/>
      <c r="BC470" s="510"/>
      <c r="BD470" s="510"/>
      <c r="BE470" s="510"/>
      <c r="BF470" s="510"/>
      <c r="BG470" s="510"/>
      <c r="BH470" s="510"/>
      <c r="BI470" s="510"/>
      <c r="BJ470" s="510"/>
      <c r="BK470" s="510"/>
      <c r="BL470" s="510"/>
      <c r="BM470" s="510"/>
      <c r="BN470" s="510"/>
      <c r="BO470" s="510"/>
      <c r="BP470" s="510"/>
      <c r="BQ470" s="510"/>
      <c r="BR470" s="510"/>
      <c r="BS470" s="510"/>
      <c r="BT470" s="510"/>
      <c r="BU470" s="510"/>
      <c r="BV470" s="510"/>
      <c r="BW470" s="510"/>
      <c r="BX470" s="510"/>
      <c r="BY470" s="510"/>
      <c r="BZ470" s="510"/>
      <c r="CA470" s="510"/>
      <c r="CB470" s="510"/>
      <c r="CC470" s="510"/>
      <c r="CD470" s="510"/>
      <c r="CE470" s="510"/>
      <c r="CF470" s="510"/>
      <c r="CG470" s="510"/>
      <c r="CH470" s="510"/>
      <c r="CI470" s="510"/>
      <c r="CJ470" s="510"/>
    </row>
    <row r="471" spans="1:88" ht="12" customHeight="1" x14ac:dyDescent="0.25">
      <c r="A471" s="510"/>
      <c r="B471" s="510"/>
      <c r="C471" s="510"/>
      <c r="D471" s="510"/>
      <c r="E471" s="510"/>
      <c r="F471" s="510"/>
      <c r="G471" s="510"/>
      <c r="H471" s="510"/>
      <c r="I471" s="510"/>
      <c r="J471" s="510"/>
      <c r="K471" s="510"/>
      <c r="L471" s="510"/>
      <c r="M471" s="510"/>
      <c r="N471" s="510"/>
      <c r="O471" s="510"/>
      <c r="P471" s="510"/>
      <c r="Q471" s="510"/>
      <c r="R471" s="510"/>
      <c r="S471" s="510"/>
      <c r="T471" s="510"/>
      <c r="U471" s="510"/>
      <c r="V471" s="510"/>
      <c r="W471" s="510"/>
      <c r="X471" s="510"/>
      <c r="Y471" s="510"/>
      <c r="Z471" s="510"/>
      <c r="AA471" s="510"/>
      <c r="AB471" s="510"/>
      <c r="AC471" s="510"/>
      <c r="AD471" s="510"/>
      <c r="AE471" s="510"/>
      <c r="AF471" s="510"/>
      <c r="AG471" s="510"/>
      <c r="AH471" s="510"/>
      <c r="AI471" s="510"/>
      <c r="AJ471" s="510"/>
      <c r="AK471" s="510"/>
      <c r="AL471" s="510"/>
      <c r="AM471" s="510"/>
      <c r="AN471" s="510"/>
      <c r="AO471" s="510"/>
      <c r="AP471" s="510"/>
      <c r="AQ471" s="510"/>
      <c r="AR471" s="510"/>
      <c r="AS471" s="510"/>
      <c r="AT471" s="510"/>
      <c r="AU471" s="510"/>
      <c r="AV471" s="510"/>
      <c r="AW471" s="510"/>
      <c r="AX471" s="510"/>
      <c r="AY471" s="510"/>
      <c r="AZ471" s="510"/>
      <c r="BA471" s="510"/>
      <c r="BB471" s="510"/>
      <c r="BC471" s="510"/>
      <c r="BD471" s="510"/>
      <c r="BE471" s="510"/>
      <c r="BF471" s="510"/>
      <c r="BG471" s="510"/>
      <c r="BH471" s="510"/>
      <c r="BI471" s="510"/>
      <c r="BJ471" s="510"/>
      <c r="BK471" s="510"/>
      <c r="BL471" s="510"/>
      <c r="BM471" s="510"/>
      <c r="BN471" s="510"/>
      <c r="BO471" s="510"/>
      <c r="BP471" s="510"/>
      <c r="BQ471" s="510"/>
      <c r="BR471" s="510"/>
      <c r="BS471" s="510"/>
      <c r="BT471" s="510"/>
      <c r="BU471" s="510"/>
      <c r="BV471" s="510"/>
      <c r="BW471" s="510"/>
      <c r="BX471" s="510"/>
      <c r="BY471" s="510"/>
      <c r="BZ471" s="510"/>
      <c r="CA471" s="510"/>
      <c r="CB471" s="510"/>
      <c r="CC471" s="510"/>
      <c r="CD471" s="510"/>
      <c r="CE471" s="510"/>
      <c r="CF471" s="510"/>
      <c r="CG471" s="510"/>
      <c r="CH471" s="510"/>
      <c r="CI471" s="510"/>
      <c r="CJ471" s="510"/>
    </row>
    <row r="472" spans="1:88" ht="12" customHeight="1" x14ac:dyDescent="0.25">
      <c r="A472" s="510"/>
      <c r="B472" s="510"/>
      <c r="C472" s="510"/>
      <c r="D472" s="510"/>
      <c r="E472" s="510"/>
      <c r="F472" s="510"/>
      <c r="G472" s="510"/>
      <c r="H472" s="510"/>
      <c r="I472" s="510"/>
      <c r="J472" s="510"/>
      <c r="K472" s="510"/>
      <c r="L472" s="510"/>
      <c r="M472" s="510"/>
      <c r="N472" s="510"/>
      <c r="O472" s="510"/>
      <c r="P472" s="510"/>
      <c r="Q472" s="510"/>
      <c r="R472" s="510"/>
      <c r="S472" s="510"/>
      <c r="T472" s="510"/>
      <c r="U472" s="510"/>
      <c r="V472" s="510"/>
      <c r="W472" s="510"/>
      <c r="X472" s="510"/>
      <c r="Y472" s="510"/>
      <c r="Z472" s="510"/>
      <c r="AA472" s="510"/>
      <c r="AB472" s="510"/>
      <c r="AC472" s="510"/>
      <c r="AD472" s="510"/>
      <c r="AE472" s="510"/>
      <c r="AF472" s="510"/>
      <c r="AG472" s="510"/>
      <c r="AH472" s="510"/>
      <c r="AI472" s="510"/>
      <c r="AJ472" s="510"/>
      <c r="AK472" s="510"/>
      <c r="AL472" s="510"/>
      <c r="AM472" s="510"/>
      <c r="AN472" s="510"/>
      <c r="AO472" s="510"/>
      <c r="AP472" s="510"/>
      <c r="AQ472" s="510"/>
      <c r="AR472" s="510"/>
      <c r="AS472" s="510"/>
      <c r="AT472" s="510"/>
      <c r="AU472" s="510"/>
      <c r="AV472" s="510"/>
      <c r="AW472" s="510"/>
      <c r="AX472" s="510"/>
      <c r="AY472" s="510"/>
      <c r="AZ472" s="510"/>
      <c r="BA472" s="510"/>
      <c r="BB472" s="510"/>
      <c r="BC472" s="510"/>
      <c r="BD472" s="510"/>
      <c r="BE472" s="510"/>
      <c r="BF472" s="510"/>
      <c r="BG472" s="510"/>
      <c r="BH472" s="510"/>
      <c r="BI472" s="510"/>
      <c r="BJ472" s="510"/>
      <c r="BK472" s="510"/>
      <c r="BL472" s="510"/>
      <c r="BM472" s="510"/>
      <c r="BN472" s="510"/>
      <c r="BO472" s="510"/>
      <c r="BP472" s="510"/>
      <c r="BQ472" s="510"/>
      <c r="BR472" s="510"/>
      <c r="BS472" s="510"/>
      <c r="BT472" s="510"/>
      <c r="BU472" s="510"/>
      <c r="BV472" s="510"/>
      <c r="BW472" s="510"/>
      <c r="BX472" s="510"/>
      <c r="BY472" s="510"/>
      <c r="BZ472" s="510"/>
      <c r="CA472" s="510"/>
      <c r="CB472" s="510"/>
      <c r="CC472" s="510"/>
      <c r="CD472" s="510"/>
      <c r="CE472" s="510"/>
      <c r="CF472" s="510"/>
      <c r="CG472" s="510"/>
      <c r="CH472" s="510"/>
      <c r="CI472" s="510"/>
      <c r="CJ472" s="510"/>
    </row>
    <row r="473" spans="1:88" ht="12" customHeight="1" x14ac:dyDescent="0.25">
      <c r="A473" s="510"/>
      <c r="B473" s="510"/>
      <c r="C473" s="510"/>
      <c r="D473" s="510"/>
      <c r="E473" s="510"/>
      <c r="F473" s="510"/>
      <c r="G473" s="510"/>
      <c r="H473" s="510"/>
      <c r="I473" s="510"/>
      <c r="J473" s="510"/>
      <c r="K473" s="510"/>
      <c r="L473" s="510"/>
      <c r="M473" s="510"/>
      <c r="N473" s="510"/>
      <c r="O473" s="510"/>
      <c r="P473" s="510"/>
      <c r="Q473" s="510"/>
      <c r="R473" s="510"/>
      <c r="S473" s="510"/>
      <c r="T473" s="510"/>
      <c r="U473" s="510"/>
      <c r="V473" s="510"/>
      <c r="W473" s="510"/>
      <c r="X473" s="510"/>
      <c r="Y473" s="510"/>
      <c r="Z473" s="510"/>
      <c r="AA473" s="510"/>
      <c r="AB473" s="510"/>
      <c r="AC473" s="510"/>
      <c r="AD473" s="510"/>
      <c r="AE473" s="510"/>
      <c r="AF473" s="510"/>
      <c r="AG473" s="510"/>
      <c r="AH473" s="510"/>
      <c r="AI473" s="510"/>
      <c r="AJ473" s="510"/>
      <c r="AK473" s="510"/>
      <c r="AL473" s="510"/>
      <c r="AM473" s="510"/>
      <c r="AN473" s="510"/>
      <c r="AO473" s="510"/>
      <c r="AP473" s="510"/>
      <c r="AQ473" s="510"/>
      <c r="AR473" s="510"/>
      <c r="AS473" s="510"/>
      <c r="AT473" s="510"/>
      <c r="AU473" s="510"/>
      <c r="AV473" s="510"/>
      <c r="AW473" s="510"/>
      <c r="AX473" s="510"/>
      <c r="AY473" s="510"/>
      <c r="AZ473" s="510"/>
      <c r="BA473" s="510"/>
      <c r="BB473" s="510"/>
      <c r="BC473" s="510"/>
      <c r="BD473" s="510"/>
      <c r="BE473" s="510"/>
      <c r="BF473" s="510"/>
      <c r="BG473" s="510"/>
      <c r="BH473" s="510"/>
      <c r="BI473" s="510"/>
      <c r="BJ473" s="510"/>
      <c r="BK473" s="510"/>
      <c r="BL473" s="510"/>
      <c r="BM473" s="510"/>
      <c r="BN473" s="510"/>
      <c r="BO473" s="510"/>
      <c r="BP473" s="510"/>
      <c r="BQ473" s="510"/>
      <c r="BR473" s="510"/>
      <c r="BS473" s="510"/>
      <c r="BT473" s="510"/>
      <c r="BU473" s="510"/>
      <c r="BV473" s="510"/>
      <c r="BW473" s="510"/>
      <c r="BX473" s="510"/>
      <c r="BY473" s="510"/>
      <c r="BZ473" s="510"/>
      <c r="CA473" s="510"/>
      <c r="CB473" s="510"/>
      <c r="CC473" s="510"/>
      <c r="CD473" s="510"/>
      <c r="CE473" s="510"/>
      <c r="CF473" s="510"/>
      <c r="CG473" s="510"/>
      <c r="CH473" s="510"/>
      <c r="CI473" s="510"/>
      <c r="CJ473" s="510"/>
    </row>
    <row r="474" spans="1:88" ht="12" customHeight="1" x14ac:dyDescent="0.25">
      <c r="A474" s="510"/>
      <c r="B474" s="510"/>
      <c r="C474" s="510"/>
      <c r="D474" s="510"/>
      <c r="E474" s="510"/>
      <c r="F474" s="510"/>
      <c r="G474" s="510"/>
      <c r="H474" s="510"/>
      <c r="I474" s="510"/>
      <c r="J474" s="510"/>
      <c r="K474" s="510"/>
      <c r="L474" s="510"/>
      <c r="M474" s="510"/>
      <c r="N474" s="510"/>
      <c r="O474" s="510"/>
      <c r="P474" s="510"/>
      <c r="Q474" s="510"/>
      <c r="R474" s="510"/>
      <c r="S474" s="510"/>
      <c r="T474" s="510"/>
      <c r="U474" s="510"/>
      <c r="V474" s="510"/>
      <c r="W474" s="510"/>
      <c r="X474" s="510"/>
      <c r="Y474" s="510"/>
      <c r="Z474" s="510"/>
      <c r="AA474" s="510"/>
      <c r="AB474" s="510"/>
      <c r="AC474" s="510"/>
      <c r="AD474" s="510"/>
      <c r="AE474" s="510"/>
      <c r="AF474" s="510"/>
      <c r="AG474" s="510"/>
      <c r="AH474" s="510"/>
      <c r="AI474" s="510"/>
      <c r="AJ474" s="510"/>
      <c r="AK474" s="510"/>
      <c r="AL474" s="510"/>
      <c r="AM474" s="510"/>
      <c r="AN474" s="510"/>
      <c r="AO474" s="510"/>
      <c r="AP474" s="510"/>
      <c r="AQ474" s="510"/>
      <c r="AR474" s="510"/>
      <c r="AS474" s="510"/>
      <c r="AT474" s="510"/>
      <c r="AU474" s="510"/>
      <c r="AV474" s="510"/>
      <c r="AW474" s="510"/>
      <c r="AX474" s="510"/>
      <c r="AY474" s="510"/>
      <c r="AZ474" s="510"/>
      <c r="BA474" s="510"/>
      <c r="BB474" s="510"/>
      <c r="BC474" s="510"/>
      <c r="BD474" s="510"/>
      <c r="BE474" s="510"/>
      <c r="BF474" s="510"/>
      <c r="BG474" s="510"/>
      <c r="BH474" s="510"/>
      <c r="BI474" s="510"/>
      <c r="BJ474" s="510"/>
      <c r="BK474" s="510"/>
      <c r="BL474" s="510"/>
      <c r="BM474" s="510"/>
      <c r="BN474" s="510"/>
      <c r="BO474" s="510"/>
      <c r="BP474" s="510"/>
      <c r="BQ474" s="510"/>
      <c r="BR474" s="510"/>
      <c r="BS474" s="510"/>
      <c r="BT474" s="510"/>
      <c r="BU474" s="510"/>
      <c r="BV474" s="510"/>
      <c r="BW474" s="510"/>
      <c r="BX474" s="510"/>
      <c r="BY474" s="510"/>
      <c r="BZ474" s="510"/>
      <c r="CA474" s="510"/>
      <c r="CB474" s="510"/>
      <c r="CC474" s="510"/>
      <c r="CD474" s="510"/>
      <c r="CE474" s="510"/>
      <c r="CF474" s="510"/>
      <c r="CG474" s="510"/>
      <c r="CH474" s="510"/>
      <c r="CI474" s="510"/>
      <c r="CJ474" s="510"/>
    </row>
    <row r="475" spans="1:88" ht="12" customHeight="1" x14ac:dyDescent="0.25">
      <c r="A475" s="510"/>
      <c r="B475" s="510"/>
      <c r="C475" s="510"/>
      <c r="D475" s="510"/>
      <c r="E475" s="510"/>
      <c r="F475" s="510"/>
      <c r="G475" s="510"/>
      <c r="H475" s="510"/>
      <c r="I475" s="510"/>
      <c r="J475" s="510"/>
      <c r="K475" s="510"/>
      <c r="L475" s="510"/>
      <c r="M475" s="510"/>
      <c r="N475" s="510"/>
      <c r="O475" s="510"/>
      <c r="P475" s="510"/>
      <c r="Q475" s="510"/>
      <c r="R475" s="510"/>
      <c r="S475" s="510"/>
      <c r="T475" s="510"/>
      <c r="U475" s="510"/>
      <c r="V475" s="510"/>
      <c r="W475" s="510"/>
      <c r="X475" s="510"/>
      <c r="Y475" s="510"/>
      <c r="Z475" s="510"/>
      <c r="AA475" s="510"/>
      <c r="AB475" s="510"/>
      <c r="AC475" s="510"/>
      <c r="AD475" s="510"/>
      <c r="AE475" s="510"/>
      <c r="AF475" s="510"/>
      <c r="AG475" s="510"/>
      <c r="AH475" s="510"/>
      <c r="AI475" s="510"/>
      <c r="AJ475" s="510"/>
      <c r="AK475" s="510"/>
      <c r="AL475" s="510"/>
      <c r="AM475" s="510"/>
      <c r="AN475" s="510"/>
      <c r="AO475" s="510"/>
      <c r="AP475" s="510"/>
      <c r="AQ475" s="510"/>
      <c r="AR475" s="510"/>
      <c r="AS475" s="510"/>
      <c r="AT475" s="510"/>
      <c r="AU475" s="510"/>
      <c r="AV475" s="510"/>
      <c r="AW475" s="510"/>
      <c r="AX475" s="510"/>
      <c r="AY475" s="510"/>
      <c r="AZ475" s="510"/>
      <c r="BA475" s="510"/>
      <c r="BB475" s="510"/>
      <c r="BC475" s="510"/>
      <c r="BD475" s="510"/>
      <c r="BE475" s="510"/>
      <c r="BF475" s="510"/>
      <c r="BG475" s="510"/>
      <c r="BH475" s="510"/>
      <c r="BI475" s="510"/>
      <c r="BJ475" s="510"/>
      <c r="BK475" s="510"/>
      <c r="BL475" s="510"/>
      <c r="BM475" s="510"/>
      <c r="BN475" s="510"/>
      <c r="BO475" s="510"/>
      <c r="BP475" s="510"/>
      <c r="BQ475" s="510"/>
      <c r="BR475" s="510"/>
      <c r="BS475" s="510"/>
      <c r="BT475" s="510"/>
      <c r="BU475" s="510"/>
      <c r="BV475" s="510"/>
      <c r="BW475" s="510"/>
      <c r="BX475" s="510"/>
      <c r="BY475" s="510"/>
      <c r="BZ475" s="510"/>
      <c r="CA475" s="510"/>
      <c r="CB475" s="510"/>
      <c r="CC475" s="510"/>
      <c r="CD475" s="510"/>
      <c r="CE475" s="510"/>
      <c r="CF475" s="510"/>
      <c r="CG475" s="510"/>
      <c r="CH475" s="510"/>
      <c r="CI475" s="510"/>
      <c r="CJ475" s="510"/>
    </row>
    <row r="476" spans="1:88" ht="12" customHeight="1" x14ac:dyDescent="0.25">
      <c r="A476" s="510"/>
      <c r="B476" s="510"/>
      <c r="C476" s="510"/>
      <c r="D476" s="510"/>
      <c r="E476" s="510"/>
      <c r="F476" s="510"/>
      <c r="G476" s="510"/>
      <c r="H476" s="510"/>
      <c r="I476" s="510"/>
      <c r="J476" s="510"/>
      <c r="K476" s="510"/>
      <c r="L476" s="510"/>
      <c r="M476" s="510"/>
      <c r="N476" s="510"/>
      <c r="O476" s="510"/>
      <c r="P476" s="510"/>
      <c r="Q476" s="510"/>
      <c r="R476" s="510"/>
      <c r="S476" s="510"/>
      <c r="T476" s="510"/>
      <c r="U476" s="510"/>
      <c r="V476" s="510"/>
      <c r="W476" s="510"/>
      <c r="X476" s="510"/>
      <c r="Y476" s="510"/>
      <c r="Z476" s="510"/>
      <c r="AA476" s="510"/>
      <c r="AB476" s="510"/>
      <c r="AC476" s="510"/>
      <c r="AD476" s="510"/>
      <c r="AE476" s="510"/>
      <c r="AF476" s="510"/>
      <c r="AG476" s="510"/>
      <c r="AH476" s="510"/>
      <c r="AI476" s="510"/>
      <c r="AJ476" s="510"/>
      <c r="AK476" s="510"/>
      <c r="AL476" s="510"/>
      <c r="AM476" s="510"/>
      <c r="AN476" s="510"/>
      <c r="AO476" s="510"/>
      <c r="AP476" s="510"/>
      <c r="AQ476" s="510"/>
      <c r="AR476" s="510"/>
      <c r="AS476" s="510"/>
      <c r="AT476" s="510"/>
      <c r="AU476" s="510"/>
      <c r="AV476" s="510"/>
      <c r="AW476" s="510"/>
      <c r="AX476" s="510"/>
      <c r="AY476" s="510"/>
      <c r="AZ476" s="510"/>
      <c r="BA476" s="510"/>
      <c r="BB476" s="510"/>
      <c r="BC476" s="510"/>
      <c r="BD476" s="510"/>
      <c r="BE476" s="510"/>
      <c r="BF476" s="510"/>
      <c r="BG476" s="510"/>
      <c r="BH476" s="510"/>
      <c r="BI476" s="510"/>
      <c r="BJ476" s="510"/>
      <c r="BK476" s="510"/>
      <c r="BL476" s="510"/>
      <c r="BM476" s="510"/>
      <c r="BN476" s="510"/>
      <c r="BO476" s="510"/>
      <c r="BP476" s="510"/>
      <c r="BQ476" s="510"/>
      <c r="BR476" s="510"/>
      <c r="BS476" s="510"/>
      <c r="BT476" s="510"/>
      <c r="BU476" s="510"/>
      <c r="BV476" s="510"/>
      <c r="BW476" s="510"/>
      <c r="BX476" s="510"/>
      <c r="BY476" s="510"/>
      <c r="BZ476" s="510"/>
      <c r="CA476" s="510"/>
      <c r="CB476" s="510"/>
      <c r="CC476" s="510"/>
      <c r="CD476" s="510"/>
      <c r="CE476" s="510"/>
      <c r="CF476" s="510"/>
      <c r="CG476" s="510"/>
      <c r="CH476" s="510"/>
      <c r="CI476" s="510"/>
      <c r="CJ476" s="510"/>
    </row>
    <row r="477" spans="1:88" ht="12" customHeight="1" x14ac:dyDescent="0.25">
      <c r="A477" s="510"/>
      <c r="B477" s="510"/>
      <c r="C477" s="510"/>
      <c r="D477" s="510"/>
      <c r="E477" s="510"/>
      <c r="F477" s="510"/>
      <c r="G477" s="510"/>
      <c r="H477" s="510"/>
      <c r="I477" s="510"/>
      <c r="J477" s="510"/>
      <c r="K477" s="510"/>
      <c r="L477" s="510"/>
      <c r="M477" s="510"/>
      <c r="N477" s="510"/>
      <c r="O477" s="510"/>
      <c r="P477" s="510"/>
      <c r="Q477" s="510"/>
      <c r="R477" s="510"/>
      <c r="S477" s="510"/>
      <c r="T477" s="510"/>
      <c r="U477" s="510"/>
      <c r="V477" s="510"/>
      <c r="W477" s="510"/>
      <c r="X477" s="510"/>
      <c r="Y477" s="510"/>
      <c r="Z477" s="510"/>
      <c r="AA477" s="510"/>
      <c r="AB477" s="510"/>
      <c r="AC477" s="510"/>
      <c r="AD477" s="510"/>
      <c r="AE477" s="510"/>
      <c r="AF477" s="510"/>
      <c r="AG477" s="510"/>
      <c r="AH477" s="510"/>
      <c r="AI477" s="510"/>
      <c r="AJ477" s="510"/>
      <c r="AK477" s="510"/>
      <c r="AL477" s="510"/>
      <c r="AM477" s="510"/>
      <c r="AN477" s="510"/>
      <c r="AO477" s="510"/>
      <c r="AP477" s="510"/>
      <c r="AQ477" s="510"/>
      <c r="AR477" s="510"/>
      <c r="AS477" s="510"/>
      <c r="AT477" s="510"/>
      <c r="AU477" s="510"/>
      <c r="AV477" s="510"/>
      <c r="AW477" s="510"/>
      <c r="AX477" s="510"/>
      <c r="AY477" s="510"/>
      <c r="AZ477" s="510"/>
      <c r="BA477" s="510"/>
      <c r="BB477" s="510"/>
      <c r="BC477" s="510"/>
      <c r="BD477" s="510"/>
      <c r="BE477" s="510"/>
      <c r="BF477" s="510"/>
      <c r="BG477" s="510"/>
      <c r="BH477" s="510"/>
      <c r="BI477" s="510"/>
      <c r="BJ477" s="510"/>
      <c r="BK477" s="510"/>
      <c r="BL477" s="510"/>
      <c r="BM477" s="510"/>
      <c r="BN477" s="510"/>
      <c r="BO477" s="510"/>
      <c r="BP477" s="510"/>
      <c r="BQ477" s="510"/>
      <c r="BR477" s="510"/>
      <c r="BS477" s="510"/>
      <c r="BT477" s="510"/>
      <c r="BU477" s="510"/>
      <c r="BV477" s="510"/>
      <c r="BW477" s="510"/>
      <c r="BX477" s="510"/>
      <c r="BY477" s="510"/>
      <c r="BZ477" s="510"/>
      <c r="CA477" s="510"/>
      <c r="CB477" s="510"/>
      <c r="CC477" s="510"/>
      <c r="CD477" s="510"/>
      <c r="CE477" s="510"/>
      <c r="CF477" s="510"/>
      <c r="CG477" s="510"/>
      <c r="CH477" s="510"/>
      <c r="CI477" s="510"/>
      <c r="CJ477" s="510"/>
    </row>
    <row r="478" spans="1:88" ht="12" customHeight="1" x14ac:dyDescent="0.25">
      <c r="A478" s="510"/>
      <c r="B478" s="510"/>
      <c r="C478" s="510"/>
      <c r="D478" s="510"/>
      <c r="E478" s="510"/>
      <c r="F478" s="510"/>
      <c r="G478" s="510"/>
      <c r="H478" s="510"/>
      <c r="I478" s="510"/>
      <c r="J478" s="510"/>
      <c r="K478" s="510"/>
      <c r="L478" s="510"/>
      <c r="M478" s="510"/>
      <c r="N478" s="510"/>
      <c r="O478" s="510"/>
      <c r="P478" s="510"/>
      <c r="Q478" s="510"/>
      <c r="R478" s="510"/>
      <c r="S478" s="510"/>
      <c r="T478" s="510"/>
      <c r="U478" s="510"/>
      <c r="V478" s="510"/>
      <c r="W478" s="510"/>
      <c r="X478" s="510"/>
      <c r="Y478" s="510"/>
      <c r="Z478" s="510"/>
      <c r="AA478" s="510"/>
      <c r="AB478" s="510"/>
      <c r="AC478" s="510"/>
      <c r="AD478" s="510"/>
      <c r="AE478" s="510"/>
      <c r="AF478" s="510"/>
      <c r="AG478" s="510"/>
      <c r="AH478" s="510"/>
      <c r="AI478" s="510"/>
      <c r="AJ478" s="510"/>
      <c r="AK478" s="510"/>
      <c r="AL478" s="510"/>
      <c r="AM478" s="510"/>
      <c r="AN478" s="510"/>
      <c r="AO478" s="510"/>
      <c r="AP478" s="510"/>
      <c r="AQ478" s="510"/>
      <c r="AR478" s="510"/>
      <c r="AS478" s="510"/>
      <c r="AT478" s="510"/>
      <c r="AU478" s="510"/>
      <c r="AV478" s="510"/>
      <c r="AW478" s="510"/>
      <c r="AX478" s="510"/>
      <c r="AY478" s="510"/>
      <c r="AZ478" s="510"/>
      <c r="BA478" s="510"/>
      <c r="BB478" s="510"/>
      <c r="BC478" s="510"/>
      <c r="BD478" s="510"/>
      <c r="BE478" s="510"/>
      <c r="BF478" s="510"/>
      <c r="BG478" s="510"/>
      <c r="BH478" s="510"/>
      <c r="BI478" s="510"/>
      <c r="BJ478" s="510"/>
      <c r="BK478" s="510"/>
      <c r="BL478" s="510"/>
      <c r="BM478" s="510"/>
      <c r="BN478" s="510"/>
      <c r="BO478" s="510"/>
      <c r="BP478" s="510"/>
      <c r="BQ478" s="510"/>
      <c r="BR478" s="510"/>
      <c r="BS478" s="510"/>
      <c r="BT478" s="510"/>
      <c r="BU478" s="510"/>
      <c r="BV478" s="510"/>
      <c r="BW478" s="510"/>
      <c r="BX478" s="510"/>
      <c r="BY478" s="510"/>
      <c r="BZ478" s="510"/>
      <c r="CA478" s="510"/>
      <c r="CB478" s="510"/>
      <c r="CC478" s="510"/>
      <c r="CD478" s="510"/>
      <c r="CE478" s="510"/>
      <c r="CF478" s="510"/>
      <c r="CG478" s="510"/>
      <c r="CH478" s="510"/>
      <c r="CI478" s="510"/>
      <c r="CJ478" s="510"/>
    </row>
    <row r="479" spans="1:88" ht="12" customHeight="1" x14ac:dyDescent="0.25">
      <c r="A479" s="510"/>
      <c r="B479" s="510"/>
      <c r="C479" s="510"/>
      <c r="D479" s="510"/>
      <c r="E479" s="510"/>
      <c r="F479" s="510"/>
      <c r="G479" s="510"/>
      <c r="H479" s="510"/>
      <c r="I479" s="510"/>
      <c r="J479" s="510"/>
      <c r="K479" s="510"/>
      <c r="L479" s="510"/>
      <c r="M479" s="510"/>
      <c r="N479" s="510"/>
      <c r="O479" s="510"/>
      <c r="P479" s="510"/>
      <c r="Q479" s="510"/>
      <c r="R479" s="510"/>
      <c r="S479" s="510"/>
      <c r="T479" s="510"/>
      <c r="U479" s="510"/>
      <c r="V479" s="510"/>
      <c r="W479" s="510"/>
      <c r="X479" s="510"/>
      <c r="Y479" s="510"/>
      <c r="Z479" s="510"/>
      <c r="AA479" s="510"/>
      <c r="AB479" s="510"/>
      <c r="AC479" s="510"/>
      <c r="AD479" s="510"/>
      <c r="AE479" s="510"/>
      <c r="AF479" s="510"/>
      <c r="AG479" s="510"/>
      <c r="AH479" s="510"/>
      <c r="AI479" s="510"/>
      <c r="AJ479" s="510"/>
      <c r="AK479" s="510"/>
      <c r="AL479" s="510"/>
      <c r="AM479" s="510"/>
      <c r="AN479" s="510"/>
      <c r="AO479" s="510"/>
      <c r="AP479" s="510"/>
      <c r="AQ479" s="510"/>
      <c r="AR479" s="510"/>
      <c r="AS479" s="510"/>
      <c r="AT479" s="510"/>
      <c r="AU479" s="510"/>
      <c r="AV479" s="510"/>
      <c r="AW479" s="510"/>
      <c r="AX479" s="510"/>
      <c r="AY479" s="510"/>
      <c r="AZ479" s="510"/>
      <c r="BA479" s="510"/>
      <c r="BB479" s="510"/>
      <c r="BC479" s="510"/>
      <c r="BD479" s="510"/>
      <c r="BE479" s="510"/>
      <c r="BF479" s="510"/>
      <c r="BG479" s="510"/>
      <c r="BH479" s="510"/>
      <c r="BI479" s="510"/>
      <c r="BJ479" s="510"/>
      <c r="BK479" s="510"/>
      <c r="BL479" s="510"/>
      <c r="BM479" s="510"/>
      <c r="BN479" s="510"/>
      <c r="BO479" s="510"/>
      <c r="BP479" s="510"/>
      <c r="BQ479" s="510"/>
      <c r="BR479" s="510"/>
      <c r="BS479" s="510"/>
      <c r="BT479" s="510"/>
      <c r="BU479" s="510"/>
      <c r="BV479" s="510"/>
      <c r="BW479" s="510"/>
      <c r="BX479" s="510"/>
      <c r="BY479" s="510"/>
      <c r="BZ479" s="510"/>
      <c r="CA479" s="510"/>
      <c r="CB479" s="510"/>
      <c r="CC479" s="510"/>
      <c r="CD479" s="510"/>
      <c r="CE479" s="510"/>
      <c r="CF479" s="510"/>
      <c r="CG479" s="510"/>
      <c r="CH479" s="510"/>
      <c r="CI479" s="510"/>
      <c r="CJ479" s="510"/>
    </row>
    <row r="480" spans="1:88" ht="12" customHeight="1" x14ac:dyDescent="0.25">
      <c r="A480" s="510"/>
      <c r="B480" s="510"/>
      <c r="C480" s="510"/>
      <c r="D480" s="510"/>
      <c r="E480" s="510"/>
      <c r="F480" s="510"/>
      <c r="G480" s="510"/>
      <c r="H480" s="510"/>
      <c r="I480" s="510"/>
      <c r="J480" s="510"/>
      <c r="K480" s="510"/>
      <c r="L480" s="510"/>
      <c r="M480" s="510"/>
      <c r="N480" s="510"/>
      <c r="O480" s="510"/>
      <c r="P480" s="510"/>
      <c r="Q480" s="510"/>
      <c r="R480" s="510"/>
      <c r="S480" s="510"/>
      <c r="T480" s="510"/>
      <c r="U480" s="510"/>
      <c r="V480" s="510"/>
      <c r="W480" s="510"/>
      <c r="X480" s="510"/>
      <c r="Y480" s="510"/>
      <c r="Z480" s="510"/>
      <c r="AA480" s="510"/>
      <c r="AB480" s="510"/>
      <c r="AC480" s="510"/>
      <c r="AD480" s="510"/>
      <c r="AE480" s="510"/>
      <c r="AF480" s="510"/>
      <c r="AG480" s="510"/>
      <c r="AH480" s="510"/>
      <c r="AI480" s="510"/>
      <c r="AJ480" s="510"/>
      <c r="AK480" s="510"/>
      <c r="AL480" s="510"/>
      <c r="AM480" s="510"/>
      <c r="AN480" s="510"/>
      <c r="AO480" s="510"/>
      <c r="AP480" s="510"/>
      <c r="AQ480" s="510"/>
      <c r="AR480" s="510"/>
      <c r="AS480" s="510"/>
      <c r="AT480" s="510"/>
      <c r="AU480" s="510"/>
      <c r="AV480" s="510"/>
      <c r="AW480" s="510"/>
      <c r="AX480" s="510"/>
      <c r="AY480" s="510"/>
      <c r="AZ480" s="510"/>
      <c r="BA480" s="510"/>
      <c r="BB480" s="510"/>
      <c r="BC480" s="510"/>
      <c r="BD480" s="510"/>
      <c r="BE480" s="510"/>
      <c r="BF480" s="510"/>
      <c r="BG480" s="510"/>
      <c r="BH480" s="510"/>
      <c r="BI480" s="510"/>
      <c r="BJ480" s="510"/>
      <c r="BK480" s="510"/>
      <c r="BL480" s="510"/>
      <c r="BM480" s="510"/>
      <c r="BN480" s="510"/>
      <c r="BO480" s="510"/>
      <c r="BP480" s="510"/>
      <c r="BQ480" s="510"/>
      <c r="BR480" s="510"/>
      <c r="BS480" s="510"/>
      <c r="BT480" s="510"/>
      <c r="BU480" s="510"/>
      <c r="BV480" s="510"/>
      <c r="BW480" s="510"/>
      <c r="BX480" s="510"/>
      <c r="BY480" s="510"/>
      <c r="BZ480" s="510"/>
      <c r="CA480" s="510"/>
      <c r="CB480" s="510"/>
      <c r="CC480" s="510"/>
      <c r="CD480" s="510"/>
      <c r="CE480" s="510"/>
      <c r="CF480" s="510"/>
      <c r="CG480" s="510"/>
      <c r="CH480" s="510"/>
      <c r="CI480" s="510"/>
      <c r="CJ480" s="510"/>
    </row>
    <row r="481" spans="1:88" ht="12" customHeight="1" x14ac:dyDescent="0.25">
      <c r="A481" s="510"/>
      <c r="B481" s="510"/>
      <c r="C481" s="510"/>
      <c r="D481" s="510"/>
      <c r="E481" s="510"/>
      <c r="F481" s="510"/>
      <c r="G481" s="510"/>
      <c r="H481" s="510"/>
      <c r="I481" s="510"/>
      <c r="J481" s="510"/>
      <c r="K481" s="510"/>
      <c r="L481" s="510"/>
      <c r="M481" s="510"/>
      <c r="N481" s="510"/>
      <c r="O481" s="510"/>
      <c r="P481" s="510"/>
      <c r="Q481" s="510"/>
      <c r="R481" s="510"/>
      <c r="S481" s="510"/>
      <c r="T481" s="510"/>
      <c r="U481" s="510"/>
      <c r="V481" s="510"/>
      <c r="W481" s="510"/>
      <c r="X481" s="510"/>
      <c r="Y481" s="510"/>
      <c r="Z481" s="510"/>
      <c r="AA481" s="510"/>
      <c r="AB481" s="510"/>
      <c r="AC481" s="510"/>
      <c r="AD481" s="510"/>
      <c r="AE481" s="510"/>
      <c r="AF481" s="510"/>
      <c r="AG481" s="510"/>
      <c r="AH481" s="510"/>
      <c r="AI481" s="510"/>
      <c r="AJ481" s="510"/>
      <c r="AK481" s="510"/>
      <c r="AL481" s="510"/>
      <c r="AM481" s="510"/>
      <c r="AN481" s="510"/>
      <c r="AO481" s="510"/>
      <c r="AP481" s="510"/>
      <c r="AQ481" s="510"/>
      <c r="AR481" s="510"/>
      <c r="AS481" s="510"/>
      <c r="AT481" s="510"/>
      <c r="AU481" s="510"/>
      <c r="AV481" s="510"/>
      <c r="AW481" s="510"/>
      <c r="AX481" s="510"/>
      <c r="AY481" s="510"/>
      <c r="AZ481" s="510"/>
      <c r="BA481" s="510"/>
      <c r="BB481" s="510"/>
      <c r="BC481" s="510"/>
      <c r="BD481" s="510"/>
      <c r="BE481" s="510"/>
      <c r="BF481" s="510"/>
      <c r="BG481" s="510"/>
      <c r="BH481" s="510"/>
      <c r="BI481" s="510"/>
      <c r="BJ481" s="510"/>
      <c r="BK481" s="510"/>
      <c r="BL481" s="510"/>
      <c r="BM481" s="510"/>
      <c r="BN481" s="510"/>
      <c r="BO481" s="510"/>
      <c r="BP481" s="510"/>
      <c r="BQ481" s="510"/>
      <c r="BR481" s="510"/>
      <c r="BS481" s="510"/>
      <c r="BT481" s="510"/>
      <c r="BU481" s="510"/>
      <c r="BV481" s="510"/>
      <c r="BW481" s="510"/>
      <c r="BX481" s="510"/>
      <c r="BY481" s="510"/>
      <c r="BZ481" s="510"/>
      <c r="CA481" s="510"/>
      <c r="CB481" s="510"/>
      <c r="CC481" s="510"/>
      <c r="CD481" s="510"/>
      <c r="CE481" s="510"/>
      <c r="CF481" s="510"/>
      <c r="CG481" s="510"/>
      <c r="CH481" s="510"/>
      <c r="CI481" s="510"/>
      <c r="CJ481" s="510"/>
    </row>
    <row r="482" spans="1:88" ht="12" customHeight="1" x14ac:dyDescent="0.25">
      <c r="A482" s="510"/>
      <c r="B482" s="510"/>
      <c r="C482" s="510"/>
      <c r="D482" s="510"/>
      <c r="E482" s="510"/>
      <c r="F482" s="510"/>
      <c r="G482" s="510"/>
      <c r="H482" s="510"/>
      <c r="I482" s="510"/>
      <c r="J482" s="510"/>
      <c r="K482" s="510"/>
      <c r="L482" s="510"/>
      <c r="M482" s="510"/>
      <c r="N482" s="510"/>
      <c r="O482" s="510"/>
      <c r="P482" s="510"/>
      <c r="Q482" s="510"/>
      <c r="R482" s="510"/>
      <c r="S482" s="510"/>
      <c r="T482" s="510"/>
      <c r="U482" s="510"/>
      <c r="V482" s="510"/>
      <c r="W482" s="510"/>
      <c r="X482" s="510"/>
      <c r="Y482" s="510"/>
      <c r="Z482" s="510"/>
      <c r="AA482" s="510"/>
      <c r="AB482" s="510"/>
      <c r="AC482" s="510"/>
      <c r="AD482" s="510"/>
      <c r="AE482" s="510"/>
      <c r="AF482" s="510"/>
      <c r="AG482" s="510"/>
      <c r="AH482" s="510"/>
      <c r="AI482" s="510"/>
      <c r="AJ482" s="510"/>
      <c r="AK482" s="510"/>
      <c r="AL482" s="510"/>
      <c r="AM482" s="510"/>
      <c r="AN482" s="510"/>
      <c r="AO482" s="510"/>
      <c r="AP482" s="510"/>
      <c r="AQ482" s="510"/>
      <c r="AR482" s="510"/>
      <c r="AS482" s="510"/>
      <c r="AT482" s="510"/>
      <c r="AU482" s="510"/>
      <c r="AV482" s="510"/>
      <c r="AW482" s="510"/>
      <c r="AX482" s="510"/>
      <c r="AY482" s="510"/>
      <c r="AZ482" s="510"/>
      <c r="BA482" s="510"/>
      <c r="BB482" s="510"/>
      <c r="BC482" s="510"/>
      <c r="BD482" s="510"/>
      <c r="BE482" s="510"/>
      <c r="BF482" s="510"/>
      <c r="BG482" s="510"/>
      <c r="BH482" s="510"/>
      <c r="BI482" s="510"/>
      <c r="BJ482" s="510"/>
      <c r="BK482" s="510"/>
      <c r="BL482" s="510"/>
      <c r="BM482" s="510"/>
      <c r="BN482" s="510"/>
      <c r="BO482" s="510"/>
      <c r="BP482" s="510"/>
      <c r="BQ482" s="510"/>
      <c r="BR482" s="510"/>
      <c r="BS482" s="510"/>
      <c r="BT482" s="510"/>
      <c r="BU482" s="510"/>
      <c r="BV482" s="510"/>
      <c r="BW482" s="510"/>
      <c r="BX482" s="510"/>
      <c r="BY482" s="510"/>
      <c r="BZ482" s="510"/>
      <c r="CA482" s="510"/>
      <c r="CB482" s="510"/>
      <c r="CC482" s="510"/>
      <c r="CD482" s="510"/>
      <c r="CE482" s="510"/>
      <c r="CF482" s="510"/>
      <c r="CG482" s="510"/>
      <c r="CH482" s="510"/>
      <c r="CI482" s="510"/>
      <c r="CJ482" s="510"/>
    </row>
    <row r="483" spans="1:88" ht="12" customHeight="1" x14ac:dyDescent="0.25">
      <c r="A483" s="510"/>
      <c r="B483" s="510"/>
      <c r="C483" s="510"/>
      <c r="D483" s="510"/>
      <c r="E483" s="510"/>
      <c r="F483" s="510"/>
      <c r="G483" s="510"/>
      <c r="H483" s="510"/>
      <c r="I483" s="510"/>
      <c r="J483" s="510"/>
      <c r="K483" s="510"/>
      <c r="L483" s="510"/>
      <c r="M483" s="510"/>
      <c r="N483" s="510"/>
      <c r="O483" s="510"/>
      <c r="P483" s="510"/>
      <c r="Q483" s="510"/>
      <c r="R483" s="510"/>
      <c r="S483" s="510"/>
      <c r="T483" s="510"/>
      <c r="U483" s="510"/>
      <c r="V483" s="510"/>
      <c r="W483" s="510"/>
      <c r="X483" s="510"/>
      <c r="Y483" s="510"/>
      <c r="Z483" s="510"/>
      <c r="AA483" s="510"/>
      <c r="AB483" s="510"/>
      <c r="AC483" s="510"/>
      <c r="AD483" s="510"/>
      <c r="AE483" s="510"/>
      <c r="AF483" s="510"/>
      <c r="AG483" s="510"/>
      <c r="AH483" s="510"/>
      <c r="AI483" s="510"/>
      <c r="AJ483" s="510"/>
      <c r="AK483" s="510"/>
      <c r="AL483" s="510"/>
      <c r="AM483" s="510"/>
      <c r="AN483" s="510"/>
      <c r="AO483" s="510"/>
      <c r="AP483" s="510"/>
      <c r="AQ483" s="510"/>
      <c r="AR483" s="510"/>
      <c r="AS483" s="510"/>
      <c r="AT483" s="510"/>
      <c r="AU483" s="510"/>
      <c r="AV483" s="510"/>
      <c r="AW483" s="510"/>
      <c r="AX483" s="510"/>
      <c r="AY483" s="510"/>
      <c r="AZ483" s="510"/>
      <c r="BA483" s="510"/>
      <c r="BB483" s="510"/>
      <c r="BC483" s="510"/>
      <c r="BD483" s="510"/>
      <c r="BE483" s="510"/>
      <c r="BF483" s="510"/>
      <c r="BG483" s="510"/>
      <c r="BH483" s="510"/>
      <c r="BI483" s="510"/>
      <c r="BJ483" s="510"/>
      <c r="BK483" s="510"/>
      <c r="BL483" s="510"/>
      <c r="BM483" s="510"/>
      <c r="BN483" s="510"/>
      <c r="BO483" s="510"/>
      <c r="BP483" s="510"/>
      <c r="BQ483" s="510"/>
      <c r="BR483" s="510"/>
      <c r="BS483" s="510"/>
      <c r="BT483" s="510"/>
      <c r="BU483" s="510"/>
      <c r="BV483" s="510"/>
      <c r="BW483" s="510"/>
      <c r="BX483" s="510"/>
      <c r="BY483" s="510"/>
      <c r="BZ483" s="510"/>
      <c r="CA483" s="510"/>
      <c r="CB483" s="510"/>
      <c r="CC483" s="510"/>
      <c r="CD483" s="510"/>
      <c r="CE483" s="510"/>
      <c r="CF483" s="510"/>
      <c r="CG483" s="510"/>
      <c r="CH483" s="510"/>
      <c r="CI483" s="510"/>
      <c r="CJ483" s="510"/>
    </row>
    <row r="484" spans="1:88" ht="12" customHeight="1" x14ac:dyDescent="0.25">
      <c r="A484" s="510"/>
      <c r="B484" s="510"/>
      <c r="C484" s="510"/>
      <c r="D484" s="510"/>
      <c r="E484" s="510"/>
      <c r="F484" s="510"/>
      <c r="G484" s="510"/>
      <c r="H484" s="510"/>
      <c r="I484" s="510"/>
      <c r="J484" s="510"/>
      <c r="K484" s="510"/>
      <c r="L484" s="510"/>
      <c r="M484" s="510"/>
      <c r="N484" s="510"/>
      <c r="O484" s="510"/>
      <c r="P484" s="510"/>
      <c r="Q484" s="510"/>
      <c r="R484" s="510"/>
      <c r="S484" s="510"/>
      <c r="T484" s="510"/>
      <c r="U484" s="510"/>
      <c r="V484" s="510"/>
      <c r="W484" s="510"/>
      <c r="X484" s="510"/>
      <c r="Y484" s="510"/>
      <c r="Z484" s="510"/>
      <c r="AA484" s="510"/>
      <c r="AB484" s="510"/>
      <c r="AC484" s="510"/>
      <c r="AD484" s="510"/>
      <c r="AE484" s="510"/>
      <c r="AF484" s="510"/>
      <c r="AG484" s="510"/>
      <c r="AH484" s="510"/>
      <c r="AI484" s="510"/>
      <c r="AJ484" s="510"/>
      <c r="AK484" s="510"/>
      <c r="AL484" s="510"/>
      <c r="AM484" s="510"/>
      <c r="AN484" s="510"/>
      <c r="AO484" s="510"/>
      <c r="AP484" s="510"/>
      <c r="AQ484" s="510"/>
      <c r="AR484" s="510"/>
      <c r="AS484" s="510"/>
      <c r="AT484" s="510"/>
      <c r="AU484" s="510"/>
      <c r="AV484" s="510"/>
      <c r="AW484" s="510"/>
      <c r="AX484" s="510"/>
      <c r="AY484" s="510"/>
      <c r="AZ484" s="510"/>
      <c r="BA484" s="510"/>
      <c r="BB484" s="510"/>
      <c r="BC484" s="510"/>
      <c r="BD484" s="510"/>
      <c r="BE484" s="510"/>
      <c r="BF484" s="510"/>
      <c r="BG484" s="510"/>
      <c r="BH484" s="510"/>
      <c r="BI484" s="510"/>
      <c r="BJ484" s="510"/>
      <c r="BK484" s="510"/>
      <c r="BL484" s="510"/>
      <c r="BM484" s="510"/>
      <c r="BN484" s="510"/>
      <c r="BO484" s="510"/>
      <c r="BP484" s="510"/>
      <c r="BQ484" s="510"/>
      <c r="BR484" s="510"/>
      <c r="BS484" s="510"/>
      <c r="BT484" s="510"/>
      <c r="BU484" s="510"/>
      <c r="BV484" s="510"/>
      <c r="BW484" s="510"/>
      <c r="BX484" s="510"/>
      <c r="BY484" s="510"/>
      <c r="BZ484" s="510"/>
      <c r="CA484" s="510"/>
      <c r="CB484" s="510"/>
      <c r="CC484" s="510"/>
      <c r="CD484" s="510"/>
      <c r="CE484" s="510"/>
      <c r="CF484" s="510"/>
      <c r="CG484" s="510"/>
      <c r="CH484" s="510"/>
      <c r="CI484" s="510"/>
      <c r="CJ484" s="510"/>
    </row>
    <row r="485" spans="1:88" ht="12" customHeight="1" x14ac:dyDescent="0.25">
      <c r="A485" s="510"/>
      <c r="B485" s="510"/>
      <c r="C485" s="510"/>
      <c r="D485" s="510"/>
      <c r="E485" s="510"/>
      <c r="F485" s="510"/>
      <c r="G485" s="510"/>
      <c r="H485" s="510"/>
      <c r="I485" s="510"/>
      <c r="J485" s="510"/>
      <c r="K485" s="510"/>
      <c r="L485" s="510"/>
      <c r="M485" s="510"/>
      <c r="N485" s="510"/>
      <c r="O485" s="510"/>
      <c r="P485" s="510"/>
      <c r="Q485" s="510"/>
      <c r="R485" s="510"/>
      <c r="S485" s="510"/>
      <c r="T485" s="510"/>
      <c r="U485" s="510"/>
      <c r="V485" s="510"/>
      <c r="W485" s="510"/>
      <c r="X485" s="510"/>
      <c r="Y485" s="510"/>
      <c r="Z485" s="510"/>
      <c r="AA485" s="510"/>
      <c r="AB485" s="510"/>
      <c r="AC485" s="510"/>
      <c r="AD485" s="510"/>
      <c r="AE485" s="510"/>
      <c r="AF485" s="510"/>
      <c r="AG485" s="510"/>
      <c r="AH485" s="510"/>
      <c r="AI485" s="510"/>
      <c r="AJ485" s="510"/>
      <c r="AK485" s="510"/>
      <c r="AL485" s="510"/>
      <c r="AM485" s="510"/>
      <c r="AN485" s="510"/>
      <c r="AO485" s="510"/>
      <c r="AP485" s="510"/>
      <c r="AQ485" s="510"/>
      <c r="AR485" s="510"/>
      <c r="AS485" s="510"/>
      <c r="AT485" s="510"/>
      <c r="AU485" s="510"/>
      <c r="AV485" s="510"/>
      <c r="AW485" s="510"/>
      <c r="AX485" s="510"/>
      <c r="AY485" s="510"/>
      <c r="AZ485" s="510"/>
      <c r="BA485" s="510"/>
      <c r="BB485" s="510"/>
      <c r="BC485" s="510"/>
      <c r="BD485" s="510"/>
      <c r="BE485" s="510"/>
      <c r="BF485" s="510"/>
      <c r="BG485" s="510"/>
      <c r="BH485" s="510"/>
      <c r="BI485" s="510"/>
      <c r="BJ485" s="510"/>
      <c r="BK485" s="510"/>
      <c r="BL485" s="510"/>
      <c r="BM485" s="510"/>
      <c r="BN485" s="510"/>
      <c r="BO485" s="510"/>
      <c r="BP485" s="510"/>
      <c r="BQ485" s="510"/>
      <c r="BR485" s="510"/>
      <c r="BS485" s="510"/>
      <c r="BT485" s="510"/>
      <c r="BU485" s="510"/>
      <c r="BV485" s="510"/>
      <c r="BW485" s="510"/>
      <c r="BX485" s="510"/>
      <c r="BY485" s="510"/>
      <c r="BZ485" s="510"/>
      <c r="CA485" s="510"/>
      <c r="CB485" s="510"/>
      <c r="CC485" s="510"/>
      <c r="CD485" s="510"/>
      <c r="CE485" s="510"/>
      <c r="CF485" s="510"/>
      <c r="CG485" s="510"/>
      <c r="CH485" s="510"/>
      <c r="CI485" s="510"/>
      <c r="CJ485" s="510"/>
    </row>
    <row r="486" spans="1:88" ht="12" customHeight="1" x14ac:dyDescent="0.25">
      <c r="A486" s="510"/>
      <c r="B486" s="510"/>
      <c r="C486" s="510"/>
      <c r="D486" s="510"/>
      <c r="E486" s="510"/>
      <c r="F486" s="510"/>
      <c r="G486" s="510"/>
      <c r="H486" s="510"/>
      <c r="I486" s="510"/>
      <c r="J486" s="510"/>
      <c r="K486" s="510"/>
      <c r="L486" s="510"/>
      <c r="M486" s="510"/>
      <c r="N486" s="510"/>
      <c r="O486" s="510"/>
      <c r="P486" s="510"/>
      <c r="Q486" s="510"/>
      <c r="R486" s="510"/>
      <c r="S486" s="510"/>
      <c r="T486" s="510"/>
      <c r="U486" s="510"/>
      <c r="V486" s="510"/>
      <c r="W486" s="510"/>
      <c r="X486" s="510"/>
      <c r="Y486" s="510"/>
      <c r="Z486" s="510"/>
      <c r="AA486" s="510"/>
      <c r="AB486" s="510"/>
      <c r="AC486" s="510"/>
      <c r="AD486" s="510"/>
      <c r="AE486" s="510"/>
      <c r="AF486" s="510"/>
      <c r="AG486" s="510"/>
      <c r="AH486" s="510"/>
      <c r="AI486" s="510"/>
      <c r="AJ486" s="510"/>
      <c r="AK486" s="510"/>
      <c r="AL486" s="510"/>
      <c r="AM486" s="510"/>
      <c r="AN486" s="510"/>
      <c r="AO486" s="510"/>
      <c r="AP486" s="510"/>
      <c r="AQ486" s="510"/>
      <c r="AR486" s="510"/>
      <c r="AS486" s="510"/>
      <c r="AT486" s="510"/>
      <c r="AU486" s="510"/>
      <c r="AV486" s="510"/>
      <c r="AW486" s="510"/>
      <c r="AX486" s="510"/>
      <c r="AY486" s="510"/>
      <c r="AZ486" s="510"/>
      <c r="BA486" s="510"/>
      <c r="BB486" s="510"/>
      <c r="BC486" s="510"/>
      <c r="BD486" s="510"/>
      <c r="BE486" s="510"/>
      <c r="BF486" s="510"/>
      <c r="BG486" s="510"/>
      <c r="BH486" s="510"/>
      <c r="BI486" s="510"/>
      <c r="BJ486" s="510"/>
      <c r="BK486" s="510"/>
      <c r="BL486" s="510"/>
      <c r="BM486" s="510"/>
      <c r="BN486" s="510"/>
      <c r="BO486" s="510"/>
      <c r="BP486" s="510"/>
      <c r="BQ486" s="510"/>
      <c r="BR486" s="510"/>
      <c r="BS486" s="510"/>
      <c r="BT486" s="510"/>
      <c r="BU486" s="510"/>
      <c r="BV486" s="510"/>
      <c r="BW486" s="510"/>
      <c r="BX486" s="510"/>
      <c r="BY486" s="510"/>
      <c r="BZ486" s="510"/>
      <c r="CA486" s="510"/>
      <c r="CB486" s="510"/>
      <c r="CC486" s="510"/>
      <c r="CD486" s="510"/>
      <c r="CE486" s="510"/>
      <c r="CF486" s="510"/>
      <c r="CG486" s="510"/>
      <c r="CH486" s="510"/>
      <c r="CI486" s="510"/>
      <c r="CJ486" s="510"/>
    </row>
    <row r="487" spans="1:88" ht="12" customHeight="1" x14ac:dyDescent="0.25">
      <c r="A487" s="510"/>
      <c r="B487" s="510"/>
      <c r="C487" s="510"/>
      <c r="D487" s="510"/>
      <c r="E487" s="510"/>
      <c r="F487" s="510"/>
      <c r="G487" s="510"/>
      <c r="H487" s="510"/>
      <c r="I487" s="510"/>
      <c r="J487" s="510"/>
      <c r="K487" s="510"/>
      <c r="L487" s="510"/>
      <c r="M487" s="510"/>
      <c r="N487" s="510"/>
      <c r="O487" s="510"/>
      <c r="P487" s="510"/>
      <c r="Q487" s="510"/>
      <c r="R487" s="510"/>
      <c r="S487" s="510"/>
      <c r="T487" s="510"/>
      <c r="U487" s="510"/>
      <c r="V487" s="510"/>
      <c r="W487" s="510"/>
      <c r="X487" s="510"/>
      <c r="Y487" s="510"/>
      <c r="Z487" s="510"/>
      <c r="AA487" s="510"/>
      <c r="AB487" s="510"/>
      <c r="AC487" s="510"/>
      <c r="AD487" s="510"/>
      <c r="AE487" s="510"/>
      <c r="AF487" s="510"/>
      <c r="AG487" s="510"/>
      <c r="AH487" s="510"/>
      <c r="AI487" s="510"/>
      <c r="AJ487" s="510"/>
      <c r="AK487" s="510"/>
      <c r="AL487" s="510"/>
      <c r="AM487" s="510"/>
      <c r="AN487" s="510"/>
      <c r="AO487" s="510"/>
      <c r="AP487" s="510"/>
      <c r="AQ487" s="510"/>
      <c r="AR487" s="510"/>
      <c r="AS487" s="510"/>
      <c r="AT487" s="510"/>
      <c r="AU487" s="510"/>
      <c r="AV487" s="510"/>
      <c r="AW487" s="510"/>
      <c r="AX487" s="510"/>
      <c r="AY487" s="510"/>
      <c r="AZ487" s="510"/>
      <c r="BA487" s="510"/>
      <c r="BB487" s="510"/>
      <c r="BC487" s="510"/>
      <c r="BD487" s="510"/>
      <c r="BE487" s="510"/>
      <c r="BF487" s="510"/>
      <c r="BG487" s="510"/>
      <c r="BH487" s="510"/>
      <c r="BI487" s="510"/>
      <c r="BJ487" s="510"/>
      <c r="BK487" s="510"/>
      <c r="BL487" s="510"/>
      <c r="BM487" s="510"/>
      <c r="BN487" s="510"/>
      <c r="BO487" s="510"/>
      <c r="BP487" s="510"/>
      <c r="BQ487" s="510"/>
      <c r="BR487" s="510"/>
      <c r="BS487" s="510"/>
      <c r="BT487" s="510"/>
      <c r="BU487" s="510"/>
      <c r="BV487" s="510"/>
      <c r="BW487" s="510"/>
      <c r="BX487" s="510"/>
      <c r="BY487" s="510"/>
      <c r="BZ487" s="510"/>
      <c r="CA487" s="510"/>
      <c r="CB487" s="510"/>
      <c r="CC487" s="510"/>
      <c r="CD487" s="510"/>
      <c r="CE487" s="510"/>
      <c r="CF487" s="510"/>
      <c r="CG487" s="510"/>
      <c r="CH487" s="510"/>
      <c r="CI487" s="510"/>
      <c r="CJ487" s="510"/>
    </row>
    <row r="488" spans="1:88" ht="12" customHeight="1" x14ac:dyDescent="0.25">
      <c r="A488" s="510"/>
      <c r="B488" s="510"/>
      <c r="C488" s="510"/>
      <c r="D488" s="510"/>
      <c r="E488" s="510"/>
      <c r="F488" s="510"/>
      <c r="G488" s="510"/>
      <c r="H488" s="510"/>
      <c r="I488" s="510"/>
      <c r="J488" s="510"/>
      <c r="K488" s="510"/>
      <c r="L488" s="510"/>
      <c r="M488" s="510"/>
      <c r="N488" s="510"/>
      <c r="O488" s="510"/>
      <c r="P488" s="510"/>
      <c r="Q488" s="510"/>
      <c r="R488" s="510"/>
      <c r="S488" s="510"/>
      <c r="T488" s="510"/>
      <c r="U488" s="510"/>
      <c r="V488" s="510"/>
      <c r="W488" s="510"/>
      <c r="X488" s="510"/>
      <c r="Y488" s="510"/>
      <c r="Z488" s="510"/>
      <c r="AA488" s="510"/>
      <c r="AB488" s="510"/>
      <c r="AC488" s="510"/>
      <c r="AD488" s="510"/>
      <c r="AE488" s="510"/>
      <c r="AF488" s="510"/>
      <c r="AG488" s="510"/>
      <c r="AH488" s="510"/>
      <c r="AI488" s="510"/>
      <c r="AJ488" s="510"/>
      <c r="AK488" s="510"/>
      <c r="AL488" s="510"/>
      <c r="AM488" s="510"/>
      <c r="AN488" s="510"/>
      <c r="AO488" s="510"/>
      <c r="AP488" s="510"/>
      <c r="AQ488" s="510"/>
      <c r="AR488" s="510"/>
      <c r="AS488" s="510"/>
      <c r="AT488" s="510"/>
      <c r="AU488" s="510"/>
      <c r="AV488" s="510"/>
      <c r="AW488" s="510"/>
      <c r="AX488" s="510"/>
      <c r="AY488" s="510"/>
      <c r="AZ488" s="510"/>
      <c r="BA488" s="510"/>
      <c r="BB488" s="510"/>
      <c r="BC488" s="510"/>
      <c r="BD488" s="510"/>
      <c r="BE488" s="510"/>
      <c r="BF488" s="510"/>
      <c r="BG488" s="510"/>
      <c r="BH488" s="510"/>
      <c r="BI488" s="510"/>
      <c r="BJ488" s="510"/>
      <c r="BK488" s="510"/>
      <c r="BL488" s="510"/>
      <c r="BM488" s="510"/>
      <c r="BN488" s="510"/>
      <c r="BO488" s="510"/>
      <c r="BP488" s="510"/>
      <c r="BQ488" s="510"/>
      <c r="BR488" s="510"/>
      <c r="BS488" s="510"/>
      <c r="BT488" s="510"/>
      <c r="BU488" s="510"/>
      <c r="BV488" s="510"/>
      <c r="BW488" s="510"/>
      <c r="BX488" s="510"/>
      <c r="BY488" s="510"/>
      <c r="BZ488" s="510"/>
      <c r="CA488" s="510"/>
      <c r="CB488" s="510"/>
      <c r="CC488" s="510"/>
      <c r="CD488" s="510"/>
      <c r="CE488" s="510"/>
      <c r="CF488" s="510"/>
      <c r="CG488" s="510"/>
      <c r="CH488" s="510"/>
      <c r="CI488" s="510"/>
      <c r="CJ488" s="510"/>
    </row>
    <row r="489" spans="1:88" ht="12" customHeight="1" x14ac:dyDescent="0.25">
      <c r="A489" s="510"/>
      <c r="B489" s="510"/>
      <c r="C489" s="510"/>
      <c r="D489" s="510"/>
      <c r="E489" s="510"/>
      <c r="F489" s="510"/>
      <c r="G489" s="510"/>
      <c r="H489" s="510"/>
      <c r="I489" s="510"/>
      <c r="J489" s="510"/>
      <c r="K489" s="510"/>
      <c r="L489" s="510"/>
      <c r="M489" s="510"/>
      <c r="N489" s="510"/>
      <c r="O489" s="510"/>
      <c r="P489" s="510"/>
      <c r="Q489" s="510"/>
      <c r="R489" s="510"/>
      <c r="S489" s="510"/>
      <c r="T489" s="510"/>
      <c r="U489" s="510"/>
      <c r="V489" s="510"/>
      <c r="W489" s="510"/>
      <c r="X489" s="510"/>
      <c r="Y489" s="510"/>
      <c r="Z489" s="510"/>
      <c r="AA489" s="510"/>
      <c r="AB489" s="510"/>
      <c r="AC489" s="510"/>
      <c r="AD489" s="510"/>
      <c r="AE489" s="510"/>
      <c r="AF489" s="510"/>
      <c r="AG489" s="510"/>
      <c r="AH489" s="510"/>
      <c r="AI489" s="510"/>
      <c r="AJ489" s="510"/>
      <c r="AK489" s="510"/>
      <c r="AL489" s="510"/>
      <c r="AM489" s="510"/>
      <c r="AN489" s="510"/>
      <c r="AO489" s="510"/>
      <c r="AP489" s="510"/>
      <c r="AQ489" s="510"/>
      <c r="AR489" s="510"/>
      <c r="AS489" s="510"/>
      <c r="AT489" s="510"/>
      <c r="AU489" s="510"/>
      <c r="AV489" s="510"/>
      <c r="AW489" s="510"/>
      <c r="AX489" s="510"/>
      <c r="AY489" s="510"/>
      <c r="AZ489" s="510"/>
      <c r="BA489" s="510"/>
      <c r="BB489" s="510"/>
      <c r="BC489" s="510"/>
      <c r="BD489" s="510"/>
      <c r="BE489" s="510"/>
      <c r="BF489" s="510"/>
      <c r="BG489" s="510"/>
      <c r="BH489" s="510"/>
      <c r="BI489" s="510"/>
      <c r="BJ489" s="510"/>
      <c r="BK489" s="510"/>
      <c r="BL489" s="510"/>
      <c r="BM489" s="510"/>
      <c r="BN489" s="510"/>
      <c r="BO489" s="510"/>
      <c r="BP489" s="510"/>
      <c r="BQ489" s="510"/>
      <c r="BR489" s="510"/>
      <c r="BS489" s="510"/>
      <c r="BT489" s="510"/>
      <c r="BU489" s="510"/>
      <c r="BV489" s="510"/>
      <c r="BW489" s="510"/>
      <c r="BX489" s="510"/>
      <c r="BY489" s="510"/>
      <c r="BZ489" s="510"/>
      <c r="CA489" s="510"/>
      <c r="CB489" s="510"/>
      <c r="CC489" s="510"/>
      <c r="CD489" s="510"/>
      <c r="CE489" s="510"/>
      <c r="CF489" s="510"/>
      <c r="CG489" s="510"/>
      <c r="CH489" s="510"/>
      <c r="CI489" s="510"/>
      <c r="CJ489" s="510"/>
    </row>
    <row r="490" spans="1:88" ht="12" customHeight="1" x14ac:dyDescent="0.25">
      <c r="A490" s="510"/>
      <c r="B490" s="510"/>
      <c r="C490" s="510"/>
      <c r="D490" s="510"/>
      <c r="E490" s="510"/>
      <c r="F490" s="510"/>
      <c r="G490" s="510"/>
      <c r="H490" s="510"/>
      <c r="I490" s="510"/>
      <c r="J490" s="510"/>
      <c r="K490" s="510"/>
      <c r="L490" s="510"/>
      <c r="M490" s="510"/>
      <c r="N490" s="510"/>
      <c r="O490" s="510"/>
      <c r="P490" s="510"/>
      <c r="Q490" s="510"/>
      <c r="R490" s="510"/>
      <c r="S490" s="510"/>
      <c r="T490" s="510"/>
      <c r="U490" s="510"/>
      <c r="V490" s="510"/>
      <c r="W490" s="510"/>
      <c r="X490" s="510"/>
      <c r="Y490" s="510"/>
      <c r="Z490" s="510"/>
      <c r="AA490" s="510"/>
      <c r="AB490" s="510"/>
      <c r="AC490" s="510"/>
      <c r="AD490" s="510"/>
      <c r="AE490" s="510"/>
      <c r="AF490" s="510"/>
      <c r="AG490" s="510"/>
      <c r="AH490" s="510"/>
      <c r="AI490" s="510"/>
      <c r="AJ490" s="510"/>
      <c r="AK490" s="510"/>
      <c r="AL490" s="510"/>
      <c r="AM490" s="510"/>
      <c r="AN490" s="510"/>
      <c r="AO490" s="510"/>
      <c r="AP490" s="510"/>
      <c r="AQ490" s="510"/>
      <c r="AR490" s="510"/>
      <c r="AS490" s="510"/>
      <c r="AT490" s="510"/>
      <c r="AU490" s="510"/>
      <c r="AV490" s="510"/>
      <c r="AW490" s="510"/>
      <c r="AX490" s="510"/>
      <c r="AY490" s="510"/>
      <c r="AZ490" s="510"/>
      <c r="BA490" s="510"/>
      <c r="BB490" s="510"/>
      <c r="BC490" s="510"/>
      <c r="BD490" s="510"/>
      <c r="BE490" s="510"/>
      <c r="BF490" s="510"/>
      <c r="BG490" s="510"/>
      <c r="BH490" s="510"/>
      <c r="BI490" s="510"/>
      <c r="BJ490" s="510"/>
      <c r="BK490" s="510"/>
      <c r="BL490" s="510"/>
      <c r="BM490" s="510"/>
      <c r="BN490" s="510"/>
      <c r="BO490" s="510"/>
      <c r="BP490" s="510"/>
      <c r="BQ490" s="510"/>
      <c r="BR490" s="510"/>
      <c r="BS490" s="510"/>
      <c r="BT490" s="510"/>
      <c r="BU490" s="510"/>
      <c r="BV490" s="510"/>
      <c r="BW490" s="510"/>
      <c r="BX490" s="510"/>
      <c r="BY490" s="510"/>
      <c r="BZ490" s="510"/>
      <c r="CA490" s="510"/>
      <c r="CB490" s="510"/>
      <c r="CC490" s="510"/>
      <c r="CD490" s="510"/>
      <c r="CE490" s="510"/>
      <c r="CF490" s="510"/>
      <c r="CG490" s="510"/>
      <c r="CH490" s="510"/>
      <c r="CI490" s="510"/>
      <c r="CJ490" s="510"/>
    </row>
    <row r="491" spans="1:88" ht="12" customHeight="1" x14ac:dyDescent="0.25">
      <c r="A491" s="510"/>
      <c r="B491" s="510"/>
      <c r="C491" s="510"/>
      <c r="D491" s="510"/>
      <c r="E491" s="510"/>
      <c r="F491" s="510"/>
      <c r="G491" s="510"/>
      <c r="H491" s="510"/>
      <c r="I491" s="510"/>
      <c r="J491" s="510"/>
      <c r="K491" s="510"/>
      <c r="L491" s="510"/>
      <c r="M491" s="510"/>
      <c r="N491" s="510"/>
      <c r="O491" s="510"/>
      <c r="P491" s="510"/>
      <c r="Q491" s="510"/>
      <c r="R491" s="510"/>
      <c r="S491" s="510"/>
      <c r="T491" s="510"/>
      <c r="U491" s="510"/>
      <c r="V491" s="510"/>
      <c r="W491" s="510"/>
      <c r="X491" s="510"/>
      <c r="Y491" s="510"/>
      <c r="Z491" s="510"/>
      <c r="AA491" s="510"/>
      <c r="AB491" s="510"/>
      <c r="AC491" s="510"/>
      <c r="AD491" s="510"/>
      <c r="AE491" s="510"/>
      <c r="AF491" s="510"/>
      <c r="AG491" s="510"/>
      <c r="AH491" s="510"/>
      <c r="AI491" s="510"/>
      <c r="AJ491" s="510"/>
      <c r="AK491" s="510"/>
      <c r="AL491" s="510"/>
      <c r="AM491" s="510"/>
      <c r="AN491" s="510"/>
      <c r="AO491" s="510"/>
      <c r="AP491" s="510"/>
      <c r="AQ491" s="510"/>
      <c r="AR491" s="510"/>
      <c r="AS491" s="510"/>
      <c r="AT491" s="510"/>
      <c r="AU491" s="510"/>
      <c r="AV491" s="510"/>
      <c r="AW491" s="510"/>
      <c r="AX491" s="510"/>
      <c r="AY491" s="510"/>
      <c r="AZ491" s="510"/>
      <c r="BA491" s="510"/>
      <c r="BB491" s="510"/>
      <c r="BC491" s="510"/>
      <c r="BD491" s="510"/>
      <c r="BE491" s="510"/>
      <c r="BF491" s="510"/>
      <c r="BG491" s="510"/>
      <c r="BH491" s="510"/>
      <c r="BI491" s="510"/>
      <c r="BJ491" s="510"/>
      <c r="BK491" s="510"/>
      <c r="BL491" s="510"/>
      <c r="BM491" s="510"/>
      <c r="BN491" s="510"/>
      <c r="BO491" s="510"/>
      <c r="BP491" s="510"/>
      <c r="BQ491" s="510"/>
      <c r="BR491" s="510"/>
      <c r="BS491" s="510"/>
      <c r="BT491" s="510"/>
      <c r="BU491" s="510"/>
      <c r="BV491" s="510"/>
      <c r="BW491" s="510"/>
      <c r="BX491" s="510"/>
      <c r="BY491" s="510"/>
      <c r="BZ491" s="510"/>
      <c r="CA491" s="510"/>
      <c r="CB491" s="510"/>
      <c r="CC491" s="510"/>
      <c r="CD491" s="510"/>
      <c r="CE491" s="510"/>
      <c r="CF491" s="510"/>
      <c r="CG491" s="510"/>
      <c r="CH491" s="510"/>
      <c r="CI491" s="510"/>
      <c r="CJ491" s="510"/>
    </row>
    <row r="492" spans="1:88" ht="12" customHeight="1" x14ac:dyDescent="0.25">
      <c r="A492" s="510"/>
      <c r="B492" s="510"/>
      <c r="C492" s="510"/>
      <c r="D492" s="510"/>
      <c r="E492" s="510"/>
      <c r="F492" s="510"/>
      <c r="G492" s="510"/>
      <c r="H492" s="510"/>
      <c r="I492" s="510"/>
      <c r="J492" s="510"/>
      <c r="K492" s="510"/>
      <c r="L492" s="510"/>
      <c r="M492" s="510"/>
      <c r="N492" s="510"/>
      <c r="O492" s="510"/>
      <c r="P492" s="510"/>
      <c r="Q492" s="510"/>
      <c r="R492" s="510"/>
      <c r="S492" s="510"/>
      <c r="T492" s="510"/>
      <c r="U492" s="510"/>
      <c r="V492" s="510"/>
      <c r="W492" s="510"/>
      <c r="X492" s="510"/>
      <c r="Y492" s="510"/>
      <c r="Z492" s="510"/>
      <c r="AA492" s="510"/>
      <c r="AB492" s="510"/>
      <c r="AC492" s="510"/>
      <c r="AD492" s="510"/>
      <c r="AE492" s="510"/>
      <c r="AF492" s="510"/>
      <c r="AG492" s="510"/>
      <c r="AH492" s="510"/>
      <c r="AI492" s="510"/>
      <c r="AJ492" s="510"/>
      <c r="AK492" s="510"/>
      <c r="AL492" s="510"/>
      <c r="AM492" s="510"/>
      <c r="AN492" s="510"/>
      <c r="AO492" s="510"/>
      <c r="AP492" s="510"/>
      <c r="AQ492" s="510"/>
      <c r="AR492" s="510"/>
      <c r="AS492" s="510"/>
      <c r="AT492" s="510"/>
      <c r="AU492" s="510"/>
      <c r="AV492" s="510"/>
      <c r="AW492" s="510"/>
      <c r="AX492" s="510"/>
      <c r="AY492" s="510"/>
      <c r="AZ492" s="510"/>
      <c r="BA492" s="510"/>
      <c r="BB492" s="510"/>
      <c r="BC492" s="510"/>
      <c r="BD492" s="510"/>
      <c r="BE492" s="510"/>
      <c r="BF492" s="510"/>
      <c r="BG492" s="510"/>
      <c r="BH492" s="510"/>
      <c r="BI492" s="510"/>
      <c r="BJ492" s="510"/>
      <c r="BK492" s="510"/>
      <c r="BL492" s="510"/>
      <c r="BM492" s="510"/>
      <c r="BN492" s="510"/>
      <c r="BO492" s="510"/>
      <c r="BP492" s="510"/>
      <c r="BQ492" s="510"/>
      <c r="BR492" s="510"/>
      <c r="BS492" s="510"/>
      <c r="BT492" s="510"/>
      <c r="BU492" s="510"/>
      <c r="BV492" s="510"/>
      <c r="BW492" s="510"/>
      <c r="BX492" s="510"/>
      <c r="BY492" s="510"/>
      <c r="BZ492" s="510"/>
      <c r="CA492" s="510"/>
      <c r="CB492" s="510"/>
      <c r="CC492" s="510"/>
      <c r="CD492" s="510"/>
      <c r="CE492" s="510"/>
      <c r="CF492" s="510"/>
      <c r="CG492" s="510"/>
      <c r="CH492" s="510"/>
      <c r="CI492" s="510"/>
      <c r="CJ492" s="510"/>
    </row>
    <row r="493" spans="1:88" ht="12" customHeight="1" x14ac:dyDescent="0.25">
      <c r="A493" s="510"/>
      <c r="B493" s="510"/>
      <c r="C493" s="510"/>
      <c r="D493" s="510"/>
      <c r="E493" s="510"/>
      <c r="F493" s="510"/>
      <c r="G493" s="510"/>
      <c r="H493" s="510"/>
      <c r="I493" s="510"/>
      <c r="J493" s="510"/>
      <c r="K493" s="510"/>
      <c r="L493" s="510"/>
      <c r="M493" s="510"/>
      <c r="N493" s="510"/>
      <c r="O493" s="510"/>
      <c r="P493" s="510"/>
      <c r="Q493" s="510"/>
      <c r="R493" s="510"/>
      <c r="S493" s="510"/>
      <c r="T493" s="510"/>
      <c r="U493" s="510"/>
      <c r="V493" s="510"/>
      <c r="W493" s="510"/>
      <c r="X493" s="510"/>
      <c r="Y493" s="510"/>
      <c r="Z493" s="510"/>
      <c r="AA493" s="510"/>
      <c r="AB493" s="510"/>
      <c r="AC493" s="510"/>
      <c r="AD493" s="510"/>
      <c r="AE493" s="510"/>
      <c r="AF493" s="510"/>
      <c r="AG493" s="510"/>
      <c r="AH493" s="510"/>
      <c r="AI493" s="510"/>
      <c r="AJ493" s="510"/>
      <c r="AK493" s="510"/>
      <c r="AL493" s="510"/>
      <c r="AM493" s="510"/>
      <c r="AN493" s="510"/>
      <c r="AO493" s="510"/>
      <c r="AP493" s="510"/>
      <c r="AQ493" s="510"/>
      <c r="AR493" s="510"/>
      <c r="AS493" s="510"/>
      <c r="AT493" s="510"/>
      <c r="AU493" s="510"/>
      <c r="AV493" s="510"/>
      <c r="AW493" s="510"/>
      <c r="AX493" s="510"/>
      <c r="AY493" s="510"/>
      <c r="AZ493" s="510"/>
      <c r="BA493" s="510"/>
      <c r="BB493" s="510"/>
      <c r="BC493" s="510"/>
      <c r="BD493" s="510"/>
      <c r="BE493" s="510"/>
      <c r="BF493" s="510"/>
      <c r="BG493" s="510"/>
      <c r="BH493" s="510"/>
      <c r="BI493" s="510"/>
      <c r="BJ493" s="510"/>
      <c r="BK493" s="510"/>
      <c r="BL493" s="510"/>
      <c r="BM493" s="510"/>
      <c r="BN493" s="510"/>
      <c r="BO493" s="510"/>
      <c r="BP493" s="510"/>
      <c r="BQ493" s="510"/>
      <c r="BR493" s="510"/>
      <c r="BS493" s="510"/>
      <c r="BT493" s="510"/>
      <c r="BU493" s="510"/>
      <c r="BV493" s="510"/>
      <c r="BW493" s="510"/>
      <c r="BX493" s="510"/>
      <c r="BY493" s="510"/>
      <c r="BZ493" s="510"/>
      <c r="CA493" s="510"/>
      <c r="CB493" s="510"/>
      <c r="CC493" s="510"/>
      <c r="CD493" s="510"/>
      <c r="CE493" s="510"/>
      <c r="CF493" s="510"/>
      <c r="CG493" s="510"/>
      <c r="CH493" s="510"/>
      <c r="CI493" s="510"/>
      <c r="CJ493" s="510"/>
    </row>
    <row r="494" spans="1:88" ht="12" customHeight="1" x14ac:dyDescent="0.25">
      <c r="A494" s="510"/>
      <c r="B494" s="510"/>
      <c r="C494" s="510"/>
      <c r="D494" s="510"/>
      <c r="E494" s="510"/>
      <c r="F494" s="510"/>
      <c r="G494" s="510"/>
      <c r="H494" s="510"/>
      <c r="I494" s="510"/>
      <c r="J494" s="510"/>
      <c r="K494" s="510"/>
      <c r="L494" s="510"/>
      <c r="M494" s="510"/>
      <c r="N494" s="510"/>
      <c r="O494" s="510"/>
      <c r="P494" s="510"/>
      <c r="Q494" s="510"/>
      <c r="R494" s="510"/>
      <c r="S494" s="510"/>
      <c r="T494" s="510"/>
      <c r="U494" s="510"/>
      <c r="V494" s="510"/>
      <c r="W494" s="510"/>
      <c r="X494" s="510"/>
      <c r="Y494" s="510"/>
      <c r="Z494" s="510"/>
      <c r="AA494" s="510"/>
      <c r="AB494" s="510"/>
      <c r="AC494" s="510"/>
      <c r="AD494" s="510"/>
      <c r="AE494" s="510"/>
      <c r="AF494" s="510"/>
      <c r="AG494" s="510"/>
      <c r="AH494" s="510"/>
      <c r="AI494" s="510"/>
      <c r="AJ494" s="510"/>
      <c r="AK494" s="510"/>
      <c r="AL494" s="510"/>
      <c r="AM494" s="510"/>
      <c r="AN494" s="510"/>
      <c r="AO494" s="510"/>
      <c r="AP494" s="510"/>
      <c r="AQ494" s="510"/>
      <c r="AR494" s="510"/>
      <c r="AS494" s="510"/>
      <c r="AT494" s="510"/>
      <c r="AU494" s="510"/>
      <c r="AV494" s="510"/>
      <c r="AW494" s="510"/>
      <c r="AX494" s="510"/>
      <c r="AY494" s="510"/>
      <c r="AZ494" s="510"/>
      <c r="BA494" s="510"/>
      <c r="BB494" s="510"/>
      <c r="BC494" s="510"/>
      <c r="BD494" s="510"/>
      <c r="BE494" s="510"/>
      <c r="BF494" s="510"/>
      <c r="BG494" s="510"/>
      <c r="BH494" s="510"/>
      <c r="BI494" s="510"/>
      <c r="BJ494" s="510"/>
      <c r="BK494" s="510"/>
      <c r="BL494" s="510"/>
      <c r="BM494" s="510"/>
      <c r="BN494" s="510"/>
      <c r="BO494" s="510"/>
      <c r="BP494" s="510"/>
      <c r="BQ494" s="510"/>
      <c r="BR494" s="510"/>
      <c r="BS494" s="510"/>
      <c r="BT494" s="510"/>
      <c r="BU494" s="510"/>
      <c r="BV494" s="510"/>
      <c r="BW494" s="510"/>
      <c r="BX494" s="510"/>
      <c r="BY494" s="510"/>
      <c r="BZ494" s="510"/>
      <c r="CA494" s="510"/>
      <c r="CB494" s="510"/>
      <c r="CC494" s="510"/>
      <c r="CD494" s="510"/>
      <c r="CE494" s="510"/>
      <c r="CF494" s="510"/>
      <c r="CG494" s="510"/>
      <c r="CH494" s="510"/>
      <c r="CI494" s="510"/>
      <c r="CJ494" s="510"/>
    </row>
    <row r="495" spans="1:88" ht="12" customHeight="1" x14ac:dyDescent="0.25">
      <c r="A495" s="510"/>
      <c r="B495" s="510"/>
      <c r="C495" s="510"/>
      <c r="D495" s="510"/>
      <c r="E495" s="510"/>
      <c r="F495" s="510"/>
      <c r="G495" s="510"/>
      <c r="H495" s="510"/>
      <c r="I495" s="510"/>
      <c r="J495" s="510"/>
      <c r="K495" s="510"/>
      <c r="L495" s="510"/>
      <c r="M495" s="510"/>
      <c r="N495" s="510"/>
      <c r="O495" s="510"/>
      <c r="P495" s="510"/>
      <c r="Q495" s="510"/>
      <c r="R495" s="510"/>
      <c r="S495" s="510"/>
      <c r="T495" s="510"/>
      <c r="U495" s="510"/>
      <c r="V495" s="510"/>
      <c r="W495" s="510"/>
      <c r="X495" s="510"/>
      <c r="Y495" s="510"/>
      <c r="Z495" s="510"/>
      <c r="AA495" s="510"/>
      <c r="AB495" s="510"/>
      <c r="AC495" s="510"/>
      <c r="AD495" s="510"/>
      <c r="AE495" s="510"/>
      <c r="AF495" s="510"/>
      <c r="AG495" s="510"/>
      <c r="AH495" s="510"/>
      <c r="AI495" s="510"/>
      <c r="AJ495" s="510"/>
      <c r="AK495" s="510"/>
      <c r="AL495" s="510"/>
      <c r="AM495" s="510"/>
      <c r="AN495" s="510"/>
      <c r="AO495" s="510"/>
      <c r="AP495" s="510"/>
      <c r="AQ495" s="510"/>
      <c r="AR495" s="510"/>
      <c r="AS495" s="510"/>
      <c r="AT495" s="510"/>
      <c r="AU495" s="510"/>
      <c r="AV495" s="510"/>
      <c r="AW495" s="510"/>
      <c r="AX495" s="510"/>
      <c r="AY495" s="510"/>
      <c r="AZ495" s="510"/>
      <c r="BA495" s="510"/>
      <c r="BB495" s="510"/>
      <c r="BC495" s="510"/>
      <c r="BD495" s="510"/>
      <c r="BE495" s="510"/>
      <c r="BF495" s="510"/>
      <c r="BG495" s="510"/>
      <c r="BH495" s="510"/>
      <c r="BI495" s="510"/>
      <c r="BJ495" s="510"/>
      <c r="BK495" s="510"/>
      <c r="BL495" s="510"/>
      <c r="BM495" s="510"/>
      <c r="BN495" s="510"/>
      <c r="BO495" s="510"/>
      <c r="BP495" s="510"/>
      <c r="BQ495" s="510"/>
      <c r="BR495" s="510"/>
      <c r="BS495" s="510"/>
      <c r="BT495" s="510"/>
      <c r="BU495" s="510"/>
      <c r="BV495" s="510"/>
      <c r="BW495" s="510"/>
      <c r="BX495" s="510"/>
      <c r="BY495" s="510"/>
      <c r="BZ495" s="510"/>
      <c r="CA495" s="510"/>
      <c r="CB495" s="510"/>
      <c r="CC495" s="510"/>
      <c r="CD495" s="510"/>
      <c r="CE495" s="510"/>
      <c r="CF495" s="510"/>
      <c r="CG495" s="510"/>
      <c r="CH495" s="510"/>
      <c r="CI495" s="510"/>
      <c r="CJ495" s="510"/>
    </row>
    <row r="496" spans="1:88" ht="12" customHeight="1" x14ac:dyDescent="0.25">
      <c r="A496" s="510"/>
      <c r="B496" s="510"/>
      <c r="C496" s="510"/>
      <c r="D496" s="510"/>
      <c r="E496" s="510"/>
      <c r="F496" s="510"/>
      <c r="G496" s="510"/>
      <c r="H496" s="510"/>
      <c r="I496" s="510"/>
      <c r="J496" s="510"/>
      <c r="K496" s="510"/>
      <c r="L496" s="510"/>
      <c r="M496" s="510"/>
      <c r="N496" s="510"/>
      <c r="O496" s="510"/>
      <c r="P496" s="510"/>
      <c r="Q496" s="510"/>
      <c r="R496" s="510"/>
      <c r="S496" s="510"/>
      <c r="T496" s="510"/>
      <c r="U496" s="510"/>
      <c r="V496" s="510"/>
      <c r="W496" s="510"/>
      <c r="X496" s="510"/>
      <c r="Y496" s="510"/>
      <c r="Z496" s="510"/>
      <c r="AA496" s="510"/>
      <c r="AB496" s="510"/>
      <c r="AC496" s="510"/>
      <c r="AD496" s="510"/>
      <c r="AE496" s="510"/>
      <c r="AF496" s="510"/>
      <c r="AG496" s="510"/>
      <c r="AH496" s="510"/>
      <c r="AI496" s="510"/>
      <c r="AJ496" s="510"/>
      <c r="AK496" s="510"/>
      <c r="AL496" s="510"/>
      <c r="AM496" s="510"/>
      <c r="AN496" s="510"/>
      <c r="AO496" s="510"/>
      <c r="AP496" s="510"/>
      <c r="AQ496" s="510"/>
      <c r="AR496" s="510"/>
      <c r="AS496" s="510"/>
      <c r="AT496" s="510"/>
      <c r="AU496" s="510"/>
      <c r="AV496" s="510"/>
      <c r="AW496" s="510"/>
      <c r="AX496" s="510"/>
      <c r="AY496" s="510"/>
      <c r="AZ496" s="510"/>
      <c r="BA496" s="510"/>
      <c r="BB496" s="510"/>
      <c r="BC496" s="510"/>
      <c r="BD496" s="510"/>
      <c r="BE496" s="510"/>
      <c r="BF496" s="510"/>
      <c r="BG496" s="510"/>
      <c r="BH496" s="510"/>
      <c r="BI496" s="510"/>
      <c r="BJ496" s="510"/>
      <c r="BK496" s="510"/>
      <c r="BL496" s="510"/>
      <c r="BM496" s="510"/>
      <c r="BN496" s="510"/>
      <c r="BO496" s="510"/>
      <c r="BP496" s="510"/>
      <c r="BQ496" s="510"/>
      <c r="BR496" s="510"/>
      <c r="BS496" s="510"/>
      <c r="BT496" s="510"/>
      <c r="BU496" s="510"/>
      <c r="BV496" s="510"/>
      <c r="BW496" s="510"/>
      <c r="BX496" s="510"/>
      <c r="BY496" s="510"/>
      <c r="BZ496" s="510"/>
      <c r="CA496" s="510"/>
      <c r="CB496" s="510"/>
      <c r="CC496" s="510"/>
      <c r="CD496" s="510"/>
      <c r="CE496" s="510"/>
      <c r="CF496" s="510"/>
      <c r="CG496" s="510"/>
      <c r="CH496" s="510"/>
      <c r="CI496" s="510"/>
      <c r="CJ496" s="510"/>
    </row>
    <row r="497" spans="1:88" ht="12" customHeight="1" x14ac:dyDescent="0.25">
      <c r="A497" s="510"/>
      <c r="B497" s="510"/>
      <c r="C497" s="510"/>
      <c r="D497" s="510"/>
      <c r="E497" s="510"/>
      <c r="F497" s="510"/>
      <c r="G497" s="510"/>
      <c r="H497" s="510"/>
      <c r="I497" s="510"/>
      <c r="J497" s="510"/>
      <c r="K497" s="510"/>
      <c r="L497" s="510"/>
      <c r="M497" s="510"/>
      <c r="N497" s="510"/>
      <c r="O497" s="510"/>
      <c r="P497" s="510"/>
      <c r="Q497" s="510"/>
      <c r="R497" s="510"/>
      <c r="S497" s="510"/>
      <c r="T497" s="510"/>
      <c r="U497" s="510"/>
      <c r="V497" s="510"/>
      <c r="W497" s="510"/>
      <c r="X497" s="510"/>
      <c r="Y497" s="510"/>
      <c r="Z497" s="510"/>
      <c r="AA497" s="510"/>
      <c r="AB497" s="510"/>
      <c r="AC497" s="510"/>
      <c r="AD497" s="510"/>
      <c r="AE497" s="510"/>
      <c r="AF497" s="510"/>
      <c r="AG497" s="510"/>
      <c r="AH497" s="510"/>
      <c r="AI497" s="510"/>
      <c r="AJ497" s="510"/>
      <c r="AK497" s="510"/>
      <c r="AL497" s="510"/>
      <c r="AM497" s="510"/>
      <c r="AN497" s="510"/>
      <c r="AO497" s="510"/>
      <c r="AP497" s="510"/>
      <c r="AQ497" s="510"/>
      <c r="AR497" s="510"/>
      <c r="AS497" s="510"/>
      <c r="AT497" s="510"/>
      <c r="AU497" s="510"/>
      <c r="AV497" s="510"/>
      <c r="AW497" s="510"/>
      <c r="AX497" s="510"/>
      <c r="AY497" s="510"/>
      <c r="AZ497" s="510"/>
      <c r="BA497" s="510"/>
      <c r="BB497" s="510"/>
      <c r="BC497" s="510"/>
      <c r="BD497" s="510"/>
      <c r="BE497" s="510"/>
      <c r="BF497" s="510"/>
      <c r="BG497" s="510"/>
      <c r="BH497" s="510"/>
      <c r="BI497" s="510"/>
      <c r="BJ497" s="510"/>
      <c r="BK497" s="510"/>
      <c r="BL497" s="510"/>
      <c r="BM497" s="510"/>
      <c r="BN497" s="510"/>
      <c r="BO497" s="510"/>
      <c r="BP497" s="510"/>
      <c r="BQ497" s="510"/>
      <c r="BR497" s="510"/>
      <c r="BS497" s="510"/>
      <c r="BT497" s="510"/>
      <c r="BU497" s="510"/>
      <c r="BV497" s="510"/>
      <c r="BW497" s="510"/>
      <c r="BX497" s="510"/>
      <c r="BY497" s="510"/>
      <c r="BZ497" s="510"/>
      <c r="CA497" s="510"/>
      <c r="CB497" s="510"/>
      <c r="CC497" s="510"/>
      <c r="CD497" s="510"/>
      <c r="CE497" s="510"/>
      <c r="CF497" s="510"/>
      <c r="CG497" s="510"/>
      <c r="CH497" s="510"/>
      <c r="CI497" s="510"/>
      <c r="CJ497" s="510"/>
    </row>
    <row r="498" spans="1:88" ht="12" customHeight="1" x14ac:dyDescent="0.25">
      <c r="A498" s="510"/>
      <c r="B498" s="510"/>
      <c r="C498" s="510"/>
      <c r="D498" s="510"/>
      <c r="E498" s="510"/>
      <c r="F498" s="510"/>
      <c r="G498" s="510"/>
      <c r="H498" s="510"/>
      <c r="I498" s="510"/>
      <c r="J498" s="510"/>
      <c r="K498" s="510"/>
      <c r="L498" s="510"/>
      <c r="M498" s="510"/>
      <c r="N498" s="510"/>
      <c r="O498" s="510"/>
      <c r="P498" s="510"/>
      <c r="Q498" s="510"/>
      <c r="R498" s="510"/>
      <c r="S498" s="510"/>
      <c r="T498" s="510"/>
      <c r="U498" s="510"/>
      <c r="V498" s="510"/>
      <c r="W498" s="510"/>
      <c r="X498" s="510"/>
      <c r="Y498" s="510"/>
      <c r="Z498" s="510"/>
      <c r="AA498" s="510"/>
      <c r="AB498" s="510"/>
      <c r="AC498" s="510"/>
      <c r="AD498" s="510"/>
      <c r="AE498" s="510"/>
      <c r="AF498" s="510"/>
      <c r="AG498" s="510"/>
      <c r="AH498" s="510"/>
      <c r="AI498" s="510"/>
      <c r="AJ498" s="510"/>
      <c r="AK498" s="510"/>
      <c r="AL498" s="510"/>
      <c r="AM498" s="510"/>
      <c r="AN498" s="510"/>
      <c r="AO498" s="510"/>
      <c r="AP498" s="510"/>
      <c r="AQ498" s="510"/>
      <c r="AR498" s="510"/>
      <c r="AS498" s="510"/>
      <c r="AT498" s="510"/>
      <c r="AU498" s="510"/>
      <c r="AV498" s="510"/>
      <c r="AW498" s="510"/>
      <c r="AX498" s="510"/>
      <c r="AY498" s="510"/>
      <c r="AZ498" s="510"/>
      <c r="BA498" s="510"/>
      <c r="BB498" s="510"/>
      <c r="BC498" s="510"/>
      <c r="BD498" s="510"/>
      <c r="BE498" s="510"/>
      <c r="BF498" s="510"/>
      <c r="BG498" s="510"/>
      <c r="BH498" s="510"/>
      <c r="BI498" s="510"/>
      <c r="BJ498" s="510"/>
      <c r="BK498" s="510"/>
      <c r="BL498" s="510"/>
      <c r="BM498" s="510"/>
      <c r="BN498" s="510"/>
      <c r="BO498" s="510"/>
      <c r="BP498" s="510"/>
      <c r="BQ498" s="510"/>
      <c r="BR498" s="510"/>
      <c r="BS498" s="510"/>
      <c r="BT498" s="510"/>
      <c r="BU498" s="510"/>
      <c r="BV498" s="510"/>
      <c r="BW498" s="510"/>
      <c r="BX498" s="510"/>
      <c r="BY498" s="510"/>
      <c r="BZ498" s="510"/>
      <c r="CA498" s="510"/>
      <c r="CB498" s="510"/>
      <c r="CC498" s="510"/>
      <c r="CD498" s="510"/>
      <c r="CE498" s="510"/>
      <c r="CF498" s="510"/>
      <c r="CG498" s="510"/>
      <c r="CH498" s="510"/>
      <c r="CI498" s="510"/>
      <c r="CJ498" s="510"/>
    </row>
    <row r="499" spans="1:88" ht="12" customHeight="1" x14ac:dyDescent="0.25">
      <c r="A499" s="510"/>
      <c r="B499" s="510"/>
      <c r="C499" s="510"/>
      <c r="D499" s="510"/>
      <c r="E499" s="510"/>
      <c r="F499" s="510"/>
      <c r="G499" s="510"/>
      <c r="H499" s="510"/>
      <c r="I499" s="510"/>
      <c r="J499" s="510"/>
      <c r="K499" s="510"/>
      <c r="L499" s="510"/>
      <c r="M499" s="510"/>
      <c r="N499" s="510"/>
      <c r="O499" s="510"/>
      <c r="P499" s="510"/>
      <c r="Q499" s="510"/>
      <c r="R499" s="510"/>
      <c r="S499" s="510"/>
      <c r="T499" s="510"/>
      <c r="U499" s="510"/>
      <c r="V499" s="510"/>
      <c r="W499" s="510"/>
      <c r="X499" s="510"/>
      <c r="Y499" s="510"/>
      <c r="Z499" s="510"/>
      <c r="AA499" s="510"/>
      <c r="AB499" s="510"/>
      <c r="AC499" s="510"/>
      <c r="AD499" s="510"/>
      <c r="AE499" s="510"/>
      <c r="AF499" s="510"/>
      <c r="AG499" s="510"/>
      <c r="AH499" s="510"/>
      <c r="AI499" s="510"/>
      <c r="AJ499" s="510"/>
      <c r="AK499" s="510"/>
      <c r="AL499" s="510"/>
      <c r="AM499" s="510"/>
      <c r="AN499" s="510"/>
      <c r="AO499" s="510"/>
      <c r="AP499" s="510"/>
      <c r="AQ499" s="510"/>
      <c r="AR499" s="510"/>
      <c r="AS499" s="510"/>
      <c r="AT499" s="510"/>
      <c r="AU499" s="510"/>
      <c r="AV499" s="510"/>
      <c r="AW499" s="510"/>
      <c r="AX499" s="510"/>
      <c r="AY499" s="510"/>
      <c r="AZ499" s="510"/>
      <c r="BA499" s="510"/>
      <c r="BB499" s="510"/>
      <c r="BC499" s="510"/>
      <c r="BD499" s="510"/>
      <c r="BE499" s="510"/>
      <c r="BF499" s="510"/>
      <c r="BG499" s="510"/>
      <c r="BH499" s="510"/>
      <c r="BI499" s="510"/>
      <c r="BJ499" s="510"/>
      <c r="BK499" s="510"/>
      <c r="BL499" s="510"/>
      <c r="BM499" s="510"/>
      <c r="BN499" s="510"/>
      <c r="BO499" s="510"/>
      <c r="BP499" s="510"/>
      <c r="BQ499" s="510"/>
      <c r="BR499" s="510"/>
      <c r="BS499" s="510"/>
      <c r="BT499" s="510"/>
      <c r="BU499" s="510"/>
      <c r="BV499" s="510"/>
      <c r="BW499" s="510"/>
      <c r="BX499" s="510"/>
      <c r="BY499" s="510"/>
      <c r="BZ499" s="510"/>
      <c r="CA499" s="510"/>
      <c r="CB499" s="510"/>
      <c r="CC499" s="510"/>
      <c r="CD499" s="510"/>
      <c r="CE499" s="510"/>
      <c r="CF499" s="510"/>
      <c r="CG499" s="510"/>
      <c r="CH499" s="510"/>
      <c r="CI499" s="510"/>
      <c r="CJ499" s="510"/>
    </row>
    <row r="500" spans="1:88" ht="12" customHeight="1" x14ac:dyDescent="0.25">
      <c r="A500" s="510"/>
      <c r="B500" s="510"/>
      <c r="C500" s="510"/>
      <c r="D500" s="510"/>
      <c r="E500" s="510"/>
      <c r="F500" s="510"/>
      <c r="G500" s="510"/>
      <c r="H500" s="510"/>
      <c r="I500" s="510"/>
      <c r="J500" s="510"/>
      <c r="K500" s="510"/>
      <c r="L500" s="510"/>
      <c r="M500" s="510"/>
      <c r="N500" s="510"/>
      <c r="O500" s="510"/>
      <c r="P500" s="510"/>
      <c r="Q500" s="510"/>
      <c r="R500" s="510"/>
      <c r="S500" s="510"/>
      <c r="T500" s="510"/>
      <c r="U500" s="510"/>
      <c r="V500" s="510"/>
      <c r="W500" s="510"/>
      <c r="X500" s="510"/>
      <c r="Y500" s="510"/>
      <c r="Z500" s="510"/>
      <c r="AA500" s="510"/>
      <c r="AB500" s="510"/>
      <c r="AC500" s="510"/>
      <c r="AD500" s="510"/>
      <c r="AE500" s="510"/>
      <c r="AF500" s="510"/>
      <c r="AG500" s="510"/>
      <c r="AH500" s="510"/>
      <c r="AI500" s="510"/>
      <c r="AJ500" s="510"/>
      <c r="AK500" s="510"/>
      <c r="AL500" s="510"/>
      <c r="AM500" s="510"/>
      <c r="AN500" s="510"/>
      <c r="AO500" s="510"/>
      <c r="AP500" s="510"/>
      <c r="AQ500" s="510"/>
      <c r="AR500" s="510"/>
      <c r="AS500" s="510"/>
      <c r="AT500" s="510"/>
      <c r="AU500" s="510"/>
      <c r="AV500" s="510"/>
      <c r="AW500" s="510"/>
      <c r="AX500" s="510"/>
      <c r="AY500" s="510"/>
      <c r="AZ500" s="510"/>
      <c r="BA500" s="510"/>
      <c r="BB500" s="510"/>
      <c r="BC500" s="510"/>
      <c r="BD500" s="510"/>
      <c r="BE500" s="510"/>
      <c r="BF500" s="510"/>
      <c r="BG500" s="510"/>
      <c r="BH500" s="510"/>
      <c r="BI500" s="510"/>
      <c r="BJ500" s="510"/>
      <c r="BK500" s="510"/>
      <c r="BL500" s="510"/>
      <c r="BM500" s="510"/>
      <c r="BN500" s="510"/>
      <c r="BO500" s="510"/>
      <c r="BP500" s="510"/>
      <c r="BQ500" s="510"/>
      <c r="BR500" s="510"/>
      <c r="BS500" s="510"/>
      <c r="BT500" s="510"/>
      <c r="BU500" s="510"/>
      <c r="BV500" s="510"/>
      <c r="BW500" s="510"/>
      <c r="BX500" s="510"/>
      <c r="BY500" s="510"/>
      <c r="BZ500" s="510"/>
      <c r="CA500" s="510"/>
      <c r="CB500" s="510"/>
      <c r="CC500" s="510"/>
      <c r="CD500" s="510"/>
      <c r="CE500" s="510"/>
      <c r="CF500" s="510"/>
      <c r="CG500" s="510"/>
      <c r="CH500" s="510"/>
      <c r="CI500" s="510"/>
      <c r="CJ500" s="510"/>
    </row>
    <row r="501" spans="1:88" ht="12" customHeight="1" x14ac:dyDescent="0.25">
      <c r="A501" s="510"/>
      <c r="B501" s="510"/>
      <c r="C501" s="510"/>
      <c r="D501" s="510"/>
      <c r="E501" s="510"/>
      <c r="F501" s="510"/>
      <c r="G501" s="510"/>
      <c r="H501" s="510"/>
      <c r="I501" s="510"/>
      <c r="J501" s="510"/>
      <c r="K501" s="510"/>
      <c r="L501" s="510"/>
      <c r="M501" s="510"/>
      <c r="N501" s="510"/>
      <c r="O501" s="510"/>
      <c r="P501" s="510"/>
      <c r="Q501" s="510"/>
      <c r="R501" s="510"/>
      <c r="S501" s="510"/>
      <c r="T501" s="510"/>
      <c r="U501" s="510"/>
      <c r="V501" s="510"/>
      <c r="W501" s="510"/>
      <c r="X501" s="510"/>
      <c r="Y501" s="510"/>
      <c r="Z501" s="510"/>
      <c r="AA501" s="510"/>
      <c r="AB501" s="510"/>
      <c r="AC501" s="510"/>
      <c r="AD501" s="510"/>
      <c r="AE501" s="510"/>
      <c r="AF501" s="510"/>
      <c r="AG501" s="510"/>
      <c r="AH501" s="510"/>
      <c r="AI501" s="510"/>
      <c r="AJ501" s="510"/>
      <c r="AK501" s="510"/>
      <c r="AL501" s="510"/>
      <c r="AM501" s="510"/>
      <c r="AN501" s="510"/>
      <c r="AO501" s="510"/>
      <c r="AP501" s="510"/>
      <c r="AQ501" s="510"/>
      <c r="AR501" s="510"/>
      <c r="AS501" s="510"/>
      <c r="AT501" s="510"/>
      <c r="AU501" s="510"/>
      <c r="AV501" s="510"/>
      <c r="AW501" s="510"/>
      <c r="AX501" s="510"/>
      <c r="AY501" s="510"/>
      <c r="AZ501" s="510"/>
      <c r="BA501" s="510"/>
      <c r="BB501" s="510"/>
      <c r="BC501" s="510"/>
      <c r="BD501" s="510"/>
      <c r="BE501" s="510"/>
      <c r="BF501" s="510"/>
      <c r="BG501" s="510"/>
      <c r="BH501" s="510"/>
      <c r="BI501" s="510"/>
      <c r="BJ501" s="510"/>
      <c r="BK501" s="510"/>
      <c r="BL501" s="510"/>
      <c r="BM501" s="510"/>
      <c r="BN501" s="510"/>
      <c r="BO501" s="510"/>
      <c r="BP501" s="510"/>
      <c r="BQ501" s="510"/>
      <c r="BR501" s="510"/>
      <c r="BS501" s="510"/>
      <c r="BT501" s="510"/>
      <c r="BU501" s="510"/>
      <c r="BV501" s="510"/>
      <c r="BW501" s="510"/>
      <c r="BX501" s="510"/>
      <c r="BY501" s="510"/>
      <c r="BZ501" s="510"/>
      <c r="CA501" s="510"/>
      <c r="CB501" s="510"/>
      <c r="CC501" s="510"/>
      <c r="CD501" s="510"/>
      <c r="CE501" s="510"/>
      <c r="CF501" s="510"/>
      <c r="CG501" s="510"/>
      <c r="CH501" s="510"/>
      <c r="CI501" s="510"/>
      <c r="CJ501" s="510"/>
    </row>
    <row r="502" spans="1:88" ht="12" customHeight="1" x14ac:dyDescent="0.25">
      <c r="A502" s="510"/>
      <c r="B502" s="510"/>
      <c r="C502" s="510"/>
      <c r="D502" s="510"/>
      <c r="E502" s="510"/>
      <c r="F502" s="510"/>
      <c r="G502" s="510"/>
      <c r="H502" s="510"/>
      <c r="I502" s="510"/>
      <c r="J502" s="510"/>
      <c r="K502" s="510"/>
      <c r="L502" s="510"/>
      <c r="M502" s="510"/>
      <c r="N502" s="510"/>
      <c r="O502" s="510"/>
      <c r="P502" s="510"/>
      <c r="Q502" s="510"/>
      <c r="R502" s="510"/>
      <c r="S502" s="510"/>
      <c r="T502" s="510"/>
      <c r="U502" s="510"/>
      <c r="V502" s="510"/>
      <c r="W502" s="510"/>
      <c r="X502" s="510"/>
      <c r="Y502" s="510"/>
      <c r="Z502" s="510"/>
      <c r="AA502" s="510"/>
      <c r="AB502" s="510"/>
      <c r="AC502" s="510"/>
      <c r="AD502" s="510"/>
      <c r="AE502" s="510"/>
      <c r="AF502" s="510"/>
      <c r="AG502" s="510"/>
      <c r="AH502" s="510"/>
      <c r="AI502" s="510"/>
      <c r="AJ502" s="510"/>
      <c r="AK502" s="510"/>
      <c r="AL502" s="510"/>
      <c r="AM502" s="510"/>
      <c r="AN502" s="510"/>
      <c r="AO502" s="510"/>
      <c r="AP502" s="510"/>
      <c r="AQ502" s="510"/>
      <c r="AR502" s="510"/>
      <c r="AS502" s="510"/>
      <c r="AT502" s="510"/>
      <c r="AU502" s="510"/>
      <c r="AV502" s="510"/>
      <c r="AW502" s="510"/>
      <c r="AX502" s="510"/>
      <c r="AY502" s="510"/>
      <c r="AZ502" s="510"/>
      <c r="BA502" s="510"/>
      <c r="BB502" s="510"/>
      <c r="BC502" s="510"/>
      <c r="BD502" s="510"/>
      <c r="BE502" s="510"/>
      <c r="BF502" s="510"/>
      <c r="BG502" s="510"/>
      <c r="BH502" s="510"/>
      <c r="BI502" s="510"/>
      <c r="BJ502" s="510"/>
      <c r="BK502" s="510"/>
      <c r="BL502" s="510"/>
      <c r="BM502" s="510"/>
      <c r="BN502" s="510"/>
      <c r="BO502" s="510"/>
      <c r="BP502" s="510"/>
      <c r="BQ502" s="510"/>
      <c r="BR502" s="510"/>
      <c r="BS502" s="510"/>
      <c r="BT502" s="510"/>
      <c r="BU502" s="510"/>
      <c r="BV502" s="510"/>
      <c r="BW502" s="510"/>
      <c r="BX502" s="510"/>
      <c r="BY502" s="510"/>
      <c r="BZ502" s="510"/>
      <c r="CA502" s="510"/>
      <c r="CB502" s="510"/>
      <c r="CC502" s="510"/>
      <c r="CD502" s="510"/>
      <c r="CE502" s="510"/>
      <c r="CF502" s="510"/>
      <c r="CG502" s="510"/>
      <c r="CH502" s="510"/>
      <c r="CI502" s="510"/>
      <c r="CJ502" s="510"/>
    </row>
    <row r="503" spans="1:88" ht="12" customHeight="1" x14ac:dyDescent="0.25">
      <c r="A503" s="510"/>
      <c r="B503" s="510"/>
      <c r="C503" s="510"/>
      <c r="D503" s="510"/>
      <c r="E503" s="510"/>
      <c r="F503" s="510"/>
      <c r="G503" s="510"/>
      <c r="H503" s="510"/>
      <c r="I503" s="510"/>
      <c r="J503" s="510"/>
      <c r="K503" s="510"/>
      <c r="L503" s="510"/>
      <c r="M503" s="510"/>
      <c r="N503" s="510"/>
      <c r="O503" s="510"/>
      <c r="P503" s="510"/>
      <c r="Q503" s="510"/>
      <c r="R503" s="510"/>
      <c r="S503" s="510"/>
      <c r="T503" s="510"/>
      <c r="U503" s="510"/>
      <c r="V503" s="510"/>
      <c r="W503" s="510"/>
      <c r="X503" s="510"/>
      <c r="Y503" s="510"/>
      <c r="Z503" s="510"/>
      <c r="AA503" s="510"/>
      <c r="AB503" s="510"/>
      <c r="AC503" s="510"/>
      <c r="AD503" s="510"/>
      <c r="AE503" s="510"/>
      <c r="AF503" s="510"/>
      <c r="AG503" s="510"/>
      <c r="AH503" s="510"/>
      <c r="AI503" s="510"/>
      <c r="AJ503" s="510"/>
      <c r="AK503" s="510"/>
      <c r="AL503" s="510"/>
      <c r="AM503" s="510"/>
      <c r="AN503" s="510"/>
      <c r="AO503" s="510"/>
      <c r="AP503" s="510"/>
      <c r="AQ503" s="510"/>
      <c r="AR503" s="510"/>
      <c r="AS503" s="510"/>
      <c r="AT503" s="510"/>
      <c r="AU503" s="510"/>
      <c r="AV503" s="510"/>
      <c r="AW503" s="510"/>
      <c r="AX503" s="510"/>
      <c r="AY503" s="510"/>
      <c r="AZ503" s="510"/>
      <c r="BA503" s="510"/>
      <c r="BB503" s="510"/>
      <c r="BC503" s="510"/>
      <c r="BD503" s="510"/>
      <c r="BE503" s="510"/>
      <c r="BF503" s="510"/>
      <c r="BG503" s="510"/>
      <c r="BH503" s="510"/>
      <c r="BI503" s="510"/>
      <c r="BJ503" s="510"/>
      <c r="BK503" s="510"/>
      <c r="BL503" s="510"/>
      <c r="BM503" s="510"/>
      <c r="BN503" s="510"/>
      <c r="BO503" s="510"/>
      <c r="BP503" s="510"/>
      <c r="BQ503" s="510"/>
      <c r="BR503" s="510"/>
      <c r="BS503" s="510"/>
      <c r="BT503" s="510"/>
      <c r="BU503" s="510"/>
      <c r="BV503" s="510"/>
      <c r="BW503" s="510"/>
      <c r="BX503" s="510"/>
      <c r="BY503" s="510"/>
      <c r="BZ503" s="510"/>
      <c r="CA503" s="510"/>
      <c r="CB503" s="510"/>
      <c r="CC503" s="510"/>
      <c r="CD503" s="510"/>
      <c r="CE503" s="510"/>
      <c r="CF503" s="510"/>
      <c r="CG503" s="510"/>
      <c r="CH503" s="510"/>
      <c r="CI503" s="510"/>
      <c r="CJ503" s="510"/>
    </row>
    <row r="504" spans="1:88" ht="12" customHeight="1" x14ac:dyDescent="0.25">
      <c r="A504" s="510"/>
      <c r="B504" s="510"/>
      <c r="C504" s="510"/>
      <c r="D504" s="510"/>
      <c r="E504" s="510"/>
      <c r="F504" s="510"/>
      <c r="G504" s="510"/>
      <c r="H504" s="510"/>
      <c r="I504" s="510"/>
      <c r="J504" s="510"/>
      <c r="K504" s="510"/>
      <c r="L504" s="510"/>
      <c r="M504" s="510"/>
      <c r="N504" s="510"/>
      <c r="O504" s="510"/>
      <c r="P504" s="510"/>
      <c r="Q504" s="510"/>
      <c r="R504" s="510"/>
      <c r="S504" s="510"/>
      <c r="T504" s="510"/>
      <c r="U504" s="510"/>
      <c r="V504" s="510"/>
      <c r="W504" s="510"/>
      <c r="X504" s="510"/>
      <c r="Y504" s="510"/>
      <c r="Z504" s="510"/>
      <c r="AA504" s="510"/>
      <c r="AB504" s="510"/>
      <c r="AC504" s="510"/>
      <c r="AD504" s="510"/>
      <c r="AE504" s="510"/>
      <c r="AF504" s="510"/>
      <c r="AG504" s="510"/>
      <c r="AH504" s="510"/>
      <c r="AI504" s="510"/>
      <c r="AJ504" s="510"/>
      <c r="AK504" s="510"/>
      <c r="AL504" s="510"/>
      <c r="AM504" s="510"/>
      <c r="AN504" s="510"/>
      <c r="AO504" s="510"/>
      <c r="AP504" s="510"/>
      <c r="AQ504" s="510"/>
      <c r="AR504" s="510"/>
      <c r="AS504" s="510"/>
      <c r="AT504" s="510"/>
      <c r="AU504" s="510"/>
      <c r="AV504" s="510"/>
      <c r="AW504" s="510"/>
      <c r="AX504" s="510"/>
      <c r="AY504" s="510"/>
      <c r="AZ504" s="510"/>
      <c r="BA504" s="510"/>
      <c r="BB504" s="510"/>
      <c r="BC504" s="510"/>
      <c r="BD504" s="510"/>
      <c r="BE504" s="510"/>
      <c r="BF504" s="510"/>
      <c r="BG504" s="510"/>
      <c r="BH504" s="510"/>
      <c r="BI504" s="510"/>
      <c r="BJ504" s="510"/>
      <c r="BK504" s="510"/>
      <c r="BL504" s="510"/>
      <c r="BM504" s="510"/>
      <c r="BN504" s="510"/>
      <c r="BO504" s="510"/>
      <c r="BP504" s="510"/>
      <c r="BQ504" s="510"/>
      <c r="BR504" s="510"/>
      <c r="BS504" s="510"/>
      <c r="BT504" s="510"/>
      <c r="BU504" s="510"/>
      <c r="BV504" s="510"/>
      <c r="BW504" s="510"/>
      <c r="BX504" s="510"/>
      <c r="BY504" s="510"/>
      <c r="BZ504" s="510"/>
      <c r="CA504" s="510"/>
      <c r="CB504" s="510"/>
      <c r="CC504" s="510"/>
      <c r="CD504" s="510"/>
      <c r="CE504" s="510"/>
      <c r="CF504" s="510"/>
      <c r="CG504" s="510"/>
      <c r="CH504" s="510"/>
      <c r="CI504" s="510"/>
      <c r="CJ504" s="510"/>
    </row>
    <row r="505" spans="1:88" ht="12" customHeight="1" x14ac:dyDescent="0.25">
      <c r="A505" s="510"/>
      <c r="B505" s="510"/>
      <c r="C505" s="510"/>
      <c r="D505" s="510"/>
      <c r="E505" s="510"/>
      <c r="F505" s="510"/>
      <c r="G505" s="510"/>
      <c r="H505" s="510"/>
      <c r="I505" s="510"/>
      <c r="J505" s="510"/>
      <c r="K505" s="510"/>
      <c r="L505" s="510"/>
      <c r="M505" s="510"/>
      <c r="N505" s="510"/>
      <c r="O505" s="510"/>
      <c r="P505" s="510"/>
      <c r="Q505" s="510"/>
      <c r="R505" s="510"/>
      <c r="S505" s="510"/>
      <c r="T505" s="510"/>
      <c r="U505" s="510"/>
      <c r="V505" s="510"/>
      <c r="W505" s="510"/>
      <c r="X505" s="510"/>
      <c r="Y505" s="510"/>
      <c r="Z505" s="510"/>
      <c r="AA505" s="510"/>
      <c r="AB505" s="510"/>
      <c r="AC505" s="510"/>
      <c r="AD505" s="510"/>
      <c r="AE505" s="510"/>
      <c r="AF505" s="510"/>
      <c r="AG505" s="510"/>
      <c r="AH505" s="510"/>
      <c r="AI505" s="510"/>
      <c r="AJ505" s="510"/>
      <c r="AK505" s="510"/>
      <c r="AL505" s="510"/>
      <c r="AM505" s="510"/>
      <c r="AN505" s="510"/>
      <c r="AO505" s="510"/>
      <c r="AP505" s="510"/>
      <c r="AQ505" s="510"/>
      <c r="AR505" s="510"/>
      <c r="AS505" s="510"/>
      <c r="AT505" s="510"/>
      <c r="AU505" s="510"/>
      <c r="AV505" s="510"/>
      <c r="AW505" s="510"/>
      <c r="AX505" s="510"/>
      <c r="AY505" s="510"/>
      <c r="AZ505" s="510"/>
      <c r="BA505" s="510"/>
      <c r="BB505" s="510"/>
      <c r="BC505" s="510"/>
      <c r="BD505" s="510"/>
      <c r="BE505" s="510"/>
      <c r="BF505" s="510"/>
      <c r="BG505" s="510"/>
      <c r="BH505" s="510"/>
      <c r="BI505" s="510"/>
      <c r="BJ505" s="510"/>
      <c r="BK505" s="510"/>
      <c r="BL505" s="510"/>
      <c r="BM505" s="510"/>
      <c r="BN505" s="510"/>
      <c r="BO505" s="510"/>
      <c r="BP505" s="510"/>
      <c r="BQ505" s="510"/>
      <c r="BR505" s="510"/>
      <c r="BS505" s="510"/>
      <c r="BT505" s="510"/>
      <c r="BU505" s="510"/>
      <c r="BV505" s="510"/>
      <c r="BW505" s="510"/>
      <c r="BX505" s="510"/>
      <c r="BY505" s="510"/>
      <c r="BZ505" s="510"/>
      <c r="CA505" s="510"/>
      <c r="CB505" s="510"/>
      <c r="CC505" s="510"/>
      <c r="CD505" s="510"/>
      <c r="CE505" s="510"/>
      <c r="CF505" s="510"/>
      <c r="CG505" s="510"/>
      <c r="CH505" s="510"/>
      <c r="CI505" s="510"/>
      <c r="CJ505" s="510"/>
    </row>
    <row r="506" spans="1:88" ht="12" customHeight="1" x14ac:dyDescent="0.25">
      <c r="A506" s="510"/>
      <c r="B506" s="510"/>
      <c r="C506" s="510"/>
      <c r="D506" s="510"/>
      <c r="E506" s="510"/>
      <c r="F506" s="510"/>
      <c r="G506" s="510"/>
      <c r="H506" s="510"/>
      <c r="I506" s="510"/>
      <c r="J506" s="510"/>
      <c r="K506" s="510"/>
      <c r="L506" s="510"/>
      <c r="M506" s="510"/>
      <c r="N506" s="510"/>
      <c r="O506" s="510"/>
      <c r="P506" s="510"/>
      <c r="Q506" s="510"/>
      <c r="R506" s="510"/>
      <c r="S506" s="510"/>
      <c r="T506" s="510"/>
      <c r="U506" s="510"/>
      <c r="V506" s="510"/>
      <c r="W506" s="510"/>
      <c r="X506" s="510"/>
      <c r="Y506" s="510"/>
      <c r="Z506" s="510"/>
      <c r="AA506" s="510"/>
      <c r="AB506" s="510"/>
      <c r="AC506" s="510"/>
      <c r="AD506" s="510"/>
      <c r="AE506" s="510"/>
      <c r="AF506" s="510"/>
      <c r="AG506" s="510"/>
      <c r="AH506" s="510"/>
      <c r="AI506" s="510"/>
      <c r="AJ506" s="510"/>
      <c r="AK506" s="510"/>
      <c r="AL506" s="510"/>
      <c r="AM506" s="510"/>
      <c r="AN506" s="510"/>
      <c r="AO506" s="510"/>
      <c r="AP506" s="510"/>
      <c r="AQ506" s="510"/>
      <c r="AR506" s="510"/>
      <c r="AS506" s="510"/>
      <c r="AT506" s="510"/>
      <c r="AU506" s="510"/>
      <c r="AV506" s="510"/>
      <c r="AW506" s="510"/>
      <c r="AX506" s="510"/>
      <c r="AY506" s="510"/>
      <c r="AZ506" s="510"/>
      <c r="BA506" s="510"/>
      <c r="BB506" s="510"/>
      <c r="BC506" s="510"/>
      <c r="BD506" s="510"/>
      <c r="BE506" s="510"/>
      <c r="BF506" s="510"/>
      <c r="BG506" s="510"/>
      <c r="BH506" s="510"/>
      <c r="BI506" s="510"/>
      <c r="BJ506" s="510"/>
      <c r="BK506" s="510"/>
      <c r="BL506" s="510"/>
      <c r="BM506" s="510"/>
      <c r="BN506" s="510"/>
      <c r="BO506" s="510"/>
      <c r="BP506" s="510"/>
      <c r="BQ506" s="510"/>
      <c r="BR506" s="510"/>
      <c r="BS506" s="510"/>
      <c r="BT506" s="510"/>
      <c r="BU506" s="510"/>
      <c r="BV506" s="510"/>
      <c r="BW506" s="510"/>
      <c r="BX506" s="510"/>
      <c r="BY506" s="510"/>
      <c r="BZ506" s="510"/>
      <c r="CA506" s="510"/>
      <c r="CB506" s="510"/>
      <c r="CC506" s="510"/>
      <c r="CD506" s="510"/>
      <c r="CE506" s="510"/>
      <c r="CF506" s="510"/>
      <c r="CG506" s="510"/>
      <c r="CH506" s="510"/>
      <c r="CI506" s="510"/>
      <c r="CJ506" s="510"/>
    </row>
    <row r="507" spans="1:88" ht="12" customHeight="1" x14ac:dyDescent="0.25">
      <c r="A507" s="510"/>
      <c r="B507" s="510"/>
      <c r="C507" s="510"/>
      <c r="D507" s="510"/>
      <c r="E507" s="510"/>
      <c r="F507" s="510"/>
      <c r="G507" s="510"/>
      <c r="H507" s="510"/>
      <c r="I507" s="510"/>
      <c r="J507" s="510"/>
      <c r="K507" s="510"/>
      <c r="L507" s="510"/>
      <c r="M507" s="510"/>
      <c r="N507" s="510"/>
      <c r="O507" s="510"/>
      <c r="P507" s="510"/>
      <c r="Q507" s="510"/>
      <c r="R507" s="510"/>
      <c r="S507" s="510"/>
      <c r="T507" s="510"/>
      <c r="U507" s="510"/>
      <c r="V507" s="510"/>
      <c r="W507" s="510"/>
      <c r="X507" s="510"/>
      <c r="Y507" s="510"/>
      <c r="Z507" s="510"/>
      <c r="AA507" s="510"/>
      <c r="AB507" s="510"/>
      <c r="AC507" s="510"/>
      <c r="AD507" s="510"/>
      <c r="AE507" s="510"/>
      <c r="AF507" s="510"/>
      <c r="AG507" s="510"/>
      <c r="AH507" s="510"/>
      <c r="AI507" s="510"/>
      <c r="AJ507" s="510"/>
      <c r="AK507" s="510"/>
      <c r="AL507" s="510"/>
      <c r="AM507" s="510"/>
      <c r="AN507" s="510"/>
      <c r="AO507" s="510"/>
      <c r="AP507" s="510"/>
      <c r="AQ507" s="510"/>
      <c r="AR507" s="510"/>
      <c r="AS507" s="510"/>
      <c r="AT507" s="510"/>
      <c r="AU507" s="510"/>
      <c r="AV507" s="510"/>
      <c r="AW507" s="510"/>
      <c r="AX507" s="510"/>
      <c r="AY507" s="510"/>
      <c r="AZ507" s="510"/>
      <c r="BA507" s="510"/>
      <c r="BB507" s="510"/>
      <c r="BC507" s="510"/>
      <c r="BD507" s="510"/>
      <c r="BE507" s="510"/>
      <c r="BF507" s="510"/>
      <c r="BG507" s="510"/>
      <c r="BH507" s="510"/>
      <c r="BI507" s="510"/>
      <c r="BJ507" s="510"/>
      <c r="BK507" s="510"/>
      <c r="BL507" s="510"/>
      <c r="BM507" s="510"/>
      <c r="BN507" s="510"/>
      <c r="BO507" s="510"/>
      <c r="BP507" s="510"/>
      <c r="BQ507" s="510"/>
      <c r="BR507" s="510"/>
      <c r="BS507" s="510"/>
      <c r="BT507" s="510"/>
      <c r="BU507" s="510"/>
      <c r="BV507" s="510"/>
      <c r="BW507" s="510"/>
      <c r="BX507" s="510"/>
      <c r="BY507" s="510"/>
      <c r="BZ507" s="510"/>
      <c r="CA507" s="510"/>
      <c r="CB507" s="510"/>
      <c r="CC507" s="510"/>
      <c r="CD507" s="510"/>
      <c r="CE507" s="510"/>
      <c r="CF507" s="510"/>
      <c r="CG507" s="510"/>
      <c r="CH507" s="510"/>
      <c r="CI507" s="510"/>
      <c r="CJ507" s="510"/>
    </row>
    <row r="508" spans="1:88" ht="12" customHeight="1" x14ac:dyDescent="0.25">
      <c r="A508" s="510"/>
      <c r="B508" s="510"/>
      <c r="C508" s="510"/>
      <c r="D508" s="510"/>
      <c r="E508" s="510"/>
      <c r="F508" s="510"/>
      <c r="G508" s="510"/>
      <c r="H508" s="510"/>
      <c r="I508" s="510"/>
      <c r="J508" s="510"/>
      <c r="K508" s="510"/>
      <c r="L508" s="510"/>
      <c r="M508" s="510"/>
      <c r="N508" s="510"/>
      <c r="O508" s="510"/>
      <c r="P508" s="510"/>
      <c r="Q508" s="510"/>
      <c r="R508" s="510"/>
      <c r="S508" s="510"/>
      <c r="T508" s="510"/>
      <c r="U508" s="510"/>
      <c r="V508" s="510"/>
      <c r="W508" s="510"/>
      <c r="X508" s="510"/>
      <c r="Y508" s="510"/>
      <c r="Z508" s="510"/>
      <c r="AA508" s="510"/>
      <c r="AB508" s="510"/>
      <c r="AC508" s="510"/>
      <c r="AD508" s="510"/>
      <c r="AE508" s="510"/>
      <c r="AF508" s="510"/>
      <c r="AG508" s="510"/>
      <c r="AH508" s="510"/>
      <c r="AI508" s="510"/>
      <c r="AJ508" s="510"/>
      <c r="AK508" s="510"/>
      <c r="AL508" s="510"/>
      <c r="AM508" s="510"/>
      <c r="AN508" s="510"/>
      <c r="AO508" s="510"/>
      <c r="AP508" s="510"/>
      <c r="AQ508" s="510"/>
      <c r="AR508" s="510"/>
      <c r="AS508" s="510"/>
      <c r="AT508" s="510"/>
      <c r="AU508" s="510"/>
      <c r="AV508" s="510"/>
      <c r="AW508" s="510"/>
      <c r="AX508" s="510"/>
      <c r="AY508" s="510"/>
      <c r="AZ508" s="510"/>
      <c r="BA508" s="510"/>
      <c r="BB508" s="510"/>
      <c r="BC508" s="510"/>
      <c r="BD508" s="510"/>
      <c r="BE508" s="510"/>
      <c r="BF508" s="510"/>
      <c r="BG508" s="510"/>
      <c r="BH508" s="510"/>
      <c r="BI508" s="510"/>
      <c r="BJ508" s="510"/>
      <c r="BK508" s="510"/>
      <c r="BL508" s="510"/>
      <c r="BM508" s="510"/>
      <c r="BN508" s="510"/>
      <c r="BO508" s="510"/>
      <c r="BP508" s="510"/>
      <c r="BQ508" s="510"/>
      <c r="BR508" s="510"/>
      <c r="BS508" s="510"/>
      <c r="BT508" s="510"/>
      <c r="BU508" s="510"/>
      <c r="BV508" s="510"/>
      <c r="BW508" s="510"/>
      <c r="BX508" s="510"/>
      <c r="BY508" s="510"/>
      <c r="BZ508" s="510"/>
      <c r="CA508" s="510"/>
      <c r="CB508" s="510"/>
      <c r="CC508" s="510"/>
      <c r="CD508" s="510"/>
      <c r="CE508" s="510"/>
      <c r="CF508" s="510"/>
      <c r="CG508" s="510"/>
      <c r="CH508" s="510"/>
      <c r="CI508" s="510"/>
      <c r="CJ508" s="510"/>
    </row>
    <row r="509" spans="1:88" ht="12" customHeight="1" x14ac:dyDescent="0.25">
      <c r="A509" s="510"/>
      <c r="B509" s="510"/>
      <c r="C509" s="510"/>
      <c r="D509" s="510"/>
      <c r="E509" s="510"/>
      <c r="F509" s="510"/>
      <c r="G509" s="510"/>
      <c r="H509" s="510"/>
      <c r="I509" s="510"/>
      <c r="J509" s="510"/>
      <c r="K509" s="510"/>
      <c r="L509" s="510"/>
      <c r="M509" s="510"/>
      <c r="N509" s="510"/>
      <c r="O509" s="510"/>
      <c r="P509" s="510"/>
      <c r="Q509" s="510"/>
      <c r="R509" s="510"/>
      <c r="S509" s="510"/>
      <c r="T509" s="510"/>
      <c r="U509" s="510"/>
      <c r="V509" s="510"/>
      <c r="W509" s="510"/>
      <c r="X509" s="510"/>
      <c r="Y509" s="510"/>
      <c r="Z509" s="510"/>
      <c r="AA509" s="510"/>
      <c r="AB509" s="510"/>
      <c r="AC509" s="510"/>
      <c r="AD509" s="510"/>
      <c r="AE509" s="510"/>
      <c r="AF509" s="510"/>
      <c r="AG509" s="510"/>
      <c r="AH509" s="510"/>
      <c r="AI509" s="510"/>
      <c r="AJ509" s="510"/>
      <c r="AK509" s="510"/>
      <c r="AL509" s="510"/>
      <c r="AM509" s="510"/>
      <c r="AN509" s="510"/>
      <c r="AO509" s="510"/>
      <c r="AP509" s="510"/>
      <c r="AQ509" s="510"/>
      <c r="AR509" s="510"/>
      <c r="AS509" s="510"/>
      <c r="AT509" s="510"/>
      <c r="AU509" s="510"/>
      <c r="AV509" s="510"/>
      <c r="AW509" s="510"/>
      <c r="AX509" s="510"/>
      <c r="AY509" s="510"/>
      <c r="AZ509" s="510"/>
      <c r="BA509" s="510"/>
      <c r="BB509" s="510"/>
      <c r="BC509" s="510"/>
      <c r="BD509" s="510"/>
      <c r="BE509" s="510"/>
      <c r="BF509" s="510"/>
      <c r="BG509" s="510"/>
      <c r="BH509" s="510"/>
      <c r="BI509" s="510"/>
      <c r="BJ509" s="510"/>
      <c r="BK509" s="510"/>
      <c r="BL509" s="510"/>
      <c r="BM509" s="510"/>
      <c r="BN509" s="510"/>
      <c r="BO509" s="510"/>
      <c r="BP509" s="510"/>
      <c r="BQ509" s="510"/>
      <c r="BR509" s="510"/>
      <c r="BS509" s="510"/>
      <c r="BT509" s="510"/>
      <c r="BU509" s="510"/>
      <c r="BV509" s="510"/>
      <c r="BW509" s="510"/>
      <c r="BX509" s="510"/>
      <c r="BY509" s="510"/>
      <c r="BZ509" s="510"/>
      <c r="CA509" s="510"/>
      <c r="CB509" s="510"/>
      <c r="CC509" s="510"/>
      <c r="CD509" s="510"/>
      <c r="CE509" s="510"/>
      <c r="CF509" s="510"/>
      <c r="CG509" s="510"/>
      <c r="CH509" s="510"/>
      <c r="CI509" s="510"/>
      <c r="CJ509" s="510"/>
    </row>
    <row r="510" spans="1:88" ht="12" customHeight="1" x14ac:dyDescent="0.25">
      <c r="A510" s="510"/>
      <c r="B510" s="510"/>
      <c r="C510" s="510"/>
      <c r="D510" s="510"/>
      <c r="E510" s="510"/>
      <c r="F510" s="510"/>
      <c r="G510" s="510"/>
      <c r="H510" s="510"/>
      <c r="I510" s="510"/>
      <c r="J510" s="510"/>
      <c r="K510" s="510"/>
      <c r="L510" s="510"/>
      <c r="M510" s="510"/>
      <c r="N510" s="510"/>
      <c r="O510" s="510"/>
      <c r="P510" s="510"/>
      <c r="Q510" s="510"/>
      <c r="R510" s="510"/>
      <c r="S510" s="510"/>
      <c r="T510" s="510"/>
      <c r="U510" s="510"/>
      <c r="V510" s="510"/>
      <c r="W510" s="510"/>
      <c r="X510" s="510"/>
      <c r="Y510" s="510"/>
      <c r="Z510" s="510"/>
      <c r="AA510" s="510"/>
      <c r="AB510" s="510"/>
      <c r="AC510" s="510"/>
      <c r="AD510" s="510"/>
      <c r="AE510" s="510"/>
      <c r="AF510" s="510"/>
      <c r="AG510" s="510"/>
      <c r="AH510" s="510"/>
      <c r="AI510" s="510"/>
      <c r="AJ510" s="510"/>
      <c r="AK510" s="510"/>
      <c r="AL510" s="510"/>
      <c r="AM510" s="510"/>
      <c r="AN510" s="510"/>
      <c r="AO510" s="510"/>
      <c r="AP510" s="510"/>
      <c r="AQ510" s="510"/>
      <c r="AR510" s="510"/>
      <c r="AS510" s="510"/>
      <c r="AT510" s="510"/>
      <c r="AU510" s="510"/>
      <c r="AV510" s="510"/>
      <c r="AW510" s="510"/>
      <c r="AX510" s="510"/>
      <c r="AY510" s="510"/>
      <c r="AZ510" s="510"/>
      <c r="BA510" s="510"/>
      <c r="BB510" s="510"/>
      <c r="BC510" s="510"/>
      <c r="BD510" s="510"/>
      <c r="BE510" s="510"/>
      <c r="BF510" s="510"/>
      <c r="BG510" s="510"/>
      <c r="BH510" s="510"/>
      <c r="BI510" s="510"/>
      <c r="BJ510" s="510"/>
      <c r="BK510" s="510"/>
      <c r="BL510" s="510"/>
      <c r="BM510" s="510"/>
      <c r="BN510" s="510"/>
      <c r="BO510" s="510"/>
      <c r="BP510" s="510"/>
      <c r="BQ510" s="510"/>
      <c r="BR510" s="510"/>
      <c r="BS510" s="510"/>
      <c r="BT510" s="510"/>
      <c r="BU510" s="510"/>
      <c r="BV510" s="510"/>
      <c r="BW510" s="510"/>
      <c r="BX510" s="510"/>
      <c r="BY510" s="510"/>
      <c r="BZ510" s="510"/>
      <c r="CA510" s="510"/>
      <c r="CB510" s="510"/>
      <c r="CC510" s="510"/>
      <c r="CD510" s="510"/>
      <c r="CE510" s="510"/>
      <c r="CF510" s="510"/>
      <c r="CG510" s="510"/>
      <c r="CH510" s="510"/>
      <c r="CI510" s="510"/>
      <c r="CJ510" s="510"/>
    </row>
    <row r="511" spans="1:88" ht="12" customHeight="1" x14ac:dyDescent="0.25">
      <c r="A511" s="510"/>
      <c r="B511" s="510"/>
      <c r="C511" s="510"/>
      <c r="D511" s="510"/>
      <c r="E511" s="510"/>
      <c r="F511" s="510"/>
      <c r="G511" s="510"/>
      <c r="H511" s="510"/>
      <c r="I511" s="510"/>
      <c r="J511" s="510"/>
      <c r="K511" s="510"/>
      <c r="L511" s="510"/>
      <c r="M511" s="510"/>
      <c r="N511" s="510"/>
      <c r="O511" s="510"/>
      <c r="P511" s="510"/>
      <c r="Q511" s="510"/>
      <c r="R511" s="510"/>
      <c r="S511" s="510"/>
      <c r="T511" s="510"/>
      <c r="U511" s="510"/>
      <c r="V511" s="510"/>
      <c r="W511" s="510"/>
      <c r="X511" s="510"/>
      <c r="Y511" s="510"/>
      <c r="Z511" s="510"/>
      <c r="AA511" s="510"/>
      <c r="AB511" s="510"/>
      <c r="AC511" s="510"/>
      <c r="AD511" s="510"/>
      <c r="AE511" s="510"/>
      <c r="AF511" s="510"/>
      <c r="AG511" s="510"/>
      <c r="AH511" s="510"/>
      <c r="AI511" s="510"/>
      <c r="AJ511" s="510"/>
      <c r="AK511" s="510"/>
      <c r="AL511" s="510"/>
      <c r="AM511" s="510"/>
      <c r="AN511" s="510"/>
      <c r="AO511" s="510"/>
      <c r="AP511" s="510"/>
      <c r="AQ511" s="510"/>
      <c r="AR511" s="510"/>
      <c r="AS511" s="510"/>
      <c r="AT511" s="510"/>
      <c r="AU511" s="510"/>
      <c r="AV511" s="510"/>
      <c r="AW511" s="510"/>
      <c r="AX511" s="510"/>
      <c r="AY511" s="510"/>
      <c r="AZ511" s="510"/>
      <c r="BA511" s="510"/>
      <c r="BB511" s="510"/>
      <c r="BC511" s="510"/>
      <c r="BD511" s="510"/>
      <c r="BE511" s="510"/>
      <c r="BF511" s="510"/>
      <c r="BG511" s="510"/>
      <c r="BH511" s="510"/>
      <c r="BI511" s="510"/>
      <c r="BJ511" s="510"/>
      <c r="BK511" s="510"/>
      <c r="BL511" s="510"/>
      <c r="BM511" s="510"/>
      <c r="BN511" s="510"/>
      <c r="BO511" s="510"/>
      <c r="BP511" s="510"/>
      <c r="BQ511" s="510"/>
      <c r="BR511" s="510"/>
      <c r="BS511" s="510"/>
      <c r="BT511" s="510"/>
      <c r="BU511" s="510"/>
      <c r="BV511" s="510"/>
      <c r="BW511" s="510"/>
      <c r="BX511" s="510"/>
      <c r="BY511" s="510"/>
      <c r="BZ511" s="510"/>
      <c r="CA511" s="510"/>
      <c r="CB511" s="510"/>
      <c r="CC511" s="510"/>
      <c r="CD511" s="510"/>
      <c r="CE511" s="510"/>
      <c r="CF511" s="510"/>
      <c r="CG511" s="510"/>
      <c r="CH511" s="510"/>
      <c r="CI511" s="510"/>
      <c r="CJ511" s="510"/>
    </row>
    <row r="512" spans="1:88" ht="12" customHeight="1" x14ac:dyDescent="0.25">
      <c r="A512" s="510"/>
      <c r="B512" s="510"/>
      <c r="C512" s="510"/>
      <c r="D512" s="510"/>
      <c r="E512" s="510"/>
      <c r="F512" s="510"/>
      <c r="G512" s="510"/>
      <c r="H512" s="510"/>
      <c r="I512" s="510"/>
      <c r="J512" s="510"/>
      <c r="K512" s="510"/>
      <c r="L512" s="510"/>
      <c r="M512" s="510"/>
      <c r="N512" s="510"/>
      <c r="O512" s="510"/>
      <c r="P512" s="510"/>
      <c r="Q512" s="510"/>
      <c r="R512" s="510"/>
      <c r="S512" s="510"/>
      <c r="T512" s="510"/>
      <c r="U512" s="510"/>
      <c r="V512" s="510"/>
      <c r="W512" s="510"/>
      <c r="X512" s="510"/>
      <c r="Y512" s="510"/>
      <c r="Z512" s="510"/>
      <c r="AA512" s="510"/>
      <c r="AB512" s="510"/>
      <c r="AC512" s="510"/>
      <c r="AD512" s="510"/>
      <c r="AE512" s="510"/>
      <c r="AF512" s="510"/>
      <c r="AG512" s="510"/>
      <c r="AH512" s="510"/>
      <c r="AI512" s="510"/>
      <c r="AJ512" s="510"/>
      <c r="AK512" s="510"/>
      <c r="AL512" s="510"/>
      <c r="AM512" s="510"/>
      <c r="AN512" s="510"/>
      <c r="AO512" s="510"/>
      <c r="AP512" s="510"/>
      <c r="AQ512" s="510"/>
      <c r="AR512" s="510"/>
      <c r="AS512" s="510"/>
      <c r="AT512" s="510"/>
      <c r="AU512" s="510"/>
      <c r="AV512" s="510"/>
      <c r="AW512" s="510"/>
      <c r="AX512" s="510"/>
      <c r="AY512" s="510"/>
      <c r="AZ512" s="510"/>
      <c r="BA512" s="510"/>
      <c r="BB512" s="510"/>
      <c r="BC512" s="510"/>
      <c r="BD512" s="510"/>
      <c r="BE512" s="510"/>
      <c r="BF512" s="510"/>
      <c r="BG512" s="510"/>
      <c r="BH512" s="510"/>
      <c r="BI512" s="510"/>
      <c r="BJ512" s="510"/>
      <c r="BK512" s="510"/>
      <c r="BL512" s="510"/>
      <c r="BM512" s="510"/>
      <c r="BN512" s="510"/>
      <c r="BO512" s="510"/>
      <c r="BP512" s="510"/>
      <c r="BQ512" s="510"/>
      <c r="BR512" s="510"/>
      <c r="BS512" s="510"/>
      <c r="BT512" s="510"/>
      <c r="BU512" s="510"/>
      <c r="BV512" s="510"/>
      <c r="BW512" s="510"/>
      <c r="BX512" s="510"/>
      <c r="BY512" s="510"/>
      <c r="BZ512" s="510"/>
      <c r="CA512" s="510"/>
      <c r="CB512" s="510"/>
      <c r="CC512" s="510"/>
      <c r="CD512" s="510"/>
      <c r="CE512" s="510"/>
      <c r="CF512" s="510"/>
      <c r="CG512" s="510"/>
      <c r="CH512" s="510"/>
      <c r="CI512" s="510"/>
      <c r="CJ512" s="510"/>
    </row>
    <row r="513" spans="1:88" ht="12" customHeight="1" x14ac:dyDescent="0.25">
      <c r="A513" s="510"/>
      <c r="B513" s="510"/>
      <c r="C513" s="510"/>
      <c r="D513" s="510"/>
      <c r="E513" s="510"/>
      <c r="F513" s="510"/>
      <c r="G513" s="510"/>
      <c r="H513" s="510"/>
      <c r="I513" s="510"/>
      <c r="J513" s="510"/>
      <c r="K513" s="510"/>
      <c r="L513" s="510"/>
      <c r="M513" s="510"/>
      <c r="N513" s="510"/>
      <c r="O513" s="510"/>
      <c r="P513" s="510"/>
      <c r="Q513" s="510"/>
      <c r="R513" s="510"/>
      <c r="S513" s="510"/>
      <c r="T513" s="510"/>
      <c r="U513" s="510"/>
      <c r="V513" s="510"/>
      <c r="W513" s="510"/>
      <c r="X513" s="510"/>
      <c r="Y513" s="510"/>
      <c r="Z513" s="510"/>
      <c r="AA513" s="510"/>
      <c r="AB513" s="510"/>
      <c r="AC513" s="510"/>
      <c r="AD513" s="510"/>
      <c r="AE513" s="510"/>
      <c r="AF513" s="510"/>
      <c r="AG513" s="510"/>
      <c r="AH513" s="510"/>
      <c r="AI513" s="510"/>
      <c r="AJ513" s="510"/>
      <c r="AK513" s="510"/>
      <c r="AL513" s="510"/>
      <c r="AM513" s="510"/>
      <c r="AN513" s="510"/>
      <c r="AO513" s="510"/>
      <c r="AP513" s="510"/>
      <c r="AQ513" s="510"/>
      <c r="AR513" s="510"/>
      <c r="AS513" s="510"/>
      <c r="AT513" s="510"/>
      <c r="AU513" s="510"/>
      <c r="AV513" s="510"/>
      <c r="AW513" s="510"/>
      <c r="AX513" s="510"/>
      <c r="AY513" s="510"/>
      <c r="AZ513" s="510"/>
      <c r="BA513" s="510"/>
      <c r="BB513" s="510"/>
      <c r="BC513" s="510"/>
      <c r="BD513" s="510"/>
      <c r="BE513" s="510"/>
      <c r="BF513" s="510"/>
      <c r="BG513" s="510"/>
      <c r="BH513" s="510"/>
      <c r="BI513" s="510"/>
      <c r="BJ513" s="510"/>
      <c r="BK513" s="510"/>
      <c r="BL513" s="510"/>
      <c r="BM513" s="510"/>
      <c r="BN513" s="510"/>
      <c r="BO513" s="510"/>
      <c r="BP513" s="510"/>
      <c r="BQ513" s="510"/>
      <c r="BR513" s="510"/>
      <c r="BS513" s="510"/>
      <c r="BT513" s="510"/>
      <c r="BU513" s="510"/>
      <c r="BV513" s="510"/>
      <c r="BW513" s="510"/>
      <c r="BX513" s="510"/>
      <c r="BY513" s="510"/>
      <c r="BZ513" s="510"/>
      <c r="CA513" s="510"/>
      <c r="CB513" s="510"/>
      <c r="CC513" s="510"/>
      <c r="CD513" s="510"/>
      <c r="CE513" s="510"/>
      <c r="CF513" s="510"/>
      <c r="CG513" s="510"/>
      <c r="CH513" s="510"/>
      <c r="CI513" s="510"/>
      <c r="CJ513" s="510"/>
    </row>
    <row r="514" spans="1:88" ht="12" customHeight="1" x14ac:dyDescent="0.25">
      <c r="A514" s="510"/>
      <c r="B514" s="510"/>
      <c r="C514" s="510"/>
      <c r="D514" s="510"/>
      <c r="E514" s="510"/>
      <c r="F514" s="510"/>
      <c r="G514" s="510"/>
      <c r="H514" s="510"/>
      <c r="I514" s="510"/>
      <c r="J514" s="510"/>
      <c r="K514" s="510"/>
      <c r="L514" s="510"/>
      <c r="M514" s="510"/>
      <c r="N514" s="510"/>
      <c r="O514" s="510"/>
      <c r="P514" s="510"/>
      <c r="Q514" s="510"/>
      <c r="R514" s="510"/>
      <c r="S514" s="510"/>
      <c r="T514" s="510"/>
      <c r="U514" s="510"/>
      <c r="V514" s="510"/>
      <c r="W514" s="510"/>
      <c r="X514" s="510"/>
      <c r="Y514" s="510"/>
      <c r="Z514" s="510"/>
      <c r="AA514" s="510"/>
      <c r="AB514" s="510"/>
      <c r="AC514" s="510"/>
      <c r="AD514" s="510"/>
      <c r="AE514" s="510"/>
      <c r="AF514" s="510"/>
      <c r="AG514" s="510"/>
      <c r="AH514" s="510"/>
      <c r="AI514" s="510"/>
      <c r="AJ514" s="510"/>
      <c r="AK514" s="510"/>
      <c r="AL514" s="510"/>
      <c r="AM514" s="510"/>
      <c r="AN514" s="510"/>
      <c r="AO514" s="510"/>
      <c r="AP514" s="510"/>
      <c r="AQ514" s="510"/>
      <c r="AR514" s="510"/>
      <c r="AS514" s="510"/>
      <c r="AT514" s="510"/>
      <c r="AU514" s="510"/>
      <c r="AV514" s="510"/>
      <c r="AW514" s="510"/>
      <c r="AX514" s="510"/>
      <c r="AY514" s="510"/>
      <c r="AZ514" s="510"/>
      <c r="BA514" s="510"/>
      <c r="BB514" s="510"/>
      <c r="BC514" s="510"/>
      <c r="BD514" s="510"/>
      <c r="BE514" s="510"/>
      <c r="BF514" s="510"/>
      <c r="BG514" s="510"/>
      <c r="BH514" s="510"/>
      <c r="BI514" s="510"/>
      <c r="BJ514" s="510"/>
      <c r="BK514" s="510"/>
      <c r="BL514" s="510"/>
      <c r="BM514" s="510"/>
      <c r="BN514" s="510"/>
      <c r="BO514" s="510"/>
      <c r="BP514" s="510"/>
      <c r="BQ514" s="510"/>
      <c r="BR514" s="510"/>
      <c r="BS514" s="510"/>
      <c r="BT514" s="510"/>
      <c r="BU514" s="510"/>
      <c r="BV514" s="510"/>
      <c r="BW514" s="510"/>
      <c r="BX514" s="510"/>
      <c r="BY514" s="510"/>
      <c r="BZ514" s="510"/>
      <c r="CA514" s="510"/>
      <c r="CB514" s="510"/>
      <c r="CC514" s="510"/>
      <c r="CD514" s="510"/>
      <c r="CE514" s="510"/>
      <c r="CF514" s="510"/>
      <c r="CG514" s="510"/>
      <c r="CH514" s="510"/>
      <c r="CI514" s="510"/>
      <c r="CJ514" s="510"/>
    </row>
    <row r="515" spans="1:88" ht="12" customHeight="1" x14ac:dyDescent="0.25">
      <c r="A515" s="510"/>
      <c r="B515" s="510"/>
      <c r="C515" s="510"/>
      <c r="D515" s="510"/>
      <c r="E515" s="510"/>
      <c r="F515" s="510"/>
      <c r="G515" s="510"/>
      <c r="H515" s="510"/>
      <c r="I515" s="510"/>
      <c r="J515" s="510"/>
      <c r="K515" s="510"/>
      <c r="L515" s="510"/>
      <c r="M515" s="510"/>
      <c r="N515" s="510"/>
      <c r="O515" s="510"/>
      <c r="P515" s="510"/>
      <c r="Q515" s="510"/>
      <c r="R515" s="510"/>
      <c r="S515" s="510"/>
      <c r="T515" s="510"/>
      <c r="U515" s="510"/>
      <c r="V515" s="510"/>
      <c r="W515" s="510"/>
      <c r="X515" s="510"/>
      <c r="Y515" s="510"/>
      <c r="Z515" s="510"/>
      <c r="AA515" s="510"/>
      <c r="AB515" s="510"/>
      <c r="AC515" s="510"/>
      <c r="AD515" s="510"/>
      <c r="AE515" s="510"/>
      <c r="AF515" s="510"/>
      <c r="AG515" s="510"/>
      <c r="AH515" s="510"/>
      <c r="AI515" s="510"/>
      <c r="AJ515" s="510"/>
      <c r="AK515" s="510"/>
      <c r="AL515" s="510"/>
      <c r="AM515" s="510"/>
      <c r="AN515" s="510"/>
      <c r="AO515" s="510"/>
      <c r="AP515" s="510"/>
      <c r="AQ515" s="510"/>
      <c r="AR515" s="510"/>
      <c r="AS515" s="510"/>
      <c r="AT515" s="510"/>
      <c r="AU515" s="510"/>
      <c r="AV515" s="510"/>
      <c r="AW515" s="510"/>
      <c r="AX515" s="510"/>
      <c r="AY515" s="510"/>
      <c r="AZ515" s="510"/>
      <c r="BA515" s="510"/>
      <c r="BB515" s="510"/>
      <c r="BC515" s="510"/>
      <c r="BD515" s="510"/>
      <c r="BE515" s="510"/>
      <c r="BF515" s="510"/>
      <c r="BG515" s="510"/>
      <c r="BH515" s="510"/>
      <c r="BI515" s="510"/>
      <c r="BJ515" s="510"/>
      <c r="BK515" s="510"/>
      <c r="BL515" s="510"/>
      <c r="BM515" s="510"/>
      <c r="BN515" s="510"/>
      <c r="BO515" s="510"/>
      <c r="BP515" s="510"/>
      <c r="BQ515" s="510"/>
      <c r="BR515" s="510"/>
      <c r="BS515" s="510"/>
      <c r="BT515" s="510"/>
      <c r="BU515" s="510"/>
      <c r="BV515" s="510"/>
      <c r="BW515" s="510"/>
      <c r="BX515" s="510"/>
      <c r="BY515" s="510"/>
      <c r="BZ515" s="510"/>
      <c r="CA515" s="510"/>
      <c r="CB515" s="510"/>
      <c r="CC515" s="510"/>
      <c r="CD515" s="510"/>
      <c r="CE515" s="510"/>
      <c r="CF515" s="510"/>
      <c r="CG515" s="510"/>
      <c r="CH515" s="510"/>
      <c r="CI515" s="510"/>
      <c r="CJ515" s="510"/>
    </row>
    <row r="516" spans="1:88" ht="12" customHeight="1" x14ac:dyDescent="0.25">
      <c r="A516" s="510"/>
      <c r="B516" s="510"/>
      <c r="C516" s="510"/>
      <c r="D516" s="510"/>
      <c r="E516" s="510"/>
      <c r="F516" s="510"/>
      <c r="G516" s="510"/>
      <c r="H516" s="510"/>
      <c r="I516" s="510"/>
      <c r="J516" s="510"/>
      <c r="K516" s="510"/>
      <c r="L516" s="510"/>
      <c r="M516" s="510"/>
      <c r="N516" s="510"/>
      <c r="O516" s="510"/>
      <c r="P516" s="510"/>
      <c r="Q516" s="510"/>
      <c r="R516" s="510"/>
      <c r="S516" s="510"/>
      <c r="T516" s="510"/>
      <c r="U516" s="510"/>
      <c r="V516" s="510"/>
      <c r="W516" s="510"/>
      <c r="X516" s="510"/>
      <c r="Y516" s="510"/>
      <c r="Z516" s="510"/>
      <c r="AA516" s="510"/>
      <c r="AB516" s="510"/>
      <c r="AC516" s="510"/>
      <c r="AD516" s="510"/>
      <c r="AE516" s="510"/>
      <c r="AF516" s="510"/>
      <c r="AG516" s="510"/>
      <c r="AH516" s="510"/>
      <c r="AI516" s="510"/>
      <c r="AJ516" s="510"/>
      <c r="AK516" s="510"/>
      <c r="AL516" s="510"/>
      <c r="AM516" s="510"/>
      <c r="AN516" s="510"/>
      <c r="AO516" s="510"/>
      <c r="AP516" s="510"/>
      <c r="AQ516" s="510"/>
      <c r="AR516" s="510"/>
      <c r="AS516" s="510"/>
      <c r="AT516" s="510"/>
      <c r="AU516" s="510"/>
      <c r="AV516" s="510"/>
      <c r="AW516" s="510"/>
      <c r="AX516" s="510"/>
      <c r="AY516" s="510"/>
      <c r="AZ516" s="510"/>
      <c r="BA516" s="510"/>
      <c r="BB516" s="510"/>
      <c r="BC516" s="510"/>
      <c r="BD516" s="510"/>
      <c r="BE516" s="510"/>
      <c r="BF516" s="510"/>
      <c r="BG516" s="510"/>
      <c r="BH516" s="510"/>
      <c r="BI516" s="510"/>
      <c r="BJ516" s="510"/>
      <c r="BK516" s="510"/>
      <c r="BL516" s="510"/>
      <c r="BM516" s="510"/>
      <c r="BN516" s="510"/>
      <c r="BO516" s="510"/>
      <c r="BP516" s="510"/>
      <c r="BQ516" s="510"/>
      <c r="BR516" s="510"/>
      <c r="BS516" s="510"/>
      <c r="BT516" s="510"/>
      <c r="BU516" s="510"/>
      <c r="BV516" s="510"/>
      <c r="BW516" s="510"/>
      <c r="BX516" s="510"/>
      <c r="BY516" s="510"/>
      <c r="BZ516" s="510"/>
      <c r="CA516" s="510"/>
      <c r="CB516" s="510"/>
      <c r="CC516" s="510"/>
      <c r="CD516" s="510"/>
      <c r="CE516" s="510"/>
      <c r="CF516" s="510"/>
      <c r="CG516" s="510"/>
      <c r="CH516" s="510"/>
      <c r="CI516" s="510"/>
      <c r="CJ516" s="510"/>
    </row>
    <row r="517" spans="1:88" ht="12" customHeight="1" x14ac:dyDescent="0.25">
      <c r="A517" s="510"/>
      <c r="B517" s="510"/>
      <c r="C517" s="510"/>
      <c r="D517" s="510"/>
      <c r="E517" s="510"/>
      <c r="F517" s="510"/>
      <c r="G517" s="510"/>
      <c r="H517" s="510"/>
      <c r="I517" s="510"/>
      <c r="J517" s="510"/>
      <c r="K517" s="510"/>
      <c r="L517" s="510"/>
      <c r="M517" s="510"/>
      <c r="N517" s="510"/>
      <c r="O517" s="510"/>
      <c r="P517" s="510"/>
      <c r="Q517" s="510"/>
      <c r="R517" s="510"/>
      <c r="S517" s="510"/>
      <c r="T517" s="510"/>
      <c r="U517" s="510"/>
      <c r="V517" s="510"/>
      <c r="W517" s="510"/>
      <c r="X517" s="510"/>
      <c r="Y517" s="510"/>
      <c r="Z517" s="510"/>
      <c r="AA517" s="510"/>
      <c r="AB517" s="510"/>
      <c r="AC517" s="510"/>
      <c r="AD517" s="510"/>
      <c r="AE517" s="510"/>
      <c r="AF517" s="510"/>
      <c r="AG517" s="510"/>
      <c r="AH517" s="510"/>
      <c r="AI517" s="510"/>
      <c r="AJ517" s="510"/>
      <c r="AK517" s="510"/>
      <c r="AL517" s="510"/>
      <c r="AM517" s="510"/>
      <c r="AN517" s="510"/>
      <c r="AO517" s="510"/>
      <c r="AP517" s="510"/>
      <c r="AQ517" s="510"/>
      <c r="AR517" s="510"/>
      <c r="AS517" s="510"/>
      <c r="AT517" s="510"/>
      <c r="AU517" s="510"/>
      <c r="AV517" s="510"/>
      <c r="AW517" s="510"/>
      <c r="AX517" s="510"/>
      <c r="AY517" s="510"/>
      <c r="AZ517" s="510"/>
      <c r="BA517" s="510"/>
      <c r="BB517" s="510"/>
      <c r="BC517" s="510"/>
      <c r="BD517" s="510"/>
      <c r="BE517" s="510"/>
      <c r="BF517" s="510"/>
      <c r="BG517" s="510"/>
      <c r="BH517" s="510"/>
      <c r="BI517" s="510"/>
      <c r="BJ517" s="510"/>
      <c r="BK517" s="510"/>
      <c r="BL517" s="510"/>
      <c r="BM517" s="510"/>
      <c r="BN517" s="510"/>
      <c r="BO517" s="510"/>
      <c r="BP517" s="510"/>
      <c r="BQ517" s="510"/>
      <c r="BR517" s="510"/>
      <c r="BS517" s="510"/>
      <c r="BT517" s="510"/>
      <c r="BU517" s="510"/>
      <c r="BV517" s="510"/>
      <c r="BW517" s="510"/>
      <c r="BX517" s="510"/>
      <c r="BY517" s="510"/>
      <c r="BZ517" s="510"/>
      <c r="CA517" s="510"/>
      <c r="CB517" s="510"/>
      <c r="CC517" s="510"/>
      <c r="CD517" s="510"/>
      <c r="CE517" s="510"/>
      <c r="CF517" s="510"/>
      <c r="CG517" s="510"/>
      <c r="CH517" s="510"/>
      <c r="CI517" s="510"/>
      <c r="CJ517" s="510"/>
    </row>
    <row r="518" spans="1:88" ht="12" customHeight="1" x14ac:dyDescent="0.25">
      <c r="A518" s="510"/>
      <c r="B518" s="510"/>
      <c r="C518" s="510"/>
      <c r="D518" s="510"/>
      <c r="E518" s="510"/>
      <c r="F518" s="510"/>
      <c r="G518" s="510"/>
      <c r="H518" s="510"/>
      <c r="I518" s="510"/>
      <c r="J518" s="510"/>
      <c r="K518" s="510"/>
      <c r="L518" s="510"/>
      <c r="M518" s="510"/>
      <c r="N518" s="510"/>
      <c r="O518" s="510"/>
      <c r="P518" s="510"/>
      <c r="Q518" s="510"/>
      <c r="R518" s="510"/>
      <c r="S518" s="510"/>
      <c r="T518" s="510"/>
      <c r="U518" s="510"/>
      <c r="V518" s="510"/>
      <c r="W518" s="510"/>
      <c r="X518" s="510"/>
      <c r="Y518" s="510"/>
      <c r="Z518" s="510"/>
      <c r="AA518" s="510"/>
      <c r="AB518" s="510"/>
      <c r="AC518" s="510"/>
      <c r="AD518" s="510"/>
      <c r="AE518" s="510"/>
      <c r="AF518" s="510"/>
      <c r="AG518" s="510"/>
      <c r="AH518" s="510"/>
      <c r="AI518" s="510"/>
      <c r="AJ518" s="510"/>
      <c r="AK518" s="510"/>
      <c r="AL518" s="510"/>
      <c r="AM518" s="510"/>
      <c r="AN518" s="510"/>
      <c r="AO518" s="510"/>
      <c r="AP518" s="510"/>
      <c r="AQ518" s="510"/>
      <c r="AR518" s="510"/>
      <c r="AS518" s="510"/>
      <c r="AT518" s="510"/>
      <c r="AU518" s="510"/>
      <c r="AV518" s="510"/>
      <c r="AW518" s="510"/>
      <c r="AX518" s="510"/>
      <c r="AY518" s="510"/>
      <c r="AZ518" s="510"/>
      <c r="BA518" s="510"/>
      <c r="BB518" s="510"/>
      <c r="BC518" s="510"/>
      <c r="BD518" s="510"/>
      <c r="BE518" s="510"/>
      <c r="BF518" s="510"/>
      <c r="BG518" s="510"/>
      <c r="BH518" s="510"/>
      <c r="BI518" s="510"/>
      <c r="BJ518" s="510"/>
      <c r="BK518" s="510"/>
      <c r="BL518" s="510"/>
      <c r="BM518" s="510"/>
      <c r="BN518" s="510"/>
      <c r="BO518" s="510"/>
      <c r="BP518" s="510"/>
      <c r="BQ518" s="510"/>
      <c r="BR518" s="510"/>
      <c r="BS518" s="510"/>
      <c r="BT518" s="510"/>
      <c r="BU518" s="510"/>
      <c r="BV518" s="510"/>
      <c r="BW518" s="510"/>
      <c r="BX518" s="510"/>
      <c r="BY518" s="510"/>
      <c r="BZ518" s="510"/>
      <c r="CA518" s="510"/>
      <c r="CB518" s="510"/>
      <c r="CC518" s="510"/>
      <c r="CD518" s="510"/>
      <c r="CE518" s="510"/>
      <c r="CF518" s="510"/>
      <c r="CG518" s="510"/>
      <c r="CH518" s="510"/>
      <c r="CI518" s="510"/>
      <c r="CJ518" s="510"/>
    </row>
    <row r="519" spans="1:88" ht="12" customHeight="1" x14ac:dyDescent="0.25">
      <c r="A519" s="510"/>
      <c r="B519" s="510"/>
      <c r="C519" s="510"/>
      <c r="D519" s="510"/>
      <c r="E519" s="510"/>
      <c r="F519" s="510"/>
      <c r="G519" s="510"/>
      <c r="H519" s="510"/>
      <c r="I519" s="510"/>
      <c r="J519" s="510"/>
      <c r="K519" s="510"/>
      <c r="L519" s="510"/>
      <c r="M519" s="510"/>
      <c r="N519" s="510"/>
      <c r="O519" s="510"/>
      <c r="P519" s="510"/>
      <c r="Q519" s="510"/>
      <c r="R519" s="510"/>
      <c r="S519" s="510"/>
      <c r="T519" s="510"/>
      <c r="U519" s="510"/>
      <c r="V519" s="510"/>
      <c r="W519" s="510"/>
      <c r="X519" s="510"/>
      <c r="Y519" s="510"/>
      <c r="Z519" s="510"/>
      <c r="AA519" s="510"/>
      <c r="AB519" s="510"/>
      <c r="AC519" s="510"/>
      <c r="AD519" s="510"/>
      <c r="AE519" s="510"/>
      <c r="AF519" s="510"/>
      <c r="AG519" s="510"/>
      <c r="AH519" s="510"/>
      <c r="AI519" s="510"/>
      <c r="AJ519" s="510"/>
      <c r="AK519" s="510"/>
      <c r="AL519" s="510"/>
      <c r="AM519" s="510"/>
      <c r="AN519" s="510"/>
      <c r="AO519" s="510"/>
      <c r="AP519" s="510"/>
      <c r="AQ519" s="510"/>
      <c r="AR519" s="510"/>
      <c r="AS519" s="510"/>
      <c r="AT519" s="510"/>
      <c r="AU519" s="510"/>
      <c r="AV519" s="510"/>
      <c r="AW519" s="510"/>
      <c r="AX519" s="510"/>
      <c r="AY519" s="510"/>
      <c r="AZ519" s="510"/>
      <c r="BA519" s="510"/>
      <c r="BB519" s="510"/>
      <c r="BC519" s="510"/>
      <c r="BD519" s="510"/>
      <c r="BE519" s="510"/>
      <c r="BF519" s="510"/>
      <c r="BG519" s="510"/>
      <c r="BH519" s="510"/>
      <c r="BI519" s="510"/>
      <c r="BJ519" s="510"/>
      <c r="BK519" s="510"/>
      <c r="BL519" s="510"/>
      <c r="BM519" s="510"/>
      <c r="BN519" s="510"/>
      <c r="BO519" s="510"/>
      <c r="BP519" s="510"/>
      <c r="BQ519" s="510"/>
      <c r="BR519" s="510"/>
      <c r="BS519" s="510"/>
      <c r="BT519" s="510"/>
      <c r="BU519" s="510"/>
      <c r="BV519" s="510"/>
      <c r="BW519" s="510"/>
      <c r="BX519" s="510"/>
      <c r="BY519" s="510"/>
      <c r="BZ519" s="510"/>
      <c r="CA519" s="510"/>
      <c r="CB519" s="510"/>
      <c r="CC519" s="510"/>
      <c r="CD519" s="510"/>
      <c r="CE519" s="510"/>
      <c r="CF519" s="510"/>
      <c r="CG519" s="510"/>
      <c r="CH519" s="510"/>
      <c r="CI519" s="510"/>
      <c r="CJ519" s="510"/>
    </row>
    <row r="520" spans="1:88" ht="12" customHeight="1" x14ac:dyDescent="0.25">
      <c r="A520" s="510"/>
      <c r="B520" s="510"/>
      <c r="C520" s="510"/>
      <c r="D520" s="510"/>
      <c r="E520" s="510"/>
      <c r="F520" s="510"/>
      <c r="G520" s="510"/>
      <c r="H520" s="510"/>
      <c r="I520" s="510"/>
      <c r="J520" s="510"/>
      <c r="K520" s="510"/>
      <c r="L520" s="510"/>
      <c r="M520" s="510"/>
      <c r="N520" s="510"/>
      <c r="O520" s="510"/>
      <c r="P520" s="510"/>
      <c r="Q520" s="510"/>
      <c r="R520" s="510"/>
      <c r="S520" s="510"/>
      <c r="T520" s="510"/>
      <c r="U520" s="510"/>
      <c r="V520" s="510"/>
      <c r="W520" s="510"/>
      <c r="X520" s="510"/>
      <c r="Y520" s="510"/>
      <c r="Z520" s="510"/>
      <c r="AA520" s="510"/>
      <c r="AB520" s="510"/>
      <c r="AC520" s="510"/>
      <c r="AD520" s="510"/>
      <c r="AE520" s="510"/>
      <c r="AF520" s="510"/>
      <c r="AG520" s="510"/>
      <c r="AH520" s="510"/>
      <c r="AI520" s="510"/>
      <c r="AJ520" s="510"/>
      <c r="AK520" s="510"/>
      <c r="AL520" s="510"/>
      <c r="AM520" s="510"/>
      <c r="AN520" s="510"/>
      <c r="AO520" s="510"/>
      <c r="AP520" s="510"/>
      <c r="AQ520" s="510"/>
      <c r="AR520" s="510"/>
      <c r="AS520" s="510"/>
      <c r="AT520" s="510"/>
      <c r="AU520" s="510"/>
      <c r="AV520" s="510"/>
      <c r="AW520" s="510"/>
      <c r="AX520" s="510"/>
      <c r="AY520" s="510"/>
      <c r="AZ520" s="510"/>
      <c r="BA520" s="510"/>
      <c r="BB520" s="510"/>
      <c r="BC520" s="510"/>
      <c r="BD520" s="510"/>
      <c r="BE520" s="510"/>
      <c r="BF520" s="510"/>
      <c r="BG520" s="510"/>
      <c r="BH520" s="510"/>
      <c r="BI520" s="510"/>
      <c r="BJ520" s="510"/>
      <c r="BK520" s="510"/>
      <c r="BL520" s="510"/>
      <c r="BM520" s="510"/>
      <c r="BN520" s="510"/>
      <c r="BO520" s="510"/>
      <c r="BP520" s="510"/>
      <c r="BQ520" s="510"/>
      <c r="BR520" s="510"/>
      <c r="BS520" s="510"/>
      <c r="BT520" s="510"/>
      <c r="BU520" s="510"/>
      <c r="BV520" s="510"/>
      <c r="BW520" s="510"/>
      <c r="BX520" s="510"/>
      <c r="BY520" s="510"/>
      <c r="BZ520" s="510"/>
      <c r="CA520" s="510"/>
      <c r="CB520" s="510"/>
      <c r="CC520" s="510"/>
      <c r="CD520" s="510"/>
      <c r="CE520" s="510"/>
      <c r="CF520" s="510"/>
      <c r="CG520" s="510"/>
      <c r="CH520" s="510"/>
      <c r="CI520" s="510"/>
      <c r="CJ520" s="510"/>
    </row>
    <row r="521" spans="1:88" ht="12" customHeight="1" x14ac:dyDescent="0.25">
      <c r="A521" s="510"/>
      <c r="B521" s="510"/>
      <c r="C521" s="510"/>
      <c r="D521" s="510"/>
      <c r="E521" s="510"/>
      <c r="F521" s="510"/>
      <c r="G521" s="510"/>
      <c r="H521" s="510"/>
      <c r="I521" s="510"/>
      <c r="J521" s="510"/>
      <c r="K521" s="510"/>
      <c r="L521" s="510"/>
      <c r="M521" s="510"/>
      <c r="N521" s="510"/>
      <c r="O521" s="510"/>
      <c r="P521" s="510"/>
      <c r="Q521" s="510"/>
      <c r="R521" s="510"/>
      <c r="S521" s="510"/>
      <c r="T521" s="510"/>
      <c r="U521" s="510"/>
      <c r="V521" s="510"/>
      <c r="W521" s="510"/>
      <c r="X521" s="510"/>
      <c r="Y521" s="510"/>
      <c r="Z521" s="510"/>
      <c r="AA521" s="510"/>
      <c r="AB521" s="510"/>
      <c r="AC521" s="510"/>
      <c r="AD521" s="510"/>
      <c r="AE521" s="510"/>
      <c r="AF521" s="510"/>
      <c r="AG521" s="510"/>
      <c r="AH521" s="510"/>
      <c r="AI521" s="510"/>
      <c r="AJ521" s="510"/>
      <c r="AK521" s="510"/>
      <c r="AL521" s="510"/>
      <c r="AM521" s="510"/>
      <c r="AN521" s="510"/>
      <c r="AO521" s="510"/>
      <c r="AP521" s="510"/>
      <c r="AQ521" s="510"/>
      <c r="AR521" s="510"/>
      <c r="AS521" s="510"/>
      <c r="AT521" s="510"/>
      <c r="AU521" s="510"/>
      <c r="AV521" s="510"/>
      <c r="AW521" s="510"/>
      <c r="AX521" s="510"/>
      <c r="AY521" s="510"/>
      <c r="AZ521" s="510"/>
      <c r="BA521" s="510"/>
      <c r="BB521" s="510"/>
      <c r="BC521" s="510"/>
      <c r="BD521" s="510"/>
      <c r="BE521" s="510"/>
      <c r="BF521" s="510"/>
      <c r="BG521" s="510"/>
      <c r="BH521" s="510"/>
      <c r="BI521" s="510"/>
      <c r="BJ521" s="510"/>
      <c r="BK521" s="510"/>
      <c r="BL521" s="510"/>
      <c r="BM521" s="510"/>
      <c r="BN521" s="510"/>
      <c r="BO521" s="510"/>
      <c r="BP521" s="510"/>
      <c r="BQ521" s="510"/>
      <c r="BR521" s="510"/>
      <c r="BS521" s="510"/>
      <c r="BT521" s="510"/>
      <c r="BU521" s="510"/>
      <c r="BV521" s="510"/>
      <c r="BW521" s="510"/>
      <c r="BX521" s="510"/>
      <c r="BY521" s="510"/>
      <c r="BZ521" s="510"/>
      <c r="CA521" s="510"/>
      <c r="CB521" s="510"/>
      <c r="CC521" s="510"/>
      <c r="CD521" s="510"/>
      <c r="CE521" s="510"/>
      <c r="CF521" s="510"/>
      <c r="CG521" s="510"/>
      <c r="CH521" s="510"/>
      <c r="CI521" s="510"/>
      <c r="CJ521" s="510"/>
    </row>
    <row r="522" spans="1:88" ht="12" customHeight="1" x14ac:dyDescent="0.25">
      <c r="A522" s="510"/>
      <c r="B522" s="510"/>
      <c r="C522" s="510"/>
      <c r="D522" s="510"/>
      <c r="E522" s="510"/>
      <c r="F522" s="510"/>
      <c r="G522" s="510"/>
      <c r="H522" s="510"/>
      <c r="I522" s="510"/>
      <c r="J522" s="510"/>
      <c r="K522" s="510"/>
      <c r="L522" s="510"/>
      <c r="M522" s="510"/>
      <c r="N522" s="510"/>
      <c r="O522" s="510"/>
      <c r="P522" s="510"/>
      <c r="Q522" s="510"/>
      <c r="R522" s="510"/>
      <c r="S522" s="510"/>
      <c r="T522" s="510"/>
      <c r="U522" s="510"/>
      <c r="V522" s="510"/>
      <c r="W522" s="510"/>
      <c r="X522" s="510"/>
      <c r="Y522" s="510"/>
      <c r="Z522" s="510"/>
      <c r="AA522" s="510"/>
      <c r="AB522" s="510"/>
      <c r="AC522" s="510"/>
      <c r="AD522" s="510"/>
      <c r="AE522" s="510"/>
      <c r="AF522" s="510"/>
      <c r="AG522" s="510"/>
      <c r="AH522" s="510"/>
      <c r="AI522" s="510"/>
      <c r="AJ522" s="510"/>
      <c r="AK522" s="510"/>
      <c r="AL522" s="510"/>
      <c r="AM522" s="510"/>
      <c r="AN522" s="510"/>
      <c r="AO522" s="510"/>
      <c r="AP522" s="510"/>
      <c r="AQ522" s="510"/>
      <c r="AR522" s="510"/>
      <c r="AS522" s="510"/>
      <c r="AT522" s="510"/>
      <c r="AU522" s="510"/>
      <c r="AV522" s="510"/>
      <c r="AW522" s="510"/>
      <c r="AX522" s="510"/>
      <c r="AY522" s="510"/>
      <c r="AZ522" s="510"/>
      <c r="BA522" s="510"/>
      <c r="BB522" s="510"/>
      <c r="BC522" s="510"/>
      <c r="BD522" s="510"/>
      <c r="BE522" s="510"/>
      <c r="BF522" s="510"/>
      <c r="BG522" s="510"/>
      <c r="BH522" s="510"/>
      <c r="BI522" s="510"/>
      <c r="BJ522" s="510"/>
      <c r="BK522" s="510"/>
      <c r="BL522" s="510"/>
      <c r="BM522" s="510"/>
      <c r="BN522" s="510"/>
      <c r="BO522" s="510"/>
      <c r="BP522" s="510"/>
      <c r="BQ522" s="510"/>
      <c r="BR522" s="510"/>
      <c r="BS522" s="510"/>
      <c r="BT522" s="510"/>
      <c r="BU522" s="510"/>
      <c r="BV522" s="510"/>
      <c r="BW522" s="510"/>
      <c r="BX522" s="510"/>
      <c r="BY522" s="510"/>
      <c r="BZ522" s="510"/>
      <c r="CA522" s="510"/>
      <c r="CB522" s="510"/>
      <c r="CC522" s="510"/>
      <c r="CD522" s="510"/>
      <c r="CE522" s="510"/>
      <c r="CF522" s="510"/>
      <c r="CG522" s="510"/>
      <c r="CH522" s="510"/>
      <c r="CI522" s="510"/>
      <c r="CJ522" s="510"/>
    </row>
    <row r="523" spans="1:88" ht="12" customHeight="1" x14ac:dyDescent="0.25">
      <c r="A523" s="510"/>
      <c r="B523" s="510"/>
      <c r="C523" s="510"/>
      <c r="D523" s="510"/>
      <c r="E523" s="510"/>
      <c r="F523" s="510"/>
      <c r="G523" s="510"/>
      <c r="H523" s="510"/>
      <c r="I523" s="510"/>
      <c r="J523" s="510"/>
      <c r="K523" s="510"/>
      <c r="L523" s="510"/>
      <c r="M523" s="510"/>
      <c r="N523" s="510"/>
      <c r="O523" s="510"/>
      <c r="P523" s="510"/>
      <c r="Q523" s="510"/>
      <c r="R523" s="510"/>
      <c r="S523" s="510"/>
      <c r="T523" s="510"/>
      <c r="U523" s="510"/>
      <c r="V523" s="510"/>
      <c r="W523" s="510"/>
      <c r="X523" s="510"/>
      <c r="Y523" s="510"/>
      <c r="Z523" s="510"/>
      <c r="AA523" s="510"/>
      <c r="AB523" s="510"/>
      <c r="AC523" s="510"/>
      <c r="AD523" s="510"/>
      <c r="AE523" s="510"/>
      <c r="AF523" s="510"/>
      <c r="AG523" s="510"/>
      <c r="AH523" s="510"/>
      <c r="AI523" s="510"/>
      <c r="AJ523" s="510"/>
      <c r="AK523" s="510"/>
      <c r="AL523" s="510"/>
      <c r="AM523" s="510"/>
      <c r="AN523" s="510"/>
      <c r="AO523" s="510"/>
      <c r="AP523" s="510"/>
      <c r="AQ523" s="510"/>
      <c r="AR523" s="510"/>
      <c r="AS523" s="510"/>
      <c r="AT523" s="510"/>
      <c r="AU523" s="510"/>
      <c r="AV523" s="510"/>
      <c r="AW523" s="510"/>
      <c r="AX523" s="510"/>
      <c r="AY523" s="510"/>
      <c r="AZ523" s="510"/>
      <c r="BA523" s="510"/>
      <c r="BB523" s="510"/>
      <c r="BC523" s="510"/>
      <c r="BD523" s="510"/>
      <c r="BE523" s="510"/>
      <c r="BF523" s="510"/>
      <c r="BG523" s="510"/>
      <c r="BH523" s="510"/>
      <c r="BI523" s="510"/>
      <c r="BJ523" s="510"/>
      <c r="BK523" s="510"/>
      <c r="BL523" s="510"/>
      <c r="BM523" s="510"/>
      <c r="BN523" s="510"/>
      <c r="BO523" s="510"/>
      <c r="BP523" s="510"/>
      <c r="BQ523" s="510"/>
      <c r="BR523" s="510"/>
      <c r="BS523" s="510"/>
      <c r="BT523" s="510"/>
      <c r="BU523" s="510"/>
      <c r="BV523" s="510"/>
      <c r="BW523" s="510"/>
      <c r="BX523" s="510"/>
      <c r="BY523" s="510"/>
      <c r="BZ523" s="510"/>
      <c r="CA523" s="510"/>
      <c r="CB523" s="510"/>
      <c r="CC523" s="510"/>
      <c r="CD523" s="510"/>
      <c r="CE523" s="510"/>
      <c r="CF523" s="510"/>
      <c r="CG523" s="510"/>
      <c r="CH523" s="510"/>
      <c r="CI523" s="510"/>
      <c r="CJ523" s="510"/>
    </row>
    <row r="524" spans="1:88" ht="12" customHeight="1" x14ac:dyDescent="0.25">
      <c r="A524" s="510"/>
      <c r="B524" s="510"/>
      <c r="C524" s="510"/>
      <c r="D524" s="510"/>
      <c r="E524" s="510"/>
      <c r="F524" s="510"/>
      <c r="G524" s="510"/>
      <c r="H524" s="510"/>
      <c r="I524" s="510"/>
      <c r="J524" s="510"/>
      <c r="K524" s="510"/>
      <c r="L524" s="510"/>
      <c r="M524" s="510"/>
      <c r="N524" s="510"/>
      <c r="O524" s="510"/>
      <c r="P524" s="510"/>
      <c r="Q524" s="510"/>
      <c r="R524" s="510"/>
      <c r="S524" s="510"/>
      <c r="T524" s="510"/>
      <c r="U524" s="510"/>
      <c r="V524" s="510"/>
      <c r="W524" s="510"/>
      <c r="X524" s="510"/>
      <c r="Y524" s="510"/>
      <c r="Z524" s="510"/>
      <c r="AA524" s="510"/>
      <c r="AB524" s="510"/>
      <c r="AC524" s="510"/>
      <c r="AD524" s="510"/>
      <c r="AE524" s="510"/>
      <c r="AF524" s="510"/>
      <c r="AG524" s="510"/>
      <c r="AH524" s="510"/>
      <c r="AI524" s="510"/>
      <c r="AJ524" s="510"/>
      <c r="AK524" s="510"/>
      <c r="AL524" s="510"/>
      <c r="AM524" s="510"/>
      <c r="AN524" s="510"/>
      <c r="AO524" s="510"/>
      <c r="AP524" s="510"/>
      <c r="AQ524" s="510"/>
      <c r="AR524" s="510"/>
      <c r="AS524" s="510"/>
      <c r="AT524" s="510"/>
      <c r="AU524" s="510"/>
      <c r="AV524" s="510"/>
      <c r="AW524" s="510"/>
      <c r="AX524" s="510"/>
      <c r="AY524" s="510"/>
      <c r="AZ524" s="510"/>
      <c r="BA524" s="510"/>
      <c r="BB524" s="510"/>
      <c r="BC524" s="510"/>
      <c r="BD524" s="510"/>
      <c r="BE524" s="510"/>
      <c r="BF524" s="510"/>
      <c r="BG524" s="510"/>
      <c r="BH524" s="510"/>
      <c r="BI524" s="510"/>
      <c r="BJ524" s="510"/>
      <c r="BK524" s="510"/>
      <c r="BL524" s="510"/>
      <c r="BM524" s="510"/>
      <c r="BN524" s="510"/>
      <c r="BO524" s="510"/>
      <c r="BP524" s="510"/>
      <c r="BQ524" s="510"/>
      <c r="BR524" s="510"/>
      <c r="BS524" s="510"/>
      <c r="BT524" s="510"/>
      <c r="BU524" s="510"/>
      <c r="BV524" s="510"/>
      <c r="BW524" s="510"/>
      <c r="BX524" s="510"/>
      <c r="BY524" s="510"/>
      <c r="BZ524" s="510"/>
      <c r="CA524" s="510"/>
      <c r="CB524" s="510"/>
      <c r="CC524" s="510"/>
      <c r="CD524" s="510"/>
      <c r="CE524" s="510"/>
      <c r="CF524" s="510"/>
      <c r="CG524" s="510"/>
      <c r="CH524" s="510"/>
      <c r="CI524" s="510"/>
      <c r="CJ524" s="510"/>
    </row>
    <row r="525" spans="1:88" ht="12" customHeight="1" x14ac:dyDescent="0.25">
      <c r="A525" s="510"/>
      <c r="B525" s="510"/>
      <c r="C525" s="510"/>
      <c r="D525" s="510"/>
      <c r="E525" s="510"/>
      <c r="F525" s="510"/>
      <c r="G525" s="510"/>
      <c r="H525" s="510"/>
      <c r="I525" s="510"/>
      <c r="J525" s="510"/>
      <c r="K525" s="510"/>
      <c r="L525" s="510"/>
      <c r="M525" s="510"/>
      <c r="N525" s="510"/>
      <c r="O525" s="510"/>
      <c r="P525" s="510"/>
      <c r="Q525" s="510"/>
      <c r="R525" s="510"/>
      <c r="S525" s="510"/>
      <c r="T525" s="510"/>
      <c r="U525" s="510"/>
      <c r="V525" s="510"/>
      <c r="W525" s="510"/>
      <c r="X525" s="510"/>
      <c r="Y525" s="510"/>
      <c r="Z525" s="510"/>
      <c r="AA525" s="510"/>
      <c r="AB525" s="510"/>
      <c r="AC525" s="510"/>
      <c r="AD525" s="510"/>
      <c r="AE525" s="510"/>
      <c r="AF525" s="510"/>
      <c r="AG525" s="510"/>
      <c r="AH525" s="510"/>
      <c r="AI525" s="510"/>
      <c r="AJ525" s="510"/>
      <c r="AK525" s="510"/>
      <c r="AL525" s="510"/>
      <c r="AM525" s="510"/>
      <c r="AN525" s="510"/>
      <c r="AO525" s="510"/>
      <c r="AP525" s="510"/>
      <c r="AQ525" s="510"/>
      <c r="AR525" s="510"/>
      <c r="AS525" s="510"/>
      <c r="AT525" s="510"/>
      <c r="AU525" s="510"/>
      <c r="AV525" s="510"/>
      <c r="AW525" s="510"/>
      <c r="AX525" s="510"/>
      <c r="AY525" s="510"/>
      <c r="AZ525" s="510"/>
      <c r="BA525" s="510"/>
      <c r="BB525" s="510"/>
      <c r="BC525" s="510"/>
      <c r="BD525" s="510"/>
      <c r="BE525" s="510"/>
      <c r="BF525" s="510"/>
      <c r="BG525" s="510"/>
      <c r="BH525" s="510"/>
      <c r="BI525" s="510"/>
      <c r="BJ525" s="510"/>
      <c r="BK525" s="510"/>
      <c r="BL525" s="510"/>
      <c r="BM525" s="510"/>
      <c r="BN525" s="510"/>
      <c r="BO525" s="510"/>
      <c r="BP525" s="510"/>
      <c r="BQ525" s="510"/>
      <c r="BR525" s="510"/>
      <c r="BS525" s="510"/>
      <c r="BT525" s="510"/>
      <c r="BU525" s="510"/>
      <c r="BV525" s="510"/>
      <c r="BW525" s="510"/>
      <c r="BX525" s="510"/>
      <c r="BY525" s="510"/>
      <c r="BZ525" s="510"/>
      <c r="CA525" s="510"/>
      <c r="CB525" s="510"/>
      <c r="CC525" s="510"/>
      <c r="CD525" s="510"/>
      <c r="CE525" s="510"/>
      <c r="CF525" s="510"/>
      <c r="CG525" s="510"/>
      <c r="CH525" s="510"/>
      <c r="CI525" s="510"/>
      <c r="CJ525" s="510"/>
    </row>
    <row r="526" spans="1:88" ht="12" customHeight="1" x14ac:dyDescent="0.25">
      <c r="A526" s="510"/>
      <c r="B526" s="510"/>
      <c r="C526" s="510"/>
      <c r="D526" s="510"/>
      <c r="E526" s="510"/>
      <c r="F526" s="510"/>
      <c r="G526" s="510"/>
      <c r="H526" s="510"/>
      <c r="I526" s="510"/>
      <c r="J526" s="510"/>
      <c r="K526" s="510"/>
      <c r="L526" s="510"/>
      <c r="M526" s="510"/>
      <c r="N526" s="510"/>
      <c r="O526" s="510"/>
      <c r="P526" s="510"/>
      <c r="Q526" s="510"/>
      <c r="R526" s="510"/>
      <c r="S526" s="510"/>
      <c r="T526" s="510"/>
      <c r="U526" s="510"/>
      <c r="V526" s="510"/>
      <c r="W526" s="510"/>
      <c r="X526" s="510"/>
      <c r="Y526" s="510"/>
      <c r="Z526" s="510"/>
      <c r="AA526" s="510"/>
      <c r="AB526" s="510"/>
      <c r="AC526" s="510"/>
      <c r="AD526" s="510"/>
      <c r="AE526" s="510"/>
      <c r="AF526" s="510"/>
      <c r="AG526" s="510"/>
      <c r="AH526" s="510"/>
      <c r="AI526" s="510"/>
      <c r="AJ526" s="510"/>
      <c r="AK526" s="510"/>
      <c r="AL526" s="510"/>
      <c r="AM526" s="510"/>
      <c r="AN526" s="510"/>
      <c r="AO526" s="510"/>
      <c r="AP526" s="510"/>
      <c r="AQ526" s="510"/>
      <c r="AR526" s="510"/>
      <c r="AS526" s="510"/>
      <c r="AT526" s="510"/>
      <c r="AU526" s="510"/>
      <c r="AV526" s="510"/>
      <c r="AW526" s="510"/>
      <c r="AX526" s="510"/>
      <c r="AY526" s="510"/>
      <c r="AZ526" s="510"/>
      <c r="BA526" s="510"/>
      <c r="BB526" s="510"/>
      <c r="BC526" s="510"/>
      <c r="BD526" s="510"/>
      <c r="BE526" s="510"/>
      <c r="BF526" s="510"/>
      <c r="BG526" s="510"/>
      <c r="BH526" s="510"/>
      <c r="BI526" s="510"/>
      <c r="BJ526" s="510"/>
      <c r="BK526" s="510"/>
      <c r="BL526" s="510"/>
      <c r="BM526" s="510"/>
      <c r="BN526" s="510"/>
      <c r="BO526" s="510"/>
      <c r="BP526" s="510"/>
      <c r="BQ526" s="510"/>
      <c r="BR526" s="510"/>
      <c r="BS526" s="510"/>
      <c r="BT526" s="510"/>
      <c r="BU526" s="510"/>
      <c r="BV526" s="510"/>
      <c r="BW526" s="510"/>
      <c r="BX526" s="510"/>
      <c r="BY526" s="510"/>
      <c r="BZ526" s="510"/>
      <c r="CA526" s="510"/>
      <c r="CB526" s="510"/>
      <c r="CC526" s="510"/>
      <c r="CD526" s="510"/>
      <c r="CE526" s="510"/>
      <c r="CF526" s="510"/>
      <c r="CG526" s="510"/>
      <c r="CH526" s="510"/>
      <c r="CI526" s="510"/>
      <c r="CJ526" s="510"/>
    </row>
    <row r="527" spans="1:88" ht="12" customHeight="1" x14ac:dyDescent="0.25">
      <c r="A527" s="510"/>
      <c r="B527" s="510"/>
      <c r="C527" s="510"/>
      <c r="D527" s="510"/>
      <c r="E527" s="510"/>
      <c r="F527" s="510"/>
      <c r="G527" s="510"/>
      <c r="H527" s="510"/>
      <c r="I527" s="510"/>
      <c r="J527" s="510"/>
      <c r="K527" s="510"/>
      <c r="L527" s="510"/>
      <c r="M527" s="510"/>
      <c r="N527" s="510"/>
      <c r="O527" s="510"/>
      <c r="P527" s="510"/>
      <c r="Q527" s="510"/>
      <c r="R527" s="510"/>
      <c r="S527" s="510"/>
      <c r="T527" s="510"/>
      <c r="U527" s="510"/>
      <c r="V527" s="510"/>
      <c r="W527" s="510"/>
      <c r="X527" s="510"/>
      <c r="Y527" s="510"/>
      <c r="Z527" s="510"/>
      <c r="AA527" s="510"/>
      <c r="AB527" s="510"/>
      <c r="AC527" s="510"/>
      <c r="AD527" s="510"/>
      <c r="AE527" s="510"/>
      <c r="AF527" s="510"/>
      <c r="AG527" s="510"/>
      <c r="AH527" s="510"/>
      <c r="AI527" s="510"/>
      <c r="AJ527" s="510"/>
      <c r="AK527" s="510"/>
      <c r="AL527" s="510"/>
      <c r="AM527" s="510"/>
      <c r="AN527" s="510"/>
      <c r="AO527" s="510"/>
      <c r="AP527" s="510"/>
      <c r="AQ527" s="510"/>
      <c r="AR527" s="510"/>
      <c r="AS527" s="510"/>
      <c r="AT527" s="510"/>
      <c r="AU527" s="510"/>
      <c r="AV527" s="510"/>
      <c r="AW527" s="510"/>
      <c r="AX527" s="510"/>
      <c r="AY527" s="510"/>
      <c r="AZ527" s="510"/>
      <c r="BA527" s="510"/>
      <c r="BB527" s="510"/>
      <c r="BC527" s="510"/>
      <c r="BD527" s="510"/>
      <c r="BE527" s="510"/>
      <c r="BF527" s="510"/>
      <c r="BG527" s="510"/>
      <c r="BH527" s="510"/>
      <c r="BI527" s="510"/>
      <c r="BJ527" s="510"/>
      <c r="BK527" s="510"/>
      <c r="BL527" s="510"/>
      <c r="BM527" s="510"/>
      <c r="BN527" s="510"/>
      <c r="BO527" s="510"/>
      <c r="BP527" s="510"/>
      <c r="BQ527" s="510"/>
      <c r="BR527" s="510"/>
      <c r="BS527" s="510"/>
      <c r="BT527" s="510"/>
      <c r="BU527" s="510"/>
      <c r="BV527" s="510"/>
      <c r="BW527" s="510"/>
      <c r="BX527" s="510"/>
      <c r="BY527" s="510"/>
      <c r="BZ527" s="510"/>
      <c r="CA527" s="510"/>
      <c r="CB527" s="510"/>
      <c r="CC527" s="510"/>
      <c r="CD527" s="510"/>
      <c r="CE527" s="510"/>
      <c r="CF527" s="510"/>
      <c r="CG527" s="510"/>
      <c r="CH527" s="510"/>
      <c r="CI527" s="510"/>
      <c r="CJ527" s="510"/>
    </row>
    <row r="528" spans="1:88" ht="12" customHeight="1" x14ac:dyDescent="0.25">
      <c r="A528" s="510"/>
      <c r="B528" s="510"/>
      <c r="C528" s="510"/>
      <c r="D528" s="510"/>
      <c r="E528" s="510"/>
      <c r="F528" s="510"/>
      <c r="G528" s="510"/>
      <c r="H528" s="510"/>
      <c r="I528" s="510"/>
      <c r="J528" s="510"/>
      <c r="K528" s="510"/>
      <c r="L528" s="510"/>
      <c r="M528" s="510"/>
      <c r="N528" s="510"/>
      <c r="O528" s="510"/>
      <c r="P528" s="510"/>
      <c r="Q528" s="510"/>
      <c r="R528" s="510"/>
      <c r="S528" s="510"/>
      <c r="T528" s="510"/>
      <c r="U528" s="510"/>
      <c r="V528" s="510"/>
      <c r="W528" s="510"/>
      <c r="X528" s="510"/>
      <c r="Y528" s="510"/>
      <c r="Z528" s="510"/>
      <c r="AA528" s="510"/>
      <c r="AB528" s="510"/>
      <c r="AC528" s="510"/>
      <c r="AD528" s="510"/>
      <c r="AE528" s="510"/>
      <c r="AF528" s="510"/>
      <c r="AG528" s="510"/>
      <c r="AH528" s="510"/>
      <c r="AI528" s="510"/>
      <c r="AJ528" s="510"/>
      <c r="AK528" s="510"/>
      <c r="AL528" s="510"/>
      <c r="AM528" s="510"/>
      <c r="AN528" s="510"/>
      <c r="AO528" s="510"/>
      <c r="AP528" s="510"/>
      <c r="AQ528" s="510"/>
      <c r="AR528" s="510"/>
      <c r="AS528" s="510"/>
      <c r="AT528" s="510"/>
      <c r="AU528" s="510"/>
      <c r="AV528" s="510"/>
      <c r="AW528" s="510"/>
      <c r="AX528" s="510"/>
      <c r="AY528" s="510"/>
      <c r="AZ528" s="510"/>
      <c r="BA528" s="510"/>
      <c r="BB528" s="510"/>
      <c r="BC528" s="510"/>
      <c r="BD528" s="510"/>
      <c r="BE528" s="510"/>
      <c r="BF528" s="510"/>
      <c r="BG528" s="510"/>
      <c r="BH528" s="510"/>
      <c r="BI528" s="510"/>
      <c r="BJ528" s="510"/>
      <c r="BK528" s="510"/>
      <c r="BL528" s="510"/>
      <c r="BM528" s="510"/>
      <c r="BN528" s="510"/>
      <c r="BO528" s="510"/>
      <c r="BP528" s="510"/>
      <c r="BQ528" s="510"/>
      <c r="BR528" s="510"/>
      <c r="BS528" s="510"/>
      <c r="BT528" s="510"/>
      <c r="BU528" s="510"/>
      <c r="BV528" s="510"/>
      <c r="BW528" s="510"/>
      <c r="BX528" s="510"/>
      <c r="BY528" s="510"/>
      <c r="BZ528" s="510"/>
      <c r="CA528" s="510"/>
      <c r="CB528" s="510"/>
      <c r="CC528" s="510"/>
      <c r="CD528" s="510"/>
      <c r="CE528" s="510"/>
      <c r="CF528" s="510"/>
      <c r="CG528" s="510"/>
      <c r="CH528" s="510"/>
      <c r="CI528" s="510"/>
      <c r="CJ528" s="510"/>
    </row>
    <row r="529" spans="1:88" ht="12" customHeight="1" x14ac:dyDescent="0.25">
      <c r="A529" s="510"/>
      <c r="B529" s="510"/>
      <c r="C529" s="510"/>
      <c r="D529" s="510"/>
      <c r="E529" s="510"/>
      <c r="F529" s="510"/>
      <c r="G529" s="510"/>
      <c r="H529" s="510"/>
      <c r="I529" s="510"/>
      <c r="J529" s="510"/>
      <c r="K529" s="510"/>
      <c r="L529" s="510"/>
      <c r="M529" s="510"/>
      <c r="N529" s="510"/>
      <c r="O529" s="510"/>
      <c r="P529" s="510"/>
      <c r="Q529" s="510"/>
      <c r="R529" s="510"/>
      <c r="S529" s="510"/>
      <c r="T529" s="510"/>
      <c r="U529" s="510"/>
      <c r="V529" s="510"/>
      <c r="W529" s="510"/>
      <c r="X529" s="510"/>
      <c r="Y529" s="510"/>
      <c r="Z529" s="510"/>
      <c r="AA529" s="510"/>
      <c r="AB529" s="510"/>
      <c r="AC529" s="510"/>
      <c r="AD529" s="510"/>
      <c r="AE529" s="510"/>
      <c r="AF529" s="510"/>
      <c r="AG529" s="510"/>
      <c r="AH529" s="510"/>
      <c r="AI529" s="510"/>
      <c r="AJ529" s="510"/>
      <c r="AK529" s="510"/>
      <c r="AL529" s="510"/>
      <c r="AM529" s="510"/>
      <c r="AN529" s="510"/>
      <c r="AO529" s="510"/>
      <c r="AP529" s="510"/>
      <c r="AQ529" s="510"/>
      <c r="AR529" s="510"/>
      <c r="AS529" s="510"/>
      <c r="AT529" s="510"/>
      <c r="AU529" s="510"/>
      <c r="AV529" s="510"/>
      <c r="AW529" s="510"/>
      <c r="AX529" s="510"/>
      <c r="AY529" s="510"/>
      <c r="AZ529" s="510"/>
      <c r="BA529" s="510"/>
      <c r="BB529" s="510"/>
      <c r="BC529" s="510"/>
      <c r="BD529" s="510"/>
      <c r="BE529" s="510"/>
      <c r="BF529" s="510"/>
      <c r="BG529" s="510"/>
      <c r="BH529" s="510"/>
      <c r="BI529" s="510"/>
      <c r="BJ529" s="510"/>
      <c r="BK529" s="510"/>
      <c r="BL529" s="510"/>
      <c r="BM529" s="510"/>
      <c r="BN529" s="510"/>
      <c r="BO529" s="510"/>
      <c r="BP529" s="510"/>
      <c r="BQ529" s="510"/>
      <c r="BR529" s="510"/>
      <c r="BS529" s="510"/>
      <c r="BT529" s="510"/>
      <c r="BU529" s="510"/>
      <c r="BV529" s="510"/>
      <c r="BW529" s="510"/>
      <c r="BX529" s="510"/>
      <c r="BY529" s="510"/>
      <c r="BZ529" s="510"/>
      <c r="CA529" s="510"/>
      <c r="CB529" s="510"/>
      <c r="CC529" s="510"/>
      <c r="CD529" s="510"/>
      <c r="CE529" s="510"/>
      <c r="CF529" s="510"/>
      <c r="CG529" s="510"/>
      <c r="CH529" s="510"/>
      <c r="CI529" s="510"/>
      <c r="CJ529" s="510"/>
    </row>
    <row r="530" spans="1:88" ht="12" customHeight="1" x14ac:dyDescent="0.25">
      <c r="A530" s="510"/>
      <c r="B530" s="510"/>
      <c r="C530" s="510"/>
      <c r="D530" s="510"/>
      <c r="E530" s="510"/>
      <c r="F530" s="510"/>
      <c r="G530" s="510"/>
      <c r="H530" s="510"/>
      <c r="I530" s="510"/>
      <c r="J530" s="510"/>
      <c r="K530" s="510"/>
      <c r="L530" s="510"/>
      <c r="M530" s="510"/>
      <c r="N530" s="510"/>
      <c r="O530" s="510"/>
      <c r="P530" s="510"/>
      <c r="Q530" s="510"/>
      <c r="R530" s="510"/>
      <c r="S530" s="510"/>
      <c r="T530" s="510"/>
      <c r="U530" s="510"/>
      <c r="V530" s="510"/>
      <c r="W530" s="510"/>
      <c r="X530" s="510"/>
      <c r="Y530" s="510"/>
      <c r="Z530" s="510"/>
      <c r="AA530" s="510"/>
      <c r="AB530" s="510"/>
      <c r="AC530" s="510"/>
      <c r="AD530" s="510"/>
      <c r="AE530" s="510"/>
      <c r="AF530" s="510"/>
      <c r="AG530" s="510"/>
      <c r="AH530" s="510"/>
      <c r="AI530" s="510"/>
      <c r="AJ530" s="510"/>
      <c r="AK530" s="510"/>
      <c r="AL530" s="510"/>
      <c r="AM530" s="510"/>
      <c r="AN530" s="510"/>
      <c r="AO530" s="510"/>
      <c r="AP530" s="510"/>
      <c r="AQ530" s="510"/>
      <c r="AR530" s="510"/>
      <c r="AS530" s="510"/>
      <c r="AT530" s="510"/>
      <c r="AU530" s="510"/>
      <c r="AV530" s="510"/>
      <c r="AW530" s="510"/>
      <c r="AX530" s="510"/>
      <c r="AY530" s="510"/>
      <c r="AZ530" s="510"/>
      <c r="BA530" s="510"/>
      <c r="BB530" s="510"/>
      <c r="BC530" s="510"/>
      <c r="BD530" s="510"/>
      <c r="BE530" s="510"/>
      <c r="BF530" s="510"/>
      <c r="BG530" s="510"/>
      <c r="BH530" s="510"/>
      <c r="BI530" s="510"/>
      <c r="BJ530" s="510"/>
      <c r="BK530" s="510"/>
      <c r="BL530" s="510"/>
      <c r="BM530" s="510"/>
      <c r="BN530" s="510"/>
      <c r="BO530" s="510"/>
      <c r="BP530" s="510"/>
      <c r="BQ530" s="510"/>
      <c r="BR530" s="510"/>
      <c r="BS530" s="510"/>
      <c r="BT530" s="510"/>
      <c r="BU530" s="510"/>
      <c r="BV530" s="510"/>
      <c r="BW530" s="510"/>
      <c r="BX530" s="510"/>
      <c r="BY530" s="510"/>
      <c r="BZ530" s="510"/>
      <c r="CA530" s="510"/>
      <c r="CB530" s="510"/>
      <c r="CC530" s="510"/>
      <c r="CD530" s="510"/>
      <c r="CE530" s="510"/>
      <c r="CF530" s="510"/>
      <c r="CG530" s="510"/>
      <c r="CH530" s="510"/>
      <c r="CI530" s="510"/>
      <c r="CJ530" s="510"/>
    </row>
    <row r="531" spans="1:88" ht="12" customHeight="1" x14ac:dyDescent="0.25">
      <c r="A531" s="510"/>
      <c r="B531" s="510"/>
      <c r="C531" s="510"/>
      <c r="D531" s="510"/>
      <c r="E531" s="510"/>
      <c r="F531" s="510"/>
      <c r="G531" s="510"/>
      <c r="H531" s="510"/>
      <c r="I531" s="510"/>
      <c r="J531" s="510"/>
      <c r="K531" s="510"/>
      <c r="L531" s="510"/>
      <c r="M531" s="510"/>
      <c r="N531" s="510"/>
      <c r="O531" s="510"/>
      <c r="P531" s="510"/>
      <c r="Q531" s="510"/>
      <c r="R531" s="510"/>
      <c r="S531" s="510"/>
      <c r="T531" s="510"/>
      <c r="U531" s="510"/>
      <c r="V531" s="510"/>
      <c r="W531" s="510"/>
      <c r="X531" s="510"/>
      <c r="Y531" s="510"/>
      <c r="Z531" s="510"/>
      <c r="AA531" s="510"/>
      <c r="AB531" s="510"/>
      <c r="AC531" s="510"/>
      <c r="AD531" s="510"/>
      <c r="AE531" s="510"/>
      <c r="AF531" s="510"/>
      <c r="AG531" s="510"/>
      <c r="AH531" s="510"/>
      <c r="AI531" s="510"/>
      <c r="AJ531" s="510"/>
      <c r="AK531" s="510"/>
      <c r="AL531" s="510"/>
      <c r="AM531" s="510"/>
      <c r="AN531" s="510"/>
      <c r="AO531" s="510"/>
      <c r="AP531" s="510"/>
      <c r="AQ531" s="510"/>
      <c r="AR531" s="510"/>
      <c r="AS531" s="510"/>
      <c r="AT531" s="510"/>
      <c r="AU531" s="510"/>
      <c r="AV531" s="510"/>
      <c r="AW531" s="510"/>
      <c r="AX531" s="510"/>
      <c r="AY531" s="510"/>
      <c r="AZ531" s="510"/>
      <c r="BA531" s="510"/>
      <c r="BB531" s="510"/>
      <c r="BC531" s="510"/>
      <c r="BD531" s="510"/>
      <c r="BE531" s="510"/>
      <c r="BF531" s="510"/>
      <c r="BG531" s="510"/>
      <c r="BH531" s="510"/>
      <c r="BI531" s="510"/>
      <c r="BJ531" s="510"/>
      <c r="BK531" s="510"/>
      <c r="BL531" s="510"/>
      <c r="BM531" s="510"/>
      <c r="BN531" s="510"/>
      <c r="BO531" s="510"/>
      <c r="BP531" s="510"/>
      <c r="BQ531" s="510"/>
      <c r="BR531" s="510"/>
      <c r="BS531" s="510"/>
      <c r="BT531" s="510"/>
      <c r="BU531" s="510"/>
      <c r="BV531" s="510"/>
      <c r="BW531" s="510"/>
      <c r="BX531" s="510"/>
      <c r="BY531" s="510"/>
      <c r="BZ531" s="510"/>
      <c r="CA531" s="510"/>
      <c r="CB531" s="510"/>
      <c r="CC531" s="510"/>
      <c r="CD531" s="510"/>
      <c r="CE531" s="510"/>
      <c r="CF531" s="510"/>
      <c r="CG531" s="510"/>
      <c r="CH531" s="510"/>
      <c r="CI531" s="510"/>
      <c r="CJ531" s="510"/>
    </row>
    <row r="532" spans="1:88" ht="12" customHeight="1" x14ac:dyDescent="0.25">
      <c r="A532" s="510"/>
      <c r="B532" s="510"/>
      <c r="C532" s="510"/>
      <c r="D532" s="510"/>
      <c r="E532" s="510"/>
      <c r="F532" s="510"/>
      <c r="G532" s="510"/>
      <c r="H532" s="510"/>
      <c r="I532" s="510"/>
      <c r="J532" s="510"/>
      <c r="K532" s="510"/>
      <c r="L532" s="510"/>
      <c r="M532" s="510"/>
      <c r="N532" s="510"/>
      <c r="O532" s="510"/>
      <c r="P532" s="510"/>
      <c r="Q532" s="510"/>
      <c r="R532" s="510"/>
      <c r="S532" s="510"/>
      <c r="T532" s="510"/>
      <c r="U532" s="510"/>
      <c r="V532" s="510"/>
      <c r="W532" s="510"/>
      <c r="X532" s="510"/>
      <c r="Y532" s="510"/>
      <c r="Z532" s="510"/>
      <c r="AA532" s="510"/>
      <c r="AB532" s="510"/>
      <c r="AC532" s="510"/>
      <c r="AD532" s="510"/>
      <c r="AE532" s="510"/>
      <c r="AF532" s="510"/>
      <c r="AG532" s="510"/>
      <c r="AH532" s="510"/>
      <c r="AI532" s="510"/>
      <c r="AJ532" s="510"/>
      <c r="AK532" s="510"/>
      <c r="AL532" s="510"/>
      <c r="AM532" s="510"/>
      <c r="AN532" s="510"/>
      <c r="AO532" s="510"/>
      <c r="AP532" s="510"/>
      <c r="AQ532" s="510"/>
      <c r="AR532" s="510"/>
      <c r="AS532" s="510"/>
      <c r="AT532" s="510"/>
      <c r="AU532" s="510"/>
      <c r="AV532" s="510"/>
      <c r="AW532" s="510"/>
      <c r="AX532" s="510"/>
      <c r="AY532" s="510"/>
      <c r="AZ532" s="510"/>
      <c r="BA532" s="510"/>
      <c r="BB532" s="510"/>
      <c r="BC532" s="510"/>
      <c r="BD532" s="510"/>
      <c r="BE532" s="510"/>
      <c r="BF532" s="510"/>
      <c r="BG532" s="510"/>
      <c r="BH532" s="510"/>
      <c r="BI532" s="510"/>
      <c r="BJ532" s="510"/>
      <c r="BK532" s="510"/>
      <c r="BL532" s="510"/>
      <c r="BM532" s="510"/>
      <c r="BN532" s="510"/>
      <c r="BO532" s="510"/>
      <c r="BP532" s="510"/>
      <c r="BQ532" s="510"/>
      <c r="BR532" s="510"/>
      <c r="BS532" s="510"/>
      <c r="BT532" s="510"/>
      <c r="BU532" s="510"/>
      <c r="BV532" s="510"/>
      <c r="BW532" s="510"/>
      <c r="BX532" s="510"/>
      <c r="BY532" s="510"/>
      <c r="BZ532" s="510"/>
      <c r="CA532" s="510"/>
      <c r="CB532" s="510"/>
      <c r="CC532" s="510"/>
      <c r="CD532" s="510"/>
      <c r="CE532" s="510"/>
      <c r="CF532" s="510"/>
      <c r="CG532" s="510"/>
      <c r="CH532" s="510"/>
      <c r="CI532" s="510"/>
      <c r="CJ532" s="510"/>
    </row>
    <row r="533" spans="1:88" ht="12" customHeight="1" x14ac:dyDescent="0.25">
      <c r="A533" s="510"/>
      <c r="B533" s="510"/>
      <c r="C533" s="510"/>
      <c r="D533" s="510"/>
      <c r="E533" s="510"/>
      <c r="F533" s="510"/>
      <c r="G533" s="510"/>
      <c r="H533" s="510"/>
      <c r="I533" s="510"/>
      <c r="J533" s="510"/>
      <c r="K533" s="510"/>
      <c r="L533" s="510"/>
      <c r="M533" s="510"/>
      <c r="N533" s="510"/>
      <c r="O533" s="510"/>
      <c r="P533" s="510"/>
      <c r="Q533" s="510"/>
      <c r="R533" s="510"/>
      <c r="S533" s="510"/>
      <c r="T533" s="510"/>
      <c r="U533" s="510"/>
      <c r="V533" s="510"/>
      <c r="W533" s="510"/>
      <c r="X533" s="510"/>
      <c r="Y533" s="510"/>
      <c r="Z533" s="510"/>
      <c r="AA533" s="510"/>
      <c r="AB533" s="510"/>
      <c r="AC533" s="510"/>
      <c r="AD533" s="510"/>
      <c r="AE533" s="510"/>
      <c r="AF533" s="510"/>
      <c r="AG533" s="510"/>
      <c r="AH533" s="510"/>
      <c r="AI533" s="510"/>
      <c r="AJ533" s="510"/>
      <c r="AK533" s="510"/>
      <c r="AL533" s="510"/>
      <c r="AM533" s="510"/>
      <c r="AN533" s="510"/>
      <c r="AO533" s="510"/>
      <c r="AP533" s="510"/>
      <c r="AQ533" s="510"/>
      <c r="AR533" s="510"/>
      <c r="AS533" s="510"/>
      <c r="AT533" s="510"/>
      <c r="AU533" s="510"/>
      <c r="AV533" s="510"/>
      <c r="AW533" s="510"/>
      <c r="AX533" s="510"/>
      <c r="AY533" s="510"/>
      <c r="AZ533" s="510"/>
      <c r="BA533" s="510"/>
      <c r="BB533" s="510"/>
      <c r="BC533" s="510"/>
      <c r="BD533" s="510"/>
      <c r="BE533" s="510"/>
      <c r="BF533" s="510"/>
      <c r="BG533" s="510"/>
      <c r="BH533" s="510"/>
      <c r="BI533" s="510"/>
      <c r="BJ533" s="510"/>
      <c r="BK533" s="510"/>
      <c r="BL533" s="510"/>
      <c r="BM533" s="510"/>
      <c r="BN533" s="510"/>
      <c r="BO533" s="510"/>
      <c r="BP533" s="510"/>
      <c r="BQ533" s="510"/>
      <c r="BR533" s="510"/>
      <c r="BS533" s="510"/>
      <c r="BT533" s="510"/>
      <c r="BU533" s="510"/>
      <c r="BV533" s="510"/>
      <c r="BW533" s="510"/>
      <c r="BX533" s="510"/>
      <c r="BY533" s="510"/>
      <c r="BZ533" s="510"/>
      <c r="CA533" s="510"/>
      <c r="CB533" s="510"/>
      <c r="CC533" s="510"/>
      <c r="CD533" s="510"/>
      <c r="CE533" s="510"/>
      <c r="CF533" s="510"/>
      <c r="CG533" s="510"/>
      <c r="CH533" s="510"/>
      <c r="CI533" s="510"/>
      <c r="CJ533" s="510"/>
    </row>
    <row r="534" spans="1:88" ht="12" customHeight="1" x14ac:dyDescent="0.25">
      <c r="A534" s="510"/>
      <c r="B534" s="510"/>
      <c r="C534" s="510"/>
      <c r="D534" s="510"/>
      <c r="E534" s="510"/>
      <c r="F534" s="510"/>
      <c r="G534" s="510"/>
      <c r="H534" s="510"/>
      <c r="I534" s="510"/>
      <c r="J534" s="510"/>
      <c r="K534" s="510"/>
      <c r="L534" s="510"/>
      <c r="M534" s="510"/>
      <c r="N534" s="510"/>
      <c r="O534" s="510"/>
      <c r="P534" s="510"/>
      <c r="Q534" s="510"/>
      <c r="R534" s="510"/>
      <c r="S534" s="510"/>
      <c r="T534" s="510"/>
      <c r="U534" s="510"/>
      <c r="V534" s="510"/>
      <c r="W534" s="510"/>
      <c r="X534" s="510"/>
      <c r="Y534" s="510"/>
      <c r="Z534" s="510"/>
      <c r="AA534" s="510"/>
      <c r="AB534" s="510"/>
      <c r="AC534" s="510"/>
      <c r="AD534" s="510"/>
      <c r="AE534" s="510"/>
      <c r="AF534" s="510"/>
      <c r="AG534" s="510"/>
      <c r="AH534" s="510"/>
      <c r="AI534" s="510"/>
      <c r="AJ534" s="510"/>
      <c r="AK534" s="510"/>
      <c r="AL534" s="510"/>
      <c r="AM534" s="510"/>
      <c r="AN534" s="510"/>
      <c r="AO534" s="510"/>
      <c r="AP534" s="510"/>
      <c r="AQ534" s="510"/>
      <c r="AR534" s="510"/>
      <c r="AS534" s="510"/>
      <c r="AT534" s="510"/>
      <c r="AU534" s="510"/>
      <c r="AV534" s="510"/>
      <c r="AW534" s="510"/>
      <c r="AX534" s="510"/>
      <c r="AY534" s="510"/>
      <c r="AZ534" s="510"/>
      <c r="BA534" s="510"/>
      <c r="BB534" s="510"/>
      <c r="BC534" s="510"/>
      <c r="BD534" s="510"/>
      <c r="BE534" s="510"/>
      <c r="BF534" s="510"/>
      <c r="BG534" s="510"/>
      <c r="BH534" s="510"/>
      <c r="BI534" s="510"/>
      <c r="BJ534" s="510"/>
      <c r="BK534" s="510"/>
      <c r="BL534" s="510"/>
      <c r="BM534" s="510"/>
      <c r="BN534" s="510"/>
      <c r="BO534" s="510"/>
      <c r="BP534" s="510"/>
      <c r="BQ534" s="510"/>
      <c r="BR534" s="510"/>
      <c r="BS534" s="510"/>
      <c r="BT534" s="510"/>
      <c r="BU534" s="510"/>
      <c r="BV534" s="510"/>
      <c r="BW534" s="510"/>
      <c r="BX534" s="510"/>
      <c r="BY534" s="510"/>
      <c r="BZ534" s="510"/>
      <c r="CA534" s="510"/>
      <c r="CB534" s="510"/>
      <c r="CC534" s="510"/>
      <c r="CD534" s="510"/>
      <c r="CE534" s="510"/>
      <c r="CF534" s="510"/>
      <c r="CG534" s="510"/>
      <c r="CH534" s="510"/>
      <c r="CI534" s="510"/>
      <c r="CJ534" s="510"/>
    </row>
    <row r="535" spans="1:88" ht="12" customHeight="1" x14ac:dyDescent="0.25">
      <c r="A535" s="510"/>
      <c r="B535" s="510"/>
      <c r="C535" s="510"/>
      <c r="D535" s="510"/>
      <c r="E535" s="510"/>
      <c r="F535" s="510"/>
      <c r="G535" s="510"/>
      <c r="H535" s="510"/>
      <c r="I535" s="510"/>
      <c r="J535" s="510"/>
      <c r="K535" s="510"/>
      <c r="L535" s="510"/>
      <c r="M535" s="510"/>
      <c r="N535" s="510"/>
      <c r="O535" s="510"/>
      <c r="P535" s="510"/>
      <c r="Q535" s="510"/>
      <c r="R535" s="510"/>
      <c r="S535" s="510"/>
      <c r="T535" s="510"/>
      <c r="U535" s="510"/>
      <c r="V535" s="510"/>
      <c r="W535" s="510"/>
      <c r="X535" s="510"/>
      <c r="Y535" s="510"/>
      <c r="Z535" s="510"/>
      <c r="AA535" s="510"/>
      <c r="AB535" s="510"/>
      <c r="AC535" s="510"/>
      <c r="AD535" s="510"/>
      <c r="AE535" s="510"/>
      <c r="AF535" s="510"/>
      <c r="AG535" s="510"/>
      <c r="AH535" s="510"/>
      <c r="AI535" s="510"/>
      <c r="AJ535" s="510"/>
      <c r="AK535" s="510"/>
      <c r="AL535" s="510"/>
      <c r="AM535" s="510"/>
      <c r="AN535" s="510"/>
      <c r="AO535" s="510"/>
      <c r="AP535" s="510"/>
      <c r="AQ535" s="510"/>
      <c r="AR535" s="510"/>
      <c r="AS535" s="510"/>
      <c r="AT535" s="510"/>
      <c r="AU535" s="510"/>
      <c r="AV535" s="510"/>
      <c r="AW535" s="510"/>
      <c r="AX535" s="510"/>
      <c r="AY535" s="510"/>
      <c r="AZ535" s="510"/>
      <c r="BA535" s="510"/>
      <c r="BB535" s="510"/>
      <c r="BC535" s="510"/>
      <c r="BD535" s="510"/>
      <c r="BE535" s="510"/>
      <c r="BF535" s="510"/>
      <c r="BG535" s="510"/>
      <c r="BH535" s="510"/>
      <c r="BI535" s="510"/>
      <c r="BJ535" s="510"/>
      <c r="BK535" s="510"/>
      <c r="BL535" s="510"/>
      <c r="BM535" s="510"/>
      <c r="BN535" s="510"/>
      <c r="BO535" s="510"/>
      <c r="BP535" s="510"/>
      <c r="BQ535" s="510"/>
      <c r="BR535" s="510"/>
      <c r="BS535" s="510"/>
      <c r="BT535" s="510"/>
      <c r="BU535" s="510"/>
      <c r="BV535" s="510"/>
      <c r="BW535" s="510"/>
      <c r="BX535" s="510"/>
      <c r="BY535" s="510"/>
      <c r="BZ535" s="510"/>
      <c r="CA535" s="510"/>
      <c r="CB535" s="510"/>
      <c r="CC535" s="510"/>
      <c r="CD535" s="510"/>
      <c r="CE535" s="510"/>
      <c r="CF535" s="510"/>
      <c r="CG535" s="510"/>
      <c r="CH535" s="510"/>
      <c r="CI535" s="510"/>
      <c r="CJ535" s="510"/>
    </row>
    <row r="536" spans="1:88" ht="12" customHeight="1" x14ac:dyDescent="0.25">
      <c r="A536" s="510"/>
      <c r="B536" s="510"/>
      <c r="C536" s="510"/>
      <c r="D536" s="510"/>
      <c r="E536" s="510"/>
      <c r="F536" s="510"/>
      <c r="G536" s="510"/>
      <c r="H536" s="510"/>
      <c r="I536" s="510"/>
      <c r="J536" s="510"/>
      <c r="K536" s="510"/>
      <c r="L536" s="510"/>
      <c r="M536" s="510"/>
      <c r="N536" s="510"/>
      <c r="O536" s="510"/>
      <c r="P536" s="510"/>
      <c r="Q536" s="510"/>
      <c r="R536" s="510"/>
      <c r="S536" s="510"/>
      <c r="T536" s="510"/>
      <c r="U536" s="510"/>
      <c r="V536" s="510"/>
      <c r="W536" s="510"/>
      <c r="X536" s="510"/>
      <c r="Y536" s="510"/>
      <c r="Z536" s="510"/>
      <c r="AA536" s="510"/>
      <c r="AB536" s="510"/>
      <c r="AC536" s="510"/>
      <c r="AD536" s="510"/>
      <c r="AE536" s="510"/>
      <c r="AF536" s="510"/>
      <c r="AG536" s="510"/>
      <c r="AH536" s="510"/>
      <c r="AI536" s="510"/>
      <c r="AJ536" s="510"/>
      <c r="AK536" s="510"/>
      <c r="AL536" s="510"/>
      <c r="AM536" s="510"/>
      <c r="AN536" s="510"/>
      <c r="AO536" s="510"/>
      <c r="AP536" s="510"/>
      <c r="AQ536" s="510"/>
      <c r="AR536" s="510"/>
      <c r="AS536" s="510"/>
      <c r="AT536" s="510"/>
      <c r="AU536" s="510"/>
      <c r="AV536" s="510"/>
      <c r="AW536" s="510"/>
      <c r="AX536" s="510"/>
      <c r="AY536" s="510"/>
      <c r="AZ536" s="510"/>
      <c r="BA536" s="510"/>
      <c r="BB536" s="510"/>
      <c r="BC536" s="510"/>
      <c r="BD536" s="510"/>
      <c r="BE536" s="510"/>
      <c r="BF536" s="510"/>
      <c r="BG536" s="510"/>
      <c r="BH536" s="510"/>
      <c r="BI536" s="510"/>
      <c r="BJ536" s="510"/>
      <c r="BK536" s="510"/>
      <c r="BL536" s="510"/>
      <c r="BM536" s="510"/>
      <c r="BN536" s="510"/>
      <c r="BO536" s="510"/>
      <c r="BP536" s="510"/>
      <c r="BQ536" s="510"/>
      <c r="BR536" s="510"/>
      <c r="BS536" s="510"/>
      <c r="BT536" s="510"/>
      <c r="BU536" s="510"/>
      <c r="BV536" s="510"/>
      <c r="BW536" s="510"/>
      <c r="BX536" s="510"/>
      <c r="BY536" s="510"/>
      <c r="BZ536" s="510"/>
      <c r="CA536" s="510"/>
      <c r="CB536" s="510"/>
      <c r="CC536" s="510"/>
      <c r="CD536" s="510"/>
      <c r="CE536" s="510"/>
      <c r="CF536" s="510"/>
      <c r="CG536" s="510"/>
      <c r="CH536" s="510"/>
      <c r="CI536" s="510"/>
      <c r="CJ536" s="510"/>
    </row>
    <row r="537" spans="1:88" ht="12" customHeight="1" x14ac:dyDescent="0.25">
      <c r="A537" s="510"/>
      <c r="B537" s="510"/>
      <c r="C537" s="510"/>
      <c r="D537" s="510"/>
      <c r="E537" s="510"/>
      <c r="F537" s="510"/>
      <c r="G537" s="510"/>
      <c r="H537" s="510"/>
      <c r="I537" s="510"/>
      <c r="J537" s="510"/>
      <c r="K537" s="510"/>
      <c r="L537" s="510"/>
      <c r="M537" s="510"/>
      <c r="N537" s="510"/>
      <c r="O537" s="510"/>
      <c r="P537" s="510"/>
      <c r="Q537" s="510"/>
      <c r="R537" s="510"/>
      <c r="S537" s="510"/>
      <c r="T537" s="510"/>
      <c r="U537" s="510"/>
      <c r="V537" s="510"/>
      <c r="W537" s="510"/>
      <c r="X537" s="510"/>
      <c r="Y537" s="510"/>
      <c r="Z537" s="510"/>
      <c r="AA537" s="510"/>
      <c r="AB537" s="510"/>
      <c r="AC537" s="510"/>
      <c r="AD537" s="510"/>
      <c r="AE537" s="510"/>
      <c r="AF537" s="510"/>
      <c r="AG537" s="510"/>
      <c r="AH537" s="510"/>
      <c r="AI537" s="510"/>
      <c r="AJ537" s="510"/>
      <c r="AK537" s="510"/>
      <c r="AL537" s="510"/>
      <c r="AM537" s="510"/>
      <c r="AN537" s="510"/>
      <c r="AO537" s="510"/>
      <c r="AP537" s="510"/>
      <c r="AQ537" s="510"/>
      <c r="AR537" s="510"/>
      <c r="AS537" s="510"/>
      <c r="AT537" s="510"/>
      <c r="AU537" s="510"/>
      <c r="AV537" s="510"/>
      <c r="AW537" s="510"/>
      <c r="AX537" s="510"/>
      <c r="AY537" s="510"/>
      <c r="AZ537" s="510"/>
      <c r="BA537" s="510"/>
      <c r="BB537" s="510"/>
      <c r="BC537" s="510"/>
      <c r="BD537" s="510"/>
      <c r="BE537" s="510"/>
      <c r="BF537" s="510"/>
      <c r="BG537" s="510"/>
      <c r="BH537" s="510"/>
      <c r="BI537" s="510"/>
      <c r="BJ537" s="510"/>
      <c r="BK537" s="510"/>
      <c r="BL537" s="510"/>
      <c r="BM537" s="510"/>
      <c r="BN537" s="510"/>
      <c r="BO537" s="510"/>
      <c r="BP537" s="510"/>
      <c r="BQ537" s="510"/>
      <c r="BR537" s="510"/>
      <c r="BS537" s="510"/>
      <c r="BT537" s="510"/>
      <c r="BU537" s="510"/>
      <c r="BV537" s="510"/>
      <c r="BW537" s="510"/>
      <c r="BX537" s="510"/>
      <c r="BY537" s="510"/>
      <c r="BZ537" s="510"/>
      <c r="CA537" s="510"/>
      <c r="CB537" s="510"/>
      <c r="CC537" s="510"/>
      <c r="CD537" s="510"/>
      <c r="CE537" s="510"/>
      <c r="CF537" s="510"/>
      <c r="CG537" s="510"/>
      <c r="CH537" s="510"/>
      <c r="CI537" s="510"/>
      <c r="CJ537" s="510"/>
    </row>
    <row r="538" spans="1:88" ht="12" customHeight="1" x14ac:dyDescent="0.25">
      <c r="A538" s="510"/>
      <c r="B538" s="510"/>
      <c r="C538" s="510"/>
      <c r="D538" s="510"/>
      <c r="E538" s="510"/>
      <c r="F538" s="510"/>
      <c r="G538" s="510"/>
      <c r="H538" s="510"/>
      <c r="I538" s="510"/>
      <c r="J538" s="510"/>
      <c r="K538" s="510"/>
      <c r="L538" s="510"/>
      <c r="M538" s="510"/>
      <c r="N538" s="510"/>
      <c r="O538" s="510"/>
      <c r="P538" s="510"/>
      <c r="Q538" s="510"/>
      <c r="R538" s="510"/>
      <c r="S538" s="510"/>
      <c r="T538" s="510"/>
      <c r="U538" s="510"/>
      <c r="V538" s="510"/>
      <c r="W538" s="510"/>
      <c r="X538" s="510"/>
      <c r="Y538" s="510"/>
      <c r="Z538" s="510"/>
      <c r="AA538" s="510"/>
      <c r="AB538" s="510"/>
      <c r="AC538" s="510"/>
      <c r="AD538" s="510"/>
      <c r="AE538" s="510"/>
      <c r="AF538" s="510"/>
      <c r="AG538" s="510"/>
      <c r="AH538" s="510"/>
      <c r="AI538" s="510"/>
      <c r="AJ538" s="510"/>
      <c r="AK538" s="510"/>
      <c r="AL538" s="510"/>
      <c r="AM538" s="510"/>
      <c r="AN538" s="510"/>
      <c r="AO538" s="510"/>
      <c r="AP538" s="510"/>
      <c r="AQ538" s="510"/>
      <c r="AR538" s="510"/>
      <c r="AS538" s="510"/>
      <c r="AT538" s="510"/>
      <c r="AU538" s="510"/>
      <c r="AV538" s="510"/>
      <c r="AW538" s="510"/>
      <c r="AX538" s="510"/>
      <c r="AY538" s="510"/>
      <c r="AZ538" s="510"/>
      <c r="BA538" s="510"/>
      <c r="BB538" s="510"/>
      <c r="BC538" s="510"/>
      <c r="BD538" s="510"/>
      <c r="BE538" s="510"/>
      <c r="BF538" s="510"/>
      <c r="BG538" s="510"/>
      <c r="BH538" s="510"/>
      <c r="BI538" s="510"/>
      <c r="BJ538" s="510"/>
      <c r="BK538" s="510"/>
      <c r="BL538" s="510"/>
      <c r="BM538" s="510"/>
      <c r="BN538" s="510"/>
      <c r="BO538" s="510"/>
      <c r="BP538" s="510"/>
      <c r="BQ538" s="510"/>
      <c r="BR538" s="510"/>
      <c r="BS538" s="510"/>
      <c r="BT538" s="510"/>
      <c r="BU538" s="510"/>
      <c r="BV538" s="510"/>
      <c r="BW538" s="510"/>
      <c r="BX538" s="510"/>
      <c r="BY538" s="510"/>
      <c r="BZ538" s="510"/>
      <c r="CA538" s="510"/>
      <c r="CB538" s="510"/>
      <c r="CC538" s="510"/>
      <c r="CD538" s="510"/>
      <c r="CE538" s="510"/>
      <c r="CF538" s="510"/>
      <c r="CG538" s="510"/>
      <c r="CH538" s="510"/>
      <c r="CI538" s="510"/>
      <c r="CJ538" s="510"/>
    </row>
    <row r="539" spans="1:88" ht="12" customHeight="1" x14ac:dyDescent="0.25">
      <c r="A539" s="510"/>
      <c r="B539" s="510"/>
      <c r="C539" s="510"/>
      <c r="D539" s="510"/>
      <c r="E539" s="510"/>
      <c r="F539" s="510"/>
      <c r="G539" s="510"/>
      <c r="H539" s="510"/>
      <c r="I539" s="510"/>
      <c r="J539" s="510"/>
      <c r="K539" s="510"/>
      <c r="L539" s="510"/>
      <c r="M539" s="510"/>
      <c r="N539" s="510"/>
      <c r="O539" s="510"/>
      <c r="P539" s="510"/>
      <c r="Q539" s="510"/>
      <c r="R539" s="510"/>
      <c r="S539" s="510"/>
      <c r="T539" s="510"/>
      <c r="U539" s="510"/>
      <c r="V539" s="510"/>
      <c r="W539" s="510"/>
      <c r="X539" s="510"/>
      <c r="Y539" s="510"/>
      <c r="Z539" s="510"/>
      <c r="AA539" s="510"/>
      <c r="AB539" s="510"/>
      <c r="AC539" s="510"/>
      <c r="AD539" s="510"/>
      <c r="AE539" s="510"/>
      <c r="AF539" s="510"/>
      <c r="AG539" s="510"/>
      <c r="AH539" s="510"/>
      <c r="AI539" s="510"/>
      <c r="AJ539" s="510"/>
      <c r="AK539" s="510"/>
      <c r="AL539" s="510"/>
      <c r="AM539" s="510"/>
      <c r="AN539" s="510"/>
      <c r="AO539" s="510"/>
      <c r="AP539" s="510"/>
      <c r="AQ539" s="510"/>
      <c r="AR539" s="510"/>
      <c r="AS539" s="510"/>
      <c r="AT539" s="510"/>
      <c r="AU539" s="510"/>
      <c r="AV539" s="510"/>
      <c r="AW539" s="510"/>
      <c r="AX539" s="510"/>
      <c r="AY539" s="510"/>
      <c r="AZ539" s="510"/>
      <c r="BA539" s="510"/>
      <c r="BB539" s="510"/>
      <c r="BC539" s="510"/>
      <c r="BD539" s="510"/>
      <c r="BE539" s="510"/>
      <c r="BF539" s="510"/>
      <c r="BG539" s="510"/>
      <c r="BH539" s="510"/>
      <c r="BI539" s="510"/>
      <c r="BJ539" s="510"/>
      <c r="BK539" s="510"/>
      <c r="BL539" s="510"/>
      <c r="BM539" s="510"/>
      <c r="BN539" s="510"/>
      <c r="BO539" s="510"/>
      <c r="BP539" s="510"/>
      <c r="BQ539" s="510"/>
      <c r="BR539" s="510"/>
      <c r="BS539" s="510"/>
      <c r="BT539" s="510"/>
      <c r="BU539" s="510"/>
      <c r="BV539" s="510"/>
      <c r="BW539" s="510"/>
      <c r="BX539" s="510"/>
      <c r="BY539" s="510"/>
      <c r="BZ539" s="510"/>
      <c r="CA539" s="510"/>
      <c r="CB539" s="510"/>
      <c r="CC539" s="510"/>
      <c r="CD539" s="510"/>
      <c r="CE539" s="510"/>
      <c r="CF539" s="510"/>
      <c r="CG539" s="510"/>
      <c r="CH539" s="510"/>
      <c r="CI539" s="510"/>
      <c r="CJ539" s="510"/>
    </row>
    <row r="540" spans="1:88" ht="12" customHeight="1" x14ac:dyDescent="0.25">
      <c r="A540" s="510"/>
      <c r="B540" s="510"/>
      <c r="C540" s="510"/>
      <c r="D540" s="510"/>
      <c r="E540" s="510"/>
      <c r="F540" s="510"/>
      <c r="G540" s="510"/>
      <c r="H540" s="510"/>
      <c r="I540" s="510"/>
      <c r="J540" s="510"/>
      <c r="K540" s="510"/>
      <c r="L540" s="510"/>
      <c r="M540" s="510"/>
      <c r="N540" s="510"/>
      <c r="O540" s="510"/>
      <c r="P540" s="510"/>
      <c r="Q540" s="510"/>
      <c r="R540" s="510"/>
      <c r="S540" s="510"/>
      <c r="T540" s="510"/>
      <c r="U540" s="510"/>
      <c r="V540" s="510"/>
      <c r="W540" s="510"/>
      <c r="X540" s="510"/>
      <c r="Y540" s="510"/>
      <c r="Z540" s="510"/>
      <c r="AA540" s="510"/>
      <c r="AB540" s="510"/>
      <c r="AC540" s="510"/>
      <c r="AD540" s="510"/>
      <c r="AE540" s="510"/>
      <c r="AF540" s="510"/>
      <c r="AG540" s="510"/>
      <c r="AH540" s="510"/>
      <c r="AI540" s="510"/>
      <c r="AJ540" s="510"/>
      <c r="AK540" s="510"/>
      <c r="AL540" s="510"/>
      <c r="AM540" s="510"/>
      <c r="AN540" s="510"/>
      <c r="AO540" s="510"/>
      <c r="AP540" s="510"/>
      <c r="AQ540" s="510"/>
      <c r="AR540" s="510"/>
      <c r="AS540" s="510"/>
      <c r="AT540" s="510"/>
      <c r="AU540" s="510"/>
      <c r="AV540" s="510"/>
      <c r="AW540" s="510"/>
      <c r="AX540" s="510"/>
      <c r="AY540" s="510"/>
      <c r="AZ540" s="510"/>
      <c r="BA540" s="510"/>
      <c r="BB540" s="510"/>
      <c r="BC540" s="510"/>
      <c r="BD540" s="510"/>
      <c r="BE540" s="510"/>
      <c r="BF540" s="510"/>
      <c r="BG540" s="510"/>
      <c r="BH540" s="510"/>
      <c r="BI540" s="510"/>
      <c r="BJ540" s="510"/>
      <c r="BK540" s="510"/>
      <c r="BL540" s="510"/>
      <c r="BM540" s="510"/>
      <c r="BN540" s="510"/>
      <c r="BO540" s="510"/>
      <c r="BP540" s="510"/>
      <c r="BQ540" s="510"/>
      <c r="BR540" s="510"/>
      <c r="BS540" s="510"/>
      <c r="BT540" s="510"/>
      <c r="BU540" s="510"/>
      <c r="BV540" s="510"/>
      <c r="BW540" s="510"/>
      <c r="BX540" s="510"/>
      <c r="BY540" s="510"/>
      <c r="BZ540" s="510"/>
      <c r="CA540" s="510"/>
      <c r="CB540" s="510"/>
      <c r="CC540" s="510"/>
      <c r="CD540" s="510"/>
      <c r="CE540" s="510"/>
      <c r="CF540" s="510"/>
      <c r="CG540" s="510"/>
      <c r="CH540" s="510"/>
      <c r="CI540" s="510"/>
      <c r="CJ540" s="510"/>
    </row>
    <row r="541" spans="1:88" ht="12" customHeight="1" x14ac:dyDescent="0.25">
      <c r="A541" s="510"/>
      <c r="B541" s="510"/>
      <c r="C541" s="510"/>
      <c r="D541" s="510"/>
      <c r="E541" s="510"/>
      <c r="F541" s="510"/>
      <c r="G541" s="510"/>
      <c r="H541" s="510"/>
      <c r="I541" s="510"/>
      <c r="J541" s="510"/>
      <c r="K541" s="510"/>
      <c r="L541" s="510"/>
      <c r="M541" s="510"/>
      <c r="N541" s="510"/>
      <c r="O541" s="510"/>
      <c r="P541" s="510"/>
      <c r="Q541" s="510"/>
      <c r="R541" s="510"/>
      <c r="S541" s="510"/>
      <c r="T541" s="510"/>
      <c r="U541" s="510"/>
      <c r="V541" s="510"/>
      <c r="W541" s="510"/>
      <c r="X541" s="510"/>
      <c r="Y541" s="510"/>
      <c r="Z541" s="510"/>
      <c r="AA541" s="510"/>
      <c r="AB541" s="510"/>
      <c r="AC541" s="510"/>
      <c r="AD541" s="510"/>
      <c r="AE541" s="510"/>
      <c r="AF541" s="510"/>
      <c r="AG541" s="510"/>
      <c r="AH541" s="510"/>
      <c r="AI541" s="510"/>
      <c r="AJ541" s="510"/>
      <c r="AK541" s="510"/>
      <c r="AL541" s="510"/>
      <c r="AM541" s="510"/>
      <c r="AN541" s="510"/>
      <c r="AO541" s="510"/>
      <c r="AP541" s="510"/>
      <c r="AQ541" s="510"/>
      <c r="AR541" s="510"/>
      <c r="AS541" s="510"/>
      <c r="AT541" s="510"/>
      <c r="AU541" s="510"/>
      <c r="AV541" s="510"/>
      <c r="AW541" s="510"/>
      <c r="AX541" s="510"/>
      <c r="AY541" s="510"/>
      <c r="AZ541" s="510"/>
      <c r="BA541" s="510"/>
      <c r="BB541" s="510"/>
      <c r="BC541" s="510"/>
      <c r="BD541" s="510"/>
      <c r="BE541" s="510"/>
      <c r="BF541" s="510"/>
      <c r="BG541" s="510"/>
      <c r="BH541" s="510"/>
      <c r="BI541" s="510"/>
      <c r="BJ541" s="510"/>
      <c r="BK541" s="510"/>
      <c r="BL541" s="510"/>
      <c r="BM541" s="510"/>
      <c r="BN541" s="510"/>
      <c r="BO541" s="510"/>
      <c r="BP541" s="510"/>
      <c r="BQ541" s="510"/>
      <c r="BR541" s="510"/>
      <c r="BS541" s="510"/>
      <c r="BT541" s="510"/>
      <c r="BU541" s="510"/>
      <c r="BV541" s="510"/>
      <c r="BW541" s="510"/>
      <c r="BX541" s="510"/>
      <c r="BY541" s="510"/>
      <c r="BZ541" s="510"/>
      <c r="CA541" s="510"/>
      <c r="CB541" s="510"/>
      <c r="CC541" s="510"/>
      <c r="CD541" s="510"/>
      <c r="CE541" s="510"/>
      <c r="CF541" s="510"/>
      <c r="CG541" s="510"/>
      <c r="CH541" s="510"/>
      <c r="CI541" s="510"/>
      <c r="CJ541" s="510"/>
    </row>
    <row r="542" spans="1:88" ht="12" customHeight="1" x14ac:dyDescent="0.25">
      <c r="A542" s="510"/>
      <c r="B542" s="510"/>
      <c r="C542" s="510"/>
      <c r="D542" s="510"/>
      <c r="E542" s="510"/>
      <c r="F542" s="510"/>
      <c r="G542" s="510"/>
      <c r="H542" s="510"/>
      <c r="I542" s="510"/>
      <c r="J542" s="510"/>
      <c r="K542" s="510"/>
      <c r="L542" s="510"/>
      <c r="M542" s="510"/>
      <c r="N542" s="510"/>
      <c r="O542" s="510"/>
      <c r="P542" s="510"/>
      <c r="Q542" s="510"/>
      <c r="R542" s="510"/>
      <c r="S542" s="510"/>
      <c r="T542" s="510"/>
      <c r="U542" s="510"/>
      <c r="V542" s="510"/>
      <c r="W542" s="510"/>
      <c r="X542" s="510"/>
      <c r="Y542" s="510"/>
      <c r="Z542" s="510"/>
      <c r="AA542" s="510"/>
      <c r="AB542" s="510"/>
      <c r="AC542" s="510"/>
      <c r="AD542" s="510"/>
      <c r="AE542" s="510"/>
      <c r="AF542" s="510"/>
      <c r="AG542" s="510"/>
      <c r="AH542" s="510"/>
      <c r="AI542" s="510"/>
      <c r="AJ542" s="510"/>
      <c r="AK542" s="510"/>
      <c r="AL542" s="510"/>
      <c r="AM542" s="510"/>
      <c r="AN542" s="510"/>
      <c r="AO542" s="510"/>
      <c r="AP542" s="510"/>
      <c r="AQ542" s="510"/>
      <c r="AR542" s="510"/>
      <c r="AS542" s="510"/>
      <c r="AT542" s="510"/>
      <c r="AU542" s="510"/>
      <c r="AV542" s="510"/>
      <c r="AW542" s="510"/>
      <c r="AX542" s="510"/>
      <c r="AY542" s="510"/>
      <c r="AZ542" s="510"/>
      <c r="BA542" s="510"/>
      <c r="BB542" s="510"/>
      <c r="BC542" s="510"/>
      <c r="BD542" s="510"/>
      <c r="BE542" s="510"/>
      <c r="BF542" s="510"/>
      <c r="BG542" s="510"/>
      <c r="BH542" s="510"/>
      <c r="BI542" s="510"/>
      <c r="BJ542" s="510"/>
      <c r="BK542" s="510"/>
      <c r="BL542" s="510"/>
      <c r="BM542" s="510"/>
      <c r="BN542" s="510"/>
      <c r="BO542" s="510"/>
      <c r="BP542" s="510"/>
      <c r="BQ542" s="510"/>
      <c r="BR542" s="510"/>
      <c r="BS542" s="510"/>
      <c r="BT542" s="510"/>
      <c r="BU542" s="510"/>
      <c r="BV542" s="510"/>
      <c r="BW542" s="510"/>
      <c r="BX542" s="510"/>
      <c r="BY542" s="510"/>
      <c r="BZ542" s="510"/>
      <c r="CA542" s="510"/>
      <c r="CB542" s="510"/>
      <c r="CC542" s="510"/>
      <c r="CD542" s="510"/>
      <c r="CE542" s="510"/>
      <c r="CF542" s="510"/>
      <c r="CG542" s="510"/>
      <c r="CH542" s="510"/>
      <c r="CI542" s="510"/>
      <c r="CJ542" s="510"/>
    </row>
    <row r="543" spans="1:88" ht="12" customHeight="1" x14ac:dyDescent="0.25">
      <c r="A543" s="510"/>
      <c r="B543" s="510"/>
      <c r="C543" s="510"/>
      <c r="D543" s="510"/>
      <c r="E543" s="510"/>
      <c r="F543" s="510"/>
      <c r="G543" s="510"/>
      <c r="H543" s="510"/>
      <c r="I543" s="510"/>
      <c r="J543" s="510"/>
      <c r="K543" s="510"/>
      <c r="L543" s="510"/>
      <c r="M543" s="510"/>
      <c r="N543" s="510"/>
      <c r="O543" s="510"/>
      <c r="P543" s="510"/>
      <c r="Q543" s="510"/>
      <c r="R543" s="510"/>
      <c r="S543" s="510"/>
      <c r="T543" s="510"/>
      <c r="U543" s="510"/>
      <c r="V543" s="510"/>
      <c r="W543" s="510"/>
      <c r="X543" s="510"/>
      <c r="Y543" s="510"/>
      <c r="Z543" s="510"/>
      <c r="AA543" s="510"/>
      <c r="AB543" s="510"/>
      <c r="AC543" s="510"/>
      <c r="AD543" s="510"/>
      <c r="AE543" s="510"/>
      <c r="AF543" s="510"/>
      <c r="AG543" s="510"/>
      <c r="AH543" s="510"/>
      <c r="AI543" s="510"/>
      <c r="AJ543" s="510"/>
      <c r="AK543" s="510"/>
      <c r="AL543" s="510"/>
      <c r="AM543" s="510"/>
      <c r="AN543" s="510"/>
      <c r="AO543" s="510"/>
      <c r="AP543" s="510"/>
      <c r="AQ543" s="510"/>
      <c r="AR543" s="510"/>
      <c r="AS543" s="510"/>
      <c r="AT543" s="510"/>
      <c r="AU543" s="510"/>
      <c r="AV543" s="510"/>
      <c r="AW543" s="510"/>
      <c r="AX543" s="510"/>
      <c r="AY543" s="510"/>
      <c r="AZ543" s="510"/>
      <c r="BA543" s="510"/>
      <c r="BB543" s="510"/>
      <c r="BC543" s="510"/>
      <c r="BD543" s="510"/>
      <c r="BE543" s="510"/>
      <c r="BF543" s="510"/>
      <c r="BG543" s="510"/>
      <c r="BH543" s="510"/>
      <c r="BI543" s="510"/>
      <c r="BJ543" s="510"/>
      <c r="BK543" s="510"/>
      <c r="BL543" s="510"/>
      <c r="BM543" s="510"/>
      <c r="BN543" s="510"/>
      <c r="BO543" s="510"/>
      <c r="BP543" s="510"/>
      <c r="BQ543" s="510"/>
      <c r="BR543" s="510"/>
      <c r="BS543" s="510"/>
      <c r="BT543" s="510"/>
      <c r="BU543" s="510"/>
      <c r="BV543" s="510"/>
      <c r="BW543" s="510"/>
      <c r="BX543" s="510"/>
      <c r="BY543" s="510"/>
      <c r="BZ543" s="510"/>
      <c r="CA543" s="510"/>
      <c r="CB543" s="510"/>
      <c r="CC543" s="510"/>
      <c r="CD543" s="510"/>
      <c r="CE543" s="510"/>
      <c r="CF543" s="510"/>
      <c r="CG543" s="510"/>
      <c r="CH543" s="510"/>
      <c r="CI543" s="510"/>
      <c r="CJ543" s="510"/>
    </row>
    <row r="544" spans="1:88" ht="12" customHeight="1" x14ac:dyDescent="0.25">
      <c r="A544" s="510"/>
      <c r="B544" s="510"/>
      <c r="C544" s="510"/>
      <c r="D544" s="510"/>
      <c r="E544" s="510"/>
      <c r="F544" s="510"/>
      <c r="G544" s="510"/>
      <c r="H544" s="510"/>
      <c r="I544" s="510"/>
      <c r="J544" s="510"/>
      <c r="K544" s="510"/>
      <c r="L544" s="510"/>
      <c r="M544" s="510"/>
      <c r="N544" s="510"/>
      <c r="O544" s="510"/>
      <c r="P544" s="510"/>
      <c r="Q544" s="510"/>
      <c r="R544" s="510"/>
      <c r="S544" s="510"/>
      <c r="T544" s="510"/>
      <c r="U544" s="510"/>
      <c r="V544" s="510"/>
      <c r="W544" s="510"/>
      <c r="X544" s="510"/>
      <c r="Y544" s="510"/>
      <c r="Z544" s="510"/>
      <c r="AA544" s="510"/>
      <c r="AB544" s="510"/>
      <c r="AC544" s="510"/>
      <c r="AD544" s="510"/>
      <c r="AE544" s="510"/>
      <c r="AF544" s="510"/>
      <c r="AG544" s="510"/>
      <c r="AH544" s="510"/>
      <c r="AI544" s="510"/>
      <c r="AJ544" s="510"/>
      <c r="AK544" s="510"/>
      <c r="AL544" s="510"/>
      <c r="AM544" s="510"/>
      <c r="AN544" s="510"/>
      <c r="AO544" s="510"/>
      <c r="AP544" s="510"/>
      <c r="AQ544" s="510"/>
      <c r="AR544" s="510"/>
      <c r="AS544" s="510"/>
      <c r="AT544" s="510"/>
      <c r="AU544" s="510"/>
      <c r="AV544" s="510"/>
      <c r="AW544" s="510"/>
      <c r="AX544" s="510"/>
      <c r="AY544" s="510"/>
      <c r="AZ544" s="510"/>
      <c r="BA544" s="510"/>
      <c r="BB544" s="510"/>
      <c r="BC544" s="510"/>
      <c r="BD544" s="510"/>
      <c r="BE544" s="510"/>
      <c r="BF544" s="510"/>
      <c r="BG544" s="510"/>
      <c r="BH544" s="510"/>
      <c r="BI544" s="510"/>
      <c r="BJ544" s="510"/>
      <c r="BK544" s="510"/>
      <c r="BL544" s="510"/>
      <c r="BM544" s="510"/>
      <c r="BN544" s="510"/>
      <c r="BO544" s="510"/>
      <c r="BP544" s="510"/>
      <c r="BQ544" s="510"/>
      <c r="BR544" s="510"/>
      <c r="BS544" s="510"/>
      <c r="BT544" s="510"/>
      <c r="BU544" s="510"/>
      <c r="BV544" s="510"/>
      <c r="BW544" s="510"/>
      <c r="BX544" s="510"/>
      <c r="BY544" s="510"/>
      <c r="BZ544" s="510"/>
      <c r="CA544" s="510"/>
      <c r="CB544" s="510"/>
      <c r="CC544" s="510"/>
      <c r="CD544" s="510"/>
      <c r="CE544" s="510"/>
      <c r="CF544" s="510"/>
      <c r="CG544" s="510"/>
      <c r="CH544" s="510"/>
      <c r="CI544" s="510"/>
      <c r="CJ544" s="510"/>
    </row>
    <row r="545" spans="1:88" ht="12" customHeight="1" x14ac:dyDescent="0.25">
      <c r="A545" s="510"/>
      <c r="B545" s="510"/>
      <c r="C545" s="510"/>
      <c r="D545" s="510"/>
      <c r="E545" s="510"/>
      <c r="F545" s="510"/>
      <c r="G545" s="510"/>
      <c r="H545" s="510"/>
      <c r="I545" s="510"/>
      <c r="J545" s="510"/>
      <c r="K545" s="510"/>
      <c r="L545" s="510"/>
      <c r="M545" s="510"/>
      <c r="N545" s="510"/>
      <c r="O545" s="510"/>
      <c r="P545" s="510"/>
      <c r="Q545" s="510"/>
      <c r="R545" s="510"/>
      <c r="S545" s="510"/>
      <c r="T545" s="510"/>
      <c r="U545" s="510"/>
      <c r="V545" s="510"/>
      <c r="W545" s="510"/>
      <c r="X545" s="510"/>
      <c r="Y545" s="510"/>
      <c r="Z545" s="510"/>
      <c r="AA545" s="510"/>
      <c r="AB545" s="510"/>
      <c r="AC545" s="510"/>
      <c r="AD545" s="510"/>
      <c r="AE545" s="510"/>
      <c r="AF545" s="510"/>
      <c r="AG545" s="510"/>
      <c r="AH545" s="510"/>
      <c r="AI545" s="510"/>
      <c r="AJ545" s="510"/>
      <c r="AK545" s="510"/>
      <c r="AL545" s="510"/>
      <c r="AM545" s="510"/>
      <c r="AN545" s="510"/>
      <c r="AO545" s="510"/>
      <c r="AP545" s="510"/>
      <c r="AQ545" s="510"/>
      <c r="AR545" s="510"/>
      <c r="AS545" s="510"/>
      <c r="AT545" s="510"/>
      <c r="AU545" s="510"/>
      <c r="AV545" s="510"/>
      <c r="AW545" s="510"/>
      <c r="AX545" s="510"/>
      <c r="AY545" s="510"/>
      <c r="AZ545" s="510"/>
      <c r="BA545" s="510"/>
      <c r="BB545" s="510"/>
      <c r="BC545" s="510"/>
      <c r="BD545" s="510"/>
      <c r="BE545" s="510"/>
      <c r="BF545" s="510"/>
      <c r="BG545" s="510"/>
      <c r="BH545" s="510"/>
      <c r="BI545" s="510"/>
      <c r="BJ545" s="510"/>
      <c r="BK545" s="510"/>
      <c r="BL545" s="510"/>
      <c r="BM545" s="510"/>
      <c r="BN545" s="510"/>
      <c r="BO545" s="510"/>
      <c r="BP545" s="510"/>
      <c r="BQ545" s="510"/>
      <c r="BR545" s="510"/>
      <c r="BS545" s="510"/>
      <c r="BT545" s="510"/>
      <c r="BU545" s="510"/>
      <c r="BV545" s="510"/>
      <c r="BW545" s="510"/>
      <c r="BX545" s="510"/>
      <c r="BY545" s="510"/>
      <c r="BZ545" s="510"/>
      <c r="CA545" s="510"/>
      <c r="CB545" s="510"/>
      <c r="CC545" s="510"/>
      <c r="CD545" s="510"/>
      <c r="CE545" s="510"/>
      <c r="CF545" s="510"/>
      <c r="CG545" s="510"/>
      <c r="CH545" s="510"/>
      <c r="CI545" s="510"/>
      <c r="CJ545" s="510"/>
    </row>
    <row r="546" spans="1:88" ht="12" customHeight="1" x14ac:dyDescent="0.25">
      <c r="A546" s="510"/>
      <c r="B546" s="510"/>
      <c r="C546" s="510"/>
      <c r="D546" s="510"/>
      <c r="E546" s="510"/>
      <c r="F546" s="510"/>
      <c r="G546" s="510"/>
      <c r="H546" s="510"/>
      <c r="I546" s="510"/>
      <c r="J546" s="510"/>
      <c r="K546" s="510"/>
      <c r="L546" s="510"/>
      <c r="M546" s="510"/>
      <c r="N546" s="510"/>
      <c r="O546" s="510"/>
      <c r="P546" s="510"/>
      <c r="Q546" s="510"/>
      <c r="R546" s="510"/>
      <c r="S546" s="510"/>
      <c r="T546" s="510"/>
      <c r="U546" s="510"/>
      <c r="V546" s="510"/>
      <c r="W546" s="510"/>
      <c r="X546" s="510"/>
      <c r="Y546" s="510"/>
      <c r="Z546" s="510"/>
      <c r="AA546" s="510"/>
      <c r="AB546" s="510"/>
      <c r="AC546" s="510"/>
      <c r="AD546" s="510"/>
      <c r="AE546" s="510"/>
      <c r="AF546" s="510"/>
      <c r="AG546" s="510"/>
      <c r="AH546" s="510"/>
      <c r="AI546" s="510"/>
      <c r="AJ546" s="510"/>
      <c r="AK546" s="510"/>
      <c r="AL546" s="510"/>
      <c r="AM546" s="510"/>
      <c r="AN546" s="510"/>
      <c r="AO546" s="510"/>
      <c r="AP546" s="510"/>
      <c r="AQ546" s="510"/>
      <c r="AR546" s="510"/>
      <c r="AS546" s="510"/>
      <c r="AT546" s="510"/>
      <c r="AU546" s="510"/>
      <c r="AV546" s="510"/>
      <c r="AW546" s="510"/>
      <c r="AX546" s="510"/>
      <c r="AY546" s="510"/>
      <c r="AZ546" s="510"/>
      <c r="BA546" s="510"/>
      <c r="BB546" s="510"/>
      <c r="BC546" s="510"/>
      <c r="BD546" s="510"/>
      <c r="BE546" s="510"/>
      <c r="BF546" s="510"/>
      <c r="BG546" s="510"/>
      <c r="BH546" s="510"/>
      <c r="BI546" s="510"/>
      <c r="BJ546" s="510"/>
      <c r="BK546" s="510"/>
      <c r="BL546" s="510"/>
      <c r="BM546" s="510"/>
      <c r="BN546" s="510"/>
      <c r="BO546" s="510"/>
      <c r="BP546" s="510"/>
      <c r="BQ546" s="510"/>
      <c r="BR546" s="510"/>
      <c r="BS546" s="510"/>
      <c r="BT546" s="510"/>
      <c r="BU546" s="510"/>
      <c r="BV546" s="510"/>
      <c r="BW546" s="510"/>
      <c r="BX546" s="510"/>
      <c r="BY546" s="510"/>
      <c r="BZ546" s="510"/>
      <c r="CA546" s="510"/>
      <c r="CB546" s="510"/>
      <c r="CC546" s="510"/>
      <c r="CD546" s="510"/>
      <c r="CE546" s="510"/>
      <c r="CF546" s="510"/>
      <c r="CG546" s="510"/>
      <c r="CH546" s="510"/>
      <c r="CI546" s="510"/>
      <c r="CJ546" s="510"/>
    </row>
    <row r="547" spans="1:88" ht="12" customHeight="1" x14ac:dyDescent="0.25">
      <c r="A547" s="510"/>
      <c r="B547" s="510"/>
      <c r="C547" s="510"/>
      <c r="D547" s="510"/>
      <c r="E547" s="510"/>
      <c r="F547" s="510"/>
      <c r="G547" s="510"/>
      <c r="H547" s="510"/>
      <c r="I547" s="510"/>
      <c r="J547" s="510"/>
      <c r="K547" s="510"/>
      <c r="L547" s="510"/>
      <c r="M547" s="510"/>
      <c r="N547" s="510"/>
      <c r="O547" s="510"/>
      <c r="P547" s="510"/>
      <c r="Q547" s="510"/>
      <c r="R547" s="510"/>
      <c r="S547" s="510"/>
      <c r="T547" s="510"/>
      <c r="U547" s="510"/>
      <c r="V547" s="510"/>
      <c r="W547" s="510"/>
      <c r="X547" s="510"/>
      <c r="Y547" s="510"/>
      <c r="Z547" s="510"/>
      <c r="AA547" s="510"/>
      <c r="AB547" s="510"/>
      <c r="AC547" s="510"/>
      <c r="AD547" s="510"/>
      <c r="AE547" s="510"/>
      <c r="AF547" s="510"/>
      <c r="AG547" s="510"/>
      <c r="AH547" s="510"/>
      <c r="AI547" s="510"/>
      <c r="AJ547" s="510"/>
      <c r="AK547" s="510"/>
      <c r="AL547" s="510"/>
      <c r="AM547" s="510"/>
      <c r="AN547" s="510"/>
      <c r="AO547" s="510"/>
      <c r="AP547" s="510"/>
      <c r="AQ547" s="510"/>
      <c r="AR547" s="510"/>
      <c r="AS547" s="510"/>
      <c r="AT547" s="510"/>
      <c r="AU547" s="510"/>
      <c r="AV547" s="510"/>
      <c r="AW547" s="510"/>
      <c r="AX547" s="510"/>
      <c r="AY547" s="510"/>
      <c r="AZ547" s="510"/>
      <c r="BA547" s="510"/>
      <c r="BB547" s="510"/>
      <c r="BC547" s="510"/>
      <c r="BD547" s="510"/>
      <c r="BE547" s="510"/>
      <c r="BF547" s="510"/>
      <c r="BG547" s="510"/>
      <c r="BH547" s="510"/>
      <c r="BI547" s="510"/>
      <c r="BJ547" s="510"/>
      <c r="BK547" s="510"/>
      <c r="BL547" s="510"/>
      <c r="BM547" s="510"/>
      <c r="BN547" s="510"/>
      <c r="BO547" s="510"/>
      <c r="BP547" s="510"/>
      <c r="BQ547" s="510"/>
      <c r="BR547" s="510"/>
      <c r="BS547" s="510"/>
      <c r="BT547" s="510"/>
      <c r="BU547" s="510"/>
      <c r="BV547" s="510"/>
      <c r="BW547" s="510"/>
      <c r="BX547" s="510"/>
      <c r="BY547" s="510"/>
      <c r="BZ547" s="510"/>
      <c r="CA547" s="510"/>
      <c r="CB547" s="510"/>
      <c r="CC547" s="510"/>
      <c r="CD547" s="510"/>
      <c r="CE547" s="510"/>
      <c r="CF547" s="510"/>
      <c r="CG547" s="510"/>
      <c r="CH547" s="510"/>
      <c r="CI547" s="510"/>
      <c r="CJ547" s="510"/>
    </row>
    <row r="548" spans="1:88" ht="12" customHeight="1" x14ac:dyDescent="0.25">
      <c r="A548" s="510"/>
      <c r="B548" s="510"/>
      <c r="C548" s="510"/>
      <c r="D548" s="510"/>
      <c r="E548" s="510"/>
      <c r="F548" s="510"/>
      <c r="G548" s="510"/>
      <c r="H548" s="510"/>
      <c r="I548" s="510"/>
      <c r="J548" s="510"/>
      <c r="K548" s="510"/>
      <c r="L548" s="510"/>
      <c r="M548" s="510"/>
      <c r="N548" s="510"/>
      <c r="O548" s="510"/>
      <c r="P548" s="510"/>
      <c r="Q548" s="510"/>
      <c r="R548" s="510"/>
      <c r="S548" s="510"/>
      <c r="T548" s="510"/>
      <c r="U548" s="510"/>
      <c r="V548" s="510"/>
      <c r="W548" s="510"/>
      <c r="X548" s="510"/>
      <c r="Y548" s="510"/>
      <c r="Z548" s="510"/>
      <c r="AA548" s="510"/>
      <c r="AB548" s="510"/>
      <c r="AC548" s="510"/>
      <c r="AD548" s="510"/>
      <c r="AE548" s="510"/>
      <c r="AF548" s="510"/>
      <c r="AG548" s="510"/>
      <c r="AH548" s="510"/>
      <c r="AI548" s="510"/>
      <c r="AJ548" s="510"/>
      <c r="AK548" s="510"/>
      <c r="AL548" s="510"/>
      <c r="AM548" s="510"/>
      <c r="AN548" s="510"/>
      <c r="AO548" s="510"/>
      <c r="AP548" s="510"/>
      <c r="AQ548" s="510"/>
      <c r="AR548" s="510"/>
      <c r="AS548" s="510"/>
      <c r="AT548" s="510"/>
      <c r="AU548" s="510"/>
      <c r="AV548" s="510"/>
      <c r="AW548" s="510"/>
      <c r="AX548" s="510"/>
      <c r="AY548" s="510"/>
      <c r="AZ548" s="510"/>
      <c r="BA548" s="510"/>
      <c r="BB548" s="510"/>
      <c r="BC548" s="510"/>
      <c r="BD548" s="510"/>
      <c r="BE548" s="510"/>
      <c r="BF548" s="510"/>
      <c r="BG548" s="510"/>
      <c r="BH548" s="510"/>
      <c r="BI548" s="510"/>
      <c r="BJ548" s="510"/>
      <c r="BK548" s="510"/>
      <c r="BL548" s="510"/>
      <c r="BM548" s="510"/>
      <c r="BN548" s="510"/>
      <c r="BO548" s="510"/>
      <c r="BP548" s="510"/>
      <c r="BQ548" s="510"/>
      <c r="BR548" s="510"/>
      <c r="BS548" s="510"/>
      <c r="BT548" s="510"/>
      <c r="BU548" s="510"/>
      <c r="BV548" s="510"/>
      <c r="BW548" s="510"/>
      <c r="BX548" s="510"/>
      <c r="BY548" s="510"/>
      <c r="BZ548" s="510"/>
      <c r="CA548" s="510"/>
      <c r="CB548" s="510"/>
      <c r="CC548" s="510"/>
      <c r="CD548" s="510"/>
      <c r="CE548" s="510"/>
      <c r="CF548" s="510"/>
      <c r="CG548" s="510"/>
      <c r="CH548" s="510"/>
      <c r="CI548" s="510"/>
      <c r="CJ548" s="510"/>
    </row>
    <row r="549" spans="1:88" ht="12" customHeight="1" x14ac:dyDescent="0.25">
      <c r="A549" s="510"/>
      <c r="B549" s="510"/>
      <c r="C549" s="510"/>
      <c r="D549" s="510"/>
      <c r="E549" s="510"/>
      <c r="F549" s="510"/>
      <c r="G549" s="510"/>
      <c r="H549" s="510"/>
      <c r="I549" s="510"/>
      <c r="J549" s="510"/>
      <c r="K549" s="510"/>
      <c r="L549" s="510"/>
      <c r="M549" s="510"/>
      <c r="N549" s="510"/>
      <c r="O549" s="510"/>
      <c r="P549" s="510"/>
      <c r="Q549" s="510"/>
      <c r="R549" s="510"/>
      <c r="S549" s="510"/>
      <c r="T549" s="510"/>
      <c r="U549" s="510"/>
      <c r="V549" s="510"/>
      <c r="W549" s="510"/>
      <c r="X549" s="510"/>
      <c r="Y549" s="510"/>
      <c r="Z549" s="510"/>
      <c r="AA549" s="510"/>
      <c r="AB549" s="510"/>
      <c r="AC549" s="510"/>
      <c r="AD549" s="510"/>
      <c r="AE549" s="510"/>
      <c r="AF549" s="510"/>
      <c r="AG549" s="510"/>
      <c r="AH549" s="510"/>
      <c r="AI549" s="510"/>
      <c r="AJ549" s="510"/>
      <c r="AK549" s="510"/>
      <c r="AL549" s="510"/>
      <c r="AM549" s="510"/>
      <c r="AN549" s="510"/>
      <c r="AO549" s="510"/>
      <c r="AP549" s="510"/>
      <c r="AQ549" s="510"/>
      <c r="AR549" s="510"/>
      <c r="AS549" s="510"/>
      <c r="AT549" s="510"/>
      <c r="AU549" s="510"/>
      <c r="AV549" s="510"/>
      <c r="AW549" s="510"/>
      <c r="AX549" s="510"/>
      <c r="AY549" s="510"/>
      <c r="AZ549" s="510"/>
      <c r="BA549" s="510"/>
      <c r="BB549" s="510"/>
      <c r="BC549" s="510"/>
      <c r="BD549" s="510"/>
      <c r="BE549" s="510"/>
      <c r="BF549" s="510"/>
      <c r="BG549" s="510"/>
      <c r="BH549" s="510"/>
      <c r="BI549" s="510"/>
      <c r="BJ549" s="510"/>
      <c r="BK549" s="510"/>
      <c r="BL549" s="510"/>
      <c r="BM549" s="510"/>
      <c r="BN549" s="510"/>
      <c r="BO549" s="510"/>
      <c r="BP549" s="510"/>
      <c r="BQ549" s="510"/>
      <c r="BR549" s="510"/>
      <c r="BS549" s="510"/>
      <c r="BT549" s="510"/>
      <c r="BU549" s="510"/>
      <c r="BV549" s="510"/>
      <c r="BW549" s="510"/>
      <c r="BX549" s="510"/>
      <c r="BY549" s="510"/>
      <c r="BZ549" s="510"/>
      <c r="CA549" s="510"/>
      <c r="CB549" s="510"/>
      <c r="CC549" s="510"/>
      <c r="CD549" s="510"/>
      <c r="CE549" s="510"/>
      <c r="CF549" s="510"/>
      <c r="CG549" s="510"/>
      <c r="CH549" s="510"/>
      <c r="CI549" s="510"/>
      <c r="CJ549" s="510"/>
    </row>
    <row r="550" spans="1:88" ht="12" customHeight="1" x14ac:dyDescent="0.25">
      <c r="A550" s="510"/>
      <c r="B550" s="510"/>
      <c r="C550" s="510"/>
      <c r="D550" s="510"/>
      <c r="E550" s="510"/>
      <c r="F550" s="510"/>
      <c r="G550" s="510"/>
      <c r="H550" s="510"/>
      <c r="I550" s="510"/>
      <c r="J550" s="510"/>
      <c r="K550" s="510"/>
      <c r="L550" s="510"/>
      <c r="M550" s="510"/>
      <c r="N550" s="510"/>
      <c r="O550" s="510"/>
      <c r="P550" s="510"/>
      <c r="Q550" s="510"/>
      <c r="R550" s="510"/>
      <c r="S550" s="510"/>
      <c r="T550" s="510"/>
      <c r="U550" s="510"/>
      <c r="V550" s="510"/>
      <c r="W550" s="510"/>
      <c r="X550" s="510"/>
      <c r="Y550" s="510"/>
      <c r="Z550" s="510"/>
      <c r="AA550" s="510"/>
      <c r="AB550" s="510"/>
      <c r="AC550" s="510"/>
      <c r="AD550" s="510"/>
      <c r="AE550" s="510"/>
      <c r="AF550" s="510"/>
      <c r="AG550" s="510"/>
      <c r="AH550" s="510"/>
      <c r="AI550" s="510"/>
      <c r="AJ550" s="510"/>
      <c r="AK550" s="510"/>
      <c r="AL550" s="510"/>
      <c r="AM550" s="510"/>
      <c r="AN550" s="510"/>
      <c r="AO550" s="510"/>
      <c r="AP550" s="510"/>
      <c r="AQ550" s="510"/>
      <c r="AR550" s="510"/>
      <c r="AS550" s="510"/>
      <c r="AT550" s="510"/>
      <c r="AU550" s="510"/>
      <c r="AV550" s="510"/>
      <c r="AW550" s="510"/>
      <c r="AX550" s="510"/>
      <c r="AY550" s="510"/>
      <c r="AZ550" s="510"/>
      <c r="BA550" s="510"/>
      <c r="BB550" s="510"/>
      <c r="BC550" s="510"/>
      <c r="BD550" s="510"/>
      <c r="BE550" s="510"/>
      <c r="BF550" s="510"/>
      <c r="BG550" s="510"/>
      <c r="BH550" s="510"/>
      <c r="BI550" s="510"/>
      <c r="BJ550" s="510"/>
      <c r="BK550" s="510"/>
      <c r="BL550" s="510"/>
      <c r="BM550" s="510"/>
      <c r="BN550" s="510"/>
      <c r="BO550" s="510"/>
      <c r="BP550" s="510"/>
      <c r="BQ550" s="510"/>
      <c r="BR550" s="510"/>
      <c r="BS550" s="510"/>
      <c r="BT550" s="510"/>
      <c r="BU550" s="510"/>
      <c r="BV550" s="510"/>
      <c r="BW550" s="510"/>
      <c r="BX550" s="510"/>
      <c r="BY550" s="510"/>
      <c r="BZ550" s="510"/>
      <c r="CA550" s="510"/>
      <c r="CB550" s="510"/>
      <c r="CC550" s="510"/>
      <c r="CD550" s="510"/>
      <c r="CE550" s="510"/>
      <c r="CF550" s="510"/>
      <c r="CG550" s="510"/>
      <c r="CH550" s="510"/>
      <c r="CI550" s="510"/>
      <c r="CJ550" s="510"/>
    </row>
    <row r="551" spans="1:88" ht="12" customHeight="1" x14ac:dyDescent="0.25">
      <c r="A551" s="510"/>
      <c r="B551" s="510"/>
      <c r="C551" s="510"/>
      <c r="D551" s="510"/>
      <c r="E551" s="510"/>
      <c r="F551" s="510"/>
      <c r="G551" s="510"/>
      <c r="H551" s="510"/>
      <c r="I551" s="510"/>
      <c r="J551" s="510"/>
      <c r="K551" s="510"/>
      <c r="L551" s="510"/>
      <c r="M551" s="510"/>
      <c r="N551" s="510"/>
      <c r="O551" s="510"/>
      <c r="P551" s="510"/>
      <c r="Q551" s="510"/>
      <c r="R551" s="510"/>
      <c r="S551" s="510"/>
      <c r="T551" s="510"/>
      <c r="U551" s="510"/>
      <c r="V551" s="510"/>
      <c r="W551" s="510"/>
      <c r="X551" s="510"/>
      <c r="Y551" s="510"/>
      <c r="Z551" s="510"/>
      <c r="AA551" s="510"/>
      <c r="AB551" s="510"/>
      <c r="AC551" s="510"/>
      <c r="AD551" s="510"/>
      <c r="AE551" s="510"/>
      <c r="AF551" s="510"/>
      <c r="AG551" s="510"/>
      <c r="AH551" s="510"/>
      <c r="AI551" s="510"/>
      <c r="AJ551" s="510"/>
      <c r="AK551" s="510"/>
      <c r="AL551" s="510"/>
      <c r="AM551" s="510"/>
      <c r="AN551" s="510"/>
      <c r="AO551" s="510"/>
      <c r="AP551" s="510"/>
      <c r="AQ551" s="510"/>
      <c r="AR551" s="510"/>
      <c r="AS551" s="510"/>
      <c r="AT551" s="510"/>
      <c r="AU551" s="510"/>
      <c r="AV551" s="510"/>
      <c r="AW551" s="510"/>
      <c r="AX551" s="510"/>
      <c r="AY551" s="510"/>
      <c r="AZ551" s="510"/>
      <c r="BA551" s="510"/>
      <c r="BB551" s="510"/>
      <c r="BC551" s="510"/>
      <c r="BD551" s="510"/>
      <c r="BE551" s="510"/>
      <c r="BF551" s="510"/>
      <c r="BG551" s="510"/>
      <c r="BH551" s="510"/>
      <c r="BI551" s="510"/>
      <c r="BJ551" s="510"/>
      <c r="BK551" s="510"/>
      <c r="BL551" s="510"/>
      <c r="BM551" s="510"/>
      <c r="BN551" s="510"/>
      <c r="BO551" s="510"/>
      <c r="BP551" s="510"/>
      <c r="BQ551" s="510"/>
      <c r="BR551" s="510"/>
      <c r="BS551" s="510"/>
      <c r="BT551" s="510"/>
      <c r="BU551" s="510"/>
      <c r="BV551" s="510"/>
      <c r="BW551" s="510"/>
      <c r="BX551" s="510"/>
      <c r="BY551" s="510"/>
      <c r="BZ551" s="510"/>
      <c r="CA551" s="510"/>
      <c r="CB551" s="510"/>
      <c r="CC551" s="510"/>
      <c r="CD551" s="510"/>
      <c r="CE551" s="510"/>
      <c r="CF551" s="510"/>
      <c r="CG551" s="510"/>
      <c r="CH551" s="510"/>
      <c r="CI551" s="510"/>
      <c r="CJ551" s="510"/>
    </row>
    <row r="552" spans="1:88" ht="12" customHeight="1" x14ac:dyDescent="0.25">
      <c r="A552" s="510"/>
      <c r="B552" s="510"/>
      <c r="C552" s="510"/>
      <c r="D552" s="510"/>
      <c r="E552" s="510"/>
      <c r="F552" s="510"/>
      <c r="G552" s="510"/>
      <c r="H552" s="510"/>
      <c r="I552" s="510"/>
      <c r="J552" s="510"/>
      <c r="K552" s="510"/>
      <c r="L552" s="510"/>
      <c r="M552" s="510"/>
      <c r="N552" s="510"/>
      <c r="O552" s="510"/>
      <c r="P552" s="510"/>
      <c r="Q552" s="510"/>
      <c r="R552" s="510"/>
      <c r="S552" s="510"/>
      <c r="T552" s="510"/>
      <c r="U552" s="510"/>
      <c r="V552" s="510"/>
      <c r="W552" s="510"/>
      <c r="X552" s="510"/>
      <c r="Y552" s="510"/>
      <c r="Z552" s="510"/>
      <c r="AA552" s="510"/>
      <c r="AB552" s="510"/>
      <c r="AC552" s="510"/>
      <c r="AD552" s="510"/>
      <c r="AE552" s="510"/>
      <c r="AF552" s="510"/>
      <c r="AG552" s="510"/>
      <c r="AH552" s="510"/>
      <c r="AI552" s="510"/>
      <c r="AJ552" s="510"/>
      <c r="AK552" s="510"/>
      <c r="AL552" s="510"/>
      <c r="AM552" s="510"/>
      <c r="AN552" s="510"/>
      <c r="AO552" s="510"/>
      <c r="AP552" s="510"/>
      <c r="AQ552" s="510"/>
      <c r="AR552" s="510"/>
      <c r="AS552" s="510"/>
      <c r="AT552" s="510"/>
      <c r="AU552" s="510"/>
      <c r="AV552" s="510"/>
      <c r="AW552" s="510"/>
      <c r="AX552" s="510"/>
      <c r="AY552" s="510"/>
      <c r="AZ552" s="510"/>
      <c r="BA552" s="510"/>
      <c r="BB552" s="510"/>
      <c r="BC552" s="510"/>
      <c r="BD552" s="510"/>
      <c r="BE552" s="510"/>
      <c r="BF552" s="510"/>
      <c r="BG552" s="510"/>
      <c r="BH552" s="510"/>
      <c r="BI552" s="510"/>
      <c r="BJ552" s="510"/>
      <c r="BK552" s="510"/>
      <c r="BL552" s="510"/>
      <c r="BM552" s="510"/>
      <c r="BN552" s="510"/>
      <c r="BO552" s="510"/>
      <c r="BP552" s="510"/>
      <c r="BQ552" s="510"/>
      <c r="BR552" s="510"/>
      <c r="BS552" s="510"/>
      <c r="BT552" s="510"/>
      <c r="BU552" s="510"/>
      <c r="BV552" s="510"/>
      <c r="BW552" s="510"/>
      <c r="BX552" s="510"/>
      <c r="BY552" s="510"/>
      <c r="BZ552" s="510"/>
      <c r="CA552" s="510"/>
      <c r="CB552" s="510"/>
      <c r="CC552" s="510"/>
      <c r="CD552" s="510"/>
      <c r="CE552" s="510"/>
      <c r="CF552" s="510"/>
      <c r="CG552" s="510"/>
      <c r="CH552" s="510"/>
      <c r="CI552" s="510"/>
      <c r="CJ552" s="510"/>
    </row>
    <row r="553" spans="1:88" ht="12" customHeight="1" x14ac:dyDescent="0.25">
      <c r="A553" s="510"/>
      <c r="B553" s="510"/>
      <c r="C553" s="510"/>
      <c r="D553" s="510"/>
      <c r="E553" s="510"/>
      <c r="F553" s="510"/>
      <c r="G553" s="510"/>
      <c r="H553" s="510"/>
      <c r="I553" s="510"/>
      <c r="J553" s="510"/>
      <c r="K553" s="510"/>
      <c r="L553" s="510"/>
      <c r="M553" s="510"/>
      <c r="N553" s="510"/>
      <c r="O553" s="510"/>
      <c r="P553" s="510"/>
      <c r="Q553" s="510"/>
      <c r="R553" s="510"/>
      <c r="S553" s="510"/>
      <c r="T553" s="510"/>
      <c r="U553" s="510"/>
      <c r="V553" s="510"/>
      <c r="W553" s="510"/>
      <c r="X553" s="510"/>
      <c r="Y553" s="510"/>
      <c r="Z553" s="510"/>
      <c r="AA553" s="510"/>
      <c r="AB553" s="510"/>
      <c r="AC553" s="510"/>
      <c r="AD553" s="510"/>
      <c r="AE553" s="510"/>
      <c r="AF553" s="510"/>
      <c r="AG553" s="510"/>
      <c r="AH553" s="510"/>
      <c r="AI553" s="510"/>
      <c r="AJ553" s="510"/>
      <c r="AK553" s="510"/>
      <c r="AL553" s="510"/>
      <c r="AM553" s="510"/>
      <c r="AN553" s="510"/>
      <c r="AO553" s="510"/>
      <c r="AP553" s="510"/>
      <c r="AQ553" s="510"/>
      <c r="AR553" s="510"/>
      <c r="AS553" s="510"/>
      <c r="AT553" s="510"/>
      <c r="AU553" s="510"/>
      <c r="AV553" s="510"/>
      <c r="AW553" s="510"/>
      <c r="AX553" s="510"/>
      <c r="AY553" s="510"/>
      <c r="AZ553" s="510"/>
      <c r="BA553" s="510"/>
      <c r="BB553" s="510"/>
      <c r="BC553" s="510"/>
      <c r="BD553" s="510"/>
      <c r="BE553" s="510"/>
      <c r="BF553" s="510"/>
      <c r="BG553" s="510"/>
      <c r="BH553" s="510"/>
      <c r="BI553" s="510"/>
      <c r="BJ553" s="510"/>
      <c r="BK553" s="510"/>
      <c r="BL553" s="510"/>
      <c r="BM553" s="510"/>
      <c r="BN553" s="510"/>
      <c r="BO553" s="510"/>
      <c r="BP553" s="510"/>
      <c r="BQ553" s="510"/>
      <c r="BR553" s="510"/>
      <c r="BS553" s="510"/>
      <c r="BT553" s="510"/>
      <c r="BU553" s="510"/>
      <c r="BV553" s="510"/>
      <c r="BW553" s="510"/>
      <c r="BX553" s="510"/>
      <c r="BY553" s="510"/>
      <c r="BZ553" s="510"/>
      <c r="CA553" s="510"/>
      <c r="CB553" s="510"/>
      <c r="CC553" s="510"/>
      <c r="CD553" s="510"/>
      <c r="CE553" s="510"/>
      <c r="CF553" s="510"/>
      <c r="CG553" s="510"/>
      <c r="CH553" s="510"/>
      <c r="CI553" s="510"/>
      <c r="CJ553" s="510"/>
    </row>
    <row r="554" spans="1:88" ht="12" customHeight="1" x14ac:dyDescent="0.25">
      <c r="A554" s="510"/>
      <c r="B554" s="510"/>
      <c r="C554" s="510"/>
      <c r="D554" s="510"/>
      <c r="E554" s="510"/>
      <c r="F554" s="510"/>
      <c r="G554" s="510"/>
      <c r="H554" s="510"/>
      <c r="I554" s="510"/>
      <c r="J554" s="510"/>
      <c r="K554" s="510"/>
      <c r="L554" s="510"/>
      <c r="M554" s="510"/>
      <c r="N554" s="510"/>
      <c r="O554" s="510"/>
      <c r="P554" s="510"/>
      <c r="Q554" s="510"/>
      <c r="R554" s="510"/>
      <c r="S554" s="510"/>
      <c r="T554" s="510"/>
      <c r="U554" s="510"/>
      <c r="V554" s="510"/>
      <c r="W554" s="510"/>
      <c r="X554" s="510"/>
      <c r="Y554" s="510"/>
      <c r="Z554" s="510"/>
      <c r="AA554" s="510"/>
      <c r="AB554" s="510"/>
      <c r="AC554" s="510"/>
      <c r="AD554" s="510"/>
      <c r="AE554" s="510"/>
      <c r="AF554" s="510"/>
      <c r="AG554" s="510"/>
      <c r="AH554" s="510"/>
      <c r="AI554" s="510"/>
      <c r="AJ554" s="510"/>
      <c r="AK554" s="510"/>
      <c r="AL554" s="510"/>
      <c r="AM554" s="510"/>
      <c r="AN554" s="510"/>
      <c r="AO554" s="510"/>
      <c r="AP554" s="510"/>
      <c r="AQ554" s="510"/>
      <c r="AR554" s="510"/>
      <c r="AS554" s="510"/>
      <c r="AT554" s="510"/>
      <c r="AU554" s="510"/>
      <c r="AV554" s="510"/>
      <c r="AW554" s="510"/>
      <c r="AX554" s="510"/>
      <c r="AY554" s="510"/>
      <c r="AZ554" s="510"/>
      <c r="BA554" s="510"/>
      <c r="BB554" s="510"/>
      <c r="BC554" s="510"/>
      <c r="BD554" s="510"/>
      <c r="BE554" s="510"/>
      <c r="BF554" s="510"/>
      <c r="BG554" s="510"/>
      <c r="BH554" s="510"/>
      <c r="BI554" s="510"/>
      <c r="BJ554" s="510"/>
      <c r="BK554" s="510"/>
      <c r="BL554" s="510"/>
      <c r="BM554" s="510"/>
      <c r="BN554" s="510"/>
      <c r="BO554" s="510"/>
      <c r="BP554" s="510"/>
      <c r="BQ554" s="510"/>
      <c r="BR554" s="510"/>
      <c r="BS554" s="510"/>
      <c r="BT554" s="510"/>
      <c r="BU554" s="510"/>
      <c r="BV554" s="510"/>
      <c r="BW554" s="510"/>
      <c r="BX554" s="510"/>
      <c r="BY554" s="510"/>
      <c r="BZ554" s="510"/>
      <c r="CA554" s="510"/>
      <c r="CB554" s="510"/>
      <c r="CC554" s="510"/>
      <c r="CD554" s="510"/>
      <c r="CE554" s="510"/>
      <c r="CF554" s="510"/>
      <c r="CG554" s="510"/>
      <c r="CH554" s="510"/>
      <c r="CI554" s="510"/>
      <c r="CJ554" s="510"/>
    </row>
    <row r="555" spans="1:88" ht="12" customHeight="1" x14ac:dyDescent="0.25">
      <c r="A555" s="510"/>
      <c r="B555" s="510"/>
      <c r="C555" s="510"/>
      <c r="D555" s="510"/>
      <c r="E555" s="510"/>
      <c r="F555" s="510"/>
      <c r="G555" s="510"/>
      <c r="H555" s="510"/>
      <c r="I555" s="510"/>
      <c r="J555" s="510"/>
      <c r="K555" s="510"/>
      <c r="L555" s="510"/>
      <c r="M555" s="510"/>
      <c r="N555" s="510"/>
      <c r="O555" s="510"/>
      <c r="P555" s="510"/>
      <c r="Q555" s="510"/>
      <c r="R555" s="510"/>
      <c r="S555" s="510"/>
      <c r="T555" s="510"/>
      <c r="U555" s="510"/>
      <c r="V555" s="510"/>
      <c r="W555" s="510"/>
      <c r="X555" s="510"/>
      <c r="Y555" s="510"/>
      <c r="Z555" s="510"/>
      <c r="AA555" s="510"/>
      <c r="AB555" s="510"/>
      <c r="AC555" s="510"/>
      <c r="AD555" s="510"/>
      <c r="AE555" s="510"/>
      <c r="AF555" s="510"/>
      <c r="AG555" s="510"/>
      <c r="AH555" s="510"/>
      <c r="AI555" s="510"/>
      <c r="AJ555" s="510"/>
      <c r="AK555" s="510"/>
      <c r="AL555" s="510"/>
      <c r="AM555" s="510"/>
      <c r="AN555" s="510"/>
      <c r="AO555" s="510"/>
      <c r="AP555" s="510"/>
      <c r="AQ555" s="510"/>
      <c r="AR555" s="510"/>
      <c r="AS555" s="510"/>
      <c r="AT555" s="510"/>
      <c r="AU555" s="510"/>
      <c r="AV555" s="510"/>
      <c r="AW555" s="510"/>
      <c r="AX555" s="510"/>
      <c r="AY555" s="510"/>
      <c r="AZ555" s="510"/>
      <c r="BA555" s="510"/>
      <c r="BB555" s="510"/>
      <c r="BC555" s="510"/>
      <c r="BD555" s="510"/>
      <c r="BE555" s="510"/>
      <c r="BF555" s="510"/>
      <c r="BG555" s="510"/>
      <c r="BH555" s="510"/>
      <c r="BI555" s="510"/>
      <c r="BJ555" s="510"/>
      <c r="BK555" s="510"/>
      <c r="BL555" s="510"/>
      <c r="BM555" s="510"/>
      <c r="BN555" s="510"/>
      <c r="BO555" s="510"/>
      <c r="BP555" s="510"/>
      <c r="BQ555" s="510"/>
      <c r="BR555" s="510"/>
      <c r="BS555" s="510"/>
      <c r="BT555" s="510"/>
      <c r="BU555" s="510"/>
      <c r="BV555" s="510"/>
      <c r="BW555" s="510"/>
      <c r="BX555" s="510"/>
      <c r="BY555" s="510"/>
      <c r="BZ555" s="510"/>
      <c r="CA555" s="510"/>
      <c r="CB555" s="510"/>
      <c r="CC555" s="510"/>
      <c r="CD555" s="510"/>
      <c r="CE555" s="510"/>
      <c r="CF555" s="510"/>
      <c r="CG555" s="510"/>
      <c r="CH555" s="510"/>
      <c r="CI555" s="510"/>
      <c r="CJ555" s="510"/>
    </row>
    <row r="556" spans="1:88" ht="12" customHeight="1" x14ac:dyDescent="0.25">
      <c r="A556" s="510"/>
      <c r="B556" s="510"/>
      <c r="C556" s="510"/>
      <c r="D556" s="510"/>
      <c r="E556" s="510"/>
      <c r="F556" s="510"/>
      <c r="G556" s="510"/>
      <c r="H556" s="510"/>
      <c r="I556" s="510"/>
      <c r="J556" s="510"/>
      <c r="K556" s="510"/>
      <c r="L556" s="510"/>
      <c r="M556" s="510"/>
      <c r="N556" s="510"/>
      <c r="O556" s="510"/>
      <c r="P556" s="510"/>
      <c r="Q556" s="510"/>
      <c r="R556" s="510"/>
      <c r="S556" s="510"/>
      <c r="T556" s="510"/>
      <c r="U556" s="510"/>
      <c r="V556" s="510"/>
      <c r="W556" s="510"/>
      <c r="X556" s="510"/>
      <c r="Y556" s="510"/>
      <c r="Z556" s="510"/>
      <c r="AA556" s="510"/>
      <c r="AB556" s="510"/>
      <c r="AC556" s="510"/>
      <c r="AD556" s="510"/>
      <c r="AE556" s="510"/>
      <c r="AF556" s="510"/>
      <c r="AG556" s="510"/>
      <c r="AH556" s="510"/>
      <c r="AI556" s="510"/>
      <c r="AJ556" s="510"/>
      <c r="AK556" s="510"/>
      <c r="AL556" s="510"/>
      <c r="AM556" s="510"/>
      <c r="AN556" s="510"/>
      <c r="AO556" s="510"/>
      <c r="AP556" s="510"/>
      <c r="AQ556" s="510"/>
      <c r="AR556" s="510"/>
      <c r="AS556" s="510"/>
      <c r="AT556" s="510"/>
      <c r="AU556" s="510"/>
      <c r="AV556" s="510"/>
      <c r="AW556" s="510"/>
      <c r="AX556" s="510"/>
      <c r="AY556" s="510"/>
      <c r="AZ556" s="510"/>
      <c r="BA556" s="510"/>
      <c r="BB556" s="510"/>
      <c r="BC556" s="510"/>
      <c r="BD556" s="510"/>
      <c r="BE556" s="510"/>
      <c r="BF556" s="510"/>
      <c r="BG556" s="510"/>
      <c r="BH556" s="510"/>
      <c r="BI556" s="510"/>
      <c r="BJ556" s="510"/>
      <c r="BK556" s="510"/>
      <c r="BL556" s="510"/>
      <c r="BM556" s="510"/>
      <c r="BN556" s="510"/>
      <c r="BO556" s="510"/>
      <c r="BP556" s="510"/>
      <c r="BQ556" s="510"/>
      <c r="BR556" s="510"/>
      <c r="BS556" s="510"/>
      <c r="BT556" s="510"/>
      <c r="BU556" s="510"/>
      <c r="BV556" s="510"/>
      <c r="BW556" s="510"/>
      <c r="BX556" s="510"/>
      <c r="BY556" s="510"/>
      <c r="BZ556" s="510"/>
      <c r="CA556" s="510"/>
      <c r="CB556" s="510"/>
      <c r="CC556" s="510"/>
      <c r="CD556" s="510"/>
      <c r="CE556" s="510"/>
      <c r="CF556" s="510"/>
      <c r="CG556" s="510"/>
      <c r="CH556" s="510"/>
      <c r="CI556" s="510"/>
      <c r="CJ556" s="510"/>
    </row>
    <row r="557" spans="1:88" ht="12" customHeight="1" x14ac:dyDescent="0.25">
      <c r="A557" s="510"/>
      <c r="B557" s="510"/>
      <c r="C557" s="510"/>
      <c r="D557" s="510"/>
      <c r="E557" s="510"/>
      <c r="F557" s="510"/>
      <c r="G557" s="510"/>
      <c r="H557" s="510"/>
      <c r="I557" s="510"/>
      <c r="J557" s="510"/>
      <c r="K557" s="510"/>
      <c r="L557" s="510"/>
      <c r="M557" s="510"/>
      <c r="N557" s="510"/>
      <c r="O557" s="510"/>
      <c r="P557" s="510"/>
      <c r="Q557" s="510"/>
      <c r="R557" s="510"/>
      <c r="S557" s="510"/>
      <c r="T557" s="510"/>
      <c r="U557" s="510"/>
      <c r="V557" s="510"/>
      <c r="W557" s="510"/>
      <c r="X557" s="510"/>
      <c r="Y557" s="510"/>
      <c r="Z557" s="510"/>
      <c r="AA557" s="510"/>
      <c r="AB557" s="510"/>
      <c r="AC557" s="510"/>
      <c r="AD557" s="510"/>
      <c r="AE557" s="510"/>
      <c r="AF557" s="510"/>
      <c r="AG557" s="510"/>
      <c r="AH557" s="510"/>
      <c r="AI557" s="510"/>
      <c r="AJ557" s="510"/>
      <c r="AK557" s="510"/>
      <c r="AL557" s="510"/>
      <c r="AM557" s="510"/>
      <c r="AN557" s="510"/>
      <c r="AO557" s="510"/>
      <c r="AP557" s="510"/>
      <c r="AQ557" s="510"/>
      <c r="AR557" s="510"/>
      <c r="AS557" s="510"/>
      <c r="AT557" s="510"/>
      <c r="AU557" s="510"/>
      <c r="AV557" s="510"/>
      <c r="AW557" s="510"/>
      <c r="AX557" s="510"/>
      <c r="AY557" s="510"/>
      <c r="AZ557" s="510"/>
      <c r="BA557" s="510"/>
      <c r="BB557" s="510"/>
      <c r="BC557" s="510"/>
      <c r="BD557" s="510"/>
      <c r="BE557" s="510"/>
      <c r="BF557" s="510"/>
      <c r="BG557" s="510"/>
      <c r="BH557" s="510"/>
      <c r="BI557" s="510"/>
      <c r="BJ557" s="510"/>
      <c r="BK557" s="510"/>
      <c r="BL557" s="510"/>
      <c r="BM557" s="510"/>
      <c r="BN557" s="510"/>
      <c r="BO557" s="510"/>
      <c r="BP557" s="510"/>
      <c r="BQ557" s="510"/>
      <c r="BR557" s="510"/>
      <c r="BS557" s="510"/>
      <c r="BT557" s="510"/>
      <c r="BU557" s="510"/>
      <c r="BV557" s="510"/>
      <c r="BW557" s="510"/>
      <c r="BX557" s="510"/>
      <c r="BY557" s="510"/>
      <c r="BZ557" s="510"/>
      <c r="CA557" s="510"/>
      <c r="CB557" s="510"/>
      <c r="CC557" s="510"/>
      <c r="CD557" s="510"/>
      <c r="CE557" s="510"/>
      <c r="CF557" s="510"/>
      <c r="CG557" s="510"/>
      <c r="CH557" s="510"/>
      <c r="CI557" s="510"/>
      <c r="CJ557" s="510"/>
    </row>
    <row r="558" spans="1:88" ht="12" customHeight="1" x14ac:dyDescent="0.25">
      <c r="A558" s="510"/>
      <c r="B558" s="510"/>
      <c r="C558" s="510"/>
      <c r="D558" s="510"/>
      <c r="E558" s="510"/>
      <c r="F558" s="510"/>
      <c r="G558" s="510"/>
      <c r="H558" s="510"/>
      <c r="I558" s="510"/>
      <c r="J558" s="510"/>
      <c r="K558" s="510"/>
      <c r="L558" s="510"/>
      <c r="M558" s="510"/>
      <c r="N558" s="510"/>
      <c r="O558" s="510"/>
      <c r="P558" s="510"/>
      <c r="Q558" s="510"/>
      <c r="R558" s="510"/>
      <c r="S558" s="510"/>
      <c r="T558" s="510"/>
      <c r="U558" s="510"/>
      <c r="V558" s="510"/>
      <c r="W558" s="510"/>
      <c r="X558" s="510"/>
      <c r="Y558" s="510"/>
      <c r="Z558" s="510"/>
      <c r="AA558" s="510"/>
      <c r="AB558" s="510"/>
      <c r="AC558" s="510"/>
      <c r="AD558" s="510"/>
      <c r="AE558" s="510"/>
      <c r="AF558" s="510"/>
      <c r="AG558" s="510"/>
      <c r="AH558" s="510"/>
      <c r="AI558" s="510"/>
      <c r="AJ558" s="510"/>
      <c r="AK558" s="510"/>
      <c r="AL558" s="510"/>
      <c r="AM558" s="510"/>
      <c r="AN558" s="510"/>
      <c r="AO558" s="510"/>
      <c r="AP558" s="510"/>
      <c r="AQ558" s="510"/>
      <c r="AR558" s="510"/>
      <c r="AS558" s="510"/>
      <c r="AT558" s="510"/>
      <c r="AU558" s="510"/>
      <c r="AV558" s="510"/>
      <c r="AW558" s="510"/>
      <c r="AX558" s="510"/>
      <c r="AY558" s="510"/>
      <c r="AZ558" s="510"/>
      <c r="BA558" s="510"/>
      <c r="BB558" s="510"/>
      <c r="BC558" s="510"/>
      <c r="BD558" s="510"/>
      <c r="BE558" s="510"/>
      <c r="BF558" s="510"/>
      <c r="BG558" s="510"/>
      <c r="BH558" s="510"/>
      <c r="BI558" s="510"/>
      <c r="BJ558" s="510"/>
      <c r="BK558" s="510"/>
      <c r="BL558" s="510"/>
      <c r="BM558" s="510"/>
      <c r="BN558" s="510"/>
      <c r="BO558" s="510"/>
      <c r="BP558" s="510"/>
      <c r="BQ558" s="510"/>
      <c r="BR558" s="510"/>
      <c r="BS558" s="510"/>
      <c r="BT558" s="510"/>
      <c r="BU558" s="510"/>
      <c r="BV558" s="510"/>
      <c r="BW558" s="510"/>
      <c r="BX558" s="510"/>
      <c r="BY558" s="510"/>
      <c r="BZ558" s="510"/>
      <c r="CA558" s="510"/>
      <c r="CB558" s="510"/>
      <c r="CC558" s="510"/>
      <c r="CD558" s="510"/>
      <c r="CE558" s="510"/>
      <c r="CF558" s="510"/>
      <c r="CG558" s="510"/>
      <c r="CH558" s="510"/>
      <c r="CI558" s="510"/>
      <c r="CJ558" s="510"/>
    </row>
    <row r="559" spans="1:88" ht="12" customHeight="1" x14ac:dyDescent="0.25">
      <c r="A559" s="510"/>
      <c r="B559" s="510"/>
      <c r="C559" s="510"/>
      <c r="D559" s="510"/>
      <c r="E559" s="510"/>
      <c r="F559" s="510"/>
      <c r="G559" s="510"/>
      <c r="H559" s="510"/>
      <c r="I559" s="510"/>
      <c r="J559" s="510"/>
      <c r="K559" s="510"/>
      <c r="L559" s="510"/>
      <c r="M559" s="510"/>
      <c r="N559" s="510"/>
      <c r="O559" s="510"/>
      <c r="P559" s="510"/>
      <c r="Q559" s="510"/>
      <c r="R559" s="510"/>
      <c r="S559" s="510"/>
      <c r="T559" s="510"/>
      <c r="U559" s="510"/>
      <c r="V559" s="510"/>
      <c r="W559" s="510"/>
      <c r="X559" s="510"/>
      <c r="Y559" s="510"/>
      <c r="Z559" s="510"/>
      <c r="AA559" s="510"/>
      <c r="AB559" s="510"/>
      <c r="AC559" s="510"/>
      <c r="AD559" s="510"/>
      <c r="AE559" s="510"/>
      <c r="AF559" s="510"/>
      <c r="AG559" s="510"/>
      <c r="AH559" s="510"/>
      <c r="AI559" s="510"/>
      <c r="AJ559" s="510"/>
      <c r="AK559" s="510"/>
      <c r="AL559" s="510"/>
      <c r="AM559" s="510"/>
      <c r="AN559" s="510"/>
      <c r="AO559" s="510"/>
      <c r="AP559" s="510"/>
      <c r="AQ559" s="510"/>
      <c r="AR559" s="510"/>
      <c r="AS559" s="510"/>
      <c r="AT559" s="510"/>
      <c r="AU559" s="510"/>
      <c r="AV559" s="510"/>
      <c r="AW559" s="510"/>
      <c r="AX559" s="510"/>
      <c r="AY559" s="510"/>
      <c r="AZ559" s="510"/>
      <c r="BA559" s="510"/>
      <c r="BB559" s="510"/>
      <c r="BC559" s="510"/>
      <c r="BD559" s="510"/>
      <c r="BE559" s="510"/>
      <c r="BF559" s="510"/>
      <c r="BG559" s="510"/>
      <c r="BH559" s="510"/>
      <c r="BI559" s="510"/>
      <c r="BJ559" s="510"/>
      <c r="BK559" s="510"/>
      <c r="BL559" s="510"/>
      <c r="BM559" s="510"/>
      <c r="BN559" s="510"/>
      <c r="BO559" s="510"/>
      <c r="BP559" s="510"/>
      <c r="BQ559" s="510"/>
      <c r="BR559" s="510"/>
      <c r="BS559" s="510"/>
      <c r="BT559" s="510"/>
      <c r="BU559" s="510"/>
      <c r="BV559" s="510"/>
      <c r="BW559" s="510"/>
      <c r="BX559" s="510"/>
      <c r="BY559" s="510"/>
      <c r="BZ559" s="510"/>
      <c r="CA559" s="510"/>
      <c r="CB559" s="510"/>
      <c r="CC559" s="510"/>
      <c r="CD559" s="510"/>
      <c r="CE559" s="510"/>
      <c r="CF559" s="510"/>
      <c r="CG559" s="510"/>
      <c r="CH559" s="510"/>
      <c r="CI559" s="510"/>
      <c r="CJ559" s="510"/>
    </row>
    <row r="560" spans="1:88" ht="12" customHeight="1" x14ac:dyDescent="0.25">
      <c r="A560" s="510"/>
      <c r="B560" s="510"/>
      <c r="C560" s="510"/>
      <c r="D560" s="510"/>
      <c r="E560" s="510"/>
      <c r="F560" s="510"/>
      <c r="G560" s="510"/>
      <c r="H560" s="510"/>
      <c r="I560" s="510"/>
      <c r="J560" s="510"/>
      <c r="K560" s="510"/>
      <c r="L560" s="510"/>
      <c r="M560" s="510"/>
      <c r="N560" s="510"/>
      <c r="O560" s="510"/>
      <c r="P560" s="510"/>
      <c r="Q560" s="510"/>
      <c r="R560" s="510"/>
      <c r="S560" s="510"/>
      <c r="T560" s="510"/>
      <c r="U560" s="510"/>
      <c r="V560" s="510"/>
      <c r="W560" s="510"/>
      <c r="X560" s="510"/>
      <c r="Y560" s="510"/>
      <c r="Z560" s="510"/>
      <c r="AA560" s="510"/>
      <c r="AB560" s="510"/>
      <c r="AC560" s="510"/>
      <c r="AD560" s="510"/>
      <c r="AE560" s="510"/>
      <c r="AF560" s="510"/>
      <c r="AG560" s="510"/>
      <c r="AH560" s="510"/>
      <c r="AI560" s="510"/>
      <c r="AJ560" s="510"/>
      <c r="AK560" s="510"/>
      <c r="AL560" s="510"/>
      <c r="AM560" s="510"/>
      <c r="AN560" s="510"/>
      <c r="AO560" s="510"/>
      <c r="AP560" s="510"/>
      <c r="AQ560" s="510"/>
      <c r="AR560" s="510"/>
      <c r="AS560" s="510"/>
      <c r="AT560" s="510"/>
      <c r="AU560" s="510"/>
      <c r="AV560" s="510"/>
      <c r="AW560" s="510"/>
      <c r="AX560" s="510"/>
      <c r="AY560" s="510"/>
      <c r="AZ560" s="510"/>
      <c r="BA560" s="510"/>
      <c r="BB560" s="510"/>
      <c r="BC560" s="510"/>
      <c r="BD560" s="510"/>
      <c r="BE560" s="510"/>
      <c r="BF560" s="510"/>
      <c r="BG560" s="510"/>
      <c r="BH560" s="510"/>
      <c r="BI560" s="510"/>
      <c r="BJ560" s="510"/>
      <c r="BK560" s="510"/>
      <c r="BL560" s="510"/>
      <c r="BM560" s="510"/>
      <c r="BN560" s="510"/>
      <c r="BO560" s="510"/>
      <c r="BP560" s="510"/>
      <c r="BQ560" s="510"/>
      <c r="BR560" s="510"/>
      <c r="BS560" s="510"/>
      <c r="BT560" s="510"/>
      <c r="BU560" s="510"/>
      <c r="BV560" s="510"/>
      <c r="BW560" s="510"/>
      <c r="BX560" s="510"/>
      <c r="BY560" s="510"/>
      <c r="BZ560" s="510"/>
      <c r="CA560" s="510"/>
      <c r="CB560" s="510"/>
      <c r="CC560" s="510"/>
      <c r="CD560" s="510"/>
      <c r="CE560" s="510"/>
      <c r="CF560" s="510"/>
      <c r="CG560" s="510"/>
      <c r="CH560" s="510"/>
      <c r="CI560" s="510"/>
      <c r="CJ560" s="510"/>
    </row>
    <row r="561" spans="1:88" ht="12" customHeight="1" x14ac:dyDescent="0.25">
      <c r="A561" s="510"/>
      <c r="B561" s="510"/>
      <c r="C561" s="510"/>
      <c r="D561" s="510"/>
      <c r="E561" s="510"/>
      <c r="F561" s="510"/>
      <c r="G561" s="510"/>
      <c r="H561" s="510"/>
      <c r="I561" s="510"/>
      <c r="J561" s="510"/>
      <c r="K561" s="510"/>
      <c r="L561" s="510"/>
      <c r="M561" s="510"/>
      <c r="N561" s="510"/>
      <c r="O561" s="510"/>
      <c r="P561" s="510"/>
      <c r="Q561" s="510"/>
      <c r="R561" s="510"/>
      <c r="S561" s="510"/>
      <c r="T561" s="510"/>
      <c r="U561" s="510"/>
      <c r="V561" s="510"/>
      <c r="W561" s="510"/>
      <c r="X561" s="510"/>
      <c r="Y561" s="510"/>
      <c r="Z561" s="510"/>
      <c r="AA561" s="510"/>
      <c r="AB561" s="510"/>
      <c r="AC561" s="510"/>
      <c r="AD561" s="510"/>
      <c r="AE561" s="510"/>
      <c r="AF561" s="510"/>
      <c r="AG561" s="510"/>
      <c r="AH561" s="510"/>
      <c r="AI561" s="510"/>
      <c r="AJ561" s="510"/>
      <c r="AK561" s="510"/>
      <c r="AL561" s="510"/>
      <c r="AM561" s="510"/>
      <c r="AN561" s="510"/>
      <c r="AO561" s="510"/>
      <c r="AP561" s="510"/>
      <c r="AQ561" s="510"/>
      <c r="AR561" s="510"/>
      <c r="AS561" s="510"/>
      <c r="AT561" s="510"/>
      <c r="AU561" s="510"/>
      <c r="AV561" s="510"/>
      <c r="AW561" s="510"/>
      <c r="AX561" s="510"/>
      <c r="AY561" s="510"/>
      <c r="AZ561" s="510"/>
      <c r="BA561" s="510"/>
      <c r="BB561" s="510"/>
      <c r="BC561" s="510"/>
      <c r="BD561" s="510"/>
      <c r="BE561" s="510"/>
      <c r="BF561" s="510"/>
      <c r="BG561" s="510"/>
      <c r="BH561" s="510"/>
      <c r="BI561" s="510"/>
      <c r="BJ561" s="510"/>
      <c r="BK561" s="510"/>
      <c r="BL561" s="510"/>
      <c r="BM561" s="510"/>
      <c r="BN561" s="510"/>
      <c r="BO561" s="510"/>
      <c r="BP561" s="510"/>
      <c r="BQ561" s="510"/>
      <c r="BR561" s="510"/>
      <c r="BS561" s="510"/>
      <c r="BT561" s="510"/>
      <c r="BU561" s="510"/>
      <c r="BV561" s="510"/>
      <c r="BW561" s="510"/>
      <c r="BX561" s="510"/>
      <c r="BY561" s="510"/>
      <c r="BZ561" s="510"/>
      <c r="CA561" s="510"/>
      <c r="CB561" s="510"/>
      <c r="CC561" s="510"/>
      <c r="CD561" s="510"/>
      <c r="CE561" s="510"/>
      <c r="CF561" s="510"/>
      <c r="CG561" s="510"/>
      <c r="CH561" s="510"/>
      <c r="CI561" s="510"/>
      <c r="CJ561" s="510"/>
    </row>
    <row r="562" spans="1:88" ht="12" customHeight="1" x14ac:dyDescent="0.25">
      <c r="A562" s="510"/>
      <c r="B562" s="510"/>
      <c r="C562" s="510"/>
      <c r="D562" s="510"/>
      <c r="E562" s="510"/>
      <c r="F562" s="510"/>
      <c r="G562" s="510"/>
      <c r="H562" s="510"/>
      <c r="I562" s="510"/>
      <c r="J562" s="510"/>
      <c r="K562" s="510"/>
      <c r="L562" s="510"/>
      <c r="M562" s="510"/>
      <c r="N562" s="510"/>
      <c r="O562" s="510"/>
      <c r="P562" s="510"/>
      <c r="Q562" s="510"/>
      <c r="R562" s="510"/>
      <c r="S562" s="510"/>
      <c r="T562" s="510"/>
      <c r="U562" s="510"/>
      <c r="V562" s="510"/>
      <c r="W562" s="510"/>
      <c r="X562" s="510"/>
      <c r="Y562" s="510"/>
      <c r="Z562" s="510"/>
      <c r="AA562" s="510"/>
      <c r="AB562" s="510"/>
      <c r="AC562" s="510"/>
      <c r="AD562" s="510"/>
      <c r="AE562" s="510"/>
      <c r="AF562" s="510"/>
      <c r="AG562" s="510"/>
      <c r="AH562" s="510"/>
      <c r="AI562" s="510"/>
      <c r="AJ562" s="510"/>
      <c r="AK562" s="510"/>
      <c r="AL562" s="510"/>
      <c r="AM562" s="510"/>
      <c r="AN562" s="510"/>
      <c r="AO562" s="510"/>
      <c r="AP562" s="510"/>
      <c r="AQ562" s="510"/>
      <c r="AR562" s="510"/>
      <c r="AS562" s="510"/>
      <c r="AT562" s="510"/>
      <c r="AU562" s="510"/>
      <c r="AV562" s="510"/>
      <c r="AW562" s="510"/>
      <c r="AX562" s="510"/>
      <c r="AY562" s="510"/>
      <c r="AZ562" s="510"/>
      <c r="BA562" s="510"/>
      <c r="BB562" s="510"/>
      <c r="BC562" s="510"/>
      <c r="BD562" s="510"/>
      <c r="BE562" s="510"/>
      <c r="BF562" s="510"/>
      <c r="BG562" s="510"/>
      <c r="BH562" s="510"/>
      <c r="BI562" s="510"/>
      <c r="BJ562" s="510"/>
      <c r="BK562" s="510"/>
      <c r="BL562" s="510"/>
      <c r="BM562" s="510"/>
      <c r="BN562" s="510"/>
      <c r="BO562" s="510"/>
      <c r="BP562" s="510"/>
      <c r="BQ562" s="510"/>
      <c r="BR562" s="510"/>
      <c r="BS562" s="510"/>
      <c r="BT562" s="510"/>
      <c r="BU562" s="510"/>
      <c r="BV562" s="510"/>
      <c r="BW562" s="510"/>
      <c r="BX562" s="510"/>
      <c r="BY562" s="510"/>
      <c r="BZ562" s="510"/>
      <c r="CA562" s="510"/>
      <c r="CB562" s="510"/>
      <c r="CC562" s="510"/>
      <c r="CD562" s="510"/>
      <c r="CE562" s="510"/>
      <c r="CF562" s="510"/>
      <c r="CG562" s="510"/>
      <c r="CH562" s="510"/>
      <c r="CI562" s="510"/>
      <c r="CJ562" s="510"/>
    </row>
    <row r="563" spans="1:88" ht="12" customHeight="1" x14ac:dyDescent="0.25">
      <c r="A563" s="510"/>
      <c r="B563" s="510"/>
      <c r="C563" s="510"/>
      <c r="D563" s="510"/>
      <c r="E563" s="510"/>
      <c r="F563" s="510"/>
      <c r="G563" s="510"/>
      <c r="H563" s="510"/>
      <c r="I563" s="510"/>
      <c r="J563" s="510"/>
      <c r="K563" s="510"/>
      <c r="L563" s="510"/>
      <c r="M563" s="510"/>
      <c r="N563" s="510"/>
      <c r="O563" s="510"/>
      <c r="P563" s="510"/>
      <c r="Q563" s="510"/>
      <c r="R563" s="510"/>
      <c r="S563" s="510"/>
      <c r="T563" s="510"/>
      <c r="U563" s="510"/>
      <c r="V563" s="510"/>
      <c r="W563" s="510"/>
      <c r="X563" s="510"/>
      <c r="Y563" s="510"/>
      <c r="Z563" s="510"/>
      <c r="AA563" s="510"/>
      <c r="AB563" s="510"/>
      <c r="AC563" s="510"/>
      <c r="AD563" s="510"/>
      <c r="AE563" s="510"/>
      <c r="AF563" s="510"/>
      <c r="AG563" s="510"/>
      <c r="AH563" s="510"/>
      <c r="AI563" s="510"/>
      <c r="AJ563" s="510"/>
      <c r="AK563" s="510"/>
      <c r="AL563" s="510"/>
      <c r="AM563" s="510"/>
      <c r="AN563" s="510"/>
      <c r="AO563" s="510"/>
      <c r="AP563" s="510"/>
      <c r="AQ563" s="510"/>
      <c r="AR563" s="510"/>
      <c r="AS563" s="510"/>
      <c r="AT563" s="510"/>
      <c r="AU563" s="510"/>
      <c r="AV563" s="510"/>
      <c r="AW563" s="510"/>
      <c r="AX563" s="510"/>
      <c r="AY563" s="510"/>
      <c r="AZ563" s="510"/>
      <c r="BA563" s="510"/>
      <c r="BB563" s="510"/>
      <c r="BC563" s="510"/>
      <c r="BD563" s="510"/>
      <c r="BE563" s="510"/>
      <c r="BF563" s="510"/>
      <c r="BG563" s="510"/>
      <c r="BH563" s="510"/>
      <c r="BI563" s="510"/>
      <c r="BJ563" s="510"/>
      <c r="BK563" s="510"/>
      <c r="BL563" s="510"/>
      <c r="BM563" s="510"/>
      <c r="BN563" s="510"/>
      <c r="BO563" s="510"/>
      <c r="BP563" s="510"/>
      <c r="BQ563" s="510"/>
      <c r="BR563" s="510"/>
      <c r="BS563" s="510"/>
      <c r="BT563" s="510"/>
      <c r="BU563" s="510"/>
      <c r="BV563" s="510"/>
      <c r="BW563" s="510"/>
      <c r="BX563" s="510"/>
      <c r="BY563" s="510"/>
      <c r="BZ563" s="510"/>
      <c r="CA563" s="510"/>
      <c r="CB563" s="510"/>
      <c r="CC563" s="510"/>
      <c r="CD563" s="510"/>
      <c r="CE563" s="510"/>
      <c r="CF563" s="510"/>
      <c r="CG563" s="510"/>
      <c r="CH563" s="510"/>
      <c r="CI563" s="510"/>
      <c r="CJ563" s="510"/>
    </row>
    <row r="564" spans="1:88" ht="12" customHeight="1" x14ac:dyDescent="0.25">
      <c r="A564" s="510"/>
      <c r="B564" s="510"/>
      <c r="C564" s="510"/>
      <c r="D564" s="510"/>
      <c r="E564" s="510"/>
      <c r="F564" s="510"/>
      <c r="G564" s="510"/>
      <c r="H564" s="510"/>
      <c r="I564" s="510"/>
      <c r="J564" s="510"/>
      <c r="K564" s="510"/>
      <c r="L564" s="510"/>
      <c r="M564" s="510"/>
      <c r="N564" s="510"/>
      <c r="O564" s="510"/>
      <c r="P564" s="510"/>
      <c r="Q564" s="510"/>
      <c r="R564" s="510"/>
      <c r="S564" s="510"/>
      <c r="T564" s="510"/>
      <c r="U564" s="510"/>
      <c r="V564" s="510"/>
      <c r="W564" s="510"/>
      <c r="X564" s="510"/>
      <c r="Y564" s="510"/>
      <c r="Z564" s="510"/>
      <c r="AA564" s="510"/>
      <c r="AB564" s="510"/>
      <c r="AC564" s="510"/>
      <c r="AD564" s="510"/>
      <c r="AE564" s="510"/>
      <c r="AF564" s="510"/>
      <c r="AG564" s="510"/>
      <c r="AH564" s="510"/>
      <c r="AI564" s="510"/>
      <c r="AJ564" s="510"/>
      <c r="AK564" s="510"/>
      <c r="AL564" s="510"/>
      <c r="AM564" s="510"/>
      <c r="AN564" s="510"/>
      <c r="AO564" s="510"/>
      <c r="AP564" s="510"/>
      <c r="AQ564" s="510"/>
      <c r="AR564" s="510"/>
      <c r="AS564" s="510"/>
      <c r="AT564" s="510"/>
      <c r="AU564" s="510"/>
      <c r="AV564" s="510"/>
      <c r="AW564" s="510"/>
      <c r="AX564" s="510"/>
      <c r="AY564" s="510"/>
      <c r="AZ564" s="510"/>
      <c r="BA564" s="510"/>
      <c r="BB564" s="510"/>
      <c r="BC564" s="510"/>
      <c r="BD564" s="510"/>
      <c r="BE564" s="510"/>
      <c r="BF564" s="510"/>
      <c r="BG564" s="510"/>
      <c r="BH564" s="510"/>
      <c r="BI564" s="510"/>
      <c r="BJ564" s="510"/>
      <c r="BK564" s="510"/>
      <c r="BL564" s="510"/>
      <c r="BM564" s="510"/>
      <c r="BN564" s="510"/>
      <c r="BO564" s="510"/>
      <c r="BP564" s="510"/>
      <c r="BQ564" s="510"/>
      <c r="BR564" s="510"/>
      <c r="BS564" s="510"/>
      <c r="BT564" s="510"/>
      <c r="BU564" s="510"/>
      <c r="BV564" s="510"/>
      <c r="BW564" s="510"/>
      <c r="BX564" s="510"/>
      <c r="BY564" s="510"/>
      <c r="BZ564" s="510"/>
      <c r="CA564" s="510"/>
      <c r="CB564" s="510"/>
      <c r="CC564" s="510"/>
      <c r="CD564" s="510"/>
      <c r="CE564" s="510"/>
      <c r="CF564" s="510"/>
      <c r="CG564" s="510"/>
      <c r="CH564" s="510"/>
      <c r="CI564" s="510"/>
      <c r="CJ564" s="510"/>
    </row>
    <row r="565" spans="1:88" ht="12" customHeight="1" x14ac:dyDescent="0.25">
      <c r="A565" s="510"/>
      <c r="B565" s="510"/>
      <c r="C565" s="510"/>
      <c r="D565" s="510"/>
      <c r="E565" s="510"/>
      <c r="F565" s="510"/>
      <c r="G565" s="510"/>
      <c r="H565" s="510"/>
      <c r="I565" s="510"/>
      <c r="J565" s="510"/>
      <c r="K565" s="510"/>
      <c r="L565" s="510"/>
      <c r="M565" s="510"/>
      <c r="N565" s="510"/>
      <c r="O565" s="510"/>
      <c r="P565" s="510"/>
      <c r="Q565" s="510"/>
      <c r="R565" s="510"/>
      <c r="S565" s="510"/>
      <c r="T565" s="510"/>
      <c r="U565" s="510"/>
      <c r="V565" s="510"/>
      <c r="W565" s="510"/>
      <c r="X565" s="510"/>
      <c r="Y565" s="510"/>
      <c r="Z565" s="510"/>
      <c r="AA565" s="510"/>
      <c r="AB565" s="510"/>
      <c r="AC565" s="510"/>
      <c r="AD565" s="510"/>
      <c r="AE565" s="510"/>
      <c r="AF565" s="510"/>
      <c r="AG565" s="510"/>
      <c r="AH565" s="510"/>
      <c r="AI565" s="510"/>
      <c r="AJ565" s="510"/>
      <c r="AK565" s="510"/>
      <c r="AL565" s="510"/>
      <c r="AM565" s="510"/>
      <c r="AN565" s="510"/>
      <c r="AO565" s="510"/>
      <c r="AP565" s="510"/>
      <c r="AQ565" s="510"/>
      <c r="AR565" s="510"/>
      <c r="AS565" s="510"/>
      <c r="AT565" s="510"/>
      <c r="AU565" s="510"/>
      <c r="AV565" s="510"/>
      <c r="AW565" s="510"/>
      <c r="AX565" s="510"/>
      <c r="AY565" s="510"/>
      <c r="AZ565" s="510"/>
      <c r="BA565" s="510"/>
      <c r="BB565" s="510"/>
      <c r="BC565" s="510"/>
      <c r="BD565" s="510"/>
      <c r="BE565" s="510"/>
      <c r="BF565" s="510"/>
      <c r="BG565" s="510"/>
      <c r="BH565" s="510"/>
      <c r="BI565" s="510"/>
      <c r="BJ565" s="510"/>
      <c r="BK565" s="510"/>
      <c r="BL565" s="510"/>
      <c r="BM565" s="510"/>
      <c r="BN565" s="510"/>
      <c r="BO565" s="510"/>
      <c r="BP565" s="510"/>
      <c r="BQ565" s="510"/>
      <c r="BR565" s="510"/>
      <c r="BS565" s="510"/>
      <c r="BT565" s="510"/>
      <c r="BU565" s="510"/>
      <c r="BV565" s="510"/>
      <c r="BW565" s="510"/>
      <c r="BX565" s="510"/>
      <c r="BY565" s="510"/>
      <c r="BZ565" s="510"/>
      <c r="CA565" s="510"/>
      <c r="CB565" s="510"/>
      <c r="CC565" s="510"/>
      <c r="CD565" s="510"/>
      <c r="CE565" s="510"/>
      <c r="CF565" s="510"/>
      <c r="CG565" s="510"/>
      <c r="CH565" s="510"/>
      <c r="CI565" s="510"/>
      <c r="CJ565" s="510"/>
    </row>
    <row r="566" spans="1:88" ht="12" customHeight="1" x14ac:dyDescent="0.25">
      <c r="A566" s="510"/>
      <c r="B566" s="510"/>
      <c r="C566" s="510"/>
      <c r="D566" s="510"/>
      <c r="E566" s="510"/>
      <c r="F566" s="510"/>
      <c r="G566" s="510"/>
      <c r="H566" s="510"/>
      <c r="I566" s="510"/>
      <c r="J566" s="510"/>
      <c r="K566" s="510"/>
      <c r="L566" s="510"/>
      <c r="M566" s="510"/>
      <c r="N566" s="510"/>
      <c r="O566" s="510"/>
      <c r="P566" s="510"/>
      <c r="Q566" s="510"/>
      <c r="R566" s="510"/>
      <c r="S566" s="510"/>
      <c r="T566" s="510"/>
      <c r="U566" s="510"/>
      <c r="V566" s="510"/>
      <c r="W566" s="510"/>
      <c r="X566" s="510"/>
      <c r="Y566" s="510"/>
      <c r="Z566" s="510"/>
      <c r="AA566" s="510"/>
      <c r="AB566" s="510"/>
      <c r="AC566" s="510"/>
      <c r="AD566" s="510"/>
      <c r="AE566" s="510"/>
      <c r="AF566" s="510"/>
      <c r="AG566" s="510"/>
      <c r="AH566" s="510"/>
      <c r="AI566" s="510"/>
      <c r="AJ566" s="510"/>
      <c r="AK566" s="510"/>
      <c r="AL566" s="510"/>
      <c r="AM566" s="510"/>
      <c r="AN566" s="510"/>
      <c r="AO566" s="510"/>
      <c r="AP566" s="510"/>
      <c r="AQ566" s="510"/>
      <c r="AR566" s="510"/>
      <c r="AS566" s="510"/>
      <c r="AT566" s="510"/>
      <c r="AU566" s="510"/>
      <c r="AV566" s="510"/>
      <c r="AW566" s="510"/>
      <c r="AX566" s="510"/>
      <c r="AY566" s="510"/>
      <c r="AZ566" s="510"/>
      <c r="BA566" s="510"/>
      <c r="BB566" s="510"/>
      <c r="BC566" s="510"/>
      <c r="BD566" s="510"/>
      <c r="BE566" s="510"/>
      <c r="BF566" s="510"/>
      <c r="BG566" s="510"/>
      <c r="BH566" s="510"/>
      <c r="BI566" s="510"/>
      <c r="BJ566" s="510"/>
      <c r="BK566" s="510"/>
      <c r="BL566" s="510"/>
      <c r="BM566" s="510"/>
      <c r="BN566" s="510"/>
      <c r="BO566" s="510"/>
      <c r="BP566" s="510"/>
      <c r="BQ566" s="510"/>
      <c r="BR566" s="510"/>
      <c r="BS566" s="510"/>
      <c r="BT566" s="510"/>
      <c r="BU566" s="510"/>
      <c r="BV566" s="510"/>
      <c r="BW566" s="510"/>
      <c r="BX566" s="510"/>
      <c r="BY566" s="510"/>
      <c r="BZ566" s="510"/>
      <c r="CA566" s="510"/>
      <c r="CB566" s="510"/>
      <c r="CC566" s="510"/>
      <c r="CD566" s="510"/>
      <c r="CE566" s="510"/>
      <c r="CF566" s="510"/>
      <c r="CG566" s="510"/>
      <c r="CH566" s="510"/>
      <c r="CI566" s="510"/>
      <c r="CJ566" s="510"/>
    </row>
    <row r="567" spans="1:88" ht="12" customHeight="1" x14ac:dyDescent="0.25">
      <c r="A567" s="510"/>
      <c r="B567" s="510"/>
      <c r="C567" s="510"/>
      <c r="D567" s="510"/>
      <c r="E567" s="510"/>
      <c r="F567" s="510"/>
      <c r="G567" s="510"/>
      <c r="H567" s="510"/>
      <c r="I567" s="510"/>
      <c r="J567" s="510"/>
      <c r="K567" s="510"/>
      <c r="L567" s="510"/>
      <c r="M567" s="510"/>
      <c r="N567" s="510"/>
      <c r="O567" s="510"/>
      <c r="P567" s="510"/>
      <c r="Q567" s="510"/>
      <c r="R567" s="510"/>
      <c r="S567" s="510"/>
      <c r="T567" s="510"/>
      <c r="U567" s="510"/>
      <c r="V567" s="510"/>
      <c r="W567" s="510"/>
      <c r="X567" s="510"/>
      <c r="Y567" s="510"/>
      <c r="Z567" s="510"/>
      <c r="AA567" s="510"/>
      <c r="AB567" s="510"/>
      <c r="AC567" s="510"/>
      <c r="AD567" s="510"/>
      <c r="AE567" s="510"/>
      <c r="AF567" s="510"/>
      <c r="AG567" s="510"/>
      <c r="AH567" s="510"/>
      <c r="AI567" s="510"/>
      <c r="AJ567" s="510"/>
      <c r="AK567" s="510"/>
      <c r="AL567" s="510"/>
      <c r="AM567" s="510"/>
      <c r="AN567" s="510"/>
      <c r="AO567" s="510"/>
      <c r="AP567" s="510"/>
      <c r="AQ567" s="510"/>
      <c r="AR567" s="510"/>
      <c r="AS567" s="510"/>
      <c r="AT567" s="510"/>
      <c r="AU567" s="510"/>
      <c r="AV567" s="510"/>
      <c r="AW567" s="510"/>
      <c r="AX567" s="510"/>
      <c r="AY567" s="510"/>
      <c r="AZ567" s="510"/>
      <c r="BA567" s="510"/>
      <c r="BB567" s="510"/>
      <c r="BC567" s="510"/>
      <c r="BD567" s="510"/>
      <c r="BE567" s="510"/>
      <c r="BF567" s="510"/>
      <c r="BG567" s="510"/>
      <c r="BH567" s="510"/>
      <c r="BI567" s="510"/>
      <c r="BJ567" s="510"/>
      <c r="BK567" s="510"/>
      <c r="BL567" s="510"/>
      <c r="BM567" s="510"/>
      <c r="BN567" s="510"/>
      <c r="BO567" s="510"/>
      <c r="BP567" s="510"/>
      <c r="BQ567" s="510"/>
      <c r="BR567" s="510"/>
      <c r="BS567" s="510"/>
      <c r="BT567" s="510"/>
      <c r="BU567" s="510"/>
      <c r="BV567" s="510"/>
      <c r="BW567" s="510"/>
      <c r="BX567" s="510"/>
      <c r="BY567" s="510"/>
      <c r="BZ567" s="510"/>
      <c r="CA567" s="510"/>
      <c r="CB567" s="510"/>
      <c r="CC567" s="510"/>
      <c r="CD567" s="510"/>
      <c r="CE567" s="510"/>
      <c r="CF567" s="510"/>
      <c r="CG567" s="510"/>
      <c r="CH567" s="510"/>
      <c r="CI567" s="510"/>
      <c r="CJ567" s="510"/>
    </row>
    <row r="568" spans="1:88" ht="12" customHeight="1" x14ac:dyDescent="0.25">
      <c r="A568" s="510"/>
      <c r="B568" s="510"/>
      <c r="C568" s="510"/>
      <c r="D568" s="510"/>
      <c r="E568" s="510"/>
      <c r="F568" s="510"/>
      <c r="G568" s="510"/>
      <c r="H568" s="510"/>
      <c r="I568" s="510"/>
      <c r="J568" s="510"/>
      <c r="K568" s="510"/>
      <c r="L568" s="510"/>
      <c r="M568" s="510"/>
      <c r="N568" s="510"/>
      <c r="O568" s="510"/>
      <c r="P568" s="510"/>
      <c r="Q568" s="510"/>
      <c r="R568" s="510"/>
      <c r="S568" s="510"/>
      <c r="T568" s="510"/>
      <c r="U568" s="510"/>
      <c r="V568" s="510"/>
      <c r="W568" s="510"/>
      <c r="X568" s="510"/>
      <c r="Y568" s="510"/>
      <c r="Z568" s="510"/>
      <c r="AA568" s="510"/>
      <c r="AB568" s="510"/>
      <c r="AC568" s="510"/>
      <c r="AD568" s="510"/>
      <c r="AE568" s="510"/>
      <c r="AF568" s="510"/>
      <c r="AG568" s="510"/>
      <c r="AH568" s="510"/>
      <c r="AI568" s="510"/>
      <c r="AJ568" s="510"/>
      <c r="AK568" s="510"/>
      <c r="AL568" s="510"/>
      <c r="AM568" s="510"/>
      <c r="AN568" s="510"/>
      <c r="AO568" s="510"/>
      <c r="AP568" s="510"/>
      <c r="AQ568" s="510"/>
      <c r="AR568" s="510"/>
      <c r="AS568" s="510"/>
      <c r="AT568" s="510"/>
      <c r="AU568" s="510"/>
      <c r="AV568" s="510"/>
      <c r="AW568" s="510"/>
      <c r="AX568" s="510"/>
      <c r="AY568" s="510"/>
      <c r="AZ568" s="510"/>
      <c r="BA568" s="510"/>
      <c r="BB568" s="510"/>
      <c r="BC568" s="510"/>
      <c r="BD568" s="510"/>
      <c r="BE568" s="510"/>
      <c r="BF568" s="510"/>
      <c r="BG568" s="510"/>
      <c r="BH568" s="510"/>
      <c r="BI568" s="510"/>
      <c r="BJ568" s="510"/>
      <c r="BK568" s="510"/>
      <c r="BL568" s="510"/>
      <c r="BM568" s="510"/>
      <c r="BN568" s="510"/>
      <c r="BO568" s="510"/>
      <c r="BP568" s="510"/>
      <c r="BQ568" s="510"/>
      <c r="BR568" s="510"/>
      <c r="BS568" s="510"/>
      <c r="BT568" s="510"/>
      <c r="BU568" s="510"/>
      <c r="BV568" s="510"/>
      <c r="BW568" s="510"/>
      <c r="BX568" s="510"/>
      <c r="BY568" s="510"/>
      <c r="BZ568" s="510"/>
      <c r="CA568" s="510"/>
      <c r="CB568" s="510"/>
      <c r="CC568" s="510"/>
      <c r="CD568" s="510"/>
      <c r="CE568" s="510"/>
      <c r="CF568" s="510"/>
      <c r="CG568" s="510"/>
      <c r="CH568" s="510"/>
      <c r="CI568" s="510"/>
      <c r="CJ568" s="510"/>
    </row>
    <row r="569" spans="1:88" ht="12" customHeight="1" x14ac:dyDescent="0.25">
      <c r="A569" s="510"/>
      <c r="B569" s="510"/>
      <c r="C569" s="510"/>
      <c r="D569" s="510"/>
      <c r="E569" s="510"/>
      <c r="F569" s="510"/>
      <c r="G569" s="510"/>
      <c r="H569" s="510"/>
      <c r="I569" s="510"/>
      <c r="J569" s="510"/>
      <c r="K569" s="510"/>
      <c r="L569" s="510"/>
      <c r="M569" s="510"/>
      <c r="N569" s="510"/>
      <c r="O569" s="510"/>
      <c r="P569" s="510"/>
      <c r="Q569" s="510"/>
      <c r="R569" s="510"/>
      <c r="S569" s="510"/>
      <c r="T569" s="510"/>
      <c r="U569" s="510"/>
      <c r="V569" s="510"/>
      <c r="W569" s="510"/>
      <c r="X569" s="510"/>
      <c r="Y569" s="510"/>
      <c r="Z569" s="510"/>
      <c r="AA569" s="510"/>
      <c r="AB569" s="510"/>
      <c r="AC569" s="510"/>
      <c r="AD569" s="510"/>
      <c r="AE569" s="510"/>
      <c r="AF569" s="510"/>
      <c r="AG569" s="510"/>
      <c r="AH569" s="510"/>
      <c r="AI569" s="510"/>
      <c r="AJ569" s="510"/>
      <c r="AK569" s="510"/>
      <c r="AL569" s="510"/>
      <c r="AM569" s="510"/>
      <c r="AN569" s="510"/>
      <c r="AO569" s="510"/>
      <c r="AP569" s="510"/>
      <c r="AQ569" s="510"/>
      <c r="AR569" s="510"/>
      <c r="AS569" s="510"/>
      <c r="AT569" s="510"/>
      <c r="AU569" s="510"/>
      <c r="AV569" s="510"/>
      <c r="AW569" s="510"/>
      <c r="AX569" s="510"/>
      <c r="AY569" s="510"/>
      <c r="AZ569" s="510"/>
      <c r="BA569" s="510"/>
      <c r="BB569" s="510"/>
      <c r="BC569" s="510"/>
      <c r="BD569" s="510"/>
      <c r="BE569" s="510"/>
      <c r="BF569" s="510"/>
      <c r="BG569" s="510"/>
      <c r="BH569" s="510"/>
      <c r="BI569" s="510"/>
      <c r="BJ569" s="510"/>
      <c r="BK569" s="510"/>
      <c r="BL569" s="510"/>
      <c r="BM569" s="510"/>
      <c r="BN569" s="510"/>
      <c r="BO569" s="510"/>
      <c r="BP569" s="510"/>
      <c r="BQ569" s="510"/>
      <c r="BR569" s="510"/>
      <c r="BS569" s="510"/>
      <c r="BT569" s="510"/>
      <c r="BU569" s="510"/>
      <c r="BV569" s="510"/>
      <c r="BW569" s="510"/>
      <c r="BX569" s="510"/>
      <c r="BY569" s="510"/>
      <c r="BZ569" s="510"/>
      <c r="CA569" s="510"/>
      <c r="CB569" s="510"/>
      <c r="CC569" s="510"/>
      <c r="CD569" s="510"/>
      <c r="CE569" s="510"/>
      <c r="CF569" s="510"/>
      <c r="CG569" s="510"/>
      <c r="CH569" s="510"/>
      <c r="CI569" s="510"/>
      <c r="CJ569" s="510"/>
    </row>
    <row r="570" spans="1:88" ht="12" customHeight="1" x14ac:dyDescent="0.25">
      <c r="A570" s="510"/>
      <c r="B570" s="510"/>
      <c r="C570" s="510"/>
      <c r="D570" s="510"/>
      <c r="E570" s="510"/>
      <c r="F570" s="510"/>
      <c r="G570" s="510"/>
      <c r="H570" s="510"/>
      <c r="I570" s="510"/>
      <c r="J570" s="510"/>
      <c r="K570" s="510"/>
      <c r="L570" s="510"/>
      <c r="M570" s="510"/>
      <c r="N570" s="510"/>
      <c r="O570" s="510"/>
      <c r="P570" s="510"/>
      <c r="Q570" s="510"/>
      <c r="R570" s="510"/>
      <c r="S570" s="510"/>
      <c r="T570" s="510"/>
      <c r="U570" s="510"/>
      <c r="V570" s="510"/>
      <c r="W570" s="510"/>
      <c r="X570" s="510"/>
      <c r="Y570" s="510"/>
      <c r="Z570" s="510"/>
      <c r="AA570" s="510"/>
      <c r="AB570" s="510"/>
      <c r="AC570" s="510"/>
      <c r="AD570" s="510"/>
      <c r="AE570" s="510"/>
      <c r="AF570" s="510"/>
      <c r="AG570" s="510"/>
      <c r="AH570" s="510"/>
      <c r="AI570" s="510"/>
      <c r="AJ570" s="510"/>
      <c r="AK570" s="510"/>
      <c r="AL570" s="510"/>
      <c r="AM570" s="510"/>
      <c r="AN570" s="510"/>
      <c r="AO570" s="510"/>
      <c r="AP570" s="510"/>
      <c r="AQ570" s="510"/>
      <c r="AR570" s="510"/>
      <c r="AS570" s="510"/>
      <c r="AT570" s="510"/>
      <c r="AU570" s="510"/>
      <c r="AV570" s="510"/>
      <c r="AW570" s="510"/>
      <c r="AX570" s="510"/>
      <c r="AY570" s="510"/>
      <c r="AZ570" s="510"/>
      <c r="BA570" s="510"/>
      <c r="BB570" s="510"/>
      <c r="BC570" s="510"/>
      <c r="BD570" s="510"/>
      <c r="BE570" s="510"/>
      <c r="BF570" s="510"/>
      <c r="BG570" s="510"/>
      <c r="BH570" s="510"/>
      <c r="BI570" s="510"/>
      <c r="BJ570" s="510"/>
      <c r="BK570" s="510"/>
      <c r="BL570" s="510"/>
      <c r="BM570" s="510"/>
      <c r="BN570" s="510"/>
      <c r="BO570" s="510"/>
      <c r="BP570" s="510"/>
      <c r="BQ570" s="510"/>
      <c r="BR570" s="510"/>
      <c r="BS570" s="510"/>
      <c r="BT570" s="510"/>
      <c r="BU570" s="510"/>
      <c r="BV570" s="510"/>
      <c r="BW570" s="510"/>
      <c r="BX570" s="510"/>
      <c r="BY570" s="510"/>
      <c r="BZ570" s="510"/>
      <c r="CA570" s="510"/>
      <c r="CB570" s="510"/>
      <c r="CC570" s="510"/>
      <c r="CD570" s="510"/>
      <c r="CE570" s="510"/>
      <c r="CF570" s="510"/>
      <c r="CG570" s="510"/>
      <c r="CH570" s="510"/>
      <c r="CI570" s="510"/>
      <c r="CJ570" s="510"/>
    </row>
    <row r="571" spans="1:88" ht="12" customHeight="1" x14ac:dyDescent="0.25">
      <c r="A571" s="510"/>
      <c r="B571" s="510"/>
      <c r="C571" s="510"/>
      <c r="D571" s="510"/>
      <c r="E571" s="510"/>
      <c r="F571" s="510"/>
      <c r="G571" s="510"/>
      <c r="H571" s="510"/>
      <c r="I571" s="510"/>
      <c r="J571" s="510"/>
      <c r="K571" s="510"/>
      <c r="L571" s="510"/>
      <c r="M571" s="510"/>
      <c r="N571" s="510"/>
      <c r="O571" s="510"/>
      <c r="P571" s="510"/>
      <c r="Q571" s="510"/>
      <c r="R571" s="510"/>
      <c r="S571" s="510"/>
      <c r="T571" s="510"/>
      <c r="U571" s="510"/>
      <c r="V571" s="510"/>
      <c r="W571" s="510"/>
      <c r="X571" s="510"/>
      <c r="Y571" s="510"/>
      <c r="Z571" s="510"/>
      <c r="AA571" s="510"/>
      <c r="AB571" s="510"/>
      <c r="AC571" s="510"/>
      <c r="AD571" s="510"/>
      <c r="AE571" s="510"/>
      <c r="AF571" s="510"/>
      <c r="AG571" s="510"/>
      <c r="AH571" s="510"/>
      <c r="AI571" s="510"/>
      <c r="AJ571" s="510"/>
      <c r="AK571" s="510"/>
      <c r="AL571" s="510"/>
      <c r="AM571" s="510"/>
      <c r="AN571" s="510"/>
      <c r="AO571" s="510"/>
      <c r="AP571" s="510"/>
      <c r="AQ571" s="510"/>
      <c r="AR571" s="510"/>
      <c r="AS571" s="510"/>
      <c r="AT571" s="510"/>
      <c r="AU571" s="510"/>
      <c r="AV571" s="510"/>
      <c r="AW571" s="510"/>
      <c r="AX571" s="510"/>
      <c r="AY571" s="510"/>
      <c r="AZ571" s="510"/>
      <c r="BA571" s="510"/>
      <c r="BB571" s="510"/>
      <c r="BC571" s="510"/>
      <c r="BD571" s="510"/>
      <c r="BE571" s="510"/>
      <c r="BF571" s="510"/>
      <c r="BG571" s="510"/>
      <c r="BH571" s="510"/>
      <c r="BI571" s="510"/>
      <c r="BJ571" s="510"/>
      <c r="BK571" s="510"/>
      <c r="BL571" s="510"/>
      <c r="BM571" s="510"/>
      <c r="BN571" s="510"/>
      <c r="BO571" s="510"/>
      <c r="BP571" s="510"/>
      <c r="BQ571" s="510"/>
      <c r="BR571" s="510"/>
      <c r="BS571" s="510"/>
      <c r="BT571" s="510"/>
      <c r="BU571" s="510"/>
      <c r="BV571" s="510"/>
      <c r="BW571" s="510"/>
      <c r="BX571" s="510"/>
      <c r="BY571" s="510"/>
      <c r="BZ571" s="510"/>
      <c r="CA571" s="510"/>
      <c r="CB571" s="510"/>
      <c r="CC571" s="510"/>
      <c r="CD571" s="510"/>
      <c r="CE571" s="510"/>
      <c r="CF571" s="510"/>
      <c r="CG571" s="510"/>
      <c r="CH571" s="510"/>
      <c r="CI571" s="510"/>
      <c r="CJ571" s="510"/>
    </row>
    <row r="572" spans="1:88" ht="12" customHeight="1" x14ac:dyDescent="0.25">
      <c r="A572" s="510"/>
      <c r="B572" s="510"/>
      <c r="C572" s="510"/>
      <c r="D572" s="510"/>
      <c r="E572" s="510"/>
      <c r="F572" s="510"/>
      <c r="G572" s="510"/>
      <c r="H572" s="510"/>
      <c r="I572" s="510"/>
      <c r="J572" s="510"/>
      <c r="K572" s="510"/>
      <c r="L572" s="510"/>
      <c r="M572" s="510"/>
      <c r="N572" s="510"/>
      <c r="O572" s="510"/>
      <c r="P572" s="510"/>
      <c r="Q572" s="510"/>
      <c r="R572" s="510"/>
      <c r="S572" s="510"/>
      <c r="T572" s="510"/>
      <c r="U572" s="510"/>
      <c r="V572" s="510"/>
      <c r="W572" s="510"/>
      <c r="X572" s="510"/>
      <c r="Y572" s="510"/>
      <c r="Z572" s="510"/>
      <c r="AA572" s="510"/>
      <c r="AB572" s="510"/>
      <c r="AC572" s="510"/>
      <c r="AD572" s="510"/>
      <c r="AE572" s="510"/>
      <c r="AF572" s="510"/>
      <c r="AG572" s="510"/>
      <c r="AH572" s="510"/>
      <c r="AI572" s="510"/>
      <c r="AJ572" s="510"/>
      <c r="AK572" s="510"/>
      <c r="AL572" s="510"/>
      <c r="AM572" s="510"/>
      <c r="AN572" s="510"/>
      <c r="AO572" s="510"/>
      <c r="AP572" s="510"/>
      <c r="AQ572" s="510"/>
      <c r="AR572" s="510"/>
      <c r="AS572" s="510"/>
      <c r="AT572" s="510"/>
      <c r="AU572" s="510"/>
      <c r="AV572" s="510"/>
      <c r="AW572" s="510"/>
      <c r="AX572" s="510"/>
      <c r="AY572" s="510"/>
      <c r="AZ572" s="510"/>
      <c r="BA572" s="510"/>
      <c r="BB572" s="510"/>
      <c r="BC572" s="510"/>
      <c r="BD572" s="510"/>
      <c r="BE572" s="510"/>
      <c r="BF572" s="510"/>
      <c r="BG572" s="510"/>
      <c r="BH572" s="510"/>
      <c r="BI572" s="510"/>
      <c r="BJ572" s="510"/>
      <c r="BK572" s="510"/>
      <c r="BL572" s="510"/>
      <c r="BM572" s="510"/>
      <c r="BN572" s="510"/>
      <c r="BO572" s="510"/>
      <c r="BP572" s="510"/>
      <c r="BQ572" s="510"/>
      <c r="BR572" s="510"/>
      <c r="BS572" s="510"/>
      <c r="BT572" s="510"/>
      <c r="BU572" s="510"/>
      <c r="BV572" s="510"/>
      <c r="BW572" s="510"/>
      <c r="BX572" s="510"/>
      <c r="BY572" s="510"/>
      <c r="BZ572" s="510"/>
      <c r="CA572" s="510"/>
      <c r="CB572" s="510"/>
      <c r="CC572" s="510"/>
      <c r="CD572" s="510"/>
      <c r="CE572" s="510"/>
      <c r="CF572" s="510"/>
      <c r="CG572" s="510"/>
      <c r="CH572" s="510"/>
      <c r="CI572" s="510"/>
      <c r="CJ572" s="510"/>
    </row>
    <row r="573" spans="1:88" ht="12" customHeight="1" x14ac:dyDescent="0.25">
      <c r="A573" s="510"/>
      <c r="B573" s="510"/>
      <c r="C573" s="510"/>
      <c r="D573" s="510"/>
      <c r="E573" s="510"/>
      <c r="F573" s="510"/>
      <c r="G573" s="510"/>
      <c r="H573" s="510"/>
      <c r="I573" s="510"/>
      <c r="J573" s="510"/>
      <c r="K573" s="510"/>
      <c r="L573" s="510"/>
      <c r="M573" s="510"/>
      <c r="N573" s="510"/>
      <c r="O573" s="510"/>
      <c r="P573" s="510"/>
      <c r="Q573" s="510"/>
      <c r="R573" s="510"/>
      <c r="S573" s="510"/>
      <c r="T573" s="510"/>
      <c r="U573" s="510"/>
      <c r="V573" s="510"/>
      <c r="W573" s="510"/>
      <c r="X573" s="510"/>
      <c r="Y573" s="510"/>
      <c r="Z573" s="510"/>
      <c r="AA573" s="510"/>
      <c r="AB573" s="510"/>
      <c r="AC573" s="510"/>
      <c r="AD573" s="510"/>
      <c r="AE573" s="510"/>
      <c r="AF573" s="510"/>
      <c r="AG573" s="510"/>
      <c r="AH573" s="510"/>
      <c r="AI573" s="510"/>
      <c r="AJ573" s="510"/>
      <c r="AK573" s="510"/>
      <c r="AL573" s="510"/>
      <c r="AM573" s="510"/>
      <c r="AN573" s="510"/>
      <c r="AO573" s="510"/>
      <c r="AP573" s="510"/>
      <c r="AQ573" s="510"/>
      <c r="AR573" s="510"/>
      <c r="AS573" s="510"/>
      <c r="AT573" s="510"/>
      <c r="AU573" s="510"/>
      <c r="AV573" s="510"/>
      <c r="AW573" s="510"/>
      <c r="AX573" s="510"/>
      <c r="AY573" s="510"/>
      <c r="AZ573" s="510"/>
      <c r="BA573" s="510"/>
      <c r="BB573" s="510"/>
      <c r="BC573" s="510"/>
      <c r="BD573" s="510"/>
      <c r="BE573" s="510"/>
      <c r="BF573" s="510"/>
      <c r="BG573" s="510"/>
      <c r="BH573" s="510"/>
      <c r="BI573" s="510"/>
      <c r="BJ573" s="510"/>
      <c r="BK573" s="510"/>
      <c r="BL573" s="510"/>
      <c r="BM573" s="510"/>
      <c r="BN573" s="510"/>
      <c r="BO573" s="510"/>
      <c r="BP573" s="510"/>
      <c r="BQ573" s="510"/>
      <c r="BR573" s="510"/>
      <c r="BS573" s="510"/>
      <c r="BT573" s="510"/>
      <c r="BU573" s="510"/>
      <c r="BV573" s="510"/>
      <c r="BW573" s="510"/>
      <c r="BX573" s="510"/>
      <c r="BY573" s="510"/>
      <c r="BZ573" s="510"/>
      <c r="CA573" s="510"/>
      <c r="CB573" s="510"/>
      <c r="CC573" s="510"/>
      <c r="CD573" s="510"/>
      <c r="CE573" s="510"/>
      <c r="CF573" s="510"/>
      <c r="CG573" s="510"/>
      <c r="CH573" s="510"/>
      <c r="CI573" s="510"/>
      <c r="CJ573" s="510"/>
    </row>
    <row r="574" spans="1:88" ht="12" customHeight="1" x14ac:dyDescent="0.25">
      <c r="A574" s="510"/>
      <c r="B574" s="510"/>
      <c r="C574" s="510"/>
      <c r="D574" s="510"/>
      <c r="E574" s="510"/>
      <c r="F574" s="510"/>
      <c r="G574" s="510"/>
      <c r="H574" s="510"/>
      <c r="I574" s="510"/>
      <c r="J574" s="510"/>
      <c r="K574" s="510"/>
      <c r="L574" s="510"/>
      <c r="M574" s="510"/>
      <c r="N574" s="510"/>
      <c r="O574" s="510"/>
      <c r="P574" s="510"/>
      <c r="Q574" s="510"/>
      <c r="R574" s="510"/>
      <c r="S574" s="510"/>
      <c r="T574" s="510"/>
      <c r="U574" s="510"/>
      <c r="V574" s="510"/>
      <c r="W574" s="510"/>
      <c r="X574" s="510"/>
      <c r="Y574" s="510"/>
      <c r="Z574" s="510"/>
      <c r="AA574" s="510"/>
      <c r="AB574" s="510"/>
      <c r="AC574" s="510"/>
      <c r="AD574" s="510"/>
      <c r="AE574" s="510"/>
      <c r="AF574" s="510"/>
      <c r="AG574" s="510"/>
      <c r="AH574" s="510"/>
      <c r="AI574" s="510"/>
      <c r="AJ574" s="510"/>
      <c r="AK574" s="510"/>
      <c r="AL574" s="510"/>
      <c r="AM574" s="510"/>
      <c r="AN574" s="510"/>
      <c r="AO574" s="510"/>
      <c r="AP574" s="510"/>
      <c r="AQ574" s="510"/>
      <c r="AR574" s="510"/>
      <c r="AS574" s="510"/>
      <c r="AT574" s="510"/>
      <c r="AU574" s="510"/>
      <c r="AV574" s="510"/>
      <c r="AW574" s="510"/>
      <c r="AX574" s="510"/>
      <c r="AY574" s="510"/>
      <c r="AZ574" s="510"/>
      <c r="BA574" s="510"/>
      <c r="BB574" s="510"/>
      <c r="BC574" s="510"/>
      <c r="BD574" s="510"/>
      <c r="BE574" s="510"/>
      <c r="BF574" s="510"/>
      <c r="BG574" s="510"/>
      <c r="BH574" s="510"/>
      <c r="BI574" s="510"/>
      <c r="BJ574" s="510"/>
      <c r="BK574" s="510"/>
      <c r="BL574" s="510"/>
      <c r="BM574" s="510"/>
      <c r="BN574" s="510"/>
      <c r="BO574" s="510"/>
      <c r="BP574" s="510"/>
      <c r="BQ574" s="510"/>
      <c r="BR574" s="510"/>
      <c r="BS574" s="510"/>
      <c r="BT574" s="510"/>
      <c r="BU574" s="510"/>
      <c r="BV574" s="510"/>
      <c r="BW574" s="510"/>
      <c r="BX574" s="510"/>
      <c r="BY574" s="510"/>
      <c r="BZ574" s="510"/>
      <c r="CA574" s="510"/>
      <c r="CB574" s="510"/>
      <c r="CC574" s="510"/>
      <c r="CD574" s="510"/>
      <c r="CE574" s="510"/>
      <c r="CF574" s="510"/>
      <c r="CG574" s="510"/>
      <c r="CH574" s="510"/>
      <c r="CI574" s="510"/>
      <c r="CJ574" s="510"/>
    </row>
    <row r="575" spans="1:88" ht="12" customHeight="1" x14ac:dyDescent="0.25">
      <c r="A575" s="510"/>
      <c r="B575" s="510"/>
      <c r="C575" s="510"/>
      <c r="D575" s="510"/>
      <c r="E575" s="510"/>
      <c r="F575" s="510"/>
      <c r="G575" s="510"/>
      <c r="H575" s="510"/>
      <c r="I575" s="510"/>
      <c r="J575" s="510"/>
      <c r="K575" s="510"/>
      <c r="L575" s="510"/>
      <c r="M575" s="510"/>
      <c r="N575" s="510"/>
      <c r="O575" s="510"/>
      <c r="P575" s="510"/>
      <c r="Q575" s="510"/>
      <c r="R575" s="510"/>
      <c r="S575" s="510"/>
      <c r="T575" s="510"/>
      <c r="U575" s="510"/>
      <c r="V575" s="510"/>
      <c r="W575" s="510"/>
      <c r="X575" s="510"/>
      <c r="Y575" s="510"/>
      <c r="Z575" s="510"/>
      <c r="AA575" s="510"/>
      <c r="AB575" s="510"/>
      <c r="AC575" s="510"/>
      <c r="AD575" s="510"/>
      <c r="AE575" s="510"/>
      <c r="AF575" s="510"/>
      <c r="AG575" s="510"/>
      <c r="AH575" s="510"/>
      <c r="AI575" s="510"/>
      <c r="AJ575" s="510"/>
      <c r="AK575" s="510"/>
      <c r="AL575" s="510"/>
      <c r="AM575" s="510"/>
      <c r="AN575" s="510"/>
      <c r="AO575" s="510"/>
      <c r="AP575" s="510"/>
      <c r="AQ575" s="510"/>
      <c r="AR575" s="510"/>
      <c r="AS575" s="510"/>
      <c r="AT575" s="510"/>
      <c r="AU575" s="510"/>
      <c r="AV575" s="510"/>
      <c r="AW575" s="510"/>
      <c r="AX575" s="510"/>
      <c r="AY575" s="510"/>
      <c r="AZ575" s="510"/>
      <c r="BA575" s="510"/>
      <c r="BB575" s="510"/>
      <c r="BC575" s="510"/>
      <c r="BD575" s="510"/>
      <c r="BE575" s="510"/>
      <c r="BF575" s="510"/>
      <c r="BG575" s="510"/>
      <c r="BH575" s="510"/>
      <c r="BI575" s="510"/>
      <c r="BJ575" s="510"/>
      <c r="BK575" s="510"/>
      <c r="BL575" s="510"/>
      <c r="BM575" s="510"/>
      <c r="BN575" s="510"/>
      <c r="BO575" s="510"/>
      <c r="BP575" s="510"/>
      <c r="BQ575" s="510"/>
      <c r="BR575" s="510"/>
      <c r="BS575" s="510"/>
      <c r="BT575" s="510"/>
      <c r="BU575" s="510"/>
      <c r="BV575" s="510"/>
      <c r="BW575" s="510"/>
      <c r="BX575" s="510"/>
      <c r="BY575" s="510"/>
      <c r="BZ575" s="510"/>
      <c r="CA575" s="510"/>
      <c r="CB575" s="510"/>
      <c r="CC575" s="510"/>
      <c r="CD575" s="510"/>
      <c r="CE575" s="510"/>
      <c r="CF575" s="510"/>
      <c r="CG575" s="510"/>
      <c r="CH575" s="510"/>
      <c r="CI575" s="510"/>
      <c r="CJ575" s="510"/>
    </row>
    <row r="576" spans="1:88" ht="12" customHeight="1" x14ac:dyDescent="0.25">
      <c r="A576" s="510"/>
      <c r="B576" s="510"/>
      <c r="C576" s="510"/>
      <c r="D576" s="510"/>
      <c r="E576" s="510"/>
      <c r="F576" s="510"/>
      <c r="G576" s="510"/>
      <c r="H576" s="510"/>
      <c r="I576" s="510"/>
      <c r="J576" s="510"/>
      <c r="K576" s="510"/>
      <c r="L576" s="510"/>
      <c r="M576" s="510"/>
      <c r="N576" s="510"/>
      <c r="O576" s="510"/>
      <c r="P576" s="510"/>
      <c r="Q576" s="510"/>
      <c r="R576" s="510"/>
      <c r="S576" s="510"/>
      <c r="T576" s="510"/>
      <c r="U576" s="510"/>
      <c r="V576" s="510"/>
      <c r="W576" s="510"/>
      <c r="X576" s="510"/>
      <c r="Y576" s="510"/>
      <c r="Z576" s="510"/>
      <c r="AA576" s="510"/>
      <c r="AB576" s="510"/>
      <c r="AC576" s="510"/>
      <c r="AD576" s="510"/>
      <c r="AE576" s="510"/>
      <c r="AF576" s="510"/>
      <c r="AG576" s="510"/>
      <c r="AH576" s="510"/>
      <c r="AI576" s="510"/>
      <c r="AJ576" s="510"/>
      <c r="AK576" s="510"/>
      <c r="AL576" s="510"/>
      <c r="AM576" s="510"/>
      <c r="AN576" s="510"/>
      <c r="AO576" s="510"/>
      <c r="AP576" s="510"/>
      <c r="AQ576" s="510"/>
      <c r="AR576" s="510"/>
      <c r="AS576" s="510"/>
      <c r="AT576" s="510"/>
      <c r="AU576" s="510"/>
      <c r="AV576" s="510"/>
      <c r="AW576" s="510"/>
      <c r="AX576" s="510"/>
      <c r="AY576" s="510"/>
      <c r="AZ576" s="510"/>
      <c r="BA576" s="510"/>
      <c r="BB576" s="510"/>
      <c r="BC576" s="510"/>
      <c r="BD576" s="510"/>
      <c r="BE576" s="510"/>
      <c r="BF576" s="510"/>
      <c r="BG576" s="510"/>
      <c r="BH576" s="510"/>
      <c r="BI576" s="510"/>
      <c r="BJ576" s="510"/>
      <c r="BK576" s="510"/>
      <c r="BL576" s="510"/>
      <c r="BM576" s="510"/>
      <c r="BN576" s="510"/>
      <c r="BO576" s="510"/>
      <c r="BP576" s="510"/>
      <c r="BQ576" s="510"/>
      <c r="BR576" s="510"/>
      <c r="BS576" s="510"/>
      <c r="BT576" s="510"/>
      <c r="BU576" s="510"/>
      <c r="BV576" s="510"/>
      <c r="BW576" s="510"/>
      <c r="BX576" s="510"/>
      <c r="BY576" s="510"/>
      <c r="BZ576" s="510"/>
      <c r="CA576" s="510"/>
      <c r="CB576" s="510"/>
      <c r="CC576" s="510"/>
      <c r="CD576" s="510"/>
      <c r="CE576" s="510"/>
      <c r="CF576" s="510"/>
      <c r="CG576" s="510"/>
      <c r="CH576" s="510"/>
      <c r="CI576" s="510"/>
      <c r="CJ576" s="510"/>
    </row>
    <row r="577" spans="1:88" ht="12" customHeight="1" x14ac:dyDescent="0.25">
      <c r="A577" s="510"/>
      <c r="B577" s="510"/>
      <c r="C577" s="510"/>
      <c r="D577" s="510"/>
      <c r="E577" s="510"/>
      <c r="F577" s="510"/>
      <c r="G577" s="510"/>
      <c r="H577" s="510"/>
      <c r="I577" s="510"/>
      <c r="J577" s="510"/>
      <c r="K577" s="510"/>
      <c r="L577" s="510"/>
      <c r="M577" s="510"/>
      <c r="N577" s="510"/>
      <c r="O577" s="510"/>
      <c r="P577" s="510"/>
      <c r="Q577" s="510"/>
      <c r="R577" s="510"/>
      <c r="S577" s="510"/>
      <c r="T577" s="510"/>
      <c r="U577" s="510"/>
      <c r="V577" s="510"/>
      <c r="W577" s="510"/>
      <c r="X577" s="510"/>
      <c r="Y577" s="510"/>
      <c r="Z577" s="510"/>
      <c r="AA577" s="510"/>
      <c r="AB577" s="510"/>
      <c r="AC577" s="510"/>
      <c r="AD577" s="510"/>
      <c r="AE577" s="510"/>
      <c r="AF577" s="510"/>
      <c r="AG577" s="510"/>
      <c r="AH577" s="510"/>
      <c r="AI577" s="510"/>
      <c r="AJ577" s="510"/>
      <c r="AK577" s="510"/>
      <c r="AL577" s="510"/>
      <c r="AM577" s="510"/>
      <c r="AN577" s="510"/>
      <c r="AO577" s="510"/>
      <c r="AP577" s="510"/>
      <c r="AQ577" s="510"/>
      <c r="AR577" s="510"/>
      <c r="AS577" s="510"/>
      <c r="AT577" s="510"/>
      <c r="AU577" s="510"/>
      <c r="AV577" s="510"/>
      <c r="AW577" s="510"/>
      <c r="AX577" s="510"/>
      <c r="AY577" s="510"/>
      <c r="AZ577" s="510"/>
      <c r="BA577" s="510"/>
      <c r="BB577" s="510"/>
      <c r="BC577" s="510"/>
      <c r="BD577" s="510"/>
      <c r="BE577" s="510"/>
      <c r="BF577" s="510"/>
      <c r="BG577" s="510"/>
      <c r="BH577" s="510"/>
      <c r="BI577" s="510"/>
      <c r="BJ577" s="510"/>
      <c r="BK577" s="510"/>
      <c r="BL577" s="510"/>
      <c r="BM577" s="510"/>
      <c r="BN577" s="510"/>
      <c r="BO577" s="510"/>
      <c r="BP577" s="510"/>
      <c r="BQ577" s="510"/>
      <c r="BR577" s="510"/>
      <c r="BS577" s="510"/>
      <c r="BT577" s="510"/>
      <c r="BU577" s="510"/>
      <c r="BV577" s="510"/>
      <c r="BW577" s="510"/>
      <c r="BX577" s="510"/>
      <c r="BY577" s="510"/>
      <c r="BZ577" s="510"/>
      <c r="CA577" s="510"/>
      <c r="CB577" s="510"/>
      <c r="CC577" s="510"/>
      <c r="CD577" s="510"/>
      <c r="CE577" s="510"/>
      <c r="CF577" s="510"/>
      <c r="CG577" s="510"/>
      <c r="CH577" s="510"/>
      <c r="CI577" s="510"/>
      <c r="CJ577" s="510"/>
    </row>
    <row r="578" spans="1:88" ht="12" customHeight="1" x14ac:dyDescent="0.25">
      <c r="A578" s="510"/>
      <c r="B578" s="510"/>
      <c r="C578" s="510"/>
      <c r="D578" s="510"/>
      <c r="E578" s="510"/>
      <c r="F578" s="510"/>
      <c r="G578" s="510"/>
      <c r="H578" s="510"/>
      <c r="I578" s="510"/>
      <c r="J578" s="510"/>
      <c r="K578" s="510"/>
      <c r="L578" s="510"/>
      <c r="M578" s="510"/>
      <c r="N578" s="510"/>
      <c r="O578" s="510"/>
      <c r="P578" s="510"/>
      <c r="Q578" s="510"/>
      <c r="R578" s="510"/>
      <c r="S578" s="510"/>
      <c r="T578" s="510"/>
      <c r="U578" s="510"/>
      <c r="V578" s="510"/>
      <c r="W578" s="510"/>
      <c r="X578" s="510"/>
      <c r="Y578" s="510"/>
      <c r="Z578" s="510"/>
      <c r="AA578" s="510"/>
      <c r="AB578" s="510"/>
      <c r="AC578" s="510"/>
      <c r="AD578" s="510"/>
      <c r="AE578" s="510"/>
      <c r="AF578" s="510"/>
      <c r="AG578" s="510"/>
      <c r="AH578" s="510"/>
      <c r="AI578" s="510"/>
      <c r="AJ578" s="510"/>
      <c r="AK578" s="510"/>
      <c r="AL578" s="510"/>
      <c r="AM578" s="510"/>
      <c r="AN578" s="510"/>
      <c r="AO578" s="510"/>
      <c r="AP578" s="510"/>
      <c r="AQ578" s="510"/>
      <c r="AR578" s="510"/>
      <c r="AS578" s="510"/>
      <c r="AT578" s="510"/>
      <c r="AU578" s="510"/>
      <c r="AV578" s="510"/>
      <c r="AW578" s="510"/>
      <c r="AX578" s="510"/>
      <c r="AY578" s="510"/>
      <c r="AZ578" s="510"/>
      <c r="BA578" s="510"/>
      <c r="BB578" s="510"/>
      <c r="BC578" s="510"/>
      <c r="BD578" s="510"/>
      <c r="BE578" s="510"/>
      <c r="BF578" s="510"/>
      <c r="BG578" s="510"/>
      <c r="BH578" s="510"/>
      <c r="BI578" s="510"/>
      <c r="BJ578" s="510"/>
      <c r="BK578" s="510"/>
      <c r="BL578" s="510"/>
      <c r="BM578" s="510"/>
      <c r="BN578" s="510"/>
      <c r="BO578" s="510"/>
      <c r="BP578" s="510"/>
      <c r="BQ578" s="510"/>
      <c r="BR578" s="510"/>
      <c r="BS578" s="510"/>
      <c r="BT578" s="510"/>
      <c r="BU578" s="510"/>
      <c r="BV578" s="510"/>
      <c r="BW578" s="510"/>
      <c r="BX578" s="510"/>
      <c r="BY578" s="510"/>
      <c r="BZ578" s="510"/>
      <c r="CA578" s="510"/>
      <c r="CB578" s="510"/>
      <c r="CC578" s="510"/>
      <c r="CD578" s="510"/>
      <c r="CE578" s="510"/>
      <c r="CF578" s="510"/>
      <c r="CG578" s="510"/>
      <c r="CH578" s="510"/>
      <c r="CI578" s="510"/>
      <c r="CJ578" s="510"/>
    </row>
    <row r="579" spans="1:88" ht="12" customHeight="1" x14ac:dyDescent="0.25">
      <c r="A579" s="510"/>
      <c r="B579" s="510"/>
      <c r="C579" s="510"/>
      <c r="D579" s="510"/>
      <c r="E579" s="510"/>
      <c r="F579" s="510"/>
      <c r="G579" s="510"/>
      <c r="H579" s="510"/>
      <c r="I579" s="510"/>
      <c r="J579" s="510"/>
      <c r="K579" s="510"/>
      <c r="L579" s="510"/>
      <c r="M579" s="510"/>
      <c r="N579" s="510"/>
      <c r="O579" s="510"/>
      <c r="P579" s="510"/>
      <c r="Q579" s="510"/>
      <c r="R579" s="510"/>
      <c r="S579" s="510"/>
      <c r="T579" s="510"/>
      <c r="U579" s="510"/>
      <c r="V579" s="510"/>
      <c r="W579" s="510"/>
      <c r="X579" s="510"/>
      <c r="Y579" s="510"/>
      <c r="Z579" s="510"/>
      <c r="AA579" s="510"/>
      <c r="AB579" s="510"/>
      <c r="AC579" s="510"/>
      <c r="AD579" s="510"/>
      <c r="AE579" s="510"/>
      <c r="AF579" s="510"/>
      <c r="AG579" s="510"/>
      <c r="AH579" s="510"/>
      <c r="AI579" s="510"/>
      <c r="AJ579" s="510"/>
      <c r="AK579" s="510"/>
      <c r="AL579" s="510"/>
      <c r="AM579" s="510"/>
      <c r="AN579" s="510"/>
      <c r="AO579" s="510"/>
      <c r="AP579" s="510"/>
      <c r="AQ579" s="510"/>
      <c r="AR579" s="510"/>
      <c r="AS579" s="510"/>
      <c r="AT579" s="510"/>
      <c r="AU579" s="510"/>
      <c r="AV579" s="510"/>
      <c r="AW579" s="510"/>
      <c r="AX579" s="510"/>
      <c r="AY579" s="510"/>
      <c r="AZ579" s="510"/>
      <c r="BA579" s="510"/>
      <c r="BB579" s="510"/>
      <c r="BC579" s="510"/>
      <c r="BD579" s="510"/>
      <c r="BE579" s="510"/>
      <c r="BF579" s="510"/>
      <c r="BG579" s="510"/>
      <c r="BH579" s="510"/>
      <c r="BI579" s="510"/>
      <c r="BJ579" s="510"/>
      <c r="BK579" s="510"/>
      <c r="BL579" s="510"/>
      <c r="BM579" s="510"/>
      <c r="BN579" s="510"/>
      <c r="BO579" s="510"/>
      <c r="BP579" s="510"/>
      <c r="BQ579" s="510"/>
      <c r="BR579" s="510"/>
      <c r="BS579" s="510"/>
      <c r="BT579" s="510"/>
      <c r="BU579" s="510"/>
      <c r="BV579" s="510"/>
      <c r="BW579" s="510"/>
      <c r="BX579" s="510"/>
      <c r="BY579" s="510"/>
      <c r="BZ579" s="510"/>
      <c r="CA579" s="510"/>
      <c r="CB579" s="510"/>
      <c r="CC579" s="510"/>
      <c r="CD579" s="510"/>
      <c r="CE579" s="510"/>
      <c r="CF579" s="510"/>
      <c r="CG579" s="510"/>
      <c r="CH579" s="510"/>
      <c r="CI579" s="510"/>
      <c r="CJ579" s="510"/>
    </row>
    <row r="580" spans="1:88" ht="12" customHeight="1" x14ac:dyDescent="0.25">
      <c r="A580" s="510"/>
      <c r="B580" s="510"/>
      <c r="C580" s="510"/>
      <c r="D580" s="510"/>
      <c r="E580" s="510"/>
      <c r="F580" s="510"/>
      <c r="G580" s="510"/>
      <c r="H580" s="510"/>
      <c r="I580" s="510"/>
      <c r="J580" s="510"/>
      <c r="K580" s="510"/>
      <c r="L580" s="510"/>
      <c r="M580" s="510"/>
      <c r="N580" s="510"/>
      <c r="O580" s="510"/>
      <c r="P580" s="510"/>
      <c r="Q580" s="510"/>
      <c r="R580" s="510"/>
      <c r="S580" s="510"/>
      <c r="T580" s="510"/>
      <c r="U580" s="510"/>
      <c r="V580" s="510"/>
      <c r="W580" s="510"/>
      <c r="X580" s="510"/>
      <c r="Y580" s="510"/>
      <c r="Z580" s="510"/>
      <c r="AA580" s="510"/>
      <c r="AB580" s="510"/>
      <c r="AC580" s="510"/>
      <c r="AD580" s="510"/>
      <c r="AE580" s="510"/>
      <c r="AF580" s="510"/>
      <c r="AG580" s="510"/>
      <c r="AH580" s="510"/>
      <c r="AI580" s="510"/>
      <c r="AJ580" s="510"/>
      <c r="AK580" s="510"/>
      <c r="AL580" s="510"/>
      <c r="AM580" s="510"/>
      <c r="AN580" s="510"/>
      <c r="AO580" s="510"/>
      <c r="AP580" s="510"/>
      <c r="AQ580" s="510"/>
      <c r="AR580" s="510"/>
      <c r="AS580" s="510"/>
      <c r="AT580" s="510"/>
      <c r="AU580" s="510"/>
      <c r="AV580" s="510"/>
      <c r="AW580" s="510"/>
      <c r="AX580" s="510"/>
      <c r="AY580" s="510"/>
      <c r="AZ580" s="510"/>
      <c r="BA580" s="510"/>
      <c r="BB580" s="510"/>
      <c r="BC580" s="510"/>
      <c r="BD580" s="510"/>
      <c r="BE580" s="510"/>
      <c r="BF580" s="510"/>
      <c r="BG580" s="510"/>
      <c r="BH580" s="510"/>
      <c r="BI580" s="510"/>
      <c r="BJ580" s="510"/>
      <c r="BK580" s="510"/>
      <c r="BL580" s="510"/>
      <c r="BM580" s="510"/>
      <c r="BN580" s="510"/>
      <c r="BO580" s="510"/>
      <c r="BP580" s="510"/>
      <c r="BQ580" s="510"/>
      <c r="BR580" s="510"/>
      <c r="BS580" s="510"/>
      <c r="BT580" s="510"/>
      <c r="BU580" s="510"/>
      <c r="BV580" s="510"/>
      <c r="BW580" s="510"/>
      <c r="BX580" s="510"/>
      <c r="BY580" s="510"/>
      <c r="BZ580" s="510"/>
      <c r="CA580" s="510"/>
      <c r="CB580" s="510"/>
      <c r="CC580" s="510"/>
      <c r="CD580" s="510"/>
      <c r="CE580" s="510"/>
      <c r="CF580" s="510"/>
      <c r="CG580" s="510"/>
      <c r="CH580" s="510"/>
      <c r="CI580" s="510"/>
      <c r="CJ580" s="510"/>
    </row>
    <row r="581" spans="1:88" ht="12" customHeight="1" x14ac:dyDescent="0.25">
      <c r="A581" s="510"/>
      <c r="B581" s="510"/>
      <c r="C581" s="510"/>
      <c r="D581" s="510"/>
      <c r="E581" s="510"/>
      <c r="F581" s="510"/>
      <c r="G581" s="510"/>
      <c r="H581" s="510"/>
      <c r="I581" s="510"/>
      <c r="J581" s="510"/>
      <c r="K581" s="510"/>
      <c r="L581" s="510"/>
      <c r="M581" s="510"/>
      <c r="N581" s="510"/>
      <c r="O581" s="510"/>
      <c r="P581" s="510"/>
      <c r="Q581" s="510"/>
      <c r="R581" s="510"/>
      <c r="S581" s="510"/>
      <c r="T581" s="510"/>
      <c r="U581" s="510"/>
      <c r="V581" s="510"/>
      <c r="W581" s="510"/>
      <c r="X581" s="510"/>
      <c r="Y581" s="510"/>
      <c r="Z581" s="510"/>
      <c r="AA581" s="510"/>
      <c r="AB581" s="510"/>
      <c r="AC581" s="510"/>
      <c r="AD581" s="510"/>
      <c r="AE581" s="510"/>
      <c r="AF581" s="510"/>
      <c r="AG581" s="510"/>
      <c r="AH581" s="510"/>
      <c r="AI581" s="510"/>
      <c r="AJ581" s="510"/>
      <c r="AK581" s="510"/>
      <c r="AL581" s="510"/>
      <c r="AM581" s="510"/>
      <c r="AN581" s="510"/>
      <c r="AO581" s="510"/>
      <c r="AP581" s="510"/>
      <c r="AQ581" s="510"/>
      <c r="AR581" s="510"/>
      <c r="AS581" s="510"/>
      <c r="AT581" s="510"/>
      <c r="AU581" s="510"/>
      <c r="AV581" s="510"/>
      <c r="AW581" s="510"/>
      <c r="AX581" s="510"/>
      <c r="AY581" s="510"/>
      <c r="AZ581" s="510"/>
      <c r="BA581" s="510"/>
      <c r="BB581" s="510"/>
      <c r="BC581" s="510"/>
      <c r="BD581" s="510"/>
      <c r="BE581" s="510"/>
      <c r="BF581" s="510"/>
      <c r="BG581" s="510"/>
      <c r="BH581" s="510"/>
      <c r="BI581" s="510"/>
      <c r="BJ581" s="510"/>
      <c r="BK581" s="510"/>
      <c r="BL581" s="510"/>
      <c r="BM581" s="510"/>
      <c r="BN581" s="510"/>
      <c r="BO581" s="510"/>
      <c r="BP581" s="510"/>
      <c r="BQ581" s="510"/>
      <c r="BR581" s="510"/>
      <c r="BS581" s="510"/>
      <c r="BT581" s="510"/>
      <c r="BU581" s="510"/>
      <c r="BV581" s="510"/>
      <c r="BW581" s="510"/>
      <c r="BX581" s="510"/>
      <c r="BY581" s="510"/>
      <c r="BZ581" s="510"/>
      <c r="CA581" s="510"/>
      <c r="CB581" s="510"/>
      <c r="CC581" s="510"/>
      <c r="CD581" s="510"/>
      <c r="CE581" s="510"/>
      <c r="CF581" s="510"/>
      <c r="CG581" s="510"/>
      <c r="CH581" s="510"/>
      <c r="CI581" s="510"/>
      <c r="CJ581" s="510"/>
    </row>
    <row r="582" spans="1:88" ht="12" customHeight="1" x14ac:dyDescent="0.25">
      <c r="A582" s="510"/>
      <c r="B582" s="510"/>
      <c r="C582" s="510"/>
      <c r="D582" s="510"/>
      <c r="E582" s="510"/>
      <c r="F582" s="510"/>
      <c r="G582" s="510"/>
      <c r="H582" s="510"/>
      <c r="I582" s="510"/>
      <c r="J582" s="510"/>
      <c r="K582" s="510"/>
      <c r="L582" s="510"/>
      <c r="M582" s="510"/>
      <c r="N582" s="510"/>
      <c r="O582" s="510"/>
      <c r="P582" s="510"/>
      <c r="Q582" s="510"/>
      <c r="R582" s="510"/>
      <c r="S582" s="510"/>
      <c r="T582" s="510"/>
      <c r="U582" s="510"/>
      <c r="V582" s="510"/>
      <c r="W582" s="510"/>
      <c r="X582" s="510"/>
      <c r="Y582" s="510"/>
      <c r="Z582" s="510"/>
      <c r="AA582" s="510"/>
      <c r="AB582" s="510"/>
      <c r="AC582" s="510"/>
      <c r="AD582" s="510"/>
      <c r="AE582" s="510"/>
      <c r="AF582" s="510"/>
      <c r="AG582" s="510"/>
      <c r="AH582" s="510"/>
      <c r="AI582" s="510"/>
      <c r="AJ582" s="510"/>
      <c r="AK582" s="510"/>
      <c r="AL582" s="510"/>
      <c r="AM582" s="510"/>
      <c r="AN582" s="510"/>
      <c r="AO582" s="510"/>
      <c r="AP582" s="510"/>
      <c r="AQ582" s="510"/>
      <c r="AR582" s="510"/>
      <c r="AS582" s="510"/>
      <c r="AT582" s="510"/>
      <c r="AU582" s="510"/>
      <c r="AV582" s="510"/>
      <c r="AW582" s="510"/>
      <c r="AX582" s="510"/>
      <c r="AY582" s="510"/>
      <c r="AZ582" s="510"/>
      <c r="BA582" s="510"/>
      <c r="BB582" s="510"/>
      <c r="BC582" s="510"/>
      <c r="BD582" s="510"/>
      <c r="BE582" s="510"/>
      <c r="BF582" s="510"/>
      <c r="BG582" s="510"/>
      <c r="BH582" s="510"/>
      <c r="BI582" s="510"/>
      <c r="BJ582" s="510"/>
      <c r="BK582" s="510"/>
      <c r="BL582" s="510"/>
      <c r="BM582" s="510"/>
      <c r="BN582" s="510"/>
      <c r="BO582" s="510"/>
      <c r="BP582" s="510"/>
      <c r="BQ582" s="510"/>
      <c r="BR582" s="510"/>
      <c r="BS582" s="510"/>
      <c r="BT582" s="510"/>
      <c r="BU582" s="510"/>
      <c r="BV582" s="510"/>
      <c r="BW582" s="510"/>
      <c r="BX582" s="510"/>
      <c r="BY582" s="510"/>
      <c r="BZ582" s="510"/>
      <c r="CA582" s="510"/>
      <c r="CB582" s="510"/>
      <c r="CC582" s="510"/>
      <c r="CD582" s="510"/>
      <c r="CE582" s="510"/>
      <c r="CF582" s="510"/>
      <c r="CG582" s="510"/>
      <c r="CH582" s="510"/>
      <c r="CI582" s="510"/>
      <c r="CJ582" s="510"/>
    </row>
    <row r="583" spans="1:88" ht="12" customHeight="1" x14ac:dyDescent="0.25">
      <c r="A583" s="510"/>
      <c r="B583" s="510"/>
      <c r="C583" s="510"/>
      <c r="D583" s="510"/>
      <c r="E583" s="510"/>
      <c r="F583" s="510"/>
      <c r="G583" s="510"/>
      <c r="H583" s="510"/>
      <c r="I583" s="510"/>
      <c r="J583" s="510"/>
      <c r="K583" s="510"/>
      <c r="L583" s="510"/>
      <c r="M583" s="510"/>
      <c r="N583" s="510"/>
      <c r="O583" s="510"/>
      <c r="P583" s="510"/>
      <c r="Q583" s="510"/>
      <c r="R583" s="510"/>
      <c r="S583" s="510"/>
      <c r="T583" s="510"/>
      <c r="U583" s="510"/>
      <c r="V583" s="510"/>
      <c r="W583" s="510"/>
      <c r="X583" s="510"/>
      <c r="Y583" s="510"/>
      <c r="Z583" s="510"/>
      <c r="AA583" s="510"/>
      <c r="AB583" s="510"/>
      <c r="AC583" s="510"/>
      <c r="AD583" s="510"/>
      <c r="AE583" s="510"/>
      <c r="AF583" s="510"/>
      <c r="AG583" s="510"/>
      <c r="AH583" s="510"/>
      <c r="AI583" s="510"/>
      <c r="AJ583" s="510"/>
      <c r="AK583" s="510"/>
      <c r="AL583" s="510"/>
      <c r="AM583" s="510"/>
      <c r="AN583" s="510"/>
      <c r="AO583" s="510"/>
      <c r="AP583" s="510"/>
      <c r="AQ583" s="510"/>
      <c r="AR583" s="510"/>
      <c r="AS583" s="510"/>
      <c r="AT583" s="510"/>
      <c r="AU583" s="510"/>
      <c r="AV583" s="510"/>
      <c r="AW583" s="510"/>
      <c r="AX583" s="510"/>
      <c r="AY583" s="510"/>
      <c r="AZ583" s="510"/>
      <c r="BA583" s="510"/>
      <c r="BB583" s="510"/>
      <c r="BC583" s="510"/>
      <c r="BD583" s="510"/>
      <c r="BE583" s="510"/>
      <c r="BF583" s="510"/>
      <c r="BG583" s="510"/>
      <c r="BH583" s="510"/>
      <c r="BI583" s="510"/>
      <c r="BJ583" s="510"/>
      <c r="BK583" s="510"/>
      <c r="BL583" s="510"/>
      <c r="BM583" s="510"/>
      <c r="BN583" s="510"/>
      <c r="BO583" s="510"/>
      <c r="BP583" s="510"/>
      <c r="BQ583" s="510"/>
      <c r="BR583" s="510"/>
      <c r="BS583" s="510"/>
      <c r="BT583" s="510"/>
      <c r="BU583" s="510"/>
      <c r="BV583" s="510"/>
      <c r="BW583" s="510"/>
      <c r="BX583" s="510"/>
      <c r="BY583" s="510"/>
      <c r="BZ583" s="510"/>
      <c r="CA583" s="510"/>
      <c r="CB583" s="510"/>
      <c r="CC583" s="510"/>
      <c r="CD583" s="510"/>
      <c r="CE583" s="510"/>
      <c r="CF583" s="510"/>
      <c r="CG583" s="510"/>
      <c r="CH583" s="510"/>
      <c r="CI583" s="510"/>
      <c r="CJ583" s="510"/>
    </row>
    <row r="584" spans="1:88" ht="12" customHeight="1" x14ac:dyDescent="0.25">
      <c r="A584" s="510"/>
      <c r="B584" s="510"/>
      <c r="C584" s="510"/>
      <c r="D584" s="510"/>
      <c r="E584" s="510"/>
      <c r="F584" s="510"/>
      <c r="G584" s="510"/>
      <c r="H584" s="510"/>
      <c r="I584" s="510"/>
      <c r="J584" s="510"/>
      <c r="K584" s="510"/>
      <c r="L584" s="510"/>
      <c r="M584" s="510"/>
      <c r="N584" s="510"/>
      <c r="O584" s="510"/>
      <c r="P584" s="510"/>
      <c r="Q584" s="510"/>
      <c r="R584" s="510"/>
      <c r="S584" s="510"/>
      <c r="T584" s="510"/>
      <c r="U584" s="510"/>
      <c r="V584" s="510"/>
      <c r="W584" s="510"/>
      <c r="X584" s="510"/>
      <c r="Y584" s="510"/>
      <c r="Z584" s="510"/>
      <c r="AA584" s="510"/>
      <c r="AB584" s="510"/>
      <c r="AC584" s="510"/>
      <c r="AD584" s="510"/>
      <c r="AE584" s="510"/>
      <c r="AF584" s="510"/>
      <c r="AG584" s="510"/>
      <c r="AH584" s="510"/>
      <c r="AI584" s="510"/>
      <c r="AJ584" s="510"/>
      <c r="AK584" s="510"/>
      <c r="AL584" s="510"/>
      <c r="AM584" s="510"/>
      <c r="AN584" s="510"/>
      <c r="AO584" s="510"/>
      <c r="AP584" s="510"/>
      <c r="AQ584" s="510"/>
      <c r="AR584" s="510"/>
      <c r="AS584" s="510"/>
      <c r="AT584" s="510"/>
      <c r="AU584" s="510"/>
      <c r="AV584" s="510"/>
      <c r="AW584" s="510"/>
      <c r="AX584" s="510"/>
      <c r="AY584" s="510"/>
      <c r="AZ584" s="510"/>
      <c r="BA584" s="510"/>
      <c r="BB584" s="510"/>
      <c r="BC584" s="510"/>
      <c r="BD584" s="510"/>
      <c r="BE584" s="510"/>
      <c r="BF584" s="510"/>
      <c r="BG584" s="510"/>
      <c r="BH584" s="510"/>
      <c r="BI584" s="510"/>
      <c r="BJ584" s="510"/>
      <c r="BK584" s="510"/>
      <c r="BL584" s="510"/>
      <c r="BM584" s="510"/>
      <c r="BN584" s="510"/>
      <c r="BO584" s="510"/>
      <c r="BP584" s="510"/>
      <c r="BQ584" s="510"/>
      <c r="BR584" s="510"/>
      <c r="BS584" s="510"/>
      <c r="BT584" s="510"/>
      <c r="BU584" s="510"/>
      <c r="BV584" s="510"/>
      <c r="BW584" s="510"/>
      <c r="BX584" s="510"/>
      <c r="BY584" s="510"/>
      <c r="BZ584" s="510"/>
      <c r="CA584" s="510"/>
      <c r="CB584" s="510"/>
      <c r="CC584" s="510"/>
      <c r="CD584" s="510"/>
      <c r="CE584" s="510"/>
      <c r="CF584" s="510"/>
      <c r="CG584" s="510"/>
      <c r="CH584" s="510"/>
      <c r="CI584" s="510"/>
      <c r="CJ584" s="510"/>
    </row>
    <row r="585" spans="1:88" ht="12" customHeight="1" x14ac:dyDescent="0.25">
      <c r="A585" s="510"/>
      <c r="B585" s="510"/>
      <c r="C585" s="510"/>
      <c r="D585" s="510"/>
      <c r="E585" s="510"/>
      <c r="F585" s="510"/>
      <c r="G585" s="510"/>
      <c r="H585" s="510"/>
      <c r="I585" s="510"/>
      <c r="J585" s="510"/>
      <c r="K585" s="510"/>
      <c r="L585" s="510"/>
      <c r="M585" s="510"/>
      <c r="N585" s="510"/>
      <c r="O585" s="510"/>
      <c r="P585" s="510"/>
      <c r="Q585" s="510"/>
      <c r="R585" s="510"/>
      <c r="S585" s="510"/>
      <c r="T585" s="510"/>
      <c r="U585" s="510"/>
      <c r="V585" s="510"/>
      <c r="W585" s="510"/>
      <c r="X585" s="510"/>
      <c r="Y585" s="510"/>
      <c r="Z585" s="510"/>
      <c r="AA585" s="510"/>
      <c r="AB585" s="510"/>
      <c r="AC585" s="510"/>
      <c r="AD585" s="510"/>
      <c r="AE585" s="510"/>
      <c r="AF585" s="510"/>
      <c r="AG585" s="510"/>
      <c r="AH585" s="510"/>
      <c r="AI585" s="510"/>
      <c r="AJ585" s="510"/>
      <c r="AK585" s="510"/>
      <c r="AL585" s="510"/>
      <c r="AM585" s="510"/>
      <c r="AN585" s="510"/>
      <c r="AO585" s="510"/>
      <c r="AP585" s="510"/>
      <c r="AQ585" s="510"/>
      <c r="AR585" s="510"/>
      <c r="AS585" s="510"/>
      <c r="AT585" s="510"/>
      <c r="AU585" s="510"/>
      <c r="AV585" s="510"/>
      <c r="AW585" s="510"/>
      <c r="AX585" s="510"/>
      <c r="AY585" s="510"/>
      <c r="AZ585" s="510"/>
      <c r="BA585" s="510"/>
      <c r="BB585" s="510"/>
      <c r="BC585" s="510"/>
      <c r="BD585" s="510"/>
      <c r="BE585" s="510"/>
      <c r="BF585" s="510"/>
      <c r="BG585" s="510"/>
      <c r="BH585" s="510"/>
      <c r="BI585" s="510"/>
      <c r="BJ585" s="510"/>
      <c r="BK585" s="510"/>
      <c r="BL585" s="510"/>
      <c r="BM585" s="510"/>
      <c r="BN585" s="510"/>
      <c r="BO585" s="510"/>
      <c r="BP585" s="510"/>
      <c r="BQ585" s="510"/>
      <c r="BR585" s="510"/>
      <c r="BS585" s="510"/>
      <c r="BT585" s="510"/>
      <c r="BU585" s="510"/>
      <c r="BV585" s="510"/>
      <c r="BW585" s="510"/>
      <c r="BX585" s="510"/>
      <c r="BY585" s="510"/>
      <c r="BZ585" s="510"/>
      <c r="CA585" s="510"/>
      <c r="CB585" s="510"/>
      <c r="CC585" s="510"/>
      <c r="CD585" s="510"/>
      <c r="CE585" s="510"/>
      <c r="CF585" s="510"/>
      <c r="CG585" s="510"/>
      <c r="CH585" s="510"/>
      <c r="CI585" s="510"/>
      <c r="CJ585" s="510"/>
    </row>
    <row r="586" spans="1:88" ht="12" customHeight="1" x14ac:dyDescent="0.25">
      <c r="A586" s="510"/>
      <c r="B586" s="510"/>
      <c r="C586" s="510"/>
      <c r="D586" s="510"/>
      <c r="E586" s="510"/>
      <c r="F586" s="510"/>
      <c r="G586" s="510"/>
      <c r="H586" s="510"/>
      <c r="I586" s="510"/>
      <c r="J586" s="510"/>
      <c r="K586" s="510"/>
      <c r="L586" s="510"/>
      <c r="M586" s="510"/>
      <c r="N586" s="510"/>
      <c r="O586" s="510"/>
      <c r="P586" s="510"/>
      <c r="Q586" s="510"/>
      <c r="R586" s="510"/>
      <c r="S586" s="510"/>
      <c r="T586" s="510"/>
      <c r="U586" s="510"/>
      <c r="V586" s="510"/>
      <c r="W586" s="510"/>
      <c r="X586" s="510"/>
      <c r="Y586" s="510"/>
      <c r="Z586" s="510"/>
      <c r="AA586" s="510"/>
      <c r="AB586" s="510"/>
      <c r="AC586" s="510"/>
      <c r="AD586" s="510"/>
      <c r="AE586" s="510"/>
      <c r="AF586" s="510"/>
      <c r="AG586" s="510"/>
      <c r="AH586" s="510"/>
      <c r="AI586" s="510"/>
      <c r="AJ586" s="510"/>
      <c r="AK586" s="510"/>
      <c r="AL586" s="510"/>
      <c r="AM586" s="510"/>
      <c r="AN586" s="510"/>
      <c r="AO586" s="510"/>
      <c r="AP586" s="510"/>
      <c r="AQ586" s="510"/>
      <c r="AR586" s="510"/>
      <c r="AS586" s="510"/>
      <c r="AT586" s="510"/>
      <c r="AU586" s="510"/>
      <c r="AV586" s="510"/>
      <c r="AW586" s="510"/>
      <c r="AX586" s="510"/>
      <c r="AY586" s="510"/>
      <c r="AZ586" s="510"/>
      <c r="BA586" s="510"/>
      <c r="BB586" s="510"/>
      <c r="BC586" s="510"/>
      <c r="BD586" s="510"/>
      <c r="BE586" s="510"/>
      <c r="BF586" s="510"/>
      <c r="BG586" s="510"/>
      <c r="BH586" s="510"/>
      <c r="BI586" s="510"/>
      <c r="BJ586" s="510"/>
      <c r="BK586" s="510"/>
      <c r="BL586" s="510"/>
      <c r="BM586" s="510"/>
      <c r="BN586" s="510"/>
      <c r="BO586" s="510"/>
      <c r="BP586" s="510"/>
      <c r="BQ586" s="510"/>
      <c r="BR586" s="510"/>
      <c r="BS586" s="510"/>
      <c r="BT586" s="510"/>
      <c r="BU586" s="510"/>
      <c r="BV586" s="510"/>
      <c r="BW586" s="510"/>
      <c r="BX586" s="510"/>
      <c r="BY586" s="510"/>
      <c r="BZ586" s="510"/>
      <c r="CA586" s="510"/>
      <c r="CB586" s="510"/>
      <c r="CC586" s="510"/>
      <c r="CD586" s="510"/>
      <c r="CE586" s="510"/>
      <c r="CF586" s="510"/>
      <c r="CG586" s="510"/>
      <c r="CH586" s="510"/>
      <c r="CI586" s="510"/>
      <c r="CJ586" s="510"/>
    </row>
    <row r="587" spans="1:88" ht="12" customHeight="1" x14ac:dyDescent="0.25">
      <c r="A587" s="510"/>
      <c r="B587" s="510"/>
      <c r="C587" s="510"/>
      <c r="D587" s="510"/>
      <c r="E587" s="510"/>
      <c r="F587" s="510"/>
      <c r="G587" s="510"/>
      <c r="H587" s="510"/>
      <c r="I587" s="510"/>
      <c r="J587" s="510"/>
      <c r="K587" s="510"/>
      <c r="L587" s="510"/>
      <c r="M587" s="510"/>
      <c r="N587" s="510"/>
      <c r="O587" s="510"/>
      <c r="P587" s="510"/>
      <c r="Q587" s="510"/>
      <c r="R587" s="510"/>
      <c r="S587" s="510"/>
      <c r="T587" s="510"/>
      <c r="U587" s="510"/>
      <c r="V587" s="510"/>
      <c r="W587" s="510"/>
      <c r="X587" s="510"/>
      <c r="Y587" s="510"/>
      <c r="Z587" s="510"/>
      <c r="AA587" s="510"/>
      <c r="AB587" s="510"/>
      <c r="AC587" s="510"/>
      <c r="AD587" s="510"/>
      <c r="AE587" s="510"/>
      <c r="AF587" s="510"/>
      <c r="AG587" s="510"/>
      <c r="AH587" s="510"/>
      <c r="AI587" s="510"/>
      <c r="AJ587" s="510"/>
      <c r="AK587" s="510"/>
      <c r="AL587" s="510"/>
      <c r="AM587" s="510"/>
      <c r="AN587" s="510"/>
      <c r="AO587" s="510"/>
      <c r="AP587" s="510"/>
      <c r="AQ587" s="510"/>
      <c r="AR587" s="510"/>
      <c r="AS587" s="510"/>
      <c r="AT587" s="510"/>
      <c r="AU587" s="510"/>
      <c r="AV587" s="510"/>
      <c r="AW587" s="510"/>
      <c r="AX587" s="510"/>
      <c r="AY587" s="510"/>
      <c r="AZ587" s="510"/>
      <c r="BA587" s="510"/>
      <c r="BB587" s="510"/>
      <c r="BC587" s="510"/>
      <c r="BD587" s="510"/>
      <c r="BE587" s="510"/>
      <c r="BF587" s="510"/>
      <c r="BG587" s="510"/>
      <c r="BH587" s="510"/>
      <c r="BI587" s="510"/>
      <c r="BJ587" s="510"/>
      <c r="BK587" s="510"/>
      <c r="BL587" s="510"/>
      <c r="BM587" s="510"/>
      <c r="BN587" s="510"/>
      <c r="BO587" s="510"/>
      <c r="BP587" s="510"/>
      <c r="BQ587" s="510"/>
      <c r="BR587" s="510"/>
      <c r="BS587" s="510"/>
      <c r="BT587" s="510"/>
      <c r="BU587" s="510"/>
      <c r="BV587" s="510"/>
      <c r="BW587" s="510"/>
      <c r="BX587" s="510"/>
      <c r="BY587" s="510"/>
      <c r="BZ587" s="510"/>
      <c r="CA587" s="510"/>
      <c r="CB587" s="510"/>
      <c r="CC587" s="510"/>
      <c r="CD587" s="510"/>
      <c r="CE587" s="510"/>
      <c r="CF587" s="510"/>
      <c r="CG587" s="510"/>
      <c r="CH587" s="510"/>
      <c r="CI587" s="510"/>
      <c r="CJ587" s="510"/>
    </row>
    <row r="588" spans="1:88" ht="12" customHeight="1" x14ac:dyDescent="0.25">
      <c r="A588" s="510"/>
      <c r="B588" s="510"/>
      <c r="C588" s="510"/>
      <c r="D588" s="510"/>
      <c r="E588" s="510"/>
      <c r="F588" s="510"/>
      <c r="G588" s="510"/>
      <c r="H588" s="510"/>
      <c r="I588" s="510"/>
      <c r="J588" s="510"/>
      <c r="K588" s="510"/>
      <c r="L588" s="510"/>
      <c r="M588" s="510"/>
      <c r="N588" s="510"/>
      <c r="O588" s="510"/>
      <c r="P588" s="510"/>
      <c r="Q588" s="510"/>
      <c r="R588" s="510"/>
      <c r="S588" s="510"/>
      <c r="T588" s="510"/>
      <c r="U588" s="510"/>
      <c r="V588" s="510"/>
      <c r="W588" s="510"/>
      <c r="X588" s="510"/>
      <c r="Y588" s="510"/>
      <c r="Z588" s="510"/>
      <c r="AA588" s="510"/>
      <c r="AB588" s="510"/>
      <c r="AC588" s="510"/>
      <c r="AD588" s="510"/>
      <c r="AE588" s="510"/>
      <c r="AF588" s="510"/>
      <c r="AG588" s="510"/>
      <c r="AH588" s="510"/>
      <c r="AI588" s="510"/>
      <c r="AJ588" s="510"/>
      <c r="AK588" s="510"/>
      <c r="AL588" s="510"/>
      <c r="AM588" s="510"/>
      <c r="AN588" s="510"/>
      <c r="AO588" s="510"/>
      <c r="AP588" s="510"/>
      <c r="AQ588" s="510"/>
      <c r="AR588" s="510"/>
      <c r="AS588" s="510"/>
      <c r="AT588" s="510"/>
      <c r="AU588" s="510"/>
      <c r="AV588" s="510"/>
      <c r="AW588" s="510"/>
      <c r="AX588" s="510"/>
      <c r="AY588" s="510"/>
      <c r="AZ588" s="510"/>
      <c r="BA588" s="510"/>
      <c r="BB588" s="510"/>
      <c r="BC588" s="510"/>
      <c r="BD588" s="510"/>
      <c r="BE588" s="510"/>
      <c r="BF588" s="510"/>
      <c r="BG588" s="510"/>
      <c r="BH588" s="510"/>
      <c r="BI588" s="510"/>
      <c r="BJ588" s="510"/>
      <c r="BK588" s="510"/>
      <c r="BL588" s="510"/>
      <c r="BM588" s="510"/>
      <c r="BN588" s="510"/>
      <c r="BO588" s="510"/>
      <c r="BP588" s="510"/>
      <c r="BQ588" s="510"/>
      <c r="BR588" s="510"/>
      <c r="BS588" s="510"/>
      <c r="BT588" s="510"/>
      <c r="BU588" s="510"/>
      <c r="BV588" s="510"/>
      <c r="BW588" s="510"/>
      <c r="BX588" s="510"/>
      <c r="BY588" s="510"/>
      <c r="BZ588" s="510"/>
      <c r="CA588" s="510"/>
      <c r="CB588" s="510"/>
      <c r="CC588" s="510"/>
      <c r="CD588" s="510"/>
      <c r="CE588" s="510"/>
      <c r="CF588" s="510"/>
      <c r="CG588" s="510"/>
      <c r="CH588" s="510"/>
      <c r="CI588" s="510"/>
      <c r="CJ588" s="510"/>
    </row>
    <row r="589" spans="1:88" ht="12" customHeight="1" x14ac:dyDescent="0.25">
      <c r="A589" s="510"/>
      <c r="B589" s="510"/>
      <c r="C589" s="510"/>
      <c r="D589" s="510"/>
      <c r="E589" s="510"/>
      <c r="F589" s="510"/>
      <c r="G589" s="510"/>
      <c r="H589" s="510"/>
      <c r="I589" s="510"/>
      <c r="J589" s="510"/>
      <c r="K589" s="510"/>
      <c r="L589" s="510"/>
      <c r="M589" s="510"/>
      <c r="N589" s="510"/>
      <c r="O589" s="510"/>
      <c r="P589" s="510"/>
      <c r="Q589" s="510"/>
      <c r="R589" s="510"/>
      <c r="S589" s="510"/>
      <c r="T589" s="510"/>
      <c r="U589" s="510"/>
      <c r="V589" s="510"/>
      <c r="W589" s="510"/>
      <c r="X589" s="510"/>
      <c r="Y589" s="510"/>
      <c r="Z589" s="510"/>
      <c r="AA589" s="510"/>
      <c r="AB589" s="510"/>
      <c r="AC589" s="510"/>
      <c r="AD589" s="510"/>
      <c r="AE589" s="510"/>
      <c r="AF589" s="510"/>
      <c r="AG589" s="510"/>
      <c r="AH589" s="510"/>
      <c r="AI589" s="510"/>
      <c r="AJ589" s="510"/>
      <c r="AK589" s="510"/>
      <c r="AL589" s="510"/>
      <c r="AM589" s="510"/>
      <c r="AN589" s="510"/>
      <c r="AO589" s="510"/>
      <c r="AP589" s="510"/>
      <c r="AQ589" s="510"/>
      <c r="AR589" s="510"/>
      <c r="AS589" s="510"/>
      <c r="AT589" s="510"/>
      <c r="AU589" s="510"/>
      <c r="AV589" s="510"/>
      <c r="AW589" s="510"/>
      <c r="AX589" s="510"/>
      <c r="AY589" s="510"/>
      <c r="AZ589" s="510"/>
      <c r="BA589" s="510"/>
      <c r="BB589" s="510"/>
      <c r="BC589" s="510"/>
      <c r="BD589" s="510"/>
      <c r="BE589" s="510"/>
      <c r="BF589" s="510"/>
      <c r="BG589" s="510"/>
      <c r="BH589" s="510"/>
      <c r="BI589" s="510"/>
      <c r="BJ589" s="510"/>
      <c r="BK589" s="510"/>
      <c r="BL589" s="510"/>
      <c r="BM589" s="510"/>
      <c r="BN589" s="510"/>
      <c r="BO589" s="510"/>
      <c r="BP589" s="510"/>
      <c r="BQ589" s="510"/>
      <c r="BR589" s="510"/>
      <c r="BS589" s="510"/>
      <c r="BT589" s="510"/>
      <c r="BU589" s="510"/>
      <c r="BV589" s="510"/>
      <c r="BW589" s="510"/>
      <c r="BX589" s="510"/>
      <c r="BY589" s="510"/>
      <c r="BZ589" s="510"/>
      <c r="CA589" s="510"/>
      <c r="CB589" s="510"/>
      <c r="CC589" s="510"/>
      <c r="CD589" s="510"/>
      <c r="CE589" s="510"/>
      <c r="CF589" s="510"/>
      <c r="CG589" s="510"/>
      <c r="CH589" s="510"/>
      <c r="CI589" s="510"/>
      <c r="CJ589" s="510"/>
    </row>
    <row r="590" spans="1:88" ht="12" customHeight="1" x14ac:dyDescent="0.25">
      <c r="A590" s="510"/>
      <c r="B590" s="510"/>
      <c r="C590" s="510"/>
      <c r="D590" s="510"/>
      <c r="E590" s="510"/>
      <c r="F590" s="510"/>
      <c r="G590" s="510"/>
      <c r="H590" s="510"/>
      <c r="I590" s="510"/>
      <c r="J590" s="510"/>
      <c r="K590" s="510"/>
      <c r="L590" s="510"/>
      <c r="M590" s="510"/>
      <c r="N590" s="510"/>
      <c r="O590" s="510"/>
      <c r="P590" s="510"/>
      <c r="Q590" s="510"/>
      <c r="R590" s="510"/>
      <c r="S590" s="510"/>
      <c r="T590" s="510"/>
      <c r="U590" s="510"/>
      <c r="V590" s="510"/>
      <c r="W590" s="510"/>
      <c r="X590" s="510"/>
      <c r="Y590" s="510"/>
      <c r="Z590" s="510"/>
      <c r="AA590" s="510"/>
      <c r="AB590" s="510"/>
      <c r="AC590" s="510"/>
      <c r="AD590" s="510"/>
      <c r="AE590" s="510"/>
      <c r="AF590" s="510"/>
      <c r="AG590" s="510"/>
      <c r="AH590" s="510"/>
      <c r="AI590" s="510"/>
      <c r="AJ590" s="510"/>
      <c r="AK590" s="510"/>
      <c r="AL590" s="510"/>
      <c r="AM590" s="510"/>
      <c r="AN590" s="510"/>
      <c r="AO590" s="510"/>
      <c r="AP590" s="510"/>
      <c r="AQ590" s="510"/>
      <c r="AR590" s="510"/>
      <c r="AS590" s="510"/>
      <c r="AT590" s="510"/>
      <c r="AU590" s="510"/>
      <c r="AV590" s="510"/>
      <c r="AW590" s="510"/>
      <c r="AX590" s="510"/>
      <c r="AY590" s="510"/>
      <c r="AZ590" s="510"/>
      <c r="BA590" s="510"/>
      <c r="BB590" s="510"/>
      <c r="BC590" s="510"/>
      <c r="BD590" s="510"/>
      <c r="BE590" s="510"/>
      <c r="BF590" s="510"/>
      <c r="BG590" s="510"/>
      <c r="BH590" s="510"/>
      <c r="BI590" s="510"/>
      <c r="BJ590" s="510"/>
      <c r="BK590" s="510"/>
      <c r="BL590" s="510"/>
      <c r="BM590" s="510"/>
      <c r="BN590" s="510"/>
      <c r="BO590" s="510"/>
      <c r="BP590" s="510"/>
      <c r="BQ590" s="510"/>
      <c r="BR590" s="510"/>
      <c r="BS590" s="510"/>
      <c r="BT590" s="510"/>
      <c r="BU590" s="510"/>
      <c r="BV590" s="510"/>
      <c r="BW590" s="510"/>
      <c r="BX590" s="510"/>
      <c r="BY590" s="510"/>
      <c r="BZ590" s="510"/>
      <c r="CA590" s="510"/>
      <c r="CB590" s="510"/>
      <c r="CC590" s="510"/>
      <c r="CD590" s="510"/>
      <c r="CE590" s="510"/>
      <c r="CF590" s="510"/>
      <c r="CG590" s="510"/>
      <c r="CH590" s="510"/>
      <c r="CI590" s="510"/>
      <c r="CJ590" s="510"/>
    </row>
    <row r="591" spans="1:88" ht="12" customHeight="1" x14ac:dyDescent="0.25">
      <c r="A591" s="510"/>
      <c r="B591" s="510"/>
      <c r="C591" s="510"/>
      <c r="D591" s="510"/>
      <c r="E591" s="510"/>
      <c r="F591" s="510"/>
      <c r="G591" s="510"/>
      <c r="H591" s="510"/>
      <c r="I591" s="510"/>
      <c r="J591" s="510"/>
      <c r="K591" s="510"/>
      <c r="L591" s="510"/>
      <c r="M591" s="510"/>
      <c r="N591" s="510"/>
      <c r="O591" s="510"/>
      <c r="P591" s="510"/>
      <c r="Q591" s="510"/>
      <c r="R591" s="510"/>
      <c r="S591" s="510"/>
      <c r="T591" s="510"/>
      <c r="U591" s="510"/>
      <c r="V591" s="510"/>
      <c r="W591" s="510"/>
      <c r="X591" s="510"/>
      <c r="Y591" s="510"/>
      <c r="Z591" s="510"/>
      <c r="AA591" s="510"/>
      <c r="AB591" s="510"/>
      <c r="AC591" s="510"/>
      <c r="AD591" s="510"/>
      <c r="AE591" s="510"/>
      <c r="AF591" s="510"/>
      <c r="AG591" s="510"/>
      <c r="AH591" s="510"/>
      <c r="AI591" s="510"/>
      <c r="AJ591" s="510"/>
      <c r="AK591" s="510"/>
      <c r="AL591" s="510"/>
      <c r="AM591" s="510"/>
      <c r="AN591" s="510"/>
      <c r="AO591" s="510"/>
      <c r="AP591" s="510"/>
      <c r="AQ591" s="510"/>
      <c r="AR591" s="510"/>
      <c r="AS591" s="510"/>
      <c r="AT591" s="510"/>
      <c r="AU591" s="510"/>
      <c r="AV591" s="510"/>
      <c r="AW591" s="510"/>
      <c r="AX591" s="510"/>
      <c r="AY591" s="510"/>
      <c r="AZ591" s="510"/>
      <c r="BA591" s="510"/>
      <c r="BB591" s="510"/>
      <c r="BC591" s="510"/>
      <c r="BD591" s="510"/>
      <c r="BE591" s="510"/>
      <c r="BF591" s="510"/>
      <c r="BG591" s="510"/>
      <c r="BH591" s="510"/>
      <c r="BI591" s="510"/>
      <c r="BJ591" s="510"/>
      <c r="BK591" s="510"/>
      <c r="BL591" s="510"/>
      <c r="BM591" s="510"/>
      <c r="BN591" s="510"/>
      <c r="BO591" s="510"/>
      <c r="BP591" s="510"/>
      <c r="BQ591" s="510"/>
      <c r="BR591" s="510"/>
      <c r="BS591" s="510"/>
      <c r="BT591" s="510"/>
      <c r="BU591" s="510"/>
      <c r="BV591" s="510"/>
      <c r="BW591" s="510"/>
      <c r="BX591" s="510"/>
      <c r="BY591" s="510"/>
      <c r="BZ591" s="510"/>
      <c r="CA591" s="510"/>
      <c r="CB591" s="510"/>
      <c r="CC591" s="510"/>
      <c r="CD591" s="510"/>
      <c r="CE591" s="510"/>
      <c r="CF591" s="510"/>
      <c r="CG591" s="510"/>
      <c r="CH591" s="510"/>
      <c r="CI591" s="510"/>
      <c r="CJ591" s="510"/>
    </row>
    <row r="592" spans="1:88" ht="12" customHeight="1" x14ac:dyDescent="0.25">
      <c r="A592" s="510"/>
      <c r="B592" s="510"/>
      <c r="C592" s="510"/>
      <c r="D592" s="510"/>
      <c r="E592" s="510"/>
      <c r="F592" s="510"/>
      <c r="G592" s="510"/>
      <c r="H592" s="510"/>
      <c r="I592" s="510"/>
      <c r="J592" s="510"/>
      <c r="K592" s="510"/>
      <c r="L592" s="510"/>
      <c r="M592" s="510"/>
      <c r="N592" s="510"/>
      <c r="O592" s="510"/>
      <c r="P592" s="510"/>
      <c r="Q592" s="510"/>
      <c r="R592" s="510"/>
      <c r="S592" s="510"/>
      <c r="T592" s="510"/>
      <c r="U592" s="510"/>
      <c r="V592" s="510"/>
      <c r="W592" s="510"/>
      <c r="X592" s="510"/>
      <c r="Y592" s="510"/>
      <c r="Z592" s="510"/>
      <c r="AA592" s="510"/>
      <c r="AB592" s="510"/>
      <c r="AC592" s="510"/>
      <c r="AD592" s="510"/>
      <c r="AE592" s="510"/>
      <c r="AF592" s="510"/>
      <c r="AG592" s="510"/>
      <c r="AH592" s="510"/>
      <c r="AI592" s="510"/>
      <c r="AJ592" s="510"/>
      <c r="AK592" s="510"/>
      <c r="AL592" s="510"/>
      <c r="AM592" s="510"/>
      <c r="AN592" s="510"/>
      <c r="AO592" s="510"/>
      <c r="AP592" s="510"/>
      <c r="AQ592" s="510"/>
      <c r="AR592" s="510"/>
      <c r="AS592" s="510"/>
      <c r="AT592" s="510"/>
      <c r="AU592" s="510"/>
      <c r="AV592" s="510"/>
      <c r="AW592" s="510"/>
      <c r="AX592" s="510"/>
      <c r="AY592" s="510"/>
      <c r="AZ592" s="510"/>
      <c r="BA592" s="510"/>
      <c r="BB592" s="510"/>
      <c r="BC592" s="510"/>
      <c r="BD592" s="510"/>
      <c r="BE592" s="510"/>
      <c r="BF592" s="510"/>
      <c r="BG592" s="510"/>
      <c r="BH592" s="510"/>
      <c r="BI592" s="510"/>
      <c r="BJ592" s="510"/>
      <c r="BK592" s="510"/>
      <c r="BL592" s="510"/>
      <c r="BM592" s="510"/>
      <c r="BN592" s="510"/>
      <c r="BO592" s="510"/>
      <c r="BP592" s="510"/>
      <c r="BQ592" s="510"/>
      <c r="BR592" s="510"/>
      <c r="BS592" s="510"/>
      <c r="BT592" s="510"/>
      <c r="BU592" s="510"/>
      <c r="BV592" s="510"/>
      <c r="BW592" s="510"/>
      <c r="BX592" s="510"/>
      <c r="BY592" s="510"/>
      <c r="BZ592" s="510"/>
      <c r="CA592" s="510"/>
      <c r="CB592" s="510"/>
      <c r="CC592" s="510"/>
      <c r="CD592" s="510"/>
      <c r="CE592" s="510"/>
      <c r="CF592" s="510"/>
      <c r="CG592" s="510"/>
      <c r="CH592" s="510"/>
      <c r="CI592" s="510"/>
      <c r="CJ592" s="510"/>
    </row>
    <row r="593" spans="1:88" ht="12" customHeight="1" x14ac:dyDescent="0.25">
      <c r="A593" s="510"/>
      <c r="B593" s="510"/>
      <c r="C593" s="510"/>
      <c r="D593" s="510"/>
      <c r="E593" s="510"/>
      <c r="F593" s="510"/>
      <c r="G593" s="510"/>
      <c r="H593" s="510"/>
      <c r="I593" s="510"/>
      <c r="J593" s="510"/>
      <c r="K593" s="510"/>
      <c r="L593" s="510"/>
      <c r="M593" s="510"/>
      <c r="N593" s="510"/>
      <c r="O593" s="510"/>
      <c r="P593" s="510"/>
      <c r="Q593" s="510"/>
      <c r="R593" s="510"/>
      <c r="S593" s="510"/>
      <c r="T593" s="510"/>
      <c r="U593" s="510"/>
      <c r="V593" s="510"/>
      <c r="W593" s="510"/>
      <c r="X593" s="510"/>
      <c r="Y593" s="510"/>
      <c r="Z593" s="510"/>
      <c r="AA593" s="510"/>
      <c r="AB593" s="510"/>
      <c r="AC593" s="510"/>
      <c r="AD593" s="510"/>
      <c r="AE593" s="510"/>
      <c r="AF593" s="510"/>
      <c r="AG593" s="510"/>
      <c r="AH593" s="510"/>
      <c r="AI593" s="510"/>
      <c r="AJ593" s="510"/>
      <c r="AK593" s="510"/>
      <c r="AL593" s="510"/>
      <c r="AM593" s="510"/>
      <c r="AN593" s="510"/>
      <c r="AO593" s="510"/>
      <c r="AP593" s="510"/>
      <c r="AQ593" s="510"/>
      <c r="AR593" s="510"/>
      <c r="AS593" s="510"/>
      <c r="AT593" s="510"/>
      <c r="AU593" s="510"/>
      <c r="AV593" s="510"/>
      <c r="AW593" s="510"/>
      <c r="AX593" s="510"/>
      <c r="AY593" s="510"/>
      <c r="AZ593" s="510"/>
      <c r="BA593" s="510"/>
      <c r="BB593" s="510"/>
      <c r="BC593" s="510"/>
      <c r="BD593" s="510"/>
      <c r="BE593" s="510"/>
      <c r="BF593" s="510"/>
      <c r="BG593" s="510"/>
      <c r="BH593" s="510"/>
      <c r="BI593" s="510"/>
      <c r="BJ593" s="510"/>
      <c r="BK593" s="510"/>
      <c r="BL593" s="510"/>
      <c r="BM593" s="510"/>
      <c r="BN593" s="510"/>
      <c r="BO593" s="510"/>
      <c r="BP593" s="510"/>
      <c r="BQ593" s="510"/>
      <c r="BR593" s="510"/>
      <c r="BS593" s="510"/>
      <c r="BT593" s="510"/>
      <c r="BU593" s="510"/>
      <c r="BV593" s="510"/>
      <c r="BW593" s="510"/>
      <c r="BX593" s="510"/>
      <c r="BY593" s="510"/>
      <c r="BZ593" s="510"/>
      <c r="CA593" s="510"/>
      <c r="CB593" s="510"/>
      <c r="CC593" s="510"/>
      <c r="CD593" s="510"/>
      <c r="CE593" s="510"/>
      <c r="CF593" s="510"/>
      <c r="CG593" s="510"/>
      <c r="CH593" s="510"/>
      <c r="CI593" s="510"/>
      <c r="CJ593" s="510"/>
    </row>
    <row r="594" spans="1:88" ht="12" customHeight="1" x14ac:dyDescent="0.25">
      <c r="A594" s="510"/>
      <c r="B594" s="510"/>
      <c r="C594" s="510"/>
      <c r="D594" s="510"/>
      <c r="E594" s="510"/>
      <c r="F594" s="510"/>
      <c r="G594" s="510"/>
      <c r="H594" s="510"/>
      <c r="I594" s="510"/>
      <c r="J594" s="510"/>
      <c r="K594" s="510"/>
      <c r="L594" s="510"/>
      <c r="M594" s="510"/>
      <c r="N594" s="510"/>
      <c r="O594" s="510"/>
      <c r="P594" s="510"/>
      <c r="Q594" s="510"/>
      <c r="R594" s="510"/>
      <c r="S594" s="510"/>
      <c r="T594" s="510"/>
      <c r="U594" s="510"/>
      <c r="V594" s="510"/>
      <c r="W594" s="510"/>
      <c r="X594" s="510"/>
      <c r="Y594" s="510"/>
      <c r="Z594" s="510"/>
      <c r="AA594" s="510"/>
      <c r="AB594" s="510"/>
      <c r="AC594" s="510"/>
      <c r="AD594" s="510"/>
      <c r="AE594" s="510"/>
      <c r="AF594" s="510"/>
      <c r="AG594" s="510"/>
      <c r="AH594" s="510"/>
      <c r="AI594" s="510"/>
      <c r="AJ594" s="510"/>
      <c r="AK594" s="510"/>
      <c r="AL594" s="510"/>
      <c r="AM594" s="510"/>
      <c r="AN594" s="510"/>
      <c r="AO594" s="510"/>
      <c r="AP594" s="510"/>
      <c r="AQ594" s="510"/>
      <c r="AR594" s="510"/>
      <c r="AS594" s="510"/>
      <c r="AT594" s="510"/>
      <c r="AU594" s="510"/>
      <c r="AV594" s="510"/>
      <c r="AW594" s="510"/>
      <c r="AX594" s="510"/>
      <c r="AY594" s="510"/>
      <c r="AZ594" s="510"/>
      <c r="BA594" s="510"/>
      <c r="BB594" s="510"/>
      <c r="BC594" s="510"/>
      <c r="BD594" s="510"/>
      <c r="BE594" s="510"/>
      <c r="BF594" s="510"/>
      <c r="BG594" s="510"/>
      <c r="BH594" s="510"/>
      <c r="BI594" s="510"/>
      <c r="BJ594" s="510"/>
      <c r="BK594" s="510"/>
      <c r="BL594" s="510"/>
      <c r="BM594" s="510"/>
      <c r="BN594" s="510"/>
      <c r="BO594" s="510"/>
      <c r="BP594" s="510"/>
      <c r="BQ594" s="510"/>
      <c r="BR594" s="510"/>
      <c r="BS594" s="510"/>
      <c r="BT594" s="510"/>
      <c r="BU594" s="510"/>
      <c r="BV594" s="510"/>
      <c r="BW594" s="510"/>
      <c r="BX594" s="510"/>
      <c r="BY594" s="510"/>
      <c r="BZ594" s="510"/>
      <c r="CA594" s="510"/>
      <c r="CB594" s="510"/>
      <c r="CC594" s="510"/>
      <c r="CD594" s="510"/>
      <c r="CE594" s="510"/>
      <c r="CF594" s="510"/>
      <c r="CG594" s="510"/>
      <c r="CH594" s="510"/>
      <c r="CI594" s="510"/>
      <c r="CJ594" s="510"/>
    </row>
    <row r="595" spans="1:88" ht="12" customHeight="1" x14ac:dyDescent="0.25">
      <c r="A595" s="510"/>
      <c r="B595" s="510"/>
      <c r="C595" s="510"/>
      <c r="D595" s="510"/>
      <c r="E595" s="510"/>
      <c r="F595" s="510"/>
      <c r="G595" s="510"/>
      <c r="H595" s="510"/>
      <c r="I595" s="510"/>
      <c r="J595" s="510"/>
      <c r="K595" s="510"/>
      <c r="L595" s="510"/>
      <c r="M595" s="510"/>
      <c r="N595" s="510"/>
      <c r="O595" s="510"/>
      <c r="P595" s="510"/>
      <c r="Q595" s="510"/>
      <c r="R595" s="510"/>
      <c r="S595" s="510"/>
      <c r="T595" s="510"/>
      <c r="U595" s="510"/>
      <c r="V595" s="510"/>
      <c r="W595" s="510"/>
      <c r="X595" s="510"/>
      <c r="Y595" s="510"/>
      <c r="Z595" s="510"/>
      <c r="AA595" s="510"/>
      <c r="AB595" s="510"/>
      <c r="AC595" s="510"/>
      <c r="AD595" s="510"/>
      <c r="AE595" s="510"/>
      <c r="AF595" s="510"/>
      <c r="AG595" s="510"/>
      <c r="AH595" s="510"/>
      <c r="AI595" s="510"/>
      <c r="AJ595" s="510"/>
      <c r="AK595" s="510"/>
      <c r="AL595" s="510"/>
      <c r="AM595" s="510"/>
      <c r="AN595" s="510"/>
      <c r="AO595" s="510"/>
      <c r="AP595" s="510"/>
      <c r="AQ595" s="510"/>
      <c r="AR595" s="510"/>
      <c r="AS595" s="510"/>
      <c r="AT595" s="510"/>
      <c r="AU595" s="510"/>
      <c r="AV595" s="510"/>
      <c r="AW595" s="510"/>
      <c r="AX595" s="510"/>
      <c r="AY595" s="510"/>
      <c r="AZ595" s="510"/>
      <c r="BA595" s="510"/>
      <c r="BB595" s="510"/>
      <c r="BC595" s="510"/>
      <c r="BD595" s="510"/>
      <c r="BE595" s="510"/>
      <c r="BF595" s="510"/>
      <c r="BG595" s="510"/>
      <c r="BH595" s="510"/>
      <c r="BI595" s="510"/>
      <c r="BJ595" s="510"/>
      <c r="BK595" s="510"/>
      <c r="BL595" s="510"/>
      <c r="BM595" s="510"/>
      <c r="BN595" s="510"/>
      <c r="BO595" s="510"/>
      <c r="BP595" s="510"/>
      <c r="BQ595" s="510"/>
      <c r="BR595" s="510"/>
      <c r="BS595" s="510"/>
      <c r="BT595" s="510"/>
      <c r="BU595" s="510"/>
      <c r="BV595" s="510"/>
      <c r="BW595" s="510"/>
      <c r="BX595" s="510"/>
      <c r="BY595" s="510"/>
      <c r="BZ595" s="510"/>
      <c r="CA595" s="510"/>
      <c r="CB595" s="510"/>
      <c r="CC595" s="510"/>
      <c r="CD595" s="510"/>
      <c r="CE595" s="510"/>
      <c r="CF595" s="510"/>
      <c r="CG595" s="510"/>
      <c r="CH595" s="510"/>
      <c r="CI595" s="510"/>
      <c r="CJ595" s="510"/>
    </row>
    <row r="596" spans="1:88" ht="12" customHeight="1" x14ac:dyDescent="0.25">
      <c r="A596" s="510"/>
      <c r="B596" s="510"/>
      <c r="C596" s="510"/>
      <c r="D596" s="510"/>
      <c r="E596" s="510"/>
      <c r="F596" s="510"/>
      <c r="G596" s="510"/>
      <c r="H596" s="510"/>
      <c r="I596" s="510"/>
      <c r="J596" s="510"/>
      <c r="K596" s="510"/>
      <c r="L596" s="510"/>
      <c r="M596" s="510"/>
      <c r="N596" s="510"/>
      <c r="O596" s="510"/>
      <c r="P596" s="510"/>
      <c r="Q596" s="510"/>
      <c r="R596" s="510"/>
      <c r="S596" s="510"/>
      <c r="T596" s="510"/>
      <c r="U596" s="510"/>
      <c r="V596" s="510"/>
      <c r="W596" s="510"/>
      <c r="X596" s="510"/>
      <c r="Y596" s="510"/>
      <c r="Z596" s="510"/>
      <c r="AA596" s="510"/>
      <c r="AB596" s="510"/>
      <c r="AC596" s="510"/>
      <c r="AD596" s="510"/>
      <c r="AE596" s="510"/>
      <c r="AF596" s="510"/>
      <c r="AG596" s="510"/>
      <c r="AH596" s="510"/>
      <c r="AI596" s="510"/>
      <c r="AJ596" s="510"/>
      <c r="AK596" s="510"/>
      <c r="AL596" s="510"/>
      <c r="AM596" s="510"/>
      <c r="AN596" s="510"/>
      <c r="AO596" s="510"/>
      <c r="AP596" s="510"/>
      <c r="AQ596" s="510"/>
      <c r="AR596" s="510"/>
      <c r="AS596" s="510"/>
      <c r="AT596" s="510"/>
      <c r="AU596" s="510"/>
      <c r="AV596" s="510"/>
      <c r="AW596" s="510"/>
      <c r="AX596" s="510"/>
      <c r="AY596" s="510"/>
      <c r="AZ596" s="510"/>
      <c r="BA596" s="510"/>
      <c r="BB596" s="510"/>
      <c r="BC596" s="510"/>
      <c r="BD596" s="510"/>
      <c r="BE596" s="510"/>
      <c r="BF596" s="510"/>
      <c r="BG596" s="510"/>
      <c r="BH596" s="510"/>
      <c r="BI596" s="510"/>
      <c r="BJ596" s="510"/>
      <c r="BK596" s="510"/>
      <c r="BL596" s="510"/>
      <c r="BM596" s="510"/>
      <c r="BN596" s="510"/>
      <c r="BO596" s="510"/>
      <c r="BP596" s="510"/>
      <c r="BQ596" s="510"/>
      <c r="BR596" s="510"/>
      <c r="BS596" s="510"/>
      <c r="BT596" s="510"/>
      <c r="BU596" s="510"/>
      <c r="BV596" s="510"/>
      <c r="BW596" s="510"/>
      <c r="BX596" s="510"/>
      <c r="BY596" s="510"/>
      <c r="BZ596" s="510"/>
      <c r="CA596" s="510"/>
      <c r="CB596" s="510"/>
      <c r="CC596" s="510"/>
      <c r="CD596" s="510"/>
      <c r="CE596" s="510"/>
      <c r="CF596" s="510"/>
      <c r="CG596" s="510"/>
      <c r="CH596" s="510"/>
      <c r="CI596" s="510"/>
      <c r="CJ596" s="510"/>
    </row>
    <row r="597" spans="1:88" ht="12" customHeight="1" x14ac:dyDescent="0.25">
      <c r="A597" s="510"/>
      <c r="B597" s="510"/>
      <c r="C597" s="510"/>
      <c r="D597" s="510"/>
      <c r="E597" s="510"/>
      <c r="F597" s="510"/>
      <c r="G597" s="510"/>
      <c r="H597" s="510"/>
      <c r="I597" s="510"/>
      <c r="J597" s="510"/>
      <c r="K597" s="510"/>
      <c r="L597" s="510"/>
      <c r="M597" s="510"/>
      <c r="N597" s="510"/>
      <c r="O597" s="510"/>
      <c r="P597" s="510"/>
      <c r="Q597" s="510"/>
      <c r="R597" s="510"/>
      <c r="S597" s="510"/>
      <c r="T597" s="510"/>
      <c r="U597" s="510"/>
      <c r="V597" s="510"/>
      <c r="W597" s="510"/>
      <c r="X597" s="510"/>
      <c r="Y597" s="510"/>
      <c r="Z597" s="510"/>
      <c r="AA597" s="510"/>
      <c r="AB597" s="510"/>
      <c r="AC597" s="510"/>
      <c r="AD597" s="510"/>
      <c r="AE597" s="510"/>
      <c r="AF597" s="510"/>
      <c r="AG597" s="510"/>
      <c r="AH597" s="510"/>
      <c r="AI597" s="510"/>
      <c r="AJ597" s="510"/>
      <c r="AK597" s="510"/>
      <c r="AL597" s="510"/>
      <c r="AM597" s="510"/>
      <c r="AN597" s="510"/>
      <c r="AO597" s="510"/>
      <c r="AP597" s="510"/>
      <c r="AQ597" s="510"/>
      <c r="AR597" s="510"/>
      <c r="AS597" s="510"/>
      <c r="AT597" s="510"/>
      <c r="AU597" s="510"/>
      <c r="AV597" s="510"/>
      <c r="AW597" s="510"/>
      <c r="AX597" s="510"/>
      <c r="AY597" s="510"/>
      <c r="AZ597" s="510"/>
      <c r="BA597" s="510"/>
      <c r="BB597" s="510"/>
      <c r="BC597" s="510"/>
      <c r="BD597" s="510"/>
      <c r="BE597" s="510"/>
      <c r="BF597" s="510"/>
      <c r="BG597" s="510"/>
      <c r="BH597" s="510"/>
      <c r="BI597" s="510"/>
      <c r="BJ597" s="510"/>
      <c r="BK597" s="510"/>
      <c r="BL597" s="510"/>
      <c r="BM597" s="510"/>
      <c r="BN597" s="510"/>
      <c r="BO597" s="510"/>
      <c r="BP597" s="510"/>
      <c r="BQ597" s="510"/>
      <c r="BR597" s="510"/>
      <c r="BS597" s="510"/>
      <c r="BT597" s="510"/>
      <c r="BU597" s="510"/>
      <c r="BV597" s="510"/>
      <c r="BW597" s="510"/>
      <c r="BX597" s="510"/>
      <c r="BY597" s="510"/>
      <c r="BZ597" s="510"/>
      <c r="CA597" s="510"/>
      <c r="CB597" s="510"/>
      <c r="CC597" s="510"/>
      <c r="CD597" s="510"/>
      <c r="CE597" s="510"/>
      <c r="CF597" s="510"/>
      <c r="CG597" s="510"/>
      <c r="CH597" s="510"/>
      <c r="CI597" s="510"/>
      <c r="CJ597" s="510"/>
    </row>
    <row r="598" spans="1:88" ht="12" customHeight="1" x14ac:dyDescent="0.25">
      <c r="A598" s="510"/>
      <c r="B598" s="510"/>
      <c r="C598" s="510"/>
      <c r="D598" s="510"/>
      <c r="E598" s="510"/>
      <c r="F598" s="510"/>
      <c r="G598" s="510"/>
      <c r="H598" s="510"/>
      <c r="I598" s="510"/>
      <c r="J598" s="510"/>
      <c r="K598" s="510"/>
      <c r="L598" s="510"/>
      <c r="M598" s="510"/>
      <c r="N598" s="510"/>
      <c r="O598" s="510"/>
      <c r="P598" s="510"/>
      <c r="Q598" s="510"/>
      <c r="R598" s="510"/>
      <c r="S598" s="510"/>
      <c r="T598" s="510"/>
      <c r="U598" s="510"/>
      <c r="V598" s="510"/>
      <c r="W598" s="510"/>
      <c r="X598" s="510"/>
      <c r="Y598" s="510"/>
      <c r="Z598" s="510"/>
      <c r="AA598" s="510"/>
      <c r="AB598" s="510"/>
      <c r="AC598" s="510"/>
      <c r="AD598" s="510"/>
      <c r="AE598" s="510"/>
      <c r="AF598" s="510"/>
      <c r="AG598" s="510"/>
      <c r="AH598" s="510"/>
      <c r="AI598" s="510"/>
      <c r="AJ598" s="510"/>
      <c r="AK598" s="510"/>
      <c r="AL598" s="510"/>
      <c r="AM598" s="510"/>
      <c r="AN598" s="510"/>
      <c r="AO598" s="510"/>
      <c r="AP598" s="510"/>
      <c r="AQ598" s="510"/>
      <c r="AR598" s="510"/>
      <c r="AS598" s="510"/>
      <c r="AT598" s="510"/>
      <c r="AU598" s="510"/>
      <c r="AV598" s="510"/>
      <c r="AW598" s="510"/>
      <c r="AX598" s="510"/>
      <c r="AY598" s="510"/>
      <c r="AZ598" s="510"/>
      <c r="BA598" s="510"/>
      <c r="BB598" s="510"/>
      <c r="BC598" s="510"/>
      <c r="BD598" s="510"/>
      <c r="BE598" s="510"/>
      <c r="BF598" s="510"/>
      <c r="BG598" s="510"/>
      <c r="BH598" s="510"/>
      <c r="BI598" s="510"/>
      <c r="BJ598" s="510"/>
      <c r="BK598" s="510"/>
      <c r="BL598" s="510"/>
      <c r="BM598" s="510"/>
      <c r="BN598" s="510"/>
      <c r="BO598" s="510"/>
      <c r="BP598" s="510"/>
      <c r="BQ598" s="510"/>
      <c r="BR598" s="510"/>
      <c r="BS598" s="510"/>
      <c r="BT598" s="510"/>
      <c r="BU598" s="510"/>
      <c r="BV598" s="510"/>
      <c r="BW598" s="510"/>
      <c r="BX598" s="510"/>
      <c r="BY598" s="510"/>
      <c r="BZ598" s="510"/>
      <c r="CA598" s="510"/>
      <c r="CB598" s="510"/>
      <c r="CC598" s="510"/>
      <c r="CD598" s="510"/>
      <c r="CE598" s="510"/>
      <c r="CF598" s="510"/>
      <c r="CG598" s="510"/>
      <c r="CH598" s="510"/>
      <c r="CI598" s="510"/>
      <c r="CJ598" s="510"/>
    </row>
    <row r="599" spans="1:88" ht="12" customHeight="1" x14ac:dyDescent="0.25">
      <c r="A599" s="510"/>
      <c r="B599" s="510"/>
      <c r="C599" s="510"/>
      <c r="D599" s="510"/>
      <c r="E599" s="510"/>
      <c r="F599" s="510"/>
      <c r="G599" s="510"/>
      <c r="H599" s="510"/>
      <c r="I599" s="510"/>
      <c r="J599" s="510"/>
      <c r="K599" s="510"/>
      <c r="L599" s="510"/>
      <c r="M599" s="510"/>
      <c r="N599" s="510"/>
      <c r="O599" s="510"/>
      <c r="P599" s="510"/>
      <c r="Q599" s="510"/>
      <c r="R599" s="510"/>
      <c r="S599" s="510"/>
      <c r="T599" s="510"/>
      <c r="U599" s="510"/>
      <c r="V599" s="510"/>
      <c r="W599" s="510"/>
      <c r="X599" s="510"/>
      <c r="Y599" s="510"/>
      <c r="Z599" s="510"/>
      <c r="AA599" s="510"/>
      <c r="AB599" s="510"/>
      <c r="AC599" s="510"/>
      <c r="AD599" s="510"/>
      <c r="AE599" s="510"/>
      <c r="AF599" s="510"/>
      <c r="AG599" s="510"/>
      <c r="AH599" s="510"/>
      <c r="AI599" s="510"/>
      <c r="AJ599" s="510"/>
      <c r="AK599" s="510"/>
      <c r="AL599" s="510"/>
      <c r="AM599" s="510"/>
      <c r="AN599" s="510"/>
      <c r="AO599" s="510"/>
      <c r="AP599" s="510"/>
      <c r="AQ599" s="510"/>
      <c r="AR599" s="510"/>
      <c r="AS599" s="510"/>
      <c r="AT599" s="510"/>
      <c r="AU599" s="510"/>
      <c r="AV599" s="510"/>
      <c r="AW599" s="510"/>
      <c r="AX599" s="510"/>
      <c r="AY599" s="510"/>
      <c r="AZ599" s="510"/>
      <c r="BA599" s="510"/>
      <c r="BB599" s="510"/>
      <c r="BC599" s="510"/>
      <c r="BD599" s="510"/>
      <c r="BE599" s="510"/>
      <c r="BF599" s="510"/>
      <c r="BG599" s="510"/>
      <c r="BH599" s="510"/>
      <c r="BI599" s="510"/>
      <c r="BJ599" s="510"/>
      <c r="BK599" s="510"/>
      <c r="BL599" s="510"/>
      <c r="BM599" s="510"/>
      <c r="BN599" s="510"/>
      <c r="BO599" s="510"/>
      <c r="BP599" s="510"/>
      <c r="BQ599" s="510"/>
      <c r="BR599" s="510"/>
      <c r="BS599" s="510"/>
      <c r="BT599" s="510"/>
      <c r="BU599" s="510"/>
      <c r="BV599" s="510"/>
      <c r="BW599" s="510"/>
      <c r="BX599" s="510"/>
      <c r="BY599" s="510"/>
      <c r="BZ599" s="510"/>
      <c r="CA599" s="510"/>
      <c r="CB599" s="510"/>
      <c r="CC599" s="510"/>
      <c r="CD599" s="510"/>
      <c r="CE599" s="510"/>
      <c r="CF599" s="510"/>
      <c r="CG599" s="510"/>
      <c r="CH599" s="510"/>
      <c r="CI599" s="510"/>
      <c r="CJ599" s="510"/>
    </row>
    <row r="600" spans="1:88" ht="12" customHeight="1" x14ac:dyDescent="0.25">
      <c r="A600" s="510"/>
      <c r="B600" s="510"/>
      <c r="C600" s="510"/>
      <c r="D600" s="510"/>
      <c r="E600" s="510"/>
      <c r="F600" s="510"/>
      <c r="G600" s="510"/>
      <c r="H600" s="510"/>
      <c r="I600" s="510"/>
      <c r="J600" s="510"/>
      <c r="K600" s="510"/>
      <c r="L600" s="510"/>
      <c r="M600" s="510"/>
      <c r="N600" s="510"/>
      <c r="O600" s="510"/>
      <c r="P600" s="510"/>
      <c r="Q600" s="510"/>
      <c r="R600" s="510"/>
      <c r="S600" s="510"/>
      <c r="T600" s="510"/>
      <c r="U600" s="510"/>
      <c r="V600" s="510"/>
      <c r="W600" s="510"/>
      <c r="X600" s="510"/>
      <c r="Y600" s="510"/>
      <c r="Z600" s="510"/>
      <c r="AA600" s="510"/>
      <c r="AB600" s="510"/>
      <c r="AC600" s="510"/>
      <c r="AD600" s="510"/>
      <c r="AE600" s="510"/>
      <c r="AF600" s="510"/>
      <c r="AG600" s="510"/>
      <c r="AH600" s="510"/>
      <c r="AI600" s="510"/>
      <c r="AJ600" s="510"/>
      <c r="AK600" s="510"/>
      <c r="AL600" s="510"/>
      <c r="AM600" s="510"/>
      <c r="AN600" s="510"/>
      <c r="AO600" s="510"/>
      <c r="AP600" s="510"/>
      <c r="AQ600" s="510"/>
      <c r="AR600" s="510"/>
      <c r="AS600" s="510"/>
      <c r="AT600" s="510"/>
      <c r="AU600" s="510"/>
      <c r="AV600" s="510"/>
      <c r="AW600" s="510"/>
      <c r="AX600" s="510"/>
      <c r="AY600" s="510"/>
      <c r="AZ600" s="510"/>
      <c r="BA600" s="510"/>
      <c r="BB600" s="510"/>
      <c r="BC600" s="510"/>
      <c r="BD600" s="510"/>
      <c r="BE600" s="510"/>
      <c r="BF600" s="510"/>
      <c r="BG600" s="510"/>
      <c r="BH600" s="510"/>
      <c r="BI600" s="510"/>
      <c r="BJ600" s="510"/>
      <c r="BK600" s="510"/>
      <c r="BL600" s="510"/>
      <c r="BM600" s="510"/>
      <c r="BN600" s="510"/>
      <c r="BO600" s="510"/>
      <c r="BP600" s="510"/>
      <c r="BQ600" s="510"/>
      <c r="BR600" s="510"/>
      <c r="BS600" s="510"/>
      <c r="BT600" s="510"/>
      <c r="BU600" s="510"/>
      <c r="BV600" s="510"/>
      <c r="BW600" s="510"/>
      <c r="BX600" s="510"/>
      <c r="BY600" s="510"/>
      <c r="BZ600" s="510"/>
      <c r="CA600" s="510"/>
      <c r="CB600" s="510"/>
      <c r="CC600" s="510"/>
      <c r="CD600" s="510"/>
      <c r="CE600" s="510"/>
      <c r="CF600" s="510"/>
      <c r="CG600" s="510"/>
      <c r="CH600" s="510"/>
      <c r="CI600" s="510"/>
      <c r="CJ600" s="510"/>
    </row>
    <row r="601" spans="1:88" ht="12" customHeight="1" x14ac:dyDescent="0.25">
      <c r="A601" s="510"/>
      <c r="B601" s="510"/>
      <c r="C601" s="510"/>
      <c r="D601" s="510"/>
      <c r="E601" s="510"/>
      <c r="F601" s="510"/>
      <c r="G601" s="510"/>
      <c r="H601" s="510"/>
      <c r="I601" s="510"/>
      <c r="J601" s="510"/>
      <c r="K601" s="510"/>
      <c r="L601" s="510"/>
      <c r="M601" s="510"/>
      <c r="N601" s="510"/>
      <c r="O601" s="510"/>
      <c r="P601" s="510"/>
      <c r="Q601" s="510"/>
      <c r="R601" s="510"/>
      <c r="S601" s="510"/>
      <c r="T601" s="510"/>
      <c r="U601" s="510"/>
      <c r="V601" s="510"/>
      <c r="W601" s="510"/>
      <c r="X601" s="510"/>
      <c r="Y601" s="510"/>
      <c r="Z601" s="510"/>
      <c r="AA601" s="510"/>
      <c r="AB601" s="510"/>
      <c r="AC601" s="510"/>
      <c r="AD601" s="510"/>
      <c r="AE601" s="510"/>
      <c r="AF601" s="510"/>
      <c r="AG601" s="510"/>
      <c r="AH601" s="510"/>
      <c r="AI601" s="510"/>
      <c r="AJ601" s="510"/>
      <c r="AK601" s="510"/>
      <c r="AL601" s="510"/>
      <c r="AM601" s="510"/>
      <c r="AN601" s="510"/>
      <c r="AO601" s="510"/>
      <c r="AP601" s="510"/>
      <c r="AQ601" s="510"/>
      <c r="AR601" s="510"/>
      <c r="AS601" s="510"/>
      <c r="AT601" s="510"/>
      <c r="AU601" s="510"/>
      <c r="AV601" s="510"/>
      <c r="AW601" s="510"/>
      <c r="AX601" s="510"/>
      <c r="AY601" s="510"/>
      <c r="AZ601" s="510"/>
      <c r="BA601" s="510"/>
      <c r="BB601" s="510"/>
      <c r="BC601" s="510"/>
      <c r="BD601" s="510"/>
      <c r="BE601" s="510"/>
      <c r="BF601" s="510"/>
      <c r="BG601" s="510"/>
      <c r="BH601" s="510"/>
      <c r="BI601" s="510"/>
      <c r="BJ601" s="510"/>
      <c r="BK601" s="510"/>
      <c r="BL601" s="510"/>
      <c r="BM601" s="510"/>
      <c r="BN601" s="510"/>
      <c r="BO601" s="510"/>
      <c r="BP601" s="510"/>
      <c r="BQ601" s="510"/>
      <c r="BR601" s="510"/>
      <c r="BS601" s="510"/>
      <c r="BT601" s="510"/>
      <c r="BU601" s="510"/>
      <c r="BV601" s="510"/>
      <c r="BW601" s="510"/>
      <c r="BX601" s="510"/>
      <c r="BY601" s="510"/>
      <c r="BZ601" s="510"/>
      <c r="CA601" s="510"/>
      <c r="CB601" s="510"/>
      <c r="CC601" s="510"/>
      <c r="CD601" s="510"/>
      <c r="CE601" s="510"/>
      <c r="CF601" s="510"/>
      <c r="CG601" s="510"/>
      <c r="CH601" s="510"/>
      <c r="CI601" s="510"/>
      <c r="CJ601" s="510"/>
    </row>
    <row r="602" spans="1:88" ht="12" customHeight="1" x14ac:dyDescent="0.25">
      <c r="A602" s="510"/>
      <c r="B602" s="510"/>
      <c r="C602" s="510"/>
      <c r="D602" s="510"/>
      <c r="E602" s="510"/>
      <c r="F602" s="510"/>
      <c r="G602" s="510"/>
      <c r="H602" s="510"/>
      <c r="I602" s="510"/>
      <c r="J602" s="510"/>
      <c r="K602" s="510"/>
      <c r="L602" s="510"/>
      <c r="M602" s="510"/>
      <c r="N602" s="510"/>
      <c r="O602" s="510"/>
      <c r="P602" s="510"/>
      <c r="Q602" s="510"/>
      <c r="R602" s="510"/>
      <c r="S602" s="510"/>
      <c r="T602" s="510"/>
      <c r="U602" s="510"/>
      <c r="V602" s="510"/>
      <c r="W602" s="510"/>
      <c r="X602" s="510"/>
      <c r="Y602" s="510"/>
      <c r="Z602" s="510"/>
      <c r="AA602" s="510"/>
      <c r="AB602" s="510"/>
      <c r="AC602" s="510"/>
      <c r="AD602" s="510"/>
      <c r="AE602" s="510"/>
      <c r="AF602" s="510"/>
      <c r="AG602" s="510"/>
      <c r="AH602" s="510"/>
      <c r="AI602" s="510"/>
      <c r="AJ602" s="510"/>
      <c r="AK602" s="510"/>
      <c r="AL602" s="510"/>
      <c r="AM602" s="510"/>
      <c r="AN602" s="510"/>
      <c r="AO602" s="510"/>
      <c r="AP602" s="510"/>
      <c r="AQ602" s="510"/>
      <c r="AR602" s="510"/>
      <c r="AS602" s="510"/>
      <c r="AT602" s="510"/>
      <c r="AU602" s="510"/>
      <c r="AV602" s="510"/>
      <c r="AW602" s="510"/>
      <c r="AX602" s="510"/>
      <c r="AY602" s="510"/>
      <c r="AZ602" s="510"/>
      <c r="BA602" s="510"/>
      <c r="BB602" s="510"/>
      <c r="BC602" s="510"/>
      <c r="BD602" s="510"/>
      <c r="BE602" s="510"/>
      <c r="BF602" s="510"/>
      <c r="BG602" s="510"/>
      <c r="BH602" s="510"/>
      <c r="BI602" s="510"/>
      <c r="BJ602" s="510"/>
      <c r="BK602" s="510"/>
      <c r="BL602" s="510"/>
      <c r="BM602" s="510"/>
      <c r="BN602" s="510"/>
      <c r="BO602" s="510"/>
      <c r="BP602" s="510"/>
      <c r="BQ602" s="510"/>
      <c r="BR602" s="510"/>
      <c r="BS602" s="510"/>
      <c r="BT602" s="510"/>
      <c r="BU602" s="510"/>
      <c r="BV602" s="510"/>
      <c r="BW602" s="510"/>
      <c r="BX602" s="510"/>
      <c r="BY602" s="510"/>
      <c r="BZ602" s="510"/>
      <c r="CA602" s="510"/>
      <c r="CB602" s="510"/>
      <c r="CC602" s="510"/>
      <c r="CD602" s="510"/>
      <c r="CE602" s="510"/>
      <c r="CF602" s="510"/>
      <c r="CG602" s="510"/>
      <c r="CH602" s="510"/>
      <c r="CI602" s="510"/>
      <c r="CJ602" s="510"/>
    </row>
    <row r="603" spans="1:88" ht="12" customHeight="1" x14ac:dyDescent="0.25">
      <c r="A603" s="510"/>
      <c r="B603" s="510"/>
      <c r="C603" s="510"/>
      <c r="D603" s="510"/>
      <c r="E603" s="510"/>
      <c r="F603" s="510"/>
      <c r="G603" s="510"/>
      <c r="H603" s="510"/>
      <c r="I603" s="510"/>
      <c r="J603" s="510"/>
      <c r="K603" s="510"/>
      <c r="L603" s="510"/>
      <c r="M603" s="510"/>
      <c r="N603" s="510"/>
      <c r="O603" s="510"/>
      <c r="P603" s="510"/>
      <c r="Q603" s="510"/>
      <c r="R603" s="510"/>
      <c r="S603" s="510"/>
      <c r="T603" s="510"/>
      <c r="U603" s="510"/>
      <c r="V603" s="510"/>
      <c r="W603" s="510"/>
      <c r="X603" s="510"/>
      <c r="Y603" s="510"/>
      <c r="Z603" s="510"/>
      <c r="AA603" s="510"/>
      <c r="AB603" s="510"/>
      <c r="AC603" s="510"/>
      <c r="AD603" s="510"/>
      <c r="AE603" s="510"/>
      <c r="AF603" s="510"/>
      <c r="AG603" s="510"/>
      <c r="AH603" s="510"/>
      <c r="AI603" s="510"/>
      <c r="AJ603" s="510"/>
      <c r="AK603" s="510"/>
      <c r="AL603" s="510"/>
      <c r="AM603" s="510"/>
      <c r="AN603" s="510"/>
      <c r="AO603" s="510"/>
      <c r="AP603" s="510"/>
      <c r="AQ603" s="510"/>
      <c r="AR603" s="510"/>
      <c r="AS603" s="510"/>
      <c r="AT603" s="510"/>
      <c r="AU603" s="510"/>
      <c r="AV603" s="510"/>
      <c r="AW603" s="510"/>
      <c r="AX603" s="510"/>
      <c r="AY603" s="510"/>
      <c r="AZ603" s="510"/>
      <c r="BA603" s="510"/>
      <c r="BB603" s="510"/>
      <c r="BC603" s="510"/>
      <c r="BD603" s="510"/>
      <c r="BE603" s="510"/>
      <c r="BF603" s="510"/>
      <c r="BG603" s="510"/>
      <c r="BH603" s="510"/>
      <c r="BI603" s="510"/>
      <c r="BJ603" s="510"/>
      <c r="BK603" s="510"/>
      <c r="BL603" s="510"/>
      <c r="BM603" s="510"/>
      <c r="BN603" s="510"/>
      <c r="BO603" s="510"/>
      <c r="BP603" s="510"/>
      <c r="BQ603" s="510"/>
      <c r="BR603" s="510"/>
      <c r="BS603" s="510"/>
      <c r="BT603" s="510"/>
      <c r="BU603" s="510"/>
      <c r="BV603" s="510"/>
      <c r="BW603" s="510"/>
      <c r="BX603" s="510"/>
      <c r="BY603" s="510"/>
      <c r="BZ603" s="510"/>
      <c r="CA603" s="510"/>
      <c r="CB603" s="510"/>
      <c r="CC603" s="510"/>
      <c r="CD603" s="510"/>
      <c r="CE603" s="510"/>
      <c r="CF603" s="510"/>
      <c r="CG603" s="510"/>
      <c r="CH603" s="510"/>
      <c r="CI603" s="510"/>
      <c r="CJ603" s="510"/>
    </row>
    <row r="604" spans="1:88" ht="12" customHeight="1" x14ac:dyDescent="0.25">
      <c r="A604" s="510"/>
      <c r="B604" s="510"/>
      <c r="C604" s="510"/>
      <c r="D604" s="510"/>
      <c r="E604" s="510"/>
      <c r="F604" s="510"/>
      <c r="G604" s="510"/>
      <c r="H604" s="510"/>
      <c r="I604" s="510"/>
      <c r="J604" s="510"/>
      <c r="K604" s="510"/>
      <c r="L604" s="510"/>
      <c r="M604" s="510"/>
      <c r="N604" s="510"/>
      <c r="O604" s="510"/>
      <c r="P604" s="510"/>
      <c r="Q604" s="510"/>
      <c r="R604" s="510"/>
      <c r="S604" s="510"/>
      <c r="T604" s="510"/>
      <c r="U604" s="510"/>
      <c r="V604" s="510"/>
      <c r="W604" s="510"/>
      <c r="X604" s="510"/>
      <c r="Y604" s="510"/>
      <c r="Z604" s="510"/>
      <c r="AA604" s="510"/>
      <c r="AB604" s="510"/>
      <c r="AC604" s="510"/>
      <c r="AD604" s="510"/>
      <c r="AE604" s="510"/>
      <c r="AF604" s="510"/>
      <c r="AG604" s="510"/>
      <c r="AH604" s="510"/>
      <c r="AI604" s="510"/>
      <c r="AJ604" s="510"/>
      <c r="AK604" s="510"/>
      <c r="AL604" s="510"/>
      <c r="AM604" s="510"/>
      <c r="AN604" s="510"/>
      <c r="AO604" s="510"/>
      <c r="AP604" s="510"/>
      <c r="AQ604" s="510"/>
      <c r="AR604" s="510"/>
      <c r="AS604" s="510"/>
      <c r="AT604" s="510"/>
      <c r="AU604" s="510"/>
      <c r="AV604" s="510"/>
      <c r="AW604" s="510"/>
      <c r="AX604" s="510"/>
      <c r="AY604" s="510"/>
      <c r="AZ604" s="510"/>
      <c r="BA604" s="510"/>
      <c r="BB604" s="510"/>
      <c r="BC604" s="510"/>
      <c r="BD604" s="510"/>
      <c r="BE604" s="510"/>
      <c r="BF604" s="510"/>
      <c r="BG604" s="510"/>
      <c r="BH604" s="510"/>
      <c r="BI604" s="510"/>
      <c r="BJ604" s="510"/>
      <c r="BK604" s="510"/>
      <c r="BL604" s="510"/>
      <c r="BM604" s="510"/>
      <c r="BN604" s="510"/>
      <c r="BO604" s="510"/>
      <c r="BP604" s="510"/>
      <c r="BQ604" s="510"/>
      <c r="BR604" s="510"/>
      <c r="BS604" s="510"/>
      <c r="BT604" s="510"/>
      <c r="BU604" s="510"/>
      <c r="BV604" s="510"/>
      <c r="BW604" s="510"/>
      <c r="BX604" s="510"/>
      <c r="BY604" s="510"/>
      <c r="BZ604" s="510"/>
      <c r="CA604" s="510"/>
      <c r="CB604" s="510"/>
      <c r="CC604" s="510"/>
      <c r="CD604" s="510"/>
      <c r="CE604" s="510"/>
      <c r="CF604" s="510"/>
      <c r="CG604" s="510"/>
      <c r="CH604" s="510"/>
      <c r="CI604" s="510"/>
      <c r="CJ604" s="510"/>
    </row>
    <row r="605" spans="1:88" ht="12" customHeight="1" x14ac:dyDescent="0.25">
      <c r="A605" s="510"/>
      <c r="B605" s="510"/>
      <c r="C605" s="510"/>
      <c r="D605" s="510"/>
      <c r="E605" s="510"/>
      <c r="F605" s="510"/>
      <c r="G605" s="510"/>
      <c r="H605" s="510"/>
      <c r="I605" s="510"/>
      <c r="J605" s="510"/>
      <c r="K605" s="510"/>
      <c r="L605" s="510"/>
      <c r="M605" s="510"/>
      <c r="N605" s="510"/>
      <c r="O605" s="510"/>
      <c r="P605" s="510"/>
      <c r="Q605" s="510"/>
      <c r="R605" s="510"/>
      <c r="S605" s="510"/>
      <c r="T605" s="510"/>
      <c r="U605" s="510"/>
      <c r="V605" s="510"/>
      <c r="W605" s="510"/>
      <c r="X605" s="510"/>
      <c r="Y605" s="510"/>
      <c r="Z605" s="510"/>
      <c r="AA605" s="510"/>
      <c r="AB605" s="510"/>
      <c r="AC605" s="510"/>
      <c r="AD605" s="510"/>
      <c r="AE605" s="510"/>
      <c r="AF605" s="510"/>
      <c r="AG605" s="510"/>
      <c r="AH605" s="510"/>
      <c r="AI605" s="510"/>
      <c r="AJ605" s="510"/>
      <c r="AK605" s="510"/>
      <c r="AL605" s="510"/>
      <c r="AM605" s="510"/>
      <c r="AN605" s="510"/>
      <c r="AO605" s="510"/>
      <c r="AP605" s="510"/>
      <c r="AQ605" s="510"/>
      <c r="AR605" s="510"/>
      <c r="AS605" s="510"/>
      <c r="AT605" s="510"/>
      <c r="AU605" s="510"/>
      <c r="AV605" s="510"/>
      <c r="AW605" s="510"/>
      <c r="AX605" s="510"/>
      <c r="AY605" s="510"/>
      <c r="AZ605" s="510"/>
      <c r="BA605" s="510"/>
      <c r="BB605" s="510"/>
      <c r="BC605" s="510"/>
      <c r="BD605" s="510"/>
      <c r="BE605" s="510"/>
      <c r="BF605" s="510"/>
      <c r="BG605" s="510"/>
      <c r="BH605" s="510"/>
      <c r="BI605" s="510"/>
      <c r="BJ605" s="510"/>
      <c r="BK605" s="510"/>
      <c r="BL605" s="510"/>
      <c r="BM605" s="510"/>
      <c r="BN605" s="510"/>
      <c r="BO605" s="510"/>
      <c r="BP605" s="510"/>
      <c r="BQ605" s="510"/>
      <c r="BR605" s="510"/>
      <c r="BS605" s="510"/>
      <c r="BT605" s="510"/>
      <c r="BU605" s="510"/>
      <c r="BV605" s="510"/>
      <c r="BW605" s="510"/>
      <c r="BX605" s="510"/>
      <c r="BY605" s="510"/>
      <c r="BZ605" s="510"/>
      <c r="CA605" s="510"/>
      <c r="CB605" s="510"/>
      <c r="CC605" s="510"/>
      <c r="CD605" s="510"/>
      <c r="CE605" s="510"/>
      <c r="CF605" s="510"/>
      <c r="CG605" s="510"/>
      <c r="CH605" s="510"/>
      <c r="CI605" s="510"/>
      <c r="CJ605" s="510"/>
    </row>
    <row r="606" spans="1:88" ht="12" customHeight="1" x14ac:dyDescent="0.25">
      <c r="A606" s="510"/>
      <c r="B606" s="510"/>
      <c r="C606" s="510"/>
      <c r="D606" s="510"/>
      <c r="E606" s="510"/>
      <c r="F606" s="510"/>
      <c r="G606" s="510"/>
      <c r="H606" s="510"/>
      <c r="I606" s="510"/>
      <c r="J606" s="510"/>
      <c r="K606" s="510"/>
      <c r="L606" s="510"/>
      <c r="M606" s="510"/>
      <c r="N606" s="510"/>
      <c r="O606" s="510"/>
      <c r="P606" s="510"/>
      <c r="Q606" s="510"/>
      <c r="R606" s="510"/>
      <c r="S606" s="510"/>
      <c r="T606" s="510"/>
      <c r="U606" s="510"/>
      <c r="V606" s="510"/>
      <c r="W606" s="510"/>
      <c r="X606" s="510"/>
      <c r="Y606" s="510"/>
      <c r="Z606" s="510"/>
      <c r="AA606" s="510"/>
      <c r="AB606" s="510"/>
      <c r="AC606" s="510"/>
      <c r="AD606" s="510"/>
      <c r="AE606" s="510"/>
      <c r="AF606" s="510"/>
      <c r="AG606" s="510"/>
      <c r="AH606" s="510"/>
      <c r="AI606" s="510"/>
      <c r="AJ606" s="510"/>
      <c r="AK606" s="510"/>
      <c r="AL606" s="510"/>
      <c r="AM606" s="510"/>
      <c r="AN606" s="510"/>
      <c r="AO606" s="510"/>
      <c r="AP606" s="510"/>
      <c r="AQ606" s="510"/>
      <c r="AR606" s="510"/>
      <c r="AS606" s="510"/>
      <c r="AT606" s="510"/>
      <c r="AU606" s="510"/>
      <c r="AV606" s="510"/>
      <c r="AW606" s="510"/>
      <c r="AX606" s="510"/>
      <c r="AY606" s="510"/>
      <c r="AZ606" s="510"/>
      <c r="BA606" s="510"/>
      <c r="BB606" s="510"/>
      <c r="BC606" s="510"/>
      <c r="BD606" s="510"/>
      <c r="BE606" s="510"/>
      <c r="BF606" s="510"/>
      <c r="BG606" s="510"/>
      <c r="BH606" s="510"/>
      <c r="BI606" s="510"/>
      <c r="BJ606" s="510"/>
      <c r="BK606" s="510"/>
      <c r="BL606" s="510"/>
      <c r="BM606" s="510"/>
      <c r="BN606" s="510"/>
      <c r="BO606" s="510"/>
      <c r="BP606" s="510"/>
      <c r="BQ606" s="510"/>
      <c r="BR606" s="510"/>
      <c r="BS606" s="510"/>
      <c r="BT606" s="510"/>
      <c r="BU606" s="510"/>
      <c r="BV606" s="510"/>
      <c r="BW606" s="510"/>
      <c r="BX606" s="510"/>
      <c r="BY606" s="510"/>
      <c r="BZ606" s="510"/>
      <c r="CA606" s="510"/>
      <c r="CB606" s="510"/>
      <c r="CC606" s="510"/>
      <c r="CD606" s="510"/>
      <c r="CE606" s="510"/>
      <c r="CF606" s="510"/>
      <c r="CG606" s="510"/>
      <c r="CH606" s="510"/>
      <c r="CI606" s="510"/>
      <c r="CJ606" s="510"/>
    </row>
    <row r="607" spans="1:88" ht="12" customHeight="1" x14ac:dyDescent="0.25">
      <c r="A607" s="510"/>
      <c r="B607" s="510"/>
      <c r="C607" s="510"/>
      <c r="D607" s="510"/>
      <c r="E607" s="510"/>
      <c r="F607" s="510"/>
      <c r="G607" s="510"/>
      <c r="H607" s="510"/>
      <c r="I607" s="510"/>
      <c r="J607" s="510"/>
      <c r="K607" s="510"/>
      <c r="L607" s="510"/>
      <c r="M607" s="510"/>
      <c r="N607" s="510"/>
      <c r="O607" s="510"/>
      <c r="P607" s="510"/>
      <c r="Q607" s="510"/>
      <c r="R607" s="510"/>
      <c r="S607" s="510"/>
      <c r="T607" s="510"/>
      <c r="U607" s="510"/>
      <c r="V607" s="510"/>
      <c r="W607" s="510"/>
      <c r="X607" s="510"/>
      <c r="Y607" s="510"/>
      <c r="Z607" s="510"/>
      <c r="AA607" s="510"/>
      <c r="AB607" s="510"/>
      <c r="AC607" s="510"/>
      <c r="AD607" s="510"/>
      <c r="AE607" s="510"/>
      <c r="AF607" s="510"/>
      <c r="AG607" s="510"/>
      <c r="AH607" s="510"/>
      <c r="AI607" s="510"/>
      <c r="AJ607" s="510"/>
      <c r="AK607" s="510"/>
      <c r="AL607" s="510"/>
      <c r="AM607" s="510"/>
      <c r="AN607" s="510"/>
      <c r="AO607" s="510"/>
      <c r="AP607" s="510"/>
      <c r="AQ607" s="510"/>
      <c r="AR607" s="510"/>
      <c r="AS607" s="510"/>
      <c r="AT607" s="510"/>
      <c r="AU607" s="510"/>
      <c r="AV607" s="510"/>
      <c r="AW607" s="510"/>
      <c r="AX607" s="510"/>
      <c r="AY607" s="510"/>
      <c r="AZ607" s="510"/>
      <c r="BA607" s="510"/>
      <c r="BB607" s="510"/>
      <c r="BC607" s="510"/>
      <c r="BD607" s="510"/>
      <c r="BE607" s="510"/>
      <c r="BF607" s="510"/>
      <c r="BG607" s="510"/>
      <c r="BH607" s="510"/>
      <c r="BI607" s="510"/>
      <c r="BJ607" s="510"/>
      <c r="BK607" s="510"/>
      <c r="BL607" s="510"/>
      <c r="BM607" s="510"/>
      <c r="BN607" s="510"/>
      <c r="BO607" s="510"/>
      <c r="BP607" s="510"/>
      <c r="BQ607" s="510"/>
      <c r="BR607" s="510"/>
      <c r="BS607" s="510"/>
      <c r="BT607" s="510"/>
      <c r="BU607" s="510"/>
      <c r="BV607" s="510"/>
      <c r="BW607" s="510"/>
      <c r="BX607" s="510"/>
      <c r="BY607" s="510"/>
      <c r="BZ607" s="510"/>
      <c r="CA607" s="510"/>
      <c r="CB607" s="510"/>
      <c r="CC607" s="510"/>
      <c r="CD607" s="510"/>
      <c r="CE607" s="510"/>
      <c r="CF607" s="510"/>
      <c r="CG607" s="510"/>
      <c r="CH607" s="510"/>
      <c r="CI607" s="510"/>
      <c r="CJ607" s="510"/>
    </row>
    <row r="608" spans="1:88" ht="12" customHeight="1" x14ac:dyDescent="0.25">
      <c r="A608" s="510"/>
      <c r="B608" s="510"/>
      <c r="C608" s="510"/>
      <c r="D608" s="510"/>
      <c r="E608" s="510"/>
      <c r="F608" s="510"/>
      <c r="G608" s="510"/>
      <c r="H608" s="510"/>
      <c r="I608" s="510"/>
      <c r="J608" s="510"/>
      <c r="K608" s="510"/>
      <c r="L608" s="510"/>
      <c r="M608" s="510"/>
      <c r="N608" s="510"/>
      <c r="O608" s="510"/>
      <c r="P608" s="510"/>
      <c r="Q608" s="510"/>
      <c r="R608" s="510"/>
      <c r="S608" s="510"/>
      <c r="T608" s="510"/>
      <c r="U608" s="510"/>
      <c r="V608" s="510"/>
      <c r="W608" s="510"/>
      <c r="X608" s="510"/>
      <c r="Y608" s="510"/>
      <c r="Z608" s="510"/>
      <c r="AA608" s="510"/>
      <c r="AB608" s="510"/>
      <c r="AC608" s="510"/>
      <c r="AD608" s="510"/>
      <c r="AE608" s="510"/>
      <c r="AF608" s="510"/>
      <c r="AG608" s="510"/>
      <c r="AH608" s="510"/>
      <c r="AI608" s="510"/>
      <c r="AJ608" s="510"/>
      <c r="AK608" s="510"/>
      <c r="AL608" s="510"/>
      <c r="AM608" s="510"/>
      <c r="AN608" s="510"/>
      <c r="AO608" s="510"/>
      <c r="AP608" s="510"/>
      <c r="AQ608" s="510"/>
      <c r="AR608" s="510"/>
      <c r="AS608" s="510"/>
      <c r="AT608" s="510"/>
      <c r="AU608" s="510"/>
      <c r="AV608" s="510"/>
      <c r="AW608" s="510"/>
      <c r="AX608" s="510"/>
      <c r="AY608" s="510"/>
      <c r="AZ608" s="510"/>
      <c r="BA608" s="510"/>
      <c r="BB608" s="510"/>
      <c r="BC608" s="510"/>
      <c r="BD608" s="510"/>
      <c r="BE608" s="510"/>
      <c r="BF608" s="510"/>
      <c r="BG608" s="510"/>
      <c r="BH608" s="510"/>
      <c r="BI608" s="510"/>
      <c r="BJ608" s="510"/>
      <c r="BK608" s="510"/>
      <c r="BL608" s="510"/>
      <c r="BM608" s="510"/>
      <c r="BN608" s="510"/>
      <c r="BO608" s="510"/>
      <c r="BP608" s="510"/>
      <c r="BQ608" s="510"/>
      <c r="BR608" s="510"/>
      <c r="BS608" s="510"/>
      <c r="BT608" s="510"/>
      <c r="BU608" s="510"/>
      <c r="BV608" s="510"/>
      <c r="BW608" s="510"/>
      <c r="BX608" s="510"/>
      <c r="BY608" s="510"/>
      <c r="BZ608" s="510"/>
      <c r="CA608" s="510"/>
      <c r="CB608" s="510"/>
      <c r="CC608" s="510"/>
      <c r="CD608" s="510"/>
      <c r="CE608" s="510"/>
      <c r="CF608" s="510"/>
      <c r="CG608" s="510"/>
      <c r="CH608" s="510"/>
      <c r="CI608" s="510"/>
      <c r="CJ608" s="510"/>
    </row>
    <row r="609" spans="1:88" ht="12" customHeight="1" x14ac:dyDescent="0.25">
      <c r="A609" s="510"/>
      <c r="B609" s="510"/>
      <c r="C609" s="510"/>
      <c r="D609" s="510"/>
      <c r="E609" s="510"/>
      <c r="F609" s="510"/>
      <c r="G609" s="510"/>
      <c r="H609" s="510"/>
      <c r="I609" s="510"/>
      <c r="J609" s="510"/>
      <c r="K609" s="510"/>
      <c r="L609" s="510"/>
      <c r="M609" s="510"/>
      <c r="N609" s="510"/>
      <c r="O609" s="510"/>
      <c r="P609" s="510"/>
      <c r="Q609" s="510"/>
      <c r="R609" s="510"/>
      <c r="S609" s="510"/>
      <c r="T609" s="510"/>
      <c r="U609" s="510"/>
      <c r="V609" s="510"/>
      <c r="W609" s="510"/>
      <c r="X609" s="510"/>
      <c r="Y609" s="510"/>
      <c r="Z609" s="510"/>
      <c r="AA609" s="510"/>
      <c r="AB609" s="510"/>
      <c r="AC609" s="510"/>
      <c r="AD609" s="510"/>
      <c r="AE609" s="510"/>
      <c r="AF609" s="510"/>
      <c r="AG609" s="510"/>
      <c r="AH609" s="510"/>
      <c r="AI609" s="510"/>
      <c r="AJ609" s="510"/>
      <c r="AK609" s="510"/>
      <c r="AL609" s="510"/>
      <c r="AM609" s="510"/>
      <c r="AN609" s="510"/>
      <c r="AO609" s="510"/>
      <c r="AP609" s="510"/>
      <c r="AQ609" s="510"/>
      <c r="AR609" s="510"/>
      <c r="AS609" s="510"/>
      <c r="AT609" s="510"/>
      <c r="AU609" s="510"/>
      <c r="AV609" s="510"/>
      <c r="AW609" s="510"/>
      <c r="AX609" s="510"/>
      <c r="AY609" s="510"/>
      <c r="AZ609" s="510"/>
      <c r="BA609" s="510"/>
      <c r="BB609" s="510"/>
      <c r="BC609" s="510"/>
      <c r="BD609" s="510"/>
      <c r="BE609" s="510"/>
      <c r="BF609" s="510"/>
      <c r="BG609" s="510"/>
      <c r="BH609" s="510"/>
      <c r="BI609" s="510"/>
      <c r="BJ609" s="510"/>
      <c r="BK609" s="510"/>
      <c r="BL609" s="510"/>
      <c r="BM609" s="510"/>
      <c r="BN609" s="510"/>
      <c r="BO609" s="510"/>
      <c r="BP609" s="510"/>
      <c r="BQ609" s="510"/>
      <c r="BR609" s="510"/>
      <c r="BS609" s="510"/>
      <c r="BT609" s="510"/>
      <c r="BU609" s="510"/>
      <c r="BV609" s="510"/>
      <c r="BW609" s="510"/>
      <c r="BX609" s="510"/>
      <c r="BY609" s="510"/>
      <c r="BZ609" s="510"/>
      <c r="CA609" s="510"/>
      <c r="CB609" s="510"/>
      <c r="CC609" s="510"/>
      <c r="CD609" s="510"/>
      <c r="CE609" s="510"/>
      <c r="CF609" s="510"/>
      <c r="CG609" s="510"/>
      <c r="CH609" s="510"/>
      <c r="CI609" s="510"/>
      <c r="CJ609" s="510"/>
    </row>
    <row r="610" spans="1:88" ht="12" customHeight="1" x14ac:dyDescent="0.25">
      <c r="A610" s="510"/>
      <c r="B610" s="510"/>
      <c r="C610" s="510"/>
      <c r="D610" s="510"/>
      <c r="E610" s="510"/>
      <c r="F610" s="510"/>
      <c r="G610" s="510"/>
      <c r="H610" s="510"/>
      <c r="I610" s="510"/>
      <c r="J610" s="510"/>
      <c r="K610" s="510"/>
      <c r="L610" s="510"/>
      <c r="M610" s="510"/>
      <c r="N610" s="510"/>
      <c r="O610" s="510"/>
      <c r="P610" s="510"/>
      <c r="Q610" s="510"/>
      <c r="R610" s="510"/>
      <c r="S610" s="510"/>
      <c r="T610" s="510"/>
      <c r="U610" s="510"/>
      <c r="V610" s="510"/>
      <c r="W610" s="510"/>
      <c r="X610" s="510"/>
      <c r="Y610" s="510"/>
      <c r="Z610" s="510"/>
      <c r="AA610" s="510"/>
      <c r="AB610" s="510"/>
      <c r="AC610" s="510"/>
      <c r="AD610" s="510"/>
      <c r="AE610" s="510"/>
      <c r="AF610" s="510"/>
      <c r="AG610" s="510"/>
      <c r="AH610" s="510"/>
      <c r="AI610" s="510"/>
      <c r="AJ610" s="510"/>
      <c r="AK610" s="510"/>
      <c r="AL610" s="510"/>
      <c r="AM610" s="510"/>
      <c r="AN610" s="510"/>
      <c r="AO610" s="510"/>
      <c r="AP610" s="510"/>
      <c r="AQ610" s="510"/>
      <c r="AR610" s="510"/>
      <c r="AS610" s="510"/>
      <c r="AT610" s="510"/>
      <c r="AU610" s="510"/>
      <c r="AV610" s="510"/>
      <c r="AW610" s="510"/>
      <c r="AX610" s="510"/>
      <c r="AY610" s="510"/>
      <c r="AZ610" s="510"/>
      <c r="BA610" s="510"/>
      <c r="BB610" s="510"/>
      <c r="BC610" s="510"/>
      <c r="BD610" s="510"/>
      <c r="BE610" s="510"/>
      <c r="BF610" s="510"/>
      <c r="BG610" s="510"/>
      <c r="BH610" s="510"/>
      <c r="BI610" s="510"/>
      <c r="BJ610" s="510"/>
      <c r="BK610" s="510"/>
      <c r="BL610" s="510"/>
      <c r="BM610" s="510"/>
      <c r="BN610" s="510"/>
      <c r="BO610" s="510"/>
      <c r="BP610" s="510"/>
      <c r="BQ610" s="510"/>
      <c r="BR610" s="510"/>
      <c r="BS610" s="510"/>
      <c r="BT610" s="510"/>
      <c r="BU610" s="510"/>
      <c r="BV610" s="510"/>
      <c r="BW610" s="510"/>
      <c r="BX610" s="510"/>
      <c r="BY610" s="510"/>
      <c r="BZ610" s="510"/>
      <c r="CA610" s="510"/>
      <c r="CB610" s="510"/>
      <c r="CC610" s="510"/>
      <c r="CD610" s="510"/>
      <c r="CE610" s="510"/>
      <c r="CF610" s="510"/>
      <c r="CG610" s="510"/>
      <c r="CH610" s="510"/>
      <c r="CI610" s="510"/>
      <c r="CJ610" s="510"/>
    </row>
    <row r="611" spans="1:88" ht="12" customHeight="1" x14ac:dyDescent="0.25">
      <c r="A611" s="510"/>
      <c r="B611" s="510"/>
      <c r="C611" s="510"/>
      <c r="D611" s="510"/>
      <c r="E611" s="510"/>
      <c r="F611" s="510"/>
      <c r="G611" s="510"/>
      <c r="H611" s="510"/>
      <c r="I611" s="510"/>
      <c r="J611" s="510"/>
      <c r="K611" s="510"/>
      <c r="L611" s="510"/>
      <c r="M611" s="510"/>
      <c r="N611" s="510"/>
      <c r="O611" s="510"/>
      <c r="P611" s="510"/>
      <c r="Q611" s="510"/>
      <c r="R611" s="510"/>
      <c r="S611" s="510"/>
      <c r="T611" s="510"/>
      <c r="U611" s="510"/>
      <c r="V611" s="510"/>
      <c r="W611" s="510"/>
      <c r="X611" s="510"/>
      <c r="Y611" s="510"/>
      <c r="Z611" s="510"/>
      <c r="AA611" s="510"/>
      <c r="AB611" s="510"/>
      <c r="AC611" s="510"/>
      <c r="AD611" s="510"/>
      <c r="AE611" s="510"/>
      <c r="AF611" s="510"/>
      <c r="AG611" s="510"/>
      <c r="AH611" s="510"/>
      <c r="AI611" s="510"/>
      <c r="AJ611" s="510"/>
      <c r="AK611" s="510"/>
      <c r="AL611" s="510"/>
      <c r="AM611" s="510"/>
      <c r="AN611" s="510"/>
      <c r="AO611" s="510"/>
      <c r="AP611" s="510"/>
      <c r="AQ611" s="510"/>
      <c r="AR611" s="510"/>
      <c r="AS611" s="510"/>
      <c r="AT611" s="510"/>
      <c r="AU611" s="510"/>
      <c r="AV611" s="510"/>
      <c r="AW611" s="510"/>
      <c r="AX611" s="510"/>
      <c r="AY611" s="510"/>
      <c r="AZ611" s="510"/>
      <c r="BA611" s="510"/>
      <c r="BB611" s="510"/>
      <c r="BC611" s="510"/>
      <c r="BD611" s="510"/>
      <c r="BE611" s="510"/>
      <c r="BF611" s="510"/>
      <c r="BG611" s="510"/>
      <c r="BH611" s="510"/>
      <c r="BI611" s="510"/>
      <c r="BJ611" s="510"/>
      <c r="BK611" s="510"/>
      <c r="BL611" s="510"/>
      <c r="BM611" s="510"/>
      <c r="BN611" s="510"/>
      <c r="BO611" s="510"/>
      <c r="BP611" s="510"/>
      <c r="BQ611" s="510"/>
      <c r="BR611" s="510"/>
      <c r="BS611" s="510"/>
      <c r="BT611" s="510"/>
      <c r="BU611" s="510"/>
      <c r="BV611" s="510"/>
      <c r="BW611" s="510"/>
      <c r="BX611" s="510"/>
      <c r="BY611" s="510"/>
      <c r="BZ611" s="510"/>
      <c r="CA611" s="510"/>
      <c r="CB611" s="510"/>
      <c r="CC611" s="510"/>
      <c r="CD611" s="510"/>
      <c r="CE611" s="510"/>
      <c r="CF611" s="510"/>
      <c r="CG611" s="510"/>
      <c r="CH611" s="510"/>
      <c r="CI611" s="510"/>
      <c r="CJ611" s="510"/>
    </row>
    <row r="612" spans="1:88" ht="12" customHeight="1" x14ac:dyDescent="0.25">
      <c r="A612" s="510"/>
      <c r="B612" s="510"/>
      <c r="C612" s="510"/>
      <c r="D612" s="510"/>
      <c r="E612" s="510"/>
      <c r="F612" s="510"/>
      <c r="G612" s="510"/>
      <c r="H612" s="510"/>
      <c r="I612" s="510"/>
      <c r="J612" s="510"/>
      <c r="K612" s="510"/>
      <c r="L612" s="510"/>
      <c r="M612" s="510"/>
      <c r="N612" s="510"/>
      <c r="O612" s="510"/>
      <c r="P612" s="510"/>
      <c r="Q612" s="510"/>
      <c r="R612" s="510"/>
      <c r="S612" s="510"/>
      <c r="T612" s="510"/>
      <c r="U612" s="510"/>
      <c r="V612" s="510"/>
      <c r="W612" s="510"/>
      <c r="X612" s="510"/>
      <c r="Y612" s="510"/>
      <c r="Z612" s="510"/>
      <c r="AA612" s="510"/>
      <c r="AB612" s="510"/>
      <c r="AC612" s="510"/>
      <c r="AD612" s="510"/>
      <c r="AE612" s="510"/>
      <c r="AF612" s="510"/>
      <c r="AG612" s="510"/>
      <c r="AH612" s="510"/>
      <c r="AI612" s="510"/>
      <c r="AJ612" s="510"/>
      <c r="AK612" s="510"/>
      <c r="AL612" s="510"/>
      <c r="AM612" s="510"/>
      <c r="AN612" s="510"/>
      <c r="AO612" s="510"/>
      <c r="AP612" s="510"/>
      <c r="AQ612" s="510"/>
      <c r="AR612" s="510"/>
      <c r="AS612" s="510"/>
      <c r="AT612" s="510"/>
      <c r="AU612" s="510"/>
      <c r="AV612" s="510"/>
      <c r="AW612" s="510"/>
      <c r="AX612" s="510"/>
      <c r="AY612" s="510"/>
      <c r="AZ612" s="510"/>
      <c r="BA612" s="510"/>
      <c r="BB612" s="510"/>
      <c r="BC612" s="510"/>
      <c r="BD612" s="510"/>
      <c r="BE612" s="510"/>
      <c r="BF612" s="510"/>
      <c r="BG612" s="510"/>
      <c r="BH612" s="510"/>
      <c r="BI612" s="510"/>
      <c r="BJ612" s="510"/>
      <c r="BK612" s="510"/>
      <c r="BL612" s="510"/>
      <c r="BM612" s="510"/>
      <c r="BN612" s="510"/>
      <c r="BO612" s="510"/>
      <c r="BP612" s="510"/>
      <c r="BQ612" s="510"/>
      <c r="BR612" s="510"/>
      <c r="BS612" s="510"/>
      <c r="BT612" s="510"/>
      <c r="BU612" s="510"/>
      <c r="BV612" s="510"/>
      <c r="BW612" s="510"/>
      <c r="BX612" s="510"/>
      <c r="BY612" s="510"/>
      <c r="BZ612" s="510"/>
      <c r="CA612" s="510"/>
      <c r="CB612" s="510"/>
      <c r="CC612" s="510"/>
      <c r="CD612" s="510"/>
      <c r="CE612" s="510"/>
      <c r="CF612" s="510"/>
      <c r="CG612" s="510"/>
      <c r="CH612" s="510"/>
      <c r="CI612" s="510"/>
      <c r="CJ612" s="510"/>
    </row>
    <row r="613" spans="1:88" ht="12" customHeight="1" x14ac:dyDescent="0.25">
      <c r="A613" s="510"/>
      <c r="B613" s="510"/>
      <c r="C613" s="510"/>
      <c r="D613" s="510"/>
      <c r="E613" s="510"/>
      <c r="F613" s="510"/>
      <c r="G613" s="510"/>
      <c r="H613" s="510"/>
      <c r="I613" s="510"/>
      <c r="J613" s="510"/>
      <c r="K613" s="510"/>
      <c r="L613" s="510"/>
      <c r="M613" s="510"/>
      <c r="N613" s="510"/>
      <c r="O613" s="510"/>
      <c r="P613" s="510"/>
      <c r="Q613" s="510"/>
      <c r="R613" s="510"/>
      <c r="S613" s="510"/>
      <c r="T613" s="510"/>
      <c r="U613" s="510"/>
      <c r="V613" s="510"/>
      <c r="W613" s="510"/>
      <c r="X613" s="510"/>
      <c r="Y613" s="510"/>
      <c r="Z613" s="510"/>
      <c r="AA613" s="510"/>
      <c r="AB613" s="510"/>
      <c r="AC613" s="510"/>
      <c r="AD613" s="510"/>
      <c r="AE613" s="510"/>
      <c r="AF613" s="510"/>
      <c r="AG613" s="510"/>
      <c r="AH613" s="510"/>
      <c r="AI613" s="510"/>
      <c r="AJ613" s="510"/>
      <c r="AK613" s="510"/>
      <c r="AL613" s="510"/>
      <c r="AM613" s="510"/>
      <c r="AN613" s="510"/>
      <c r="AO613" s="510"/>
      <c r="AP613" s="510"/>
      <c r="AQ613" s="510"/>
      <c r="AR613" s="510"/>
      <c r="AS613" s="510"/>
      <c r="AT613" s="510"/>
      <c r="AU613" s="510"/>
      <c r="AV613" s="510"/>
      <c r="AW613" s="510"/>
      <c r="AX613" s="510"/>
      <c r="AY613" s="510"/>
      <c r="AZ613" s="510"/>
      <c r="BA613" s="510"/>
      <c r="BB613" s="510"/>
      <c r="BC613" s="510"/>
      <c r="BD613" s="510"/>
      <c r="BE613" s="510"/>
      <c r="BF613" s="510"/>
      <c r="BG613" s="510"/>
      <c r="BH613" s="510"/>
      <c r="BI613" s="510"/>
      <c r="BJ613" s="510"/>
      <c r="BK613" s="510"/>
      <c r="BL613" s="510"/>
      <c r="BM613" s="510"/>
      <c r="BN613" s="510"/>
      <c r="BO613" s="510"/>
      <c r="BP613" s="510"/>
      <c r="BQ613" s="510"/>
      <c r="BR613" s="510"/>
      <c r="BS613" s="510"/>
      <c r="BT613" s="510"/>
      <c r="BU613" s="510"/>
      <c r="BV613" s="510"/>
      <c r="BW613" s="510"/>
      <c r="BX613" s="510"/>
      <c r="BY613" s="510"/>
      <c r="BZ613" s="510"/>
      <c r="CA613" s="510"/>
      <c r="CB613" s="510"/>
      <c r="CC613" s="510"/>
      <c r="CD613" s="510"/>
      <c r="CE613" s="510"/>
      <c r="CF613" s="510"/>
      <c r="CG613" s="510"/>
      <c r="CH613" s="510"/>
      <c r="CI613" s="510"/>
      <c r="CJ613" s="510"/>
    </row>
    <row r="614" spans="1:88" ht="12" customHeight="1" x14ac:dyDescent="0.25">
      <c r="A614" s="510"/>
      <c r="B614" s="510"/>
      <c r="C614" s="510"/>
      <c r="D614" s="510"/>
      <c r="E614" s="510"/>
      <c r="F614" s="510"/>
      <c r="G614" s="510"/>
      <c r="H614" s="510"/>
      <c r="I614" s="510"/>
      <c r="J614" s="510"/>
      <c r="K614" s="510"/>
      <c r="L614" s="510"/>
      <c r="M614" s="510"/>
      <c r="N614" s="510"/>
      <c r="O614" s="510"/>
      <c r="P614" s="510"/>
      <c r="Q614" s="510"/>
      <c r="R614" s="510"/>
      <c r="S614" s="510"/>
      <c r="T614" s="510"/>
      <c r="U614" s="510"/>
      <c r="V614" s="510"/>
      <c r="W614" s="510"/>
      <c r="X614" s="510"/>
      <c r="Y614" s="510"/>
      <c r="Z614" s="510"/>
      <c r="AA614" s="510"/>
      <c r="AB614" s="510"/>
      <c r="AC614" s="510"/>
      <c r="AD614" s="510"/>
      <c r="AE614" s="510"/>
      <c r="AF614" s="510"/>
      <c r="AG614" s="510"/>
      <c r="AH614" s="510"/>
      <c r="AI614" s="510"/>
      <c r="AJ614" s="510"/>
      <c r="AK614" s="510"/>
      <c r="AL614" s="510"/>
      <c r="AM614" s="510"/>
      <c r="AN614" s="510"/>
      <c r="AO614" s="510"/>
      <c r="AP614" s="510"/>
      <c r="AQ614" s="510"/>
      <c r="AR614" s="510"/>
      <c r="AS614" s="510"/>
      <c r="AT614" s="510"/>
      <c r="AU614" s="510"/>
      <c r="AV614" s="510"/>
      <c r="AW614" s="510"/>
      <c r="AX614" s="510"/>
      <c r="AY614" s="510"/>
      <c r="AZ614" s="510"/>
      <c r="BA614" s="510"/>
      <c r="BB614" s="510"/>
      <c r="BC614" s="510"/>
      <c r="BD614" s="510"/>
      <c r="BE614" s="510"/>
      <c r="BF614" s="510"/>
      <c r="BG614" s="510"/>
      <c r="BH614" s="510"/>
      <c r="BI614" s="510"/>
      <c r="BJ614" s="510"/>
      <c r="BK614" s="510"/>
      <c r="BL614" s="510"/>
      <c r="BM614" s="510"/>
      <c r="BN614" s="510"/>
      <c r="BO614" s="510"/>
      <c r="BP614" s="510"/>
      <c r="BQ614" s="510"/>
      <c r="BR614" s="510"/>
      <c r="BS614" s="510"/>
      <c r="BT614" s="510"/>
      <c r="BU614" s="510"/>
      <c r="BV614" s="510"/>
      <c r="BW614" s="510"/>
      <c r="BX614" s="510"/>
      <c r="BY614" s="510"/>
      <c r="BZ614" s="510"/>
      <c r="CA614" s="510"/>
      <c r="CB614" s="510"/>
      <c r="CC614" s="510"/>
      <c r="CD614" s="510"/>
      <c r="CE614" s="510"/>
      <c r="CF614" s="510"/>
      <c r="CG614" s="510"/>
      <c r="CH614" s="510"/>
      <c r="CI614" s="510"/>
      <c r="CJ614" s="510"/>
    </row>
    <row r="615" spans="1:88" ht="12" customHeight="1" x14ac:dyDescent="0.25">
      <c r="A615" s="510"/>
      <c r="B615" s="510"/>
      <c r="C615" s="510"/>
      <c r="D615" s="510"/>
      <c r="E615" s="510"/>
      <c r="F615" s="510"/>
      <c r="G615" s="510"/>
      <c r="H615" s="510"/>
      <c r="I615" s="510"/>
      <c r="J615" s="510"/>
      <c r="K615" s="510"/>
      <c r="L615" s="510"/>
      <c r="M615" s="510"/>
      <c r="N615" s="510"/>
      <c r="O615" s="510"/>
      <c r="P615" s="510"/>
      <c r="Q615" s="510"/>
      <c r="R615" s="510"/>
      <c r="S615" s="510"/>
      <c r="T615" s="510"/>
      <c r="U615" s="510"/>
      <c r="V615" s="510"/>
      <c r="W615" s="510"/>
      <c r="X615" s="510"/>
      <c r="Y615" s="510"/>
      <c r="Z615" s="510"/>
      <c r="AA615" s="510"/>
      <c r="AB615" s="510"/>
      <c r="AC615" s="510"/>
      <c r="AD615" s="510"/>
      <c r="AE615" s="510"/>
      <c r="AF615" s="510"/>
      <c r="AG615" s="510"/>
      <c r="AH615" s="510"/>
      <c r="AI615" s="510"/>
      <c r="AJ615" s="510"/>
      <c r="AK615" s="510"/>
      <c r="AL615" s="510"/>
      <c r="AM615" s="510"/>
      <c r="AN615" s="510"/>
      <c r="AO615" s="510"/>
      <c r="AP615" s="510"/>
      <c r="AQ615" s="510"/>
      <c r="AR615" s="510"/>
      <c r="AS615" s="510"/>
      <c r="AT615" s="510"/>
      <c r="AU615" s="510"/>
      <c r="AV615" s="510"/>
      <c r="AW615" s="510"/>
      <c r="AX615" s="510"/>
      <c r="AY615" s="510"/>
      <c r="AZ615" s="510"/>
      <c r="BA615" s="510"/>
      <c r="BB615" s="510"/>
      <c r="BC615" s="510"/>
      <c r="BD615" s="510"/>
      <c r="BE615" s="510"/>
      <c r="BF615" s="510"/>
      <c r="BG615" s="510"/>
      <c r="BH615" s="510"/>
      <c r="BI615" s="510"/>
      <c r="BJ615" s="510"/>
      <c r="BK615" s="510"/>
      <c r="BL615" s="510"/>
      <c r="BM615" s="510"/>
      <c r="BN615" s="510"/>
      <c r="BO615" s="510"/>
      <c r="BP615" s="510"/>
      <c r="BQ615" s="510"/>
      <c r="BR615" s="510"/>
      <c r="BS615" s="510"/>
      <c r="BT615" s="510"/>
      <c r="BU615" s="510"/>
      <c r="BV615" s="510"/>
      <c r="BW615" s="510"/>
      <c r="BX615" s="510"/>
      <c r="BY615" s="510"/>
      <c r="BZ615" s="510"/>
      <c r="CA615" s="510"/>
      <c r="CB615" s="510"/>
      <c r="CC615" s="510"/>
      <c r="CD615" s="510"/>
      <c r="CE615" s="510"/>
      <c r="CF615" s="510"/>
      <c r="CG615" s="510"/>
      <c r="CH615" s="510"/>
      <c r="CI615" s="510"/>
      <c r="CJ615" s="510"/>
    </row>
    <row r="616" spans="1:88" ht="12" customHeight="1" x14ac:dyDescent="0.25">
      <c r="A616" s="510"/>
      <c r="B616" s="510"/>
      <c r="C616" s="510"/>
      <c r="D616" s="510"/>
      <c r="E616" s="510"/>
      <c r="F616" s="510"/>
      <c r="G616" s="510"/>
      <c r="H616" s="510"/>
      <c r="I616" s="510"/>
      <c r="J616" s="510"/>
      <c r="K616" s="510"/>
      <c r="L616" s="510"/>
      <c r="M616" s="510"/>
      <c r="N616" s="510"/>
      <c r="O616" s="510"/>
      <c r="P616" s="510"/>
      <c r="Q616" s="510"/>
      <c r="R616" s="510"/>
      <c r="S616" s="510"/>
      <c r="T616" s="510"/>
      <c r="U616" s="510"/>
      <c r="V616" s="510"/>
      <c r="W616" s="510"/>
      <c r="X616" s="510"/>
      <c r="Y616" s="510"/>
      <c r="Z616" s="510"/>
      <c r="AA616" s="510"/>
      <c r="AB616" s="510"/>
      <c r="AC616" s="510"/>
      <c r="AD616" s="510"/>
      <c r="AE616" s="510"/>
      <c r="AF616" s="510"/>
      <c r="AG616" s="510"/>
      <c r="AH616" s="510"/>
      <c r="AI616" s="510"/>
      <c r="AJ616" s="510"/>
      <c r="AK616" s="510"/>
      <c r="AL616" s="510"/>
      <c r="AM616" s="510"/>
      <c r="AN616" s="510"/>
      <c r="AO616" s="510"/>
      <c r="AP616" s="510"/>
      <c r="AQ616" s="510"/>
      <c r="AR616" s="510"/>
      <c r="AS616" s="510"/>
      <c r="AT616" s="510"/>
      <c r="AU616" s="510"/>
      <c r="AV616" s="510"/>
      <c r="AW616" s="510"/>
      <c r="AX616" s="510"/>
      <c r="AY616" s="510"/>
      <c r="AZ616" s="510"/>
      <c r="BA616" s="510"/>
      <c r="BB616" s="510"/>
      <c r="BC616" s="510"/>
      <c r="BD616" s="510"/>
      <c r="BE616" s="510"/>
      <c r="BF616" s="510"/>
      <c r="BG616" s="510"/>
      <c r="BH616" s="510"/>
      <c r="BI616" s="510"/>
      <c r="BJ616" s="510"/>
      <c r="BK616" s="510"/>
      <c r="BL616" s="510"/>
      <c r="BM616" s="510"/>
      <c r="BN616" s="510"/>
      <c r="BO616" s="510"/>
      <c r="BP616" s="510"/>
      <c r="BQ616" s="510"/>
      <c r="BR616" s="510"/>
      <c r="BS616" s="510"/>
      <c r="BT616" s="510"/>
      <c r="BU616" s="510"/>
      <c r="BV616" s="510"/>
      <c r="BW616" s="510"/>
      <c r="BX616" s="510"/>
      <c r="BY616" s="510"/>
      <c r="BZ616" s="510"/>
      <c r="CA616" s="510"/>
      <c r="CB616" s="510"/>
      <c r="CC616" s="510"/>
      <c r="CD616" s="510"/>
      <c r="CE616" s="510"/>
      <c r="CF616" s="510"/>
      <c r="CG616" s="510"/>
      <c r="CH616" s="510"/>
      <c r="CI616" s="510"/>
      <c r="CJ616" s="510"/>
    </row>
    <row r="617" spans="1:88" ht="12" customHeight="1" x14ac:dyDescent="0.25">
      <c r="A617" s="510"/>
      <c r="B617" s="510"/>
      <c r="C617" s="510"/>
      <c r="D617" s="510"/>
      <c r="E617" s="510"/>
      <c r="F617" s="510"/>
      <c r="G617" s="510"/>
      <c r="H617" s="510"/>
      <c r="I617" s="510"/>
      <c r="J617" s="510"/>
      <c r="K617" s="510"/>
      <c r="L617" s="510"/>
      <c r="M617" s="510"/>
      <c r="N617" s="510"/>
      <c r="O617" s="510"/>
      <c r="P617" s="510"/>
      <c r="Q617" s="510"/>
      <c r="R617" s="510"/>
      <c r="S617" s="510"/>
      <c r="T617" s="510"/>
      <c r="U617" s="510"/>
      <c r="V617" s="510"/>
      <c r="W617" s="510"/>
      <c r="X617" s="510"/>
      <c r="Y617" s="510"/>
      <c r="Z617" s="510"/>
      <c r="AA617" s="510"/>
      <c r="AB617" s="510"/>
      <c r="AC617" s="510"/>
      <c r="AD617" s="510"/>
      <c r="AE617" s="510"/>
      <c r="AF617" s="510"/>
      <c r="AG617" s="510"/>
      <c r="AH617" s="510"/>
      <c r="AI617" s="510"/>
      <c r="AJ617" s="510"/>
      <c r="AK617" s="510"/>
      <c r="AL617" s="510"/>
      <c r="AM617" s="510"/>
      <c r="AN617" s="510"/>
      <c r="AO617" s="510"/>
      <c r="AP617" s="510"/>
      <c r="AQ617" s="510"/>
      <c r="AR617" s="510"/>
      <c r="AS617" s="510"/>
      <c r="AT617" s="510"/>
      <c r="AU617" s="510"/>
      <c r="AV617" s="510"/>
      <c r="AW617" s="510"/>
      <c r="AX617" s="510"/>
      <c r="AY617" s="510"/>
      <c r="AZ617" s="510"/>
      <c r="BA617" s="510"/>
      <c r="BB617" s="510"/>
      <c r="BC617" s="510"/>
      <c r="BD617" s="510"/>
      <c r="BE617" s="510"/>
      <c r="BF617" s="510"/>
      <c r="BG617" s="510"/>
      <c r="BH617" s="510"/>
      <c r="BI617" s="510"/>
      <c r="BJ617" s="510"/>
      <c r="BK617" s="510"/>
      <c r="BL617" s="510"/>
      <c r="BM617" s="510"/>
      <c r="BN617" s="510"/>
      <c r="BO617" s="510"/>
      <c r="BP617" s="510"/>
      <c r="BQ617" s="510"/>
      <c r="BR617" s="510"/>
      <c r="BS617" s="510"/>
      <c r="BT617" s="510"/>
      <c r="BU617" s="510"/>
      <c r="BV617" s="510"/>
      <c r="BW617" s="510"/>
      <c r="BX617" s="510"/>
      <c r="BY617" s="510"/>
      <c r="BZ617" s="510"/>
      <c r="CA617" s="510"/>
      <c r="CB617" s="510"/>
      <c r="CC617" s="510"/>
      <c r="CD617" s="510"/>
      <c r="CE617" s="510"/>
      <c r="CF617" s="510"/>
      <c r="CG617" s="510"/>
      <c r="CH617" s="510"/>
      <c r="CI617" s="510"/>
      <c r="CJ617" s="510"/>
    </row>
    <row r="618" spans="1:88" ht="12" customHeight="1" x14ac:dyDescent="0.25">
      <c r="A618" s="510"/>
      <c r="B618" s="510"/>
      <c r="C618" s="510"/>
      <c r="D618" s="510"/>
      <c r="E618" s="510"/>
      <c r="F618" s="510"/>
      <c r="G618" s="510"/>
      <c r="H618" s="510"/>
      <c r="I618" s="510"/>
      <c r="J618" s="510"/>
      <c r="K618" s="510"/>
      <c r="L618" s="510"/>
      <c r="M618" s="510"/>
      <c r="N618" s="510"/>
      <c r="O618" s="510"/>
      <c r="P618" s="510"/>
      <c r="Q618" s="510"/>
      <c r="R618" s="510"/>
      <c r="S618" s="510"/>
      <c r="T618" s="510"/>
      <c r="U618" s="510"/>
      <c r="V618" s="510"/>
      <c r="W618" s="510"/>
      <c r="X618" s="510"/>
      <c r="Y618" s="510"/>
      <c r="Z618" s="510"/>
      <c r="AA618" s="510"/>
      <c r="AB618" s="510"/>
      <c r="AC618" s="510"/>
      <c r="AD618" s="510"/>
      <c r="AE618" s="510"/>
      <c r="AF618" s="510"/>
      <c r="AG618" s="510"/>
      <c r="AH618" s="510"/>
      <c r="AI618" s="510"/>
      <c r="AJ618" s="510"/>
      <c r="AK618" s="510"/>
      <c r="AL618" s="510"/>
      <c r="AM618" s="510"/>
      <c r="AN618" s="510"/>
      <c r="AO618" s="510"/>
      <c r="AP618" s="510"/>
      <c r="AQ618" s="510"/>
      <c r="AR618" s="510"/>
      <c r="AS618" s="510"/>
      <c r="AT618" s="510"/>
      <c r="AU618" s="510"/>
      <c r="AV618" s="510"/>
      <c r="AW618" s="510"/>
      <c r="AX618" s="510"/>
      <c r="AY618" s="510"/>
      <c r="AZ618" s="510"/>
      <c r="BA618" s="510"/>
      <c r="BB618" s="510"/>
      <c r="BC618" s="510"/>
      <c r="BD618" s="510"/>
      <c r="BE618" s="510"/>
      <c r="BF618" s="510"/>
      <c r="BG618" s="510"/>
      <c r="BH618" s="510"/>
      <c r="BI618" s="510"/>
      <c r="BJ618" s="510"/>
      <c r="BK618" s="510"/>
      <c r="BL618" s="510"/>
      <c r="BM618" s="510"/>
      <c r="BN618" s="510"/>
      <c r="BO618" s="510"/>
      <c r="BP618" s="510"/>
      <c r="BQ618" s="510"/>
      <c r="BR618" s="510"/>
      <c r="BS618" s="510"/>
      <c r="BT618" s="510"/>
      <c r="BU618" s="510"/>
      <c r="BV618" s="510"/>
      <c r="BW618" s="510"/>
      <c r="BX618" s="510"/>
      <c r="BY618" s="510"/>
      <c r="BZ618" s="510"/>
      <c r="CA618" s="510"/>
      <c r="CB618" s="510"/>
      <c r="CC618" s="510"/>
      <c r="CD618" s="510"/>
      <c r="CE618" s="510"/>
      <c r="CF618" s="510"/>
      <c r="CG618" s="510"/>
      <c r="CH618" s="510"/>
      <c r="CI618" s="510"/>
      <c r="CJ618" s="510"/>
    </row>
    <row r="619" spans="1:88" ht="12" customHeight="1" x14ac:dyDescent="0.25">
      <c r="A619" s="510"/>
      <c r="B619" s="510"/>
      <c r="C619" s="510"/>
      <c r="D619" s="510"/>
      <c r="E619" s="510"/>
      <c r="F619" s="510"/>
      <c r="G619" s="510"/>
      <c r="H619" s="510"/>
      <c r="I619" s="510"/>
      <c r="J619" s="510"/>
      <c r="K619" s="510"/>
      <c r="L619" s="510"/>
      <c r="M619" s="510"/>
      <c r="N619" s="510"/>
      <c r="O619" s="510"/>
      <c r="P619" s="510"/>
      <c r="Q619" s="510"/>
      <c r="R619" s="510"/>
      <c r="S619" s="510"/>
      <c r="T619" s="510"/>
      <c r="U619" s="510"/>
      <c r="V619" s="510"/>
      <c r="W619" s="510"/>
      <c r="X619" s="510"/>
      <c r="Y619" s="510"/>
      <c r="Z619" s="510"/>
      <c r="AA619" s="510"/>
      <c r="AB619" s="510"/>
      <c r="AC619" s="510"/>
      <c r="AD619" s="510"/>
      <c r="AE619" s="510"/>
      <c r="AF619" s="510"/>
      <c r="AG619" s="510"/>
      <c r="AH619" s="510"/>
      <c r="AI619" s="510"/>
      <c r="AJ619" s="510"/>
      <c r="AK619" s="510"/>
      <c r="AL619" s="510"/>
      <c r="AM619" s="510"/>
      <c r="AN619" s="510"/>
      <c r="AO619" s="510"/>
      <c r="AP619" s="510"/>
      <c r="AQ619" s="510"/>
      <c r="AR619" s="510"/>
      <c r="AS619" s="510"/>
      <c r="AT619" s="510"/>
      <c r="AU619" s="510"/>
      <c r="AV619" s="510"/>
      <c r="AW619" s="510"/>
      <c r="AX619" s="510"/>
      <c r="AY619" s="510"/>
      <c r="AZ619" s="510"/>
      <c r="BA619" s="510"/>
      <c r="BB619" s="510"/>
      <c r="BC619" s="510"/>
      <c r="BD619" s="510"/>
      <c r="BE619" s="510"/>
      <c r="BF619" s="510"/>
      <c r="BG619" s="510"/>
      <c r="BH619" s="510"/>
      <c r="BI619" s="510"/>
      <c r="BJ619" s="510"/>
      <c r="BK619" s="510"/>
      <c r="BL619" s="510"/>
      <c r="BM619" s="510"/>
      <c r="BN619" s="510"/>
      <c r="BO619" s="510"/>
      <c r="BP619" s="510"/>
      <c r="BQ619" s="510"/>
      <c r="BR619" s="510"/>
      <c r="BS619" s="510"/>
      <c r="BT619" s="510"/>
      <c r="BU619" s="510"/>
      <c r="BV619" s="510"/>
      <c r="BW619" s="510"/>
      <c r="BX619" s="510"/>
      <c r="BY619" s="510"/>
      <c r="BZ619" s="510"/>
      <c r="CA619" s="510"/>
      <c r="CB619" s="510"/>
      <c r="CC619" s="510"/>
      <c r="CD619" s="510"/>
      <c r="CE619" s="510"/>
      <c r="CF619" s="510"/>
      <c r="CG619" s="510"/>
      <c r="CH619" s="510"/>
      <c r="CI619" s="510"/>
      <c r="CJ619" s="510"/>
    </row>
    <row r="620" spans="1:88" ht="12" customHeight="1" x14ac:dyDescent="0.25">
      <c r="A620" s="510"/>
      <c r="B620" s="510"/>
      <c r="C620" s="510"/>
      <c r="D620" s="510"/>
      <c r="E620" s="510"/>
      <c r="F620" s="510"/>
      <c r="G620" s="510"/>
      <c r="H620" s="510"/>
      <c r="I620" s="510"/>
      <c r="J620" s="510"/>
      <c r="K620" s="510"/>
      <c r="L620" s="510"/>
      <c r="M620" s="510"/>
      <c r="N620" s="510"/>
      <c r="O620" s="510"/>
      <c r="P620" s="510"/>
      <c r="Q620" s="510"/>
      <c r="R620" s="510"/>
      <c r="S620" s="510"/>
      <c r="T620" s="510"/>
      <c r="U620" s="510"/>
      <c r="V620" s="510"/>
      <c r="W620" s="510"/>
      <c r="X620" s="510"/>
      <c r="Y620" s="510"/>
      <c r="Z620" s="510"/>
      <c r="AA620" s="510"/>
      <c r="AB620" s="510"/>
      <c r="AC620" s="510"/>
      <c r="AD620" s="510"/>
      <c r="AE620" s="510"/>
      <c r="AF620" s="510"/>
      <c r="AG620" s="510"/>
      <c r="AH620" s="510"/>
      <c r="AI620" s="510"/>
      <c r="AJ620" s="510"/>
      <c r="AK620" s="510"/>
      <c r="AL620" s="510"/>
      <c r="AM620" s="510"/>
      <c r="AN620" s="510"/>
      <c r="AO620" s="510"/>
      <c r="AP620" s="510"/>
      <c r="AQ620" s="510"/>
      <c r="AR620" s="510"/>
      <c r="AS620" s="510"/>
      <c r="AT620" s="510"/>
      <c r="AU620" s="510"/>
      <c r="AV620" s="510"/>
      <c r="AW620" s="510"/>
      <c r="AX620" s="510"/>
      <c r="AY620" s="510"/>
      <c r="AZ620" s="510"/>
      <c r="BA620" s="510"/>
      <c r="BB620" s="510"/>
      <c r="BC620" s="510"/>
      <c r="BD620" s="510"/>
      <c r="BE620" s="510"/>
      <c r="BF620" s="510"/>
      <c r="BG620" s="510"/>
      <c r="BH620" s="510"/>
      <c r="BI620" s="510"/>
      <c r="BJ620" s="510"/>
      <c r="BK620" s="510"/>
      <c r="BL620" s="510"/>
      <c r="BM620" s="510"/>
      <c r="BN620" s="510"/>
      <c r="BO620" s="510"/>
      <c r="BP620" s="510"/>
      <c r="BQ620" s="510"/>
      <c r="BR620" s="510"/>
      <c r="BS620" s="510"/>
      <c r="BT620" s="510"/>
      <c r="BU620" s="510"/>
      <c r="BV620" s="510"/>
      <c r="BW620" s="510"/>
      <c r="BX620" s="510"/>
      <c r="BY620" s="510"/>
      <c r="BZ620" s="510"/>
      <c r="CA620" s="510"/>
      <c r="CB620" s="510"/>
      <c r="CC620" s="510"/>
      <c r="CD620" s="510"/>
      <c r="CE620" s="510"/>
      <c r="CF620" s="510"/>
      <c r="CG620" s="510"/>
      <c r="CH620" s="510"/>
      <c r="CI620" s="510"/>
      <c r="CJ620" s="510"/>
    </row>
    <row r="621" spans="1:88" ht="12" customHeight="1" x14ac:dyDescent="0.25">
      <c r="A621" s="510"/>
      <c r="B621" s="510"/>
      <c r="C621" s="510"/>
      <c r="D621" s="510"/>
      <c r="E621" s="510"/>
      <c r="F621" s="510"/>
      <c r="G621" s="510"/>
      <c r="H621" s="510"/>
      <c r="I621" s="510"/>
      <c r="J621" s="510"/>
      <c r="K621" s="510"/>
      <c r="L621" s="510"/>
      <c r="M621" s="510"/>
      <c r="N621" s="510"/>
      <c r="O621" s="510"/>
      <c r="P621" s="510"/>
      <c r="Q621" s="510"/>
      <c r="R621" s="510"/>
      <c r="S621" s="510"/>
      <c r="T621" s="510"/>
      <c r="U621" s="510"/>
      <c r="V621" s="510"/>
      <c r="W621" s="510"/>
      <c r="X621" s="510"/>
      <c r="Y621" s="510"/>
      <c r="Z621" s="510"/>
      <c r="AA621" s="510"/>
      <c r="AB621" s="510"/>
      <c r="AC621" s="510"/>
      <c r="AD621" s="510"/>
      <c r="AE621" s="510"/>
      <c r="AF621" s="510"/>
      <c r="AG621" s="510"/>
      <c r="AH621" s="510"/>
      <c r="AI621" s="510"/>
      <c r="AJ621" s="510"/>
      <c r="AK621" s="510"/>
      <c r="AL621" s="510"/>
      <c r="AM621" s="510"/>
      <c r="AN621" s="510"/>
      <c r="AO621" s="510"/>
      <c r="AP621" s="510"/>
      <c r="AQ621" s="510"/>
      <c r="AR621" s="510"/>
      <c r="AS621" s="510"/>
      <c r="AT621" s="510"/>
      <c r="AU621" s="510"/>
      <c r="AV621" s="510"/>
      <c r="AW621" s="510"/>
      <c r="AX621" s="510"/>
      <c r="AY621" s="510"/>
      <c r="AZ621" s="510"/>
      <c r="BA621" s="510"/>
      <c r="BB621" s="510"/>
      <c r="BC621" s="510"/>
      <c r="BD621" s="510"/>
      <c r="BE621" s="510"/>
      <c r="BF621" s="510"/>
      <c r="BG621" s="510"/>
      <c r="BH621" s="510"/>
      <c r="BI621" s="510"/>
      <c r="BJ621" s="510"/>
      <c r="BK621" s="510"/>
      <c r="BL621" s="510"/>
      <c r="BM621" s="510"/>
      <c r="BN621" s="510"/>
      <c r="BO621" s="510"/>
      <c r="BP621" s="510"/>
      <c r="BQ621" s="510"/>
      <c r="BR621" s="510"/>
      <c r="BS621" s="510"/>
      <c r="BT621" s="510"/>
      <c r="BU621" s="510"/>
      <c r="BV621" s="510"/>
      <c r="BW621" s="510"/>
      <c r="BX621" s="510"/>
      <c r="BY621" s="510"/>
      <c r="BZ621" s="510"/>
      <c r="CA621" s="510"/>
      <c r="CB621" s="510"/>
      <c r="CC621" s="510"/>
      <c r="CD621" s="510"/>
      <c r="CE621" s="510"/>
      <c r="CF621" s="510"/>
      <c r="CG621" s="510"/>
      <c r="CH621" s="510"/>
      <c r="CI621" s="510"/>
      <c r="CJ621" s="510"/>
    </row>
    <row r="622" spans="1:88" ht="12" customHeight="1" x14ac:dyDescent="0.25">
      <c r="A622" s="510"/>
      <c r="B622" s="510"/>
      <c r="C622" s="510"/>
      <c r="D622" s="510"/>
      <c r="E622" s="510"/>
      <c r="F622" s="510"/>
      <c r="G622" s="510"/>
      <c r="H622" s="510"/>
      <c r="I622" s="510"/>
      <c r="J622" s="510"/>
      <c r="K622" s="510"/>
      <c r="L622" s="510"/>
      <c r="M622" s="510"/>
      <c r="N622" s="510"/>
      <c r="O622" s="510"/>
      <c r="P622" s="510"/>
      <c r="Q622" s="510"/>
      <c r="R622" s="510"/>
      <c r="S622" s="510"/>
      <c r="T622" s="510"/>
      <c r="U622" s="510"/>
      <c r="V622" s="510"/>
      <c r="W622" s="510"/>
      <c r="X622" s="510"/>
      <c r="Y622" s="510"/>
      <c r="Z622" s="510"/>
      <c r="AA622" s="510"/>
      <c r="AB622" s="510"/>
      <c r="AC622" s="510"/>
      <c r="AD622" s="510"/>
      <c r="AE622" s="510"/>
      <c r="AF622" s="510"/>
      <c r="AG622" s="510"/>
      <c r="AH622" s="510"/>
      <c r="AI622" s="510"/>
      <c r="AJ622" s="510"/>
      <c r="AK622" s="510"/>
      <c r="AL622" s="510"/>
      <c r="AM622" s="510"/>
      <c r="AN622" s="510"/>
      <c r="AO622" s="510"/>
      <c r="AP622" s="510"/>
      <c r="AQ622" s="510"/>
      <c r="AR622" s="510"/>
      <c r="AS622" s="510"/>
      <c r="AT622" s="510"/>
      <c r="AU622" s="510"/>
      <c r="AV622" s="510"/>
      <c r="AW622" s="510"/>
      <c r="AX622" s="510"/>
      <c r="AY622" s="510"/>
      <c r="AZ622" s="510"/>
      <c r="BA622" s="510"/>
      <c r="BB622" s="510"/>
      <c r="BC622" s="510"/>
      <c r="BD622" s="510"/>
      <c r="BE622" s="510"/>
      <c r="BF622" s="510"/>
      <c r="BG622" s="510"/>
      <c r="BH622" s="510"/>
      <c r="BI622" s="510"/>
      <c r="BJ622" s="510"/>
      <c r="BK622" s="510"/>
      <c r="BL622" s="510"/>
      <c r="BM622" s="510"/>
      <c r="BN622" s="510"/>
      <c r="BO622" s="510"/>
      <c r="BP622" s="510"/>
      <c r="BQ622" s="510"/>
      <c r="BR622" s="510"/>
      <c r="BS622" s="510"/>
      <c r="BT622" s="510"/>
      <c r="BU622" s="510"/>
      <c r="BV622" s="510"/>
      <c r="BW622" s="510"/>
      <c r="BX622" s="510"/>
      <c r="BY622" s="510"/>
      <c r="BZ622" s="510"/>
      <c r="CA622" s="510"/>
      <c r="CB622" s="510"/>
      <c r="CC622" s="510"/>
      <c r="CD622" s="510"/>
      <c r="CE622" s="510"/>
      <c r="CF622" s="510"/>
      <c r="CG622" s="510"/>
      <c r="CH622" s="510"/>
      <c r="CI622" s="510"/>
      <c r="CJ622" s="510"/>
    </row>
    <row r="623" spans="1:88" ht="12" customHeight="1" x14ac:dyDescent="0.25">
      <c r="A623" s="510"/>
      <c r="B623" s="510"/>
      <c r="C623" s="510"/>
      <c r="D623" s="510"/>
      <c r="E623" s="510"/>
      <c r="F623" s="510"/>
      <c r="G623" s="510"/>
      <c r="H623" s="510"/>
      <c r="I623" s="510"/>
      <c r="J623" s="510"/>
      <c r="K623" s="510"/>
      <c r="L623" s="510"/>
      <c r="M623" s="510"/>
      <c r="N623" s="510"/>
      <c r="O623" s="510"/>
      <c r="P623" s="510"/>
      <c r="Q623" s="510"/>
      <c r="R623" s="510"/>
      <c r="S623" s="510"/>
      <c r="T623" s="510"/>
      <c r="U623" s="510"/>
      <c r="V623" s="510"/>
      <c r="W623" s="510"/>
      <c r="X623" s="510"/>
      <c r="Y623" s="510"/>
      <c r="Z623" s="510"/>
      <c r="AA623" s="510"/>
      <c r="AB623" s="510"/>
      <c r="AC623" s="510"/>
      <c r="AD623" s="510"/>
      <c r="AE623" s="510"/>
      <c r="AF623" s="510"/>
      <c r="AG623" s="510"/>
      <c r="AH623" s="510"/>
      <c r="AI623" s="510"/>
      <c r="AJ623" s="510"/>
      <c r="AK623" s="510"/>
      <c r="AL623" s="510"/>
      <c r="AM623" s="510"/>
      <c r="AN623" s="510"/>
      <c r="AO623" s="510"/>
      <c r="AP623" s="510"/>
      <c r="AQ623" s="510"/>
      <c r="AR623" s="510"/>
      <c r="AS623" s="510"/>
      <c r="AT623" s="510"/>
      <c r="AU623" s="510"/>
      <c r="AV623" s="510"/>
      <c r="AW623" s="510"/>
      <c r="AX623" s="510"/>
      <c r="AY623" s="510"/>
      <c r="AZ623" s="510"/>
      <c r="BA623" s="510"/>
      <c r="BB623" s="510"/>
      <c r="BC623" s="510"/>
      <c r="BD623" s="510"/>
      <c r="BE623" s="510"/>
      <c r="BF623" s="510"/>
      <c r="BG623" s="510"/>
      <c r="BH623" s="510"/>
      <c r="BI623" s="510"/>
      <c r="BJ623" s="510"/>
      <c r="BK623" s="510"/>
      <c r="BL623" s="510"/>
      <c r="BM623" s="510"/>
      <c r="BN623" s="510"/>
      <c r="BO623" s="510"/>
      <c r="BP623" s="510"/>
      <c r="BQ623" s="510"/>
      <c r="BR623" s="510"/>
      <c r="BS623" s="510"/>
      <c r="BT623" s="510"/>
      <c r="BU623" s="510"/>
      <c r="BV623" s="510"/>
      <c r="BW623" s="510"/>
      <c r="BX623" s="510"/>
      <c r="BY623" s="510"/>
      <c r="BZ623" s="510"/>
      <c r="CA623" s="510"/>
      <c r="CB623" s="510"/>
      <c r="CC623" s="510"/>
      <c r="CD623" s="510"/>
      <c r="CE623" s="510"/>
      <c r="CF623" s="510"/>
      <c r="CG623" s="510"/>
      <c r="CH623" s="510"/>
      <c r="CI623" s="510"/>
      <c r="CJ623" s="510"/>
    </row>
    <row r="624" spans="1:88" ht="12" customHeight="1" x14ac:dyDescent="0.25">
      <c r="A624" s="510"/>
      <c r="B624" s="510"/>
      <c r="C624" s="510"/>
      <c r="D624" s="510"/>
      <c r="E624" s="510"/>
      <c r="F624" s="510"/>
      <c r="G624" s="510"/>
      <c r="H624" s="510"/>
      <c r="I624" s="510"/>
      <c r="J624" s="510"/>
      <c r="K624" s="510"/>
      <c r="L624" s="510"/>
      <c r="M624" s="510"/>
      <c r="N624" s="510"/>
      <c r="O624" s="510"/>
      <c r="P624" s="510"/>
      <c r="Q624" s="510"/>
      <c r="R624" s="510"/>
      <c r="S624" s="510"/>
      <c r="T624" s="510"/>
      <c r="U624" s="510"/>
      <c r="V624" s="510"/>
      <c r="W624" s="510"/>
      <c r="X624" s="510"/>
      <c r="Y624" s="510"/>
      <c r="Z624" s="510"/>
      <c r="AA624" s="510"/>
      <c r="AB624" s="510"/>
      <c r="AC624" s="510"/>
      <c r="AD624" s="510"/>
      <c r="AE624" s="510"/>
      <c r="AF624" s="510"/>
      <c r="AG624" s="510"/>
      <c r="AH624" s="510"/>
      <c r="AI624" s="510"/>
      <c r="AJ624" s="510"/>
      <c r="AK624" s="510"/>
      <c r="AL624" s="510"/>
      <c r="AM624" s="510"/>
      <c r="AN624" s="510"/>
      <c r="AO624" s="510"/>
      <c r="AP624" s="510"/>
      <c r="AQ624" s="510"/>
      <c r="AR624" s="510"/>
      <c r="AS624" s="510"/>
      <c r="AT624" s="510"/>
      <c r="AU624" s="510"/>
      <c r="AV624" s="510"/>
      <c r="AW624" s="510"/>
      <c r="AX624" s="510"/>
      <c r="AY624" s="510"/>
      <c r="AZ624" s="510"/>
      <c r="BA624" s="510"/>
      <c r="BB624" s="510"/>
      <c r="BC624" s="510"/>
      <c r="BD624" s="510"/>
      <c r="BE624" s="510"/>
      <c r="BF624" s="510"/>
      <c r="BG624" s="510"/>
      <c r="BH624" s="510"/>
      <c r="BI624" s="510"/>
      <c r="BJ624" s="510"/>
      <c r="BK624" s="510"/>
      <c r="BL624" s="510"/>
      <c r="BM624" s="510"/>
      <c r="BN624" s="510"/>
      <c r="BO624" s="510"/>
      <c r="BP624" s="510"/>
      <c r="BQ624" s="510"/>
      <c r="BR624" s="510"/>
      <c r="BS624" s="510"/>
      <c r="BT624" s="510"/>
      <c r="BU624" s="510"/>
      <c r="BV624" s="510"/>
      <c r="BW624" s="510"/>
      <c r="BX624" s="510"/>
      <c r="BY624" s="510"/>
      <c r="BZ624" s="510"/>
      <c r="CA624" s="510"/>
      <c r="CB624" s="510"/>
      <c r="CC624" s="510"/>
      <c r="CD624" s="510"/>
      <c r="CE624" s="510"/>
      <c r="CF624" s="510"/>
      <c r="CG624" s="510"/>
      <c r="CH624" s="510"/>
      <c r="CI624" s="510"/>
      <c r="CJ624" s="510"/>
    </row>
    <row r="625" spans="1:88" ht="12" customHeight="1" x14ac:dyDescent="0.25">
      <c r="A625" s="510"/>
      <c r="B625" s="510"/>
      <c r="C625" s="510"/>
      <c r="D625" s="510"/>
      <c r="E625" s="510"/>
      <c r="F625" s="510"/>
      <c r="G625" s="510"/>
      <c r="H625" s="510"/>
      <c r="I625" s="510"/>
      <c r="J625" s="510"/>
      <c r="K625" s="510"/>
      <c r="L625" s="510"/>
      <c r="M625" s="510"/>
      <c r="N625" s="510"/>
      <c r="O625" s="510"/>
      <c r="P625" s="510"/>
      <c r="Q625" s="510"/>
      <c r="R625" s="510"/>
      <c r="S625" s="510"/>
      <c r="T625" s="510"/>
      <c r="U625" s="510"/>
      <c r="V625" s="510"/>
      <c r="W625" s="510"/>
      <c r="X625" s="510"/>
      <c r="Y625" s="510"/>
      <c r="Z625" s="510"/>
      <c r="AA625" s="510"/>
      <c r="AB625" s="510"/>
      <c r="AC625" s="510"/>
      <c r="AD625" s="510"/>
      <c r="AE625" s="510"/>
      <c r="AF625" s="510"/>
      <c r="AG625" s="510"/>
      <c r="AH625" s="510"/>
      <c r="AI625" s="510"/>
      <c r="AJ625" s="510"/>
      <c r="AK625" s="510"/>
      <c r="AL625" s="510"/>
      <c r="AM625" s="510"/>
      <c r="AN625" s="510"/>
      <c r="AO625" s="510"/>
      <c r="AP625" s="510"/>
      <c r="AQ625" s="510"/>
      <c r="AR625" s="510"/>
      <c r="AS625" s="510"/>
      <c r="AT625" s="510"/>
      <c r="AU625" s="510"/>
      <c r="AV625" s="510"/>
      <c r="AW625" s="510"/>
      <c r="AX625" s="510"/>
      <c r="AY625" s="510"/>
      <c r="AZ625" s="510"/>
      <c r="BA625" s="510"/>
      <c r="BB625" s="510"/>
      <c r="BC625" s="510"/>
      <c r="BD625" s="510"/>
      <c r="BE625" s="510"/>
      <c r="BF625" s="510"/>
      <c r="BG625" s="510"/>
      <c r="BH625" s="510"/>
      <c r="BI625" s="510"/>
      <c r="BJ625" s="510"/>
      <c r="BK625" s="510"/>
      <c r="BL625" s="510"/>
      <c r="BM625" s="510"/>
      <c r="BN625" s="510"/>
      <c r="BO625" s="510"/>
      <c r="BP625" s="510"/>
      <c r="BQ625" s="510"/>
      <c r="BR625" s="510"/>
      <c r="BS625" s="510"/>
      <c r="BT625" s="510"/>
      <c r="BU625" s="510"/>
      <c r="BV625" s="510"/>
      <c r="BW625" s="510"/>
      <c r="BX625" s="510"/>
      <c r="BY625" s="510"/>
      <c r="BZ625" s="510"/>
      <c r="CA625" s="510"/>
      <c r="CB625" s="510"/>
      <c r="CC625" s="510"/>
      <c r="CD625" s="510"/>
      <c r="CE625" s="510"/>
      <c r="CF625" s="510"/>
      <c r="CG625" s="510"/>
      <c r="CH625" s="510"/>
      <c r="CI625" s="510"/>
      <c r="CJ625" s="510"/>
    </row>
    <row r="626" spans="1:88" ht="12" customHeight="1" x14ac:dyDescent="0.25">
      <c r="A626" s="510"/>
      <c r="B626" s="510"/>
      <c r="C626" s="510"/>
      <c r="D626" s="510"/>
      <c r="E626" s="510"/>
      <c r="F626" s="510"/>
      <c r="G626" s="510"/>
      <c r="H626" s="510"/>
      <c r="I626" s="510"/>
      <c r="J626" s="510"/>
      <c r="K626" s="510"/>
      <c r="L626" s="510"/>
      <c r="M626" s="510"/>
      <c r="N626" s="510"/>
      <c r="O626" s="510"/>
      <c r="P626" s="510"/>
      <c r="Q626" s="510"/>
      <c r="R626" s="510"/>
      <c r="S626" s="510"/>
      <c r="T626" s="510"/>
      <c r="U626" s="510"/>
      <c r="V626" s="510"/>
      <c r="W626" s="510"/>
      <c r="X626" s="510"/>
      <c r="Y626" s="510"/>
      <c r="Z626" s="510"/>
      <c r="AA626" s="510"/>
      <c r="AB626" s="510"/>
      <c r="AC626" s="510"/>
      <c r="AD626" s="510"/>
      <c r="AE626" s="510"/>
      <c r="AF626" s="510"/>
      <c r="AG626" s="510"/>
      <c r="AH626" s="510"/>
      <c r="AI626" s="510"/>
      <c r="AJ626" s="510"/>
      <c r="AK626" s="510"/>
      <c r="AL626" s="510"/>
      <c r="AM626" s="510"/>
      <c r="AN626" s="510"/>
      <c r="AO626" s="510"/>
      <c r="AP626" s="510"/>
      <c r="AQ626" s="510"/>
      <c r="AR626" s="510"/>
      <c r="AS626" s="510"/>
      <c r="AT626" s="510"/>
      <c r="AU626" s="510"/>
      <c r="AV626" s="510"/>
      <c r="AW626" s="510"/>
      <c r="AX626" s="510"/>
      <c r="AY626" s="510"/>
      <c r="AZ626" s="510"/>
      <c r="BA626" s="510"/>
      <c r="BB626" s="510"/>
      <c r="BC626" s="510"/>
      <c r="BD626" s="510"/>
      <c r="BE626" s="510"/>
      <c r="BF626" s="510"/>
      <c r="BG626" s="510"/>
      <c r="BH626" s="510"/>
      <c r="BI626" s="510"/>
      <c r="BJ626" s="510"/>
      <c r="BK626" s="510"/>
      <c r="BL626" s="510"/>
      <c r="BM626" s="510"/>
      <c r="BN626" s="510"/>
      <c r="BO626" s="510"/>
      <c r="BP626" s="510"/>
      <c r="BQ626" s="510"/>
      <c r="BR626" s="510"/>
      <c r="BS626" s="510"/>
      <c r="BT626" s="510"/>
      <c r="BU626" s="510"/>
      <c r="BV626" s="510"/>
      <c r="BW626" s="510"/>
      <c r="BX626" s="510"/>
      <c r="BY626" s="510"/>
      <c r="BZ626" s="510"/>
      <c r="CA626" s="510"/>
      <c r="CB626" s="510"/>
      <c r="CC626" s="510"/>
      <c r="CD626" s="510"/>
      <c r="CE626" s="510"/>
      <c r="CF626" s="510"/>
      <c r="CG626" s="510"/>
      <c r="CH626" s="510"/>
      <c r="CI626" s="510"/>
      <c r="CJ626" s="510"/>
    </row>
    <row r="627" spans="1:88" ht="12" customHeight="1" x14ac:dyDescent="0.25">
      <c r="A627" s="510"/>
      <c r="B627" s="510"/>
      <c r="C627" s="510"/>
      <c r="D627" s="510"/>
      <c r="E627" s="510"/>
      <c r="F627" s="510"/>
      <c r="G627" s="510"/>
      <c r="H627" s="510"/>
      <c r="I627" s="510"/>
      <c r="J627" s="510"/>
      <c r="K627" s="510"/>
      <c r="L627" s="510"/>
      <c r="M627" s="510"/>
      <c r="N627" s="510"/>
      <c r="O627" s="510"/>
      <c r="P627" s="510"/>
      <c r="Q627" s="510"/>
      <c r="R627" s="510"/>
      <c r="S627" s="510"/>
      <c r="T627" s="510"/>
      <c r="U627" s="510"/>
      <c r="V627" s="510"/>
      <c r="W627" s="510"/>
      <c r="X627" s="510"/>
      <c r="Y627" s="510"/>
      <c r="Z627" s="510"/>
      <c r="AA627" s="510"/>
      <c r="AB627" s="510"/>
      <c r="AC627" s="510"/>
      <c r="AD627" s="510"/>
      <c r="AE627" s="510"/>
      <c r="AF627" s="510"/>
      <c r="AG627" s="510"/>
      <c r="AH627" s="510"/>
      <c r="AI627" s="510"/>
      <c r="AJ627" s="510"/>
      <c r="AK627" s="510"/>
      <c r="AL627" s="510"/>
      <c r="AM627" s="510"/>
      <c r="AN627" s="510"/>
      <c r="AO627" s="510"/>
      <c r="AP627" s="510"/>
      <c r="AQ627" s="510"/>
      <c r="AR627" s="510"/>
      <c r="AS627" s="510"/>
      <c r="AT627" s="510"/>
      <c r="AU627" s="510"/>
      <c r="AV627" s="510"/>
      <c r="AW627" s="510"/>
      <c r="AX627" s="510"/>
      <c r="AY627" s="510"/>
      <c r="AZ627" s="510"/>
      <c r="BA627" s="510"/>
      <c r="BB627" s="510"/>
      <c r="BC627" s="510"/>
      <c r="BD627" s="510"/>
      <c r="BE627" s="510"/>
      <c r="BF627" s="510"/>
      <c r="BG627" s="510"/>
      <c r="BH627" s="510"/>
      <c r="BI627" s="510"/>
      <c r="BJ627" s="510"/>
      <c r="BK627" s="510"/>
      <c r="BL627" s="510"/>
      <c r="BM627" s="510"/>
      <c r="BN627" s="510"/>
      <c r="BO627" s="510"/>
      <c r="BP627" s="510"/>
      <c r="BQ627" s="510"/>
      <c r="BR627" s="510"/>
      <c r="BS627" s="510"/>
      <c r="BT627" s="510"/>
      <c r="BU627" s="510"/>
      <c r="BV627" s="510"/>
      <c r="BW627" s="510"/>
      <c r="BX627" s="510"/>
      <c r="BY627" s="510"/>
      <c r="BZ627" s="510"/>
      <c r="CA627" s="510"/>
      <c r="CB627" s="510"/>
      <c r="CC627" s="510"/>
      <c r="CD627" s="510"/>
      <c r="CE627" s="510"/>
      <c r="CF627" s="510"/>
      <c r="CG627" s="510"/>
      <c r="CH627" s="510"/>
      <c r="CI627" s="510"/>
      <c r="CJ627" s="510"/>
    </row>
    <row r="628" spans="1:88" ht="12" customHeight="1" x14ac:dyDescent="0.25">
      <c r="A628" s="510"/>
      <c r="B628" s="510"/>
      <c r="C628" s="510"/>
      <c r="D628" s="510"/>
      <c r="E628" s="510"/>
      <c r="F628" s="510"/>
      <c r="G628" s="510"/>
      <c r="H628" s="510"/>
      <c r="I628" s="510"/>
      <c r="J628" s="510"/>
      <c r="K628" s="510"/>
      <c r="L628" s="510"/>
      <c r="M628" s="510"/>
      <c r="N628" s="510"/>
      <c r="O628" s="510"/>
      <c r="P628" s="510"/>
      <c r="Q628" s="510"/>
      <c r="R628" s="510"/>
      <c r="S628" s="510"/>
      <c r="T628" s="510"/>
      <c r="U628" s="510"/>
      <c r="V628" s="510"/>
      <c r="W628" s="510"/>
      <c r="X628" s="510"/>
      <c r="Y628" s="510"/>
      <c r="Z628" s="510"/>
      <c r="AA628" s="510"/>
      <c r="AB628" s="510"/>
      <c r="AC628" s="510"/>
      <c r="AD628" s="510"/>
      <c r="AE628" s="510"/>
      <c r="AF628" s="510"/>
      <c r="AG628" s="510"/>
      <c r="AH628" s="510"/>
      <c r="AI628" s="510"/>
      <c r="AJ628" s="510"/>
      <c r="AK628" s="510"/>
      <c r="AL628" s="510"/>
      <c r="AM628" s="510"/>
      <c r="AN628" s="510"/>
      <c r="AO628" s="510"/>
      <c r="AP628" s="510"/>
      <c r="AQ628" s="510"/>
      <c r="AR628" s="510"/>
      <c r="AS628" s="510"/>
      <c r="AT628" s="510"/>
      <c r="AU628" s="510"/>
      <c r="AV628" s="510"/>
      <c r="AW628" s="510"/>
      <c r="AX628" s="510"/>
      <c r="AY628" s="510"/>
      <c r="AZ628" s="510"/>
      <c r="BA628" s="510"/>
      <c r="BB628" s="510"/>
      <c r="BC628" s="510"/>
      <c r="BD628" s="510"/>
      <c r="BE628" s="510"/>
      <c r="BF628" s="510"/>
      <c r="BG628" s="510"/>
      <c r="BH628" s="510"/>
      <c r="BI628" s="510"/>
      <c r="BJ628" s="510"/>
      <c r="BK628" s="510"/>
      <c r="BL628" s="510"/>
      <c r="BM628" s="510"/>
      <c r="BN628" s="510"/>
      <c r="BO628" s="510"/>
      <c r="BP628" s="510"/>
      <c r="BQ628" s="510"/>
      <c r="BR628" s="510"/>
      <c r="BS628" s="510"/>
      <c r="BT628" s="510"/>
      <c r="BU628" s="510"/>
      <c r="BV628" s="510"/>
      <c r="BW628" s="510"/>
      <c r="BX628" s="510"/>
      <c r="BY628" s="510"/>
      <c r="BZ628" s="510"/>
      <c r="CA628" s="510"/>
      <c r="CB628" s="510"/>
      <c r="CC628" s="510"/>
      <c r="CD628" s="510"/>
      <c r="CE628" s="510"/>
      <c r="CF628" s="510"/>
      <c r="CG628" s="510"/>
      <c r="CH628" s="510"/>
      <c r="CI628" s="510"/>
      <c r="CJ628" s="510"/>
    </row>
    <row r="629" spans="1:88" ht="12" customHeight="1" x14ac:dyDescent="0.25">
      <c r="A629" s="510"/>
      <c r="B629" s="510"/>
      <c r="C629" s="510"/>
      <c r="D629" s="510"/>
      <c r="E629" s="510"/>
      <c r="F629" s="510"/>
      <c r="G629" s="510"/>
      <c r="H629" s="510"/>
      <c r="I629" s="510"/>
      <c r="J629" s="510"/>
      <c r="K629" s="510"/>
      <c r="L629" s="510"/>
      <c r="M629" s="510"/>
      <c r="N629" s="510"/>
      <c r="O629" s="510"/>
      <c r="P629" s="510"/>
      <c r="Q629" s="510"/>
      <c r="R629" s="510"/>
      <c r="S629" s="510"/>
      <c r="T629" s="510"/>
      <c r="U629" s="510"/>
      <c r="V629" s="510"/>
      <c r="W629" s="510"/>
      <c r="X629" s="510"/>
      <c r="Y629" s="510"/>
      <c r="Z629" s="510"/>
      <c r="AA629" s="510"/>
      <c r="AB629" s="510"/>
      <c r="AC629" s="510"/>
      <c r="AD629" s="510"/>
      <c r="AE629" s="510"/>
      <c r="AF629" s="510"/>
      <c r="AG629" s="510"/>
      <c r="AH629" s="510"/>
      <c r="AI629" s="510"/>
      <c r="AJ629" s="510"/>
      <c r="AK629" s="510"/>
      <c r="AL629" s="510"/>
      <c r="AM629" s="510"/>
      <c r="AN629" s="510"/>
      <c r="AO629" s="510"/>
      <c r="AP629" s="510"/>
      <c r="AQ629" s="510"/>
      <c r="AR629" s="510"/>
      <c r="AS629" s="510"/>
      <c r="AT629" s="510"/>
      <c r="AU629" s="510"/>
      <c r="AV629" s="510"/>
      <c r="AW629" s="510"/>
      <c r="AX629" s="510"/>
      <c r="AY629" s="510"/>
      <c r="AZ629" s="510"/>
      <c r="BA629" s="510"/>
      <c r="BB629" s="510"/>
      <c r="BC629" s="510"/>
      <c r="BD629" s="510"/>
      <c r="BE629" s="510"/>
      <c r="BF629" s="510"/>
      <c r="BG629" s="510"/>
      <c r="BH629" s="510"/>
      <c r="BI629" s="510"/>
      <c r="BJ629" s="510"/>
      <c r="BK629" s="510"/>
      <c r="BL629" s="510"/>
      <c r="BM629" s="510"/>
      <c r="BN629" s="510"/>
      <c r="BO629" s="510"/>
      <c r="BP629" s="510"/>
      <c r="BQ629" s="510"/>
      <c r="BR629" s="510"/>
      <c r="BS629" s="510"/>
      <c r="BT629" s="510"/>
      <c r="BU629" s="510"/>
      <c r="BV629" s="510"/>
      <c r="BW629" s="510"/>
      <c r="BX629" s="510"/>
      <c r="BY629" s="510"/>
      <c r="BZ629" s="510"/>
      <c r="CA629" s="510"/>
      <c r="CB629" s="510"/>
      <c r="CC629" s="510"/>
      <c r="CD629" s="510"/>
      <c r="CE629" s="510"/>
      <c r="CF629" s="510"/>
      <c r="CG629" s="510"/>
      <c r="CH629" s="510"/>
      <c r="CI629" s="510"/>
      <c r="CJ629" s="510"/>
    </row>
    <row r="630" spans="1:88" ht="12" customHeight="1" x14ac:dyDescent="0.25">
      <c r="A630" s="510"/>
      <c r="B630" s="510"/>
      <c r="C630" s="510"/>
      <c r="D630" s="510"/>
      <c r="E630" s="510"/>
      <c r="F630" s="510"/>
      <c r="G630" s="510"/>
      <c r="H630" s="510"/>
      <c r="I630" s="510"/>
      <c r="J630" s="510"/>
      <c r="K630" s="510"/>
      <c r="L630" s="510"/>
      <c r="M630" s="510"/>
      <c r="N630" s="510"/>
      <c r="O630" s="510"/>
      <c r="P630" s="510"/>
      <c r="Q630" s="510"/>
      <c r="R630" s="510"/>
      <c r="S630" s="510"/>
      <c r="T630" s="510"/>
      <c r="U630" s="510"/>
      <c r="V630" s="510"/>
      <c r="W630" s="510"/>
      <c r="X630" s="510"/>
      <c r="Y630" s="510"/>
      <c r="Z630" s="510"/>
      <c r="AA630" s="510"/>
      <c r="AB630" s="510"/>
      <c r="AC630" s="510"/>
      <c r="AD630" s="510"/>
      <c r="AE630" s="510"/>
      <c r="AF630" s="510"/>
      <c r="AG630" s="510"/>
      <c r="AH630" s="510"/>
      <c r="AI630" s="510"/>
      <c r="AJ630" s="510"/>
      <c r="AK630" s="510"/>
      <c r="AL630" s="510"/>
      <c r="AM630" s="510"/>
      <c r="AN630" s="510"/>
      <c r="AO630" s="510"/>
      <c r="AP630" s="510"/>
      <c r="AQ630" s="510"/>
      <c r="AR630" s="510"/>
      <c r="AS630" s="510"/>
      <c r="AT630" s="510"/>
      <c r="AU630" s="510"/>
      <c r="AV630" s="510"/>
      <c r="AW630" s="510"/>
      <c r="AX630" s="510"/>
      <c r="AY630" s="510"/>
      <c r="AZ630" s="510"/>
      <c r="BA630" s="510"/>
      <c r="BB630" s="510"/>
      <c r="BC630" s="510"/>
      <c r="BD630" s="510"/>
      <c r="BE630" s="510"/>
      <c r="BF630" s="510"/>
      <c r="BG630" s="510"/>
      <c r="BH630" s="510"/>
      <c r="BI630" s="510"/>
      <c r="BJ630" s="510"/>
      <c r="BK630" s="510"/>
      <c r="BL630" s="510"/>
      <c r="BM630" s="510"/>
      <c r="BN630" s="510"/>
      <c r="BO630" s="510"/>
      <c r="BP630" s="510"/>
      <c r="BQ630" s="510"/>
      <c r="BR630" s="510"/>
      <c r="BS630" s="510"/>
      <c r="BT630" s="510"/>
      <c r="BU630" s="510"/>
      <c r="BV630" s="510"/>
      <c r="BW630" s="510"/>
      <c r="BX630" s="510"/>
      <c r="BY630" s="510"/>
      <c r="BZ630" s="510"/>
      <c r="CA630" s="510"/>
      <c r="CB630" s="510"/>
      <c r="CC630" s="510"/>
      <c r="CD630" s="510"/>
      <c r="CE630" s="510"/>
      <c r="CF630" s="510"/>
      <c r="CG630" s="510"/>
      <c r="CH630" s="510"/>
      <c r="CI630" s="510"/>
      <c r="CJ630" s="510"/>
    </row>
    <row r="631" spans="1:88" ht="12" customHeight="1" x14ac:dyDescent="0.25">
      <c r="A631" s="510"/>
      <c r="B631" s="510"/>
      <c r="C631" s="510"/>
      <c r="D631" s="510"/>
      <c r="E631" s="510"/>
      <c r="F631" s="510"/>
      <c r="G631" s="510"/>
      <c r="H631" s="510"/>
      <c r="I631" s="510"/>
      <c r="J631" s="510"/>
      <c r="K631" s="510"/>
      <c r="L631" s="510"/>
      <c r="M631" s="510"/>
      <c r="N631" s="510"/>
      <c r="O631" s="510"/>
      <c r="P631" s="510"/>
      <c r="Q631" s="510"/>
      <c r="R631" s="510"/>
      <c r="S631" s="510"/>
      <c r="T631" s="510"/>
      <c r="U631" s="510"/>
      <c r="V631" s="510"/>
      <c r="W631" s="510"/>
      <c r="X631" s="510"/>
      <c r="Y631" s="510"/>
      <c r="Z631" s="510"/>
      <c r="AA631" s="510"/>
      <c r="AB631" s="510"/>
      <c r="AC631" s="510"/>
      <c r="AD631" s="510"/>
      <c r="AE631" s="510"/>
      <c r="AF631" s="510"/>
      <c r="AG631" s="510"/>
      <c r="AH631" s="510"/>
      <c r="AI631" s="510"/>
      <c r="AJ631" s="510"/>
      <c r="AK631" s="510"/>
      <c r="AL631" s="510"/>
      <c r="AM631" s="510"/>
      <c r="AN631" s="510"/>
      <c r="AO631" s="510"/>
      <c r="AP631" s="510"/>
      <c r="AQ631" s="510"/>
      <c r="AR631" s="510"/>
      <c r="AS631" s="510"/>
      <c r="AT631" s="510"/>
      <c r="AU631" s="510"/>
      <c r="AV631" s="510"/>
      <c r="AW631" s="510"/>
      <c r="AX631" s="510"/>
      <c r="AY631" s="510"/>
      <c r="AZ631" s="510"/>
      <c r="BA631" s="510"/>
      <c r="BB631" s="510"/>
      <c r="BC631" s="510"/>
      <c r="BD631" s="510"/>
      <c r="BE631" s="510"/>
      <c r="BF631" s="510"/>
      <c r="BG631" s="510"/>
      <c r="BH631" s="510"/>
      <c r="BI631" s="510"/>
      <c r="BJ631" s="510"/>
      <c r="BK631" s="510"/>
      <c r="BL631" s="510"/>
      <c r="BM631" s="510"/>
      <c r="BN631" s="510"/>
      <c r="BO631" s="510"/>
      <c r="BP631" s="510"/>
      <c r="BQ631" s="510"/>
      <c r="BR631" s="510"/>
      <c r="BS631" s="510"/>
      <c r="BT631" s="510"/>
      <c r="BU631" s="510"/>
      <c r="BV631" s="510"/>
      <c r="BW631" s="510"/>
      <c r="BX631" s="510"/>
      <c r="BY631" s="510"/>
      <c r="BZ631" s="510"/>
      <c r="CA631" s="510"/>
      <c r="CB631" s="510"/>
      <c r="CC631" s="510"/>
      <c r="CD631" s="510"/>
      <c r="CE631" s="510"/>
      <c r="CF631" s="510"/>
      <c r="CG631" s="510"/>
      <c r="CH631" s="510"/>
      <c r="CI631" s="510"/>
      <c r="CJ631" s="510"/>
    </row>
    <row r="632" spans="1:88" ht="12" customHeight="1" x14ac:dyDescent="0.25">
      <c r="A632" s="510"/>
      <c r="B632" s="510"/>
      <c r="C632" s="510"/>
      <c r="D632" s="510"/>
      <c r="E632" s="510"/>
      <c r="F632" s="510"/>
      <c r="G632" s="510"/>
      <c r="H632" s="510"/>
      <c r="I632" s="510"/>
      <c r="J632" s="510"/>
      <c r="K632" s="510"/>
      <c r="L632" s="510"/>
      <c r="M632" s="510"/>
      <c r="N632" s="510"/>
      <c r="O632" s="510"/>
      <c r="P632" s="510"/>
      <c r="Q632" s="510"/>
      <c r="R632" s="510"/>
      <c r="S632" s="510"/>
      <c r="T632" s="510"/>
      <c r="U632" s="510"/>
      <c r="V632" s="510"/>
      <c r="W632" s="510"/>
      <c r="X632" s="510"/>
      <c r="Y632" s="510"/>
      <c r="Z632" s="510"/>
      <c r="AA632" s="510"/>
      <c r="AB632" s="510"/>
      <c r="AC632" s="510"/>
      <c r="AD632" s="510"/>
      <c r="AE632" s="510"/>
      <c r="AF632" s="510"/>
      <c r="AG632" s="510"/>
      <c r="AH632" s="510"/>
      <c r="AI632" s="510"/>
      <c r="AJ632" s="510"/>
      <c r="AK632" s="510"/>
      <c r="AL632" s="510"/>
      <c r="AM632" s="510"/>
      <c r="AN632" s="510"/>
      <c r="AO632" s="510"/>
      <c r="AP632" s="510"/>
      <c r="AQ632" s="510"/>
      <c r="AR632" s="510"/>
      <c r="AS632" s="510"/>
      <c r="AT632" s="510"/>
      <c r="AU632" s="510"/>
      <c r="AV632" s="510"/>
      <c r="AW632" s="510"/>
      <c r="AX632" s="510"/>
      <c r="AY632" s="510"/>
      <c r="AZ632" s="510"/>
      <c r="BA632" s="510"/>
      <c r="BB632" s="510"/>
      <c r="BC632" s="510"/>
      <c r="BD632" s="510"/>
      <c r="BE632" s="510"/>
      <c r="BF632" s="510"/>
      <c r="BG632" s="510"/>
      <c r="BH632" s="510"/>
      <c r="BI632" s="510"/>
      <c r="BJ632" s="510"/>
      <c r="BK632" s="510"/>
      <c r="BL632" s="510"/>
      <c r="BM632" s="510"/>
      <c r="BN632" s="510"/>
      <c r="BO632" s="510"/>
      <c r="BP632" s="510"/>
      <c r="BQ632" s="510"/>
      <c r="BR632" s="510"/>
      <c r="BS632" s="510"/>
      <c r="BT632" s="510"/>
      <c r="BU632" s="510"/>
      <c r="BV632" s="510"/>
      <c r="BW632" s="510"/>
      <c r="BX632" s="510"/>
      <c r="BY632" s="510"/>
      <c r="BZ632" s="510"/>
      <c r="CA632" s="510"/>
      <c r="CB632" s="510"/>
      <c r="CC632" s="510"/>
      <c r="CD632" s="510"/>
      <c r="CE632" s="510"/>
      <c r="CF632" s="510"/>
      <c r="CG632" s="510"/>
      <c r="CH632" s="510"/>
      <c r="CI632" s="510"/>
      <c r="CJ632" s="510"/>
    </row>
    <row r="633" spans="1:88" ht="12" customHeight="1" x14ac:dyDescent="0.25">
      <c r="A633" s="510"/>
      <c r="B633" s="510"/>
      <c r="C633" s="510"/>
      <c r="D633" s="510"/>
      <c r="E633" s="510"/>
      <c r="F633" s="510"/>
      <c r="G633" s="510"/>
      <c r="H633" s="510"/>
      <c r="I633" s="510"/>
      <c r="J633" s="510"/>
      <c r="K633" s="510"/>
      <c r="L633" s="510"/>
      <c r="M633" s="510"/>
      <c r="N633" s="510"/>
      <c r="O633" s="510"/>
      <c r="P633" s="510"/>
      <c r="Q633" s="510"/>
      <c r="R633" s="510"/>
      <c r="S633" s="510"/>
      <c r="T633" s="510"/>
      <c r="U633" s="510"/>
      <c r="V633" s="510"/>
      <c r="W633" s="510"/>
      <c r="X633" s="510"/>
      <c r="Y633" s="510"/>
      <c r="Z633" s="510"/>
      <c r="AA633" s="510"/>
      <c r="AB633" s="510"/>
      <c r="AC633" s="510"/>
      <c r="AD633" s="510"/>
      <c r="AE633" s="510"/>
      <c r="AF633" s="510"/>
      <c r="AG633" s="510"/>
      <c r="AH633" s="510"/>
      <c r="AI633" s="510"/>
      <c r="AJ633" s="510"/>
      <c r="AK633" s="510"/>
      <c r="AL633" s="510"/>
      <c r="AM633" s="510"/>
      <c r="AN633" s="510"/>
      <c r="AO633" s="510"/>
      <c r="AP633" s="510"/>
      <c r="AQ633" s="510"/>
      <c r="AR633" s="510"/>
      <c r="AS633" s="510"/>
      <c r="AT633" s="510"/>
      <c r="AU633" s="510"/>
      <c r="AV633" s="510"/>
      <c r="AW633" s="510"/>
      <c r="AX633" s="510"/>
      <c r="AY633" s="510"/>
      <c r="AZ633" s="510"/>
      <c r="BA633" s="510"/>
      <c r="BB633" s="510"/>
      <c r="BC633" s="510"/>
      <c r="BD633" s="510"/>
      <c r="BE633" s="510"/>
      <c r="BF633" s="510"/>
      <c r="BG633" s="510"/>
      <c r="BH633" s="510"/>
      <c r="BI633" s="510"/>
      <c r="BJ633" s="510"/>
      <c r="BK633" s="510"/>
      <c r="BL633" s="510"/>
      <c r="BM633" s="510"/>
      <c r="BN633" s="510"/>
      <c r="BO633" s="510"/>
      <c r="BP633" s="510"/>
      <c r="BQ633" s="510"/>
      <c r="BR633" s="510"/>
      <c r="BS633" s="510"/>
      <c r="BT633" s="510"/>
      <c r="BU633" s="510"/>
      <c r="BV633" s="510"/>
      <c r="BW633" s="510"/>
      <c r="BX633" s="510"/>
      <c r="BY633" s="510"/>
      <c r="BZ633" s="510"/>
      <c r="CA633" s="510"/>
      <c r="CB633" s="510"/>
      <c r="CC633" s="510"/>
      <c r="CD633" s="510"/>
      <c r="CE633" s="510"/>
      <c r="CF633" s="510"/>
      <c r="CG633" s="510"/>
      <c r="CH633" s="510"/>
      <c r="CI633" s="510"/>
      <c r="CJ633" s="510"/>
    </row>
    <row r="634" spans="1:88" ht="12" customHeight="1" x14ac:dyDescent="0.25">
      <c r="A634" s="510"/>
      <c r="B634" s="510"/>
      <c r="C634" s="510"/>
      <c r="D634" s="510"/>
      <c r="E634" s="510"/>
      <c r="F634" s="510"/>
      <c r="G634" s="510"/>
      <c r="H634" s="510"/>
      <c r="I634" s="510"/>
      <c r="J634" s="510"/>
      <c r="K634" s="510"/>
      <c r="L634" s="510"/>
      <c r="M634" s="510"/>
      <c r="N634" s="510"/>
      <c r="O634" s="510"/>
      <c r="P634" s="510"/>
      <c r="Q634" s="510"/>
      <c r="R634" s="510"/>
      <c r="S634" s="510"/>
      <c r="T634" s="510"/>
      <c r="U634" s="510"/>
      <c r="V634" s="510"/>
      <c r="W634" s="510"/>
      <c r="X634" s="510"/>
      <c r="Y634" s="510"/>
      <c r="Z634" s="510"/>
      <c r="AA634" s="510"/>
      <c r="AB634" s="510"/>
      <c r="AC634" s="510"/>
      <c r="AD634" s="510"/>
      <c r="AE634" s="510"/>
      <c r="AF634" s="510"/>
      <c r="AG634" s="510"/>
      <c r="AH634" s="510"/>
      <c r="AI634" s="510"/>
      <c r="AJ634" s="510"/>
      <c r="AK634" s="510"/>
      <c r="AL634" s="510"/>
      <c r="AM634" s="510"/>
      <c r="AN634" s="510"/>
      <c r="AO634" s="510"/>
      <c r="AP634" s="510"/>
      <c r="AQ634" s="510"/>
      <c r="AR634" s="510"/>
      <c r="AS634" s="510"/>
      <c r="AT634" s="510"/>
      <c r="AU634" s="510"/>
      <c r="AV634" s="510"/>
      <c r="AW634" s="510"/>
      <c r="AX634" s="510"/>
      <c r="AY634" s="510"/>
      <c r="AZ634" s="510"/>
      <c r="BA634" s="510"/>
      <c r="BB634" s="510"/>
      <c r="BC634" s="510"/>
      <c r="BD634" s="510"/>
      <c r="BE634" s="510"/>
      <c r="BF634" s="510"/>
      <c r="BG634" s="510"/>
      <c r="BH634" s="510"/>
      <c r="BI634" s="510"/>
      <c r="BJ634" s="510"/>
      <c r="BK634" s="510"/>
      <c r="BL634" s="510"/>
      <c r="BM634" s="510"/>
      <c r="BN634" s="510"/>
      <c r="BO634" s="510"/>
      <c r="BP634" s="510"/>
      <c r="BQ634" s="510"/>
      <c r="BR634" s="510"/>
      <c r="BS634" s="510"/>
      <c r="BT634" s="510"/>
      <c r="BU634" s="510"/>
      <c r="BV634" s="510"/>
      <c r="BW634" s="510"/>
      <c r="BX634" s="510"/>
      <c r="BY634" s="510"/>
      <c r="BZ634" s="510"/>
      <c r="CA634" s="510"/>
      <c r="CB634" s="510"/>
      <c r="CC634" s="510"/>
      <c r="CD634" s="510"/>
      <c r="CE634" s="510"/>
      <c r="CF634" s="510"/>
      <c r="CG634" s="510"/>
      <c r="CH634" s="510"/>
      <c r="CI634" s="510"/>
      <c r="CJ634" s="510"/>
    </row>
    <row r="635" spans="1:88" ht="12" customHeight="1" x14ac:dyDescent="0.25">
      <c r="A635" s="510"/>
      <c r="B635" s="510"/>
      <c r="C635" s="510"/>
      <c r="D635" s="510"/>
      <c r="E635" s="510"/>
      <c r="F635" s="510"/>
      <c r="G635" s="510"/>
      <c r="H635" s="510"/>
      <c r="I635" s="510"/>
      <c r="J635" s="510"/>
      <c r="K635" s="510"/>
      <c r="L635" s="510"/>
      <c r="M635" s="510"/>
      <c r="N635" s="510"/>
      <c r="O635" s="510"/>
      <c r="P635" s="510"/>
      <c r="Q635" s="510"/>
      <c r="R635" s="510"/>
      <c r="S635" s="510"/>
      <c r="T635" s="510"/>
      <c r="U635" s="510"/>
      <c r="V635" s="510"/>
      <c r="W635" s="510"/>
      <c r="X635" s="510"/>
      <c r="Y635" s="510"/>
      <c r="Z635" s="510"/>
      <c r="AA635" s="510"/>
      <c r="AB635" s="510"/>
      <c r="AC635" s="510"/>
      <c r="AD635" s="510"/>
      <c r="AE635" s="510"/>
      <c r="AF635" s="510"/>
      <c r="AG635" s="510"/>
      <c r="AH635" s="510"/>
      <c r="AI635" s="510"/>
      <c r="AJ635" s="510"/>
      <c r="AK635" s="510"/>
      <c r="AL635" s="510"/>
      <c r="AM635" s="510"/>
      <c r="AN635" s="510"/>
      <c r="AO635" s="510"/>
      <c r="AP635" s="510"/>
      <c r="AQ635" s="510"/>
      <c r="AR635" s="510"/>
      <c r="AS635" s="510"/>
      <c r="AT635" s="510"/>
      <c r="AU635" s="510"/>
      <c r="AV635" s="510"/>
      <c r="AW635" s="510"/>
      <c r="AX635" s="510"/>
      <c r="AY635" s="510"/>
      <c r="AZ635" s="510"/>
      <c r="BA635" s="510"/>
      <c r="BB635" s="510"/>
      <c r="BC635" s="510"/>
      <c r="BD635" s="510"/>
      <c r="BE635" s="510"/>
      <c r="BF635" s="510"/>
      <c r="BG635" s="510"/>
      <c r="BH635" s="510"/>
      <c r="BI635" s="510"/>
      <c r="BJ635" s="510"/>
      <c r="BK635" s="510"/>
      <c r="BL635" s="510"/>
      <c r="BM635" s="510"/>
      <c r="BN635" s="510"/>
      <c r="BO635" s="510"/>
      <c r="BP635" s="510"/>
      <c r="BQ635" s="510"/>
      <c r="BR635" s="510"/>
      <c r="BS635" s="510"/>
      <c r="BT635" s="510"/>
      <c r="BU635" s="510"/>
      <c r="BV635" s="510"/>
      <c r="BW635" s="510"/>
      <c r="BX635" s="510"/>
      <c r="BY635" s="510"/>
      <c r="BZ635" s="510"/>
      <c r="CA635" s="510"/>
      <c r="CB635" s="510"/>
      <c r="CC635" s="510"/>
      <c r="CD635" s="510"/>
      <c r="CE635" s="510"/>
      <c r="CF635" s="510"/>
      <c r="CG635" s="510"/>
      <c r="CH635" s="510"/>
      <c r="CI635" s="510"/>
      <c r="CJ635" s="510"/>
    </row>
    <row r="636" spans="1:88" ht="12" customHeight="1" x14ac:dyDescent="0.25">
      <c r="A636" s="510"/>
      <c r="B636" s="510"/>
      <c r="C636" s="510"/>
      <c r="D636" s="510"/>
      <c r="E636" s="510"/>
      <c r="F636" s="510"/>
      <c r="G636" s="510"/>
      <c r="H636" s="510"/>
      <c r="I636" s="510"/>
      <c r="J636" s="510"/>
      <c r="K636" s="510"/>
      <c r="L636" s="510"/>
      <c r="M636" s="510"/>
      <c r="N636" s="510"/>
      <c r="O636" s="510"/>
      <c r="P636" s="510"/>
      <c r="Q636" s="510"/>
      <c r="R636" s="510"/>
      <c r="S636" s="510"/>
      <c r="T636" s="510"/>
      <c r="U636" s="510"/>
      <c r="V636" s="510"/>
      <c r="W636" s="510"/>
      <c r="X636" s="510"/>
      <c r="Y636" s="510"/>
      <c r="Z636" s="510"/>
      <c r="AA636" s="510"/>
      <c r="AB636" s="510"/>
      <c r="AC636" s="510"/>
      <c r="AD636" s="510"/>
      <c r="AE636" s="510"/>
      <c r="AF636" s="510"/>
      <c r="AG636" s="510"/>
      <c r="AH636" s="510"/>
      <c r="AI636" s="510"/>
      <c r="AJ636" s="510"/>
      <c r="AK636" s="510"/>
      <c r="AL636" s="510"/>
      <c r="AM636" s="510"/>
      <c r="AN636" s="510"/>
      <c r="AO636" s="510"/>
      <c r="AP636" s="510"/>
      <c r="AQ636" s="510"/>
      <c r="AR636" s="510"/>
      <c r="AS636" s="510"/>
      <c r="AT636" s="510"/>
      <c r="AU636" s="510"/>
      <c r="AV636" s="510"/>
      <c r="AW636" s="510"/>
      <c r="AX636" s="510"/>
      <c r="AY636" s="510"/>
      <c r="AZ636" s="510"/>
      <c r="BA636" s="510"/>
      <c r="BB636" s="510"/>
      <c r="BC636" s="510"/>
      <c r="BD636" s="510"/>
      <c r="BE636" s="510"/>
      <c r="BF636" s="510"/>
      <c r="BG636" s="510"/>
      <c r="BH636" s="510"/>
      <c r="BI636" s="510"/>
      <c r="BJ636" s="510"/>
      <c r="BK636" s="510"/>
      <c r="BL636" s="510"/>
      <c r="BM636" s="510"/>
      <c r="BN636" s="510"/>
      <c r="BO636" s="510"/>
      <c r="BP636" s="510"/>
      <c r="BQ636" s="510"/>
      <c r="BR636" s="510"/>
      <c r="BS636" s="510"/>
      <c r="BT636" s="510"/>
      <c r="BU636" s="510"/>
      <c r="BV636" s="510"/>
      <c r="BW636" s="510"/>
      <c r="BX636" s="510"/>
      <c r="BY636" s="510"/>
      <c r="BZ636" s="510"/>
      <c r="CA636" s="510"/>
      <c r="CB636" s="510"/>
      <c r="CC636" s="510"/>
      <c r="CD636" s="510"/>
      <c r="CE636" s="510"/>
      <c r="CF636" s="510"/>
      <c r="CG636" s="510"/>
      <c r="CH636" s="510"/>
      <c r="CI636" s="510"/>
      <c r="CJ636" s="510"/>
    </row>
    <row r="637" spans="1:88" ht="12" customHeight="1" x14ac:dyDescent="0.25">
      <c r="A637" s="510"/>
      <c r="B637" s="510"/>
      <c r="C637" s="510"/>
      <c r="D637" s="510"/>
      <c r="E637" s="510"/>
      <c r="F637" s="510"/>
      <c r="G637" s="510"/>
      <c r="H637" s="510"/>
      <c r="I637" s="510"/>
      <c r="J637" s="510"/>
      <c r="K637" s="510"/>
      <c r="L637" s="510"/>
      <c r="M637" s="510"/>
      <c r="N637" s="510"/>
      <c r="O637" s="510"/>
      <c r="P637" s="510"/>
      <c r="Q637" s="510"/>
      <c r="R637" s="510"/>
      <c r="S637" s="510"/>
      <c r="T637" s="510"/>
      <c r="U637" s="510"/>
      <c r="V637" s="510"/>
      <c r="W637" s="510"/>
      <c r="X637" s="510"/>
      <c r="Y637" s="510"/>
      <c r="Z637" s="510"/>
      <c r="AA637" s="510"/>
      <c r="AB637" s="510"/>
      <c r="AC637" s="510"/>
      <c r="AD637" s="510"/>
      <c r="AE637" s="510"/>
      <c r="AF637" s="510"/>
      <c r="AG637" s="510"/>
      <c r="AH637" s="510"/>
      <c r="AI637" s="510"/>
      <c r="AJ637" s="510"/>
      <c r="AK637" s="510"/>
      <c r="AL637" s="510"/>
      <c r="AM637" s="510"/>
      <c r="AN637" s="510"/>
      <c r="AO637" s="510"/>
      <c r="AP637" s="510"/>
      <c r="AQ637" s="510"/>
      <c r="AR637" s="510"/>
      <c r="AS637" s="510"/>
      <c r="AT637" s="510"/>
      <c r="AU637" s="510"/>
      <c r="AV637" s="510"/>
      <c r="AW637" s="510"/>
      <c r="AX637" s="510"/>
      <c r="AY637" s="510"/>
      <c r="AZ637" s="510"/>
      <c r="BA637" s="510"/>
      <c r="BB637" s="510"/>
      <c r="BC637" s="510"/>
      <c r="BD637" s="510"/>
      <c r="BE637" s="510"/>
      <c r="BF637" s="510"/>
      <c r="BG637" s="510"/>
      <c r="BH637" s="510"/>
      <c r="BI637" s="510"/>
      <c r="BJ637" s="510"/>
      <c r="BK637" s="510"/>
      <c r="BL637" s="510"/>
      <c r="BM637" s="510"/>
      <c r="BN637" s="510"/>
      <c r="BO637" s="510"/>
      <c r="BP637" s="510"/>
      <c r="BQ637" s="510"/>
      <c r="BR637" s="510"/>
      <c r="BS637" s="510"/>
      <c r="BT637" s="510"/>
      <c r="BU637" s="510"/>
      <c r="BV637" s="510"/>
      <c r="BW637" s="510"/>
      <c r="BX637" s="510"/>
      <c r="BY637" s="510"/>
      <c r="BZ637" s="510"/>
      <c r="CA637" s="510"/>
      <c r="CB637" s="510"/>
      <c r="CC637" s="510"/>
      <c r="CD637" s="510"/>
      <c r="CE637" s="510"/>
      <c r="CF637" s="510"/>
      <c r="CG637" s="510"/>
      <c r="CH637" s="510"/>
      <c r="CI637" s="510"/>
      <c r="CJ637" s="510"/>
    </row>
    <row r="638" spans="1:88" ht="12" customHeight="1" x14ac:dyDescent="0.25">
      <c r="A638" s="510"/>
      <c r="B638" s="510"/>
      <c r="C638" s="510"/>
      <c r="D638" s="510"/>
      <c r="E638" s="510"/>
      <c r="F638" s="510"/>
      <c r="G638" s="510"/>
      <c r="H638" s="510"/>
      <c r="I638" s="510"/>
      <c r="J638" s="510"/>
      <c r="K638" s="510"/>
      <c r="L638" s="510"/>
      <c r="M638" s="510"/>
      <c r="N638" s="510"/>
      <c r="O638" s="510"/>
      <c r="P638" s="510"/>
      <c r="Q638" s="510"/>
      <c r="R638" s="510"/>
      <c r="S638" s="510"/>
      <c r="T638" s="510"/>
      <c r="U638" s="510"/>
      <c r="V638" s="510"/>
      <c r="W638" s="510"/>
      <c r="X638" s="510"/>
      <c r="Y638" s="510"/>
      <c r="Z638" s="510"/>
      <c r="AA638" s="510"/>
      <c r="AB638" s="510"/>
      <c r="AC638" s="510"/>
      <c r="AD638" s="510"/>
      <c r="AE638" s="510"/>
      <c r="AF638" s="510"/>
      <c r="AG638" s="510"/>
      <c r="AH638" s="510"/>
      <c r="AI638" s="510"/>
      <c r="AJ638" s="510"/>
      <c r="AK638" s="510"/>
      <c r="AL638" s="510"/>
      <c r="AM638" s="510"/>
      <c r="AN638" s="510"/>
      <c r="AO638" s="510"/>
      <c r="AP638" s="510"/>
      <c r="AQ638" s="510"/>
      <c r="AR638" s="510"/>
      <c r="AS638" s="510"/>
      <c r="AT638" s="510"/>
      <c r="AU638" s="510"/>
      <c r="AV638" s="510"/>
      <c r="AW638" s="510"/>
      <c r="AX638" s="510"/>
      <c r="AY638" s="510"/>
      <c r="AZ638" s="510"/>
      <c r="BA638" s="510"/>
      <c r="BB638" s="510"/>
      <c r="BC638" s="510"/>
      <c r="BD638" s="510"/>
      <c r="BE638" s="510"/>
      <c r="BF638" s="510"/>
      <c r="BG638" s="510"/>
      <c r="BH638" s="510"/>
      <c r="BI638" s="510"/>
      <c r="BJ638" s="510"/>
      <c r="BK638" s="510"/>
      <c r="BL638" s="510"/>
      <c r="BM638" s="510"/>
      <c r="BN638" s="510"/>
      <c r="BO638" s="510"/>
      <c r="BP638" s="510"/>
      <c r="BQ638" s="510"/>
      <c r="BR638" s="510"/>
      <c r="BS638" s="510"/>
      <c r="BT638" s="510"/>
      <c r="BU638" s="510"/>
      <c r="BV638" s="510"/>
      <c r="BW638" s="510"/>
      <c r="BX638" s="510"/>
      <c r="BY638" s="510"/>
      <c r="BZ638" s="510"/>
      <c r="CA638" s="510"/>
      <c r="CB638" s="510"/>
      <c r="CC638" s="510"/>
      <c r="CD638" s="510"/>
      <c r="CE638" s="510"/>
      <c r="CF638" s="510"/>
      <c r="CG638" s="510"/>
      <c r="CH638" s="510"/>
      <c r="CI638" s="510"/>
      <c r="CJ638" s="510"/>
    </row>
    <row r="639" spans="1:88" ht="12" customHeight="1" x14ac:dyDescent="0.25">
      <c r="A639" s="510"/>
      <c r="B639" s="510"/>
      <c r="C639" s="510"/>
      <c r="D639" s="510"/>
      <c r="E639" s="510"/>
      <c r="F639" s="510"/>
      <c r="G639" s="510"/>
      <c r="H639" s="510"/>
      <c r="I639" s="510"/>
      <c r="J639" s="510"/>
      <c r="K639" s="510"/>
      <c r="L639" s="510"/>
      <c r="M639" s="510"/>
      <c r="N639" s="510"/>
      <c r="O639" s="510"/>
      <c r="P639" s="510"/>
      <c r="Q639" s="510"/>
      <c r="R639" s="510"/>
      <c r="S639" s="510"/>
      <c r="T639" s="510"/>
      <c r="U639" s="510"/>
      <c r="V639" s="510"/>
      <c r="W639" s="510"/>
      <c r="X639" s="510"/>
      <c r="Y639" s="510"/>
      <c r="Z639" s="510"/>
      <c r="AA639" s="510"/>
      <c r="AB639" s="510"/>
      <c r="AC639" s="510"/>
      <c r="AD639" s="510"/>
      <c r="AE639" s="510"/>
      <c r="AF639" s="510"/>
      <c r="AG639" s="510"/>
      <c r="AH639" s="510"/>
      <c r="AI639" s="510"/>
      <c r="AJ639" s="510"/>
      <c r="AK639" s="510"/>
      <c r="AL639" s="510"/>
      <c r="AM639" s="510"/>
      <c r="AN639" s="510"/>
      <c r="AO639" s="510"/>
      <c r="AP639" s="510"/>
      <c r="AQ639" s="510"/>
      <c r="AR639" s="510"/>
      <c r="AS639" s="510"/>
      <c r="AT639" s="510"/>
      <c r="AU639" s="510"/>
      <c r="AV639" s="510"/>
      <c r="AW639" s="510"/>
      <c r="AX639" s="510"/>
      <c r="AY639" s="510"/>
      <c r="AZ639" s="510"/>
      <c r="BA639" s="510"/>
      <c r="BB639" s="510"/>
      <c r="BC639" s="510"/>
      <c r="BD639" s="510"/>
      <c r="BE639" s="510"/>
      <c r="BF639" s="510"/>
      <c r="BG639" s="510"/>
      <c r="BH639" s="510"/>
      <c r="BI639" s="510"/>
      <c r="BJ639" s="510"/>
      <c r="BK639" s="510"/>
      <c r="BL639" s="510"/>
      <c r="BM639" s="510"/>
      <c r="BN639" s="510"/>
      <c r="BO639" s="510"/>
      <c r="BP639" s="510"/>
      <c r="BQ639" s="510"/>
      <c r="BR639" s="510"/>
      <c r="BS639" s="510"/>
      <c r="BT639" s="510"/>
      <c r="BU639" s="510"/>
      <c r="BV639" s="510"/>
      <c r="BW639" s="510"/>
      <c r="BX639" s="510"/>
      <c r="BY639" s="510"/>
      <c r="BZ639" s="510"/>
      <c r="CA639" s="510"/>
      <c r="CB639" s="510"/>
      <c r="CC639" s="510"/>
      <c r="CD639" s="510"/>
      <c r="CE639" s="510"/>
      <c r="CF639" s="510"/>
      <c r="CG639" s="510"/>
      <c r="CH639" s="510"/>
      <c r="CI639" s="510"/>
      <c r="CJ639" s="510"/>
    </row>
    <row r="640" spans="1:88" ht="12" customHeight="1" x14ac:dyDescent="0.25">
      <c r="A640" s="510"/>
      <c r="B640" s="510"/>
      <c r="C640" s="510"/>
      <c r="D640" s="510"/>
      <c r="E640" s="510"/>
      <c r="F640" s="510"/>
      <c r="G640" s="510"/>
      <c r="H640" s="510"/>
      <c r="I640" s="510"/>
      <c r="J640" s="510"/>
      <c r="K640" s="510"/>
      <c r="L640" s="510"/>
      <c r="M640" s="510"/>
      <c r="N640" s="510"/>
      <c r="O640" s="510"/>
      <c r="P640" s="510"/>
      <c r="Q640" s="510"/>
      <c r="R640" s="510"/>
      <c r="S640" s="510"/>
      <c r="T640" s="510"/>
      <c r="U640" s="510"/>
      <c r="V640" s="510"/>
      <c r="W640" s="510"/>
      <c r="X640" s="510"/>
      <c r="Y640" s="510"/>
      <c r="Z640" s="510"/>
      <c r="AA640" s="510"/>
      <c r="AB640" s="510"/>
      <c r="AC640" s="510"/>
      <c r="AD640" s="510"/>
      <c r="AE640" s="510"/>
      <c r="AF640" s="510"/>
      <c r="AG640" s="510"/>
      <c r="AH640" s="510"/>
      <c r="AI640" s="510"/>
      <c r="AJ640" s="510"/>
      <c r="AK640" s="510"/>
      <c r="AL640" s="510"/>
      <c r="AM640" s="510"/>
      <c r="AN640" s="510"/>
      <c r="AO640" s="510"/>
      <c r="AP640" s="510"/>
      <c r="AQ640" s="510"/>
      <c r="AR640" s="510"/>
      <c r="AS640" s="510"/>
      <c r="AT640" s="510"/>
      <c r="AU640" s="510"/>
      <c r="AV640" s="510"/>
      <c r="AW640" s="510"/>
      <c r="AX640" s="510"/>
      <c r="AY640" s="510"/>
      <c r="AZ640" s="510"/>
      <c r="BA640" s="510"/>
      <c r="BB640" s="510"/>
      <c r="BC640" s="510"/>
      <c r="BD640" s="510"/>
      <c r="BE640" s="510"/>
      <c r="BF640" s="510"/>
      <c r="BG640" s="510"/>
      <c r="BH640" s="510"/>
      <c r="BI640" s="510"/>
      <c r="BJ640" s="510"/>
      <c r="BK640" s="510"/>
      <c r="BL640" s="510"/>
      <c r="BM640" s="510"/>
      <c r="BN640" s="510"/>
      <c r="BO640" s="510"/>
      <c r="BP640" s="510"/>
      <c r="BQ640" s="510"/>
      <c r="BR640" s="510"/>
      <c r="BS640" s="510"/>
      <c r="BT640" s="510"/>
      <c r="BU640" s="510"/>
      <c r="BV640" s="510"/>
      <c r="BW640" s="510"/>
      <c r="BX640" s="510"/>
      <c r="BY640" s="510"/>
      <c r="BZ640" s="510"/>
      <c r="CA640" s="510"/>
      <c r="CB640" s="510"/>
      <c r="CC640" s="510"/>
      <c r="CD640" s="510"/>
      <c r="CE640" s="510"/>
      <c r="CF640" s="510"/>
      <c r="CG640" s="510"/>
      <c r="CH640" s="510"/>
      <c r="CI640" s="510"/>
      <c r="CJ640" s="510"/>
    </row>
    <row r="641" spans="1:88" ht="12" customHeight="1" x14ac:dyDescent="0.25">
      <c r="A641" s="510"/>
      <c r="B641" s="510"/>
      <c r="C641" s="510"/>
      <c r="D641" s="510"/>
      <c r="E641" s="510"/>
      <c r="F641" s="510"/>
      <c r="G641" s="510"/>
      <c r="H641" s="510"/>
      <c r="I641" s="510"/>
      <c r="J641" s="510"/>
      <c r="K641" s="510"/>
      <c r="L641" s="510"/>
      <c r="M641" s="510"/>
      <c r="N641" s="510"/>
      <c r="O641" s="510"/>
      <c r="P641" s="510"/>
      <c r="Q641" s="510"/>
      <c r="R641" s="510"/>
      <c r="S641" s="510"/>
      <c r="T641" s="510"/>
      <c r="U641" s="510"/>
      <c r="V641" s="510"/>
      <c r="W641" s="510"/>
      <c r="X641" s="510"/>
      <c r="Y641" s="510"/>
      <c r="Z641" s="510"/>
      <c r="AA641" s="510"/>
      <c r="AB641" s="510"/>
      <c r="AC641" s="510"/>
      <c r="AD641" s="510"/>
      <c r="AE641" s="510"/>
      <c r="AF641" s="510"/>
      <c r="AG641" s="510"/>
      <c r="AH641" s="510"/>
      <c r="AI641" s="510"/>
      <c r="AJ641" s="510"/>
      <c r="AK641" s="510"/>
      <c r="AL641" s="510"/>
      <c r="AM641" s="510"/>
      <c r="AN641" s="510"/>
      <c r="AO641" s="510"/>
      <c r="AP641" s="510"/>
      <c r="AQ641" s="510"/>
      <c r="AR641" s="510"/>
      <c r="AS641" s="510"/>
      <c r="AT641" s="510"/>
      <c r="AU641" s="510"/>
      <c r="AV641" s="510"/>
      <c r="AW641" s="510"/>
      <c r="AX641" s="510"/>
      <c r="AY641" s="510"/>
      <c r="AZ641" s="510"/>
      <c r="BA641" s="510"/>
      <c r="BB641" s="510"/>
      <c r="BC641" s="510"/>
      <c r="BD641" s="510"/>
      <c r="BE641" s="510"/>
      <c r="BF641" s="510"/>
      <c r="BG641" s="510"/>
      <c r="BH641" s="510"/>
      <c r="BI641" s="510"/>
      <c r="BJ641" s="510"/>
      <c r="BK641" s="510"/>
      <c r="BL641" s="510"/>
      <c r="BM641" s="510"/>
      <c r="BN641" s="510"/>
      <c r="BO641" s="510"/>
      <c r="BP641" s="510"/>
      <c r="BQ641" s="510"/>
      <c r="BR641" s="510"/>
      <c r="BS641" s="510"/>
      <c r="BT641" s="510"/>
      <c r="BU641" s="510"/>
      <c r="BV641" s="510"/>
      <c r="BW641" s="510"/>
      <c r="BX641" s="510"/>
      <c r="BY641" s="510"/>
      <c r="BZ641" s="510"/>
      <c r="CA641" s="510"/>
      <c r="CB641" s="510"/>
      <c r="CC641" s="510"/>
      <c r="CD641" s="510"/>
      <c r="CE641" s="510"/>
      <c r="CF641" s="510"/>
      <c r="CG641" s="510"/>
      <c r="CH641" s="510"/>
      <c r="CI641" s="510"/>
      <c r="CJ641" s="510"/>
    </row>
    <row r="642" spans="1:88" ht="12" customHeight="1" x14ac:dyDescent="0.25">
      <c r="A642" s="510"/>
      <c r="B642" s="510"/>
      <c r="C642" s="510"/>
      <c r="D642" s="510"/>
      <c r="E642" s="510"/>
      <c r="F642" s="510"/>
      <c r="G642" s="510"/>
      <c r="H642" s="510"/>
      <c r="I642" s="510"/>
      <c r="J642" s="510"/>
      <c r="K642" s="510"/>
      <c r="L642" s="510"/>
      <c r="M642" s="510"/>
      <c r="N642" s="510"/>
      <c r="O642" s="510"/>
      <c r="P642" s="510"/>
      <c r="Q642" s="510"/>
      <c r="R642" s="510"/>
      <c r="S642" s="510"/>
      <c r="T642" s="510"/>
      <c r="U642" s="510"/>
      <c r="V642" s="510"/>
      <c r="W642" s="510"/>
      <c r="X642" s="510"/>
      <c r="Y642" s="510"/>
      <c r="Z642" s="510"/>
      <c r="AA642" s="510"/>
      <c r="AB642" s="510"/>
      <c r="AC642" s="510"/>
      <c r="AD642" s="510"/>
      <c r="AE642" s="510"/>
      <c r="AF642" s="510"/>
      <c r="AG642" s="510"/>
      <c r="AH642" s="510"/>
      <c r="AI642" s="510"/>
      <c r="AJ642" s="510"/>
      <c r="AK642" s="510"/>
      <c r="AL642" s="510"/>
      <c r="AM642" s="510"/>
      <c r="AN642" s="510"/>
      <c r="AO642" s="510"/>
      <c r="AP642" s="510"/>
      <c r="AQ642" s="510"/>
      <c r="AR642" s="510"/>
      <c r="AS642" s="510"/>
      <c r="AT642" s="510"/>
      <c r="AU642" s="510"/>
      <c r="AV642" s="510"/>
      <c r="AW642" s="510"/>
      <c r="AX642" s="510"/>
      <c r="AY642" s="510"/>
      <c r="AZ642" s="510"/>
      <c r="BA642" s="510"/>
      <c r="BB642" s="510"/>
      <c r="BC642" s="510"/>
      <c r="BD642" s="510"/>
      <c r="BE642" s="510"/>
      <c r="BF642" s="510"/>
      <c r="BG642" s="510"/>
      <c r="BH642" s="510"/>
      <c r="BI642" s="510"/>
      <c r="BJ642" s="510"/>
      <c r="BK642" s="510"/>
      <c r="BL642" s="510"/>
      <c r="BM642" s="510"/>
      <c r="BN642" s="510"/>
      <c r="BO642" s="510"/>
      <c r="BP642" s="510"/>
      <c r="BQ642" s="510"/>
      <c r="BR642" s="510"/>
      <c r="BS642" s="510"/>
      <c r="BT642" s="510"/>
      <c r="BU642" s="510"/>
      <c r="BV642" s="510"/>
      <c r="BW642" s="510"/>
      <c r="BX642" s="510"/>
      <c r="BY642" s="510"/>
      <c r="BZ642" s="510"/>
      <c r="CA642" s="510"/>
      <c r="CB642" s="510"/>
      <c r="CC642" s="510"/>
      <c r="CD642" s="510"/>
      <c r="CE642" s="510"/>
      <c r="CF642" s="510"/>
      <c r="CG642" s="510"/>
      <c r="CH642" s="510"/>
      <c r="CI642" s="510"/>
      <c r="CJ642" s="510"/>
    </row>
    <row r="643" spans="1:88" ht="12" customHeight="1" x14ac:dyDescent="0.25">
      <c r="A643" s="510"/>
      <c r="B643" s="510"/>
      <c r="C643" s="510"/>
      <c r="D643" s="510"/>
      <c r="E643" s="510"/>
      <c r="F643" s="510"/>
      <c r="G643" s="510"/>
      <c r="H643" s="510"/>
      <c r="I643" s="510"/>
      <c r="J643" s="510"/>
      <c r="K643" s="510"/>
      <c r="L643" s="510"/>
      <c r="M643" s="510"/>
      <c r="N643" s="510"/>
      <c r="O643" s="510"/>
      <c r="P643" s="510"/>
      <c r="Q643" s="510"/>
      <c r="R643" s="510"/>
      <c r="S643" s="510"/>
      <c r="T643" s="510"/>
      <c r="U643" s="510"/>
      <c r="V643" s="510"/>
      <c r="W643" s="510"/>
      <c r="X643" s="510"/>
      <c r="Y643" s="510"/>
      <c r="Z643" s="510"/>
      <c r="AA643" s="510"/>
      <c r="AB643" s="510"/>
      <c r="AC643" s="510"/>
      <c r="AD643" s="510"/>
      <c r="AE643" s="510"/>
      <c r="AF643" s="510"/>
      <c r="AG643" s="510"/>
      <c r="AH643" s="510"/>
      <c r="AI643" s="510"/>
      <c r="AJ643" s="510"/>
      <c r="AK643" s="510"/>
      <c r="AL643" s="510"/>
      <c r="AM643" s="510"/>
      <c r="AN643" s="510"/>
      <c r="AO643" s="510"/>
      <c r="AP643" s="510"/>
      <c r="AQ643" s="510"/>
      <c r="AR643" s="510"/>
      <c r="AS643" s="510"/>
      <c r="AT643" s="510"/>
      <c r="AU643" s="510"/>
      <c r="AV643" s="510"/>
      <c r="AW643" s="510"/>
      <c r="AX643" s="510"/>
      <c r="AY643" s="510"/>
      <c r="AZ643" s="510"/>
      <c r="BA643" s="510"/>
      <c r="BB643" s="510"/>
      <c r="BC643" s="510"/>
      <c r="BD643" s="510"/>
      <c r="BE643" s="510"/>
      <c r="BF643" s="510"/>
      <c r="BG643" s="510"/>
      <c r="BH643" s="510"/>
      <c r="BI643" s="510"/>
      <c r="BJ643" s="510"/>
      <c r="BK643" s="510"/>
      <c r="BL643" s="510"/>
      <c r="BM643" s="510"/>
      <c r="BN643" s="510"/>
      <c r="BO643" s="510"/>
      <c r="BP643" s="510"/>
      <c r="BQ643" s="510"/>
      <c r="BR643" s="510"/>
      <c r="BS643" s="510"/>
      <c r="BT643" s="510"/>
      <c r="BU643" s="510"/>
      <c r="BV643" s="510"/>
      <c r="BW643" s="510"/>
      <c r="BX643" s="510"/>
      <c r="BY643" s="510"/>
      <c r="BZ643" s="510"/>
      <c r="CA643" s="510"/>
      <c r="CB643" s="510"/>
      <c r="CC643" s="510"/>
      <c r="CD643" s="510"/>
      <c r="CE643" s="510"/>
      <c r="CF643" s="510"/>
      <c r="CG643" s="510"/>
      <c r="CH643" s="510"/>
      <c r="CI643" s="510"/>
      <c r="CJ643" s="510"/>
    </row>
    <row r="644" spans="1:88" ht="12" customHeight="1" x14ac:dyDescent="0.25">
      <c r="A644" s="510"/>
      <c r="B644" s="510"/>
      <c r="C644" s="510"/>
      <c r="D644" s="510"/>
      <c r="E644" s="510"/>
      <c r="F644" s="510"/>
      <c r="G644" s="510"/>
      <c r="H644" s="510"/>
      <c r="I644" s="510"/>
      <c r="J644" s="510"/>
      <c r="K644" s="510"/>
      <c r="L644" s="510"/>
      <c r="M644" s="510"/>
      <c r="N644" s="510"/>
      <c r="O644" s="510"/>
      <c r="P644" s="510"/>
      <c r="Q644" s="510"/>
      <c r="R644" s="510"/>
      <c r="S644" s="510"/>
      <c r="T644" s="510"/>
      <c r="U644" s="510"/>
      <c r="V644" s="510"/>
      <c r="W644" s="510"/>
      <c r="X644" s="510"/>
      <c r="Y644" s="510"/>
      <c r="Z644" s="510"/>
      <c r="AA644" s="510"/>
      <c r="AB644" s="510"/>
      <c r="AC644" s="510"/>
      <c r="AD644" s="510"/>
      <c r="AE644" s="510"/>
      <c r="AF644" s="510"/>
      <c r="AG644" s="510"/>
      <c r="AH644" s="510"/>
      <c r="AI644" s="510"/>
      <c r="AJ644" s="510"/>
      <c r="AK644" s="510"/>
      <c r="AL644" s="510"/>
      <c r="AM644" s="510"/>
      <c r="AN644" s="510"/>
      <c r="AO644" s="510"/>
      <c r="AP644" s="510"/>
      <c r="AQ644" s="510"/>
      <c r="AR644" s="510"/>
      <c r="AS644" s="510"/>
      <c r="AT644" s="510"/>
      <c r="AU644" s="510"/>
      <c r="AV644" s="510"/>
      <c r="AW644" s="510"/>
      <c r="AX644" s="510"/>
      <c r="AY644" s="510"/>
      <c r="AZ644" s="510"/>
      <c r="BA644" s="510"/>
      <c r="BB644" s="510"/>
      <c r="BC644" s="510"/>
      <c r="BD644" s="510"/>
      <c r="BE644" s="510"/>
      <c r="BF644" s="510"/>
      <c r="BG644" s="510"/>
      <c r="BH644" s="510"/>
      <c r="BI644" s="510"/>
      <c r="BJ644" s="510"/>
      <c r="BK644" s="510"/>
      <c r="BL644" s="510"/>
      <c r="BM644" s="510"/>
      <c r="BN644" s="510"/>
      <c r="BO644" s="510"/>
      <c r="BP644" s="510"/>
      <c r="BQ644" s="510"/>
      <c r="BR644" s="510"/>
      <c r="BS644" s="510"/>
      <c r="BT644" s="510"/>
      <c r="BU644" s="510"/>
      <c r="BV644" s="510"/>
      <c r="BW644" s="510"/>
      <c r="BX644" s="510"/>
      <c r="BY644" s="510"/>
      <c r="BZ644" s="510"/>
      <c r="CA644" s="510"/>
      <c r="CB644" s="510"/>
      <c r="CC644" s="510"/>
      <c r="CD644" s="510"/>
      <c r="CE644" s="510"/>
      <c r="CF644" s="510"/>
      <c r="CG644" s="510"/>
      <c r="CH644" s="510"/>
      <c r="CI644" s="510"/>
      <c r="CJ644" s="510"/>
    </row>
    <row r="645" spans="1:88" ht="12" customHeight="1" x14ac:dyDescent="0.25">
      <c r="A645" s="510"/>
      <c r="B645" s="510"/>
      <c r="C645" s="510"/>
      <c r="D645" s="510"/>
      <c r="E645" s="510"/>
      <c r="F645" s="510"/>
      <c r="G645" s="510"/>
      <c r="H645" s="510"/>
      <c r="I645" s="510"/>
      <c r="J645" s="510"/>
      <c r="K645" s="510"/>
      <c r="L645" s="510"/>
      <c r="M645" s="510"/>
      <c r="N645" s="510"/>
      <c r="O645" s="510"/>
      <c r="P645" s="510"/>
      <c r="Q645" s="510"/>
      <c r="R645" s="510"/>
      <c r="S645" s="510"/>
      <c r="T645" s="510"/>
      <c r="U645" s="510"/>
      <c r="V645" s="510"/>
      <c r="W645" s="510"/>
      <c r="X645" s="510"/>
      <c r="Y645" s="510"/>
      <c r="Z645" s="510"/>
      <c r="AA645" s="510"/>
      <c r="AB645" s="510"/>
      <c r="AC645" s="510"/>
      <c r="AD645" s="510"/>
      <c r="AE645" s="510"/>
      <c r="AF645" s="510"/>
      <c r="AG645" s="510"/>
      <c r="AH645" s="510"/>
      <c r="AI645" s="510"/>
      <c r="AJ645" s="510"/>
      <c r="AK645" s="510"/>
      <c r="AL645" s="510"/>
      <c r="AM645" s="510"/>
      <c r="AN645" s="510"/>
      <c r="AO645" s="510"/>
      <c r="AP645" s="510"/>
      <c r="AQ645" s="510"/>
      <c r="AR645" s="510"/>
      <c r="AS645" s="510"/>
      <c r="AT645" s="510"/>
      <c r="AU645" s="510"/>
      <c r="AV645" s="510"/>
      <c r="AW645" s="510"/>
      <c r="AX645" s="510"/>
      <c r="AY645" s="510"/>
      <c r="AZ645" s="510"/>
      <c r="BA645" s="510"/>
      <c r="BB645" s="510"/>
      <c r="BC645" s="510"/>
      <c r="BD645" s="510"/>
      <c r="BE645" s="510"/>
      <c r="BF645" s="510"/>
      <c r="BG645" s="510"/>
      <c r="BH645" s="510"/>
      <c r="BI645" s="510"/>
      <c r="BJ645" s="510"/>
      <c r="BK645" s="510"/>
      <c r="BL645" s="510"/>
      <c r="BM645" s="510"/>
      <c r="BN645" s="510"/>
      <c r="BO645" s="510"/>
      <c r="BP645" s="510"/>
      <c r="BQ645" s="510"/>
      <c r="BR645" s="510"/>
      <c r="BS645" s="510"/>
      <c r="BT645" s="510"/>
      <c r="BU645" s="510"/>
      <c r="BV645" s="510"/>
      <c r="BW645" s="510"/>
      <c r="BX645" s="510"/>
      <c r="BY645" s="510"/>
      <c r="BZ645" s="510"/>
      <c r="CA645" s="510"/>
      <c r="CB645" s="510"/>
      <c r="CC645" s="510"/>
      <c r="CD645" s="510"/>
      <c r="CE645" s="510"/>
      <c r="CF645" s="510"/>
      <c r="CG645" s="510"/>
      <c r="CH645" s="510"/>
      <c r="CI645" s="510"/>
      <c r="CJ645" s="510"/>
    </row>
    <row r="646" spans="1:88" ht="12" customHeight="1" x14ac:dyDescent="0.25">
      <c r="A646" s="510"/>
      <c r="B646" s="510"/>
      <c r="C646" s="510"/>
      <c r="D646" s="510"/>
      <c r="E646" s="510"/>
      <c r="F646" s="510"/>
      <c r="G646" s="510"/>
      <c r="H646" s="510"/>
      <c r="I646" s="510"/>
      <c r="J646" s="510"/>
      <c r="K646" s="510"/>
      <c r="L646" s="510"/>
      <c r="M646" s="510"/>
      <c r="N646" s="510"/>
      <c r="O646" s="510"/>
      <c r="P646" s="510"/>
      <c r="Q646" s="510"/>
      <c r="R646" s="510"/>
      <c r="S646" s="510"/>
      <c r="T646" s="510"/>
      <c r="U646" s="510"/>
      <c r="V646" s="510"/>
      <c r="W646" s="510"/>
      <c r="X646" s="510"/>
      <c r="Y646" s="510"/>
      <c r="Z646" s="510"/>
      <c r="AA646" s="510"/>
      <c r="AB646" s="510"/>
      <c r="AC646" s="510"/>
      <c r="AD646" s="510"/>
      <c r="AE646" s="510"/>
      <c r="AF646" s="510"/>
      <c r="AG646" s="510"/>
      <c r="AH646" s="510"/>
      <c r="AI646" s="510"/>
      <c r="AJ646" s="510"/>
      <c r="AK646" s="510"/>
      <c r="AL646" s="510"/>
      <c r="AM646" s="510"/>
      <c r="AN646" s="510"/>
      <c r="AO646" s="510"/>
      <c r="AP646" s="510"/>
      <c r="AQ646" s="510"/>
      <c r="AR646" s="510"/>
      <c r="AS646" s="510"/>
      <c r="AT646" s="510"/>
      <c r="AU646" s="510"/>
      <c r="AV646" s="510"/>
      <c r="AW646" s="510"/>
      <c r="AX646" s="510"/>
      <c r="AY646" s="510"/>
      <c r="AZ646" s="510"/>
      <c r="BA646" s="510"/>
      <c r="BB646" s="510"/>
      <c r="BC646" s="510"/>
      <c r="BD646" s="510"/>
      <c r="BE646" s="510"/>
      <c r="BF646" s="510"/>
      <c r="BG646" s="510"/>
      <c r="BH646" s="510"/>
      <c r="BI646" s="510"/>
      <c r="BJ646" s="510"/>
      <c r="BK646" s="510"/>
      <c r="BL646" s="510"/>
      <c r="BM646" s="510"/>
      <c r="BN646" s="510"/>
      <c r="BO646" s="510"/>
      <c r="BP646" s="510"/>
      <c r="BQ646" s="510"/>
      <c r="BR646" s="510"/>
      <c r="BS646" s="510"/>
      <c r="BT646" s="510"/>
      <c r="BU646" s="510"/>
      <c r="BV646" s="510"/>
      <c r="BW646" s="510"/>
      <c r="BX646" s="510"/>
      <c r="BY646" s="510"/>
      <c r="BZ646" s="510"/>
      <c r="CA646" s="510"/>
      <c r="CB646" s="510"/>
      <c r="CC646" s="510"/>
      <c r="CD646" s="510"/>
      <c r="CE646" s="510"/>
      <c r="CF646" s="510"/>
      <c r="CG646" s="510"/>
      <c r="CH646" s="510"/>
      <c r="CI646" s="510"/>
      <c r="CJ646" s="510"/>
    </row>
    <row r="647" spans="1:88" ht="12" customHeight="1" x14ac:dyDescent="0.25">
      <c r="A647" s="510"/>
      <c r="B647" s="510"/>
      <c r="C647" s="510"/>
      <c r="D647" s="510"/>
      <c r="E647" s="510"/>
      <c r="F647" s="510"/>
      <c r="G647" s="510"/>
      <c r="H647" s="510"/>
      <c r="I647" s="510"/>
      <c r="J647" s="510"/>
      <c r="K647" s="510"/>
      <c r="L647" s="510"/>
      <c r="M647" s="510"/>
      <c r="N647" s="510"/>
      <c r="O647" s="510"/>
      <c r="P647" s="510"/>
      <c r="Q647" s="510"/>
      <c r="R647" s="510"/>
      <c r="S647" s="510"/>
      <c r="T647" s="510"/>
      <c r="U647" s="510"/>
      <c r="V647" s="510"/>
      <c r="W647" s="510"/>
      <c r="X647" s="510"/>
      <c r="Y647" s="510"/>
      <c r="Z647" s="510"/>
      <c r="AA647" s="510"/>
      <c r="AB647" s="510"/>
      <c r="AC647" s="510"/>
      <c r="AD647" s="510"/>
      <c r="AE647" s="510"/>
      <c r="AF647" s="510"/>
      <c r="AG647" s="510"/>
      <c r="AH647" s="510"/>
      <c r="AI647" s="510"/>
      <c r="AJ647" s="510"/>
      <c r="AK647" s="510"/>
      <c r="AL647" s="510"/>
      <c r="AM647" s="510"/>
      <c r="AN647" s="510"/>
      <c r="AO647" s="510"/>
      <c r="AP647" s="510"/>
      <c r="AQ647" s="510"/>
      <c r="AR647" s="510"/>
      <c r="AS647" s="510"/>
      <c r="AT647" s="510"/>
      <c r="AU647" s="510"/>
      <c r="AV647" s="510"/>
      <c r="AW647" s="510"/>
      <c r="AX647" s="510"/>
      <c r="AY647" s="510"/>
      <c r="AZ647" s="510"/>
      <c r="BA647" s="510"/>
      <c r="BB647" s="510"/>
      <c r="BC647" s="510"/>
      <c r="BD647" s="510"/>
      <c r="BE647" s="510"/>
      <c r="BF647" s="510"/>
      <c r="BG647" s="510"/>
      <c r="BH647" s="510"/>
      <c r="BI647" s="510"/>
      <c r="BJ647" s="510"/>
      <c r="BK647" s="510"/>
      <c r="BL647" s="510"/>
      <c r="BM647" s="510"/>
      <c r="BN647" s="510"/>
      <c r="BO647" s="510"/>
      <c r="BP647" s="510"/>
      <c r="BQ647" s="510"/>
      <c r="BR647" s="510"/>
      <c r="BS647" s="510"/>
      <c r="BT647" s="510"/>
      <c r="BU647" s="510"/>
      <c r="BV647" s="510"/>
      <c r="BW647" s="510"/>
      <c r="BX647" s="510"/>
      <c r="BY647" s="510"/>
      <c r="BZ647" s="510"/>
      <c r="CA647" s="510"/>
      <c r="CB647" s="510"/>
      <c r="CC647" s="510"/>
      <c r="CD647" s="510"/>
      <c r="CE647" s="510"/>
      <c r="CF647" s="510"/>
      <c r="CG647" s="510"/>
      <c r="CH647" s="510"/>
      <c r="CI647" s="510"/>
      <c r="CJ647" s="510"/>
    </row>
    <row r="648" spans="1:88" ht="12" customHeight="1" x14ac:dyDescent="0.25">
      <c r="A648" s="510"/>
      <c r="B648" s="510"/>
      <c r="C648" s="510"/>
      <c r="D648" s="510"/>
      <c r="E648" s="510"/>
      <c r="F648" s="510"/>
      <c r="G648" s="510"/>
      <c r="H648" s="510"/>
      <c r="I648" s="510"/>
      <c r="J648" s="510"/>
      <c r="K648" s="510"/>
      <c r="L648" s="510"/>
      <c r="M648" s="510"/>
      <c r="N648" s="510"/>
      <c r="O648" s="510"/>
      <c r="P648" s="510"/>
      <c r="Q648" s="510"/>
      <c r="R648" s="510"/>
      <c r="S648" s="510"/>
      <c r="T648" s="510"/>
      <c r="U648" s="510"/>
      <c r="V648" s="510"/>
      <c r="W648" s="510"/>
      <c r="X648" s="510"/>
      <c r="Y648" s="510"/>
      <c r="Z648" s="510"/>
      <c r="AA648" s="510"/>
      <c r="AB648" s="510"/>
      <c r="AC648" s="510"/>
      <c r="AD648" s="510"/>
      <c r="AE648" s="510"/>
      <c r="AF648" s="510"/>
      <c r="AG648" s="510"/>
      <c r="AH648" s="510"/>
      <c r="AI648" s="510"/>
      <c r="AJ648" s="510"/>
      <c r="AK648" s="510"/>
      <c r="AL648" s="510"/>
      <c r="AM648" s="510"/>
      <c r="AN648" s="510"/>
      <c r="AO648" s="510"/>
      <c r="AP648" s="510"/>
      <c r="AQ648" s="510"/>
      <c r="AR648" s="510"/>
      <c r="AS648" s="510"/>
      <c r="AT648" s="510"/>
      <c r="AU648" s="510"/>
      <c r="AV648" s="510"/>
      <c r="AW648" s="510"/>
      <c r="AX648" s="510"/>
      <c r="AY648" s="510"/>
      <c r="AZ648" s="510"/>
      <c r="BA648" s="510"/>
      <c r="BB648" s="510"/>
      <c r="BC648" s="510"/>
      <c r="BD648" s="510"/>
      <c r="BE648" s="510"/>
      <c r="BF648" s="510"/>
      <c r="BG648" s="510"/>
      <c r="BH648" s="510"/>
      <c r="BI648" s="510"/>
      <c r="BJ648" s="510"/>
      <c r="BK648" s="510"/>
      <c r="BL648" s="510"/>
      <c r="BM648" s="510"/>
      <c r="BN648" s="510"/>
      <c r="BO648" s="510"/>
      <c r="BP648" s="510"/>
      <c r="BQ648" s="510"/>
      <c r="BR648" s="510"/>
      <c r="BS648" s="510"/>
      <c r="BT648" s="510"/>
      <c r="BU648" s="510"/>
      <c r="BV648" s="510"/>
      <c r="BW648" s="510"/>
      <c r="BX648" s="510"/>
      <c r="BY648" s="510"/>
      <c r="BZ648" s="510"/>
      <c r="CA648" s="510"/>
      <c r="CB648" s="510"/>
      <c r="CC648" s="510"/>
      <c r="CD648" s="510"/>
      <c r="CE648" s="510"/>
      <c r="CF648" s="510"/>
      <c r="CG648" s="510"/>
      <c r="CH648" s="510"/>
      <c r="CI648" s="510"/>
      <c r="CJ648" s="510"/>
    </row>
    <row r="649" spans="1:88" ht="12" customHeight="1" x14ac:dyDescent="0.25">
      <c r="A649" s="510"/>
      <c r="B649" s="510"/>
      <c r="C649" s="510"/>
      <c r="D649" s="510"/>
      <c r="E649" s="510"/>
      <c r="F649" s="510"/>
      <c r="G649" s="510"/>
      <c r="H649" s="510"/>
      <c r="I649" s="510"/>
      <c r="J649" s="510"/>
      <c r="K649" s="510"/>
      <c r="L649" s="510"/>
      <c r="M649" s="510"/>
      <c r="N649" s="510"/>
      <c r="O649" s="510"/>
      <c r="P649" s="510"/>
      <c r="Q649" s="510"/>
      <c r="R649" s="510"/>
      <c r="S649" s="510"/>
      <c r="T649" s="510"/>
      <c r="U649" s="510"/>
      <c r="V649" s="510"/>
      <c r="W649" s="510"/>
      <c r="X649" s="510"/>
      <c r="Y649" s="510"/>
      <c r="Z649" s="510"/>
      <c r="AA649" s="510"/>
      <c r="AB649" s="510"/>
      <c r="AC649" s="510"/>
      <c r="AD649" s="510"/>
      <c r="AE649" s="510"/>
      <c r="AF649" s="510"/>
      <c r="AG649" s="510"/>
      <c r="AH649" s="510"/>
      <c r="AI649" s="510"/>
      <c r="AJ649" s="510"/>
      <c r="AK649" s="510"/>
      <c r="AL649" s="510"/>
      <c r="AM649" s="510"/>
      <c r="AN649" s="510"/>
      <c r="AO649" s="510"/>
      <c r="AP649" s="510"/>
      <c r="AQ649" s="510"/>
      <c r="AR649" s="510"/>
      <c r="AS649" s="510"/>
      <c r="AT649" s="510"/>
      <c r="AU649" s="510"/>
      <c r="AV649" s="510"/>
      <c r="AW649" s="510"/>
      <c r="AX649" s="510"/>
      <c r="AY649" s="510"/>
      <c r="AZ649" s="510"/>
      <c r="BA649" s="510"/>
      <c r="BB649" s="510"/>
      <c r="BC649" s="510"/>
      <c r="BD649" s="510"/>
      <c r="BE649" s="510"/>
      <c r="BF649" s="510"/>
      <c r="BG649" s="510"/>
      <c r="BH649" s="510"/>
      <c r="BI649" s="510"/>
      <c r="BJ649" s="510"/>
      <c r="BK649" s="510"/>
      <c r="BL649" s="510"/>
      <c r="BM649" s="510"/>
      <c r="BN649" s="510"/>
      <c r="BO649" s="510"/>
      <c r="BP649" s="510"/>
      <c r="BQ649" s="510"/>
      <c r="BR649" s="510"/>
      <c r="BS649" s="510"/>
      <c r="BT649" s="510"/>
      <c r="BU649" s="510"/>
      <c r="BV649" s="510"/>
      <c r="BW649" s="510"/>
      <c r="BX649" s="510"/>
      <c r="BY649" s="510"/>
      <c r="BZ649" s="510"/>
      <c r="CA649" s="510"/>
      <c r="CB649" s="510"/>
      <c r="CC649" s="510"/>
      <c r="CD649" s="510"/>
      <c r="CE649" s="510"/>
      <c r="CF649" s="510"/>
      <c r="CG649" s="510"/>
      <c r="CH649" s="510"/>
      <c r="CI649" s="510"/>
      <c r="CJ649" s="510"/>
    </row>
    <row r="650" spans="1:88" ht="12" customHeight="1" x14ac:dyDescent="0.25">
      <c r="A650" s="510"/>
      <c r="B650" s="510"/>
      <c r="C650" s="510"/>
      <c r="D650" s="510"/>
      <c r="E650" s="510"/>
      <c r="F650" s="510"/>
      <c r="G650" s="510"/>
      <c r="H650" s="510"/>
      <c r="I650" s="510"/>
      <c r="J650" s="510"/>
      <c r="K650" s="510"/>
      <c r="L650" s="510"/>
      <c r="M650" s="510"/>
      <c r="N650" s="510"/>
      <c r="O650" s="510"/>
      <c r="P650" s="510"/>
      <c r="Q650" s="510"/>
      <c r="R650" s="510"/>
      <c r="S650" s="510"/>
      <c r="T650" s="510"/>
      <c r="U650" s="510"/>
      <c r="V650" s="510"/>
      <c r="W650" s="510"/>
      <c r="X650" s="510"/>
      <c r="Y650" s="510"/>
      <c r="Z650" s="510"/>
      <c r="AA650" s="510"/>
      <c r="AB650" s="510"/>
      <c r="AC650" s="510"/>
      <c r="AD650" s="510"/>
      <c r="AE650" s="510"/>
      <c r="AF650" s="510"/>
      <c r="AG650" s="510"/>
      <c r="AH650" s="510"/>
      <c r="AI650" s="510"/>
      <c r="AJ650" s="510"/>
      <c r="AK650" s="510"/>
      <c r="AL650" s="510"/>
      <c r="AM650" s="510"/>
      <c r="AN650" s="510"/>
      <c r="AO650" s="510"/>
      <c r="AP650" s="510"/>
      <c r="AQ650" s="510"/>
      <c r="AR650" s="510"/>
      <c r="AS650" s="510"/>
      <c r="AT650" s="510"/>
      <c r="AU650" s="510"/>
      <c r="AV650" s="510"/>
      <c r="AW650" s="510"/>
      <c r="AX650" s="510"/>
      <c r="AY650" s="510"/>
      <c r="AZ650" s="510"/>
      <c r="BA650" s="510"/>
      <c r="BB650" s="510"/>
      <c r="BC650" s="510"/>
      <c r="BD650" s="510"/>
      <c r="BE650" s="510"/>
      <c r="BF650" s="510"/>
      <c r="BG650" s="510"/>
      <c r="BH650" s="510"/>
      <c r="BI650" s="510"/>
      <c r="BJ650" s="510"/>
      <c r="BK650" s="510"/>
      <c r="BL650" s="510"/>
      <c r="BM650" s="510"/>
      <c r="BN650" s="510"/>
      <c r="BO650" s="510"/>
      <c r="BP650" s="510"/>
      <c r="BQ650" s="510"/>
      <c r="BR650" s="510"/>
      <c r="BS650" s="510"/>
      <c r="BT650" s="510"/>
      <c r="BU650" s="510"/>
      <c r="BV650" s="510"/>
      <c r="BW650" s="510"/>
      <c r="BX650" s="510"/>
      <c r="BY650" s="510"/>
      <c r="BZ650" s="510"/>
      <c r="CA650" s="510"/>
      <c r="CB650" s="510"/>
      <c r="CC650" s="510"/>
      <c r="CD650" s="510"/>
      <c r="CE650" s="510"/>
      <c r="CF650" s="510"/>
      <c r="CG650" s="510"/>
      <c r="CH650" s="510"/>
      <c r="CI650" s="510"/>
      <c r="CJ650" s="510"/>
    </row>
    <row r="651" spans="1:88" ht="12" customHeight="1" x14ac:dyDescent="0.25">
      <c r="A651" s="510"/>
      <c r="B651" s="510"/>
      <c r="C651" s="510"/>
      <c r="D651" s="510"/>
      <c r="E651" s="510"/>
      <c r="F651" s="510"/>
      <c r="G651" s="510"/>
      <c r="H651" s="510"/>
      <c r="I651" s="510"/>
      <c r="J651" s="510"/>
      <c r="K651" s="510"/>
      <c r="L651" s="510"/>
      <c r="M651" s="510"/>
      <c r="N651" s="510"/>
      <c r="O651" s="510"/>
      <c r="P651" s="510"/>
      <c r="Q651" s="510"/>
      <c r="R651" s="510"/>
      <c r="S651" s="510"/>
      <c r="T651" s="510"/>
      <c r="U651" s="510"/>
      <c r="V651" s="510"/>
      <c r="W651" s="510"/>
      <c r="X651" s="510"/>
      <c r="Y651" s="510"/>
      <c r="Z651" s="510"/>
      <c r="AA651" s="510"/>
      <c r="AB651" s="510"/>
      <c r="AC651" s="510"/>
      <c r="AD651" s="510"/>
      <c r="AE651" s="510"/>
      <c r="AF651" s="510"/>
      <c r="AG651" s="510"/>
      <c r="AH651" s="510"/>
      <c r="AI651" s="510"/>
      <c r="AJ651" s="510"/>
      <c r="AK651" s="510"/>
      <c r="AL651" s="510"/>
      <c r="AM651" s="510"/>
      <c r="AN651" s="510"/>
      <c r="AO651" s="510"/>
      <c r="AP651" s="510"/>
      <c r="AQ651" s="510"/>
      <c r="AR651" s="510"/>
      <c r="AS651" s="510"/>
      <c r="AT651" s="510"/>
      <c r="AU651" s="510"/>
      <c r="AV651" s="510"/>
      <c r="AW651" s="510"/>
      <c r="AX651" s="510"/>
      <c r="AY651" s="510"/>
      <c r="AZ651" s="510"/>
      <c r="BA651" s="510"/>
      <c r="BB651" s="510"/>
      <c r="BC651" s="510"/>
      <c r="BD651" s="510"/>
      <c r="BE651" s="510"/>
      <c r="BF651" s="510"/>
      <c r="BG651" s="510"/>
      <c r="BH651" s="510"/>
      <c r="BI651" s="510"/>
      <c r="BJ651" s="510"/>
      <c r="BK651" s="510"/>
      <c r="BL651" s="510"/>
      <c r="BM651" s="510"/>
      <c r="BN651" s="510"/>
      <c r="BO651" s="510"/>
      <c r="BP651" s="510"/>
      <c r="BQ651" s="510"/>
      <c r="BR651" s="510"/>
      <c r="BS651" s="510"/>
      <c r="BT651" s="510"/>
      <c r="BU651" s="510"/>
      <c r="BV651" s="510"/>
      <c r="BW651" s="510"/>
      <c r="BX651" s="510"/>
      <c r="BY651" s="510"/>
      <c r="BZ651" s="510"/>
      <c r="CA651" s="510"/>
      <c r="CB651" s="510"/>
      <c r="CC651" s="510"/>
      <c r="CD651" s="510"/>
      <c r="CE651" s="510"/>
      <c r="CF651" s="510"/>
      <c r="CG651" s="510"/>
      <c r="CH651" s="510"/>
      <c r="CI651" s="510"/>
      <c r="CJ651" s="510"/>
    </row>
    <row r="652" spans="1:88" ht="12" customHeight="1" x14ac:dyDescent="0.25">
      <c r="A652" s="510"/>
      <c r="B652" s="510"/>
      <c r="C652" s="510"/>
      <c r="D652" s="510"/>
      <c r="E652" s="510"/>
      <c r="F652" s="510"/>
      <c r="G652" s="510"/>
      <c r="H652" s="510"/>
      <c r="I652" s="510"/>
      <c r="J652" s="510"/>
      <c r="K652" s="510"/>
      <c r="L652" s="510"/>
      <c r="M652" s="510"/>
      <c r="N652" s="510"/>
      <c r="O652" s="510"/>
      <c r="P652" s="510"/>
      <c r="Q652" s="510"/>
      <c r="R652" s="510"/>
      <c r="S652" s="510"/>
      <c r="T652" s="510"/>
      <c r="U652" s="510"/>
      <c r="V652" s="510"/>
      <c r="W652" s="510"/>
      <c r="X652" s="510"/>
      <c r="Y652" s="510"/>
      <c r="Z652" s="510"/>
      <c r="AA652" s="510"/>
      <c r="AB652" s="510"/>
      <c r="AC652" s="510"/>
      <c r="AD652" s="510"/>
      <c r="AE652" s="510"/>
      <c r="AF652" s="510"/>
      <c r="AG652" s="510"/>
      <c r="AH652" s="510"/>
      <c r="AI652" s="510"/>
      <c r="AJ652" s="510"/>
      <c r="AK652" s="510"/>
      <c r="AL652" s="510"/>
      <c r="AM652" s="510"/>
      <c r="AN652" s="510"/>
      <c r="AO652" s="510"/>
      <c r="AP652" s="510"/>
      <c r="AQ652" s="510"/>
      <c r="AR652" s="510"/>
      <c r="AS652" s="510"/>
      <c r="AT652" s="510"/>
      <c r="AU652" s="510"/>
      <c r="AV652" s="510"/>
      <c r="AW652" s="510"/>
      <c r="AX652" s="510"/>
      <c r="AY652" s="510"/>
      <c r="AZ652" s="510"/>
      <c r="BA652" s="510"/>
      <c r="BB652" s="510"/>
      <c r="BC652" s="510"/>
      <c r="BD652" s="510"/>
      <c r="BE652" s="510"/>
      <c r="BF652" s="510"/>
      <c r="BG652" s="510"/>
      <c r="BH652" s="510"/>
      <c r="BI652" s="510"/>
      <c r="BJ652" s="510"/>
      <c r="BK652" s="510"/>
      <c r="BL652" s="510"/>
      <c r="BM652" s="510"/>
      <c r="BN652" s="510"/>
      <c r="BO652" s="510"/>
      <c r="BP652" s="510"/>
      <c r="BQ652" s="510"/>
      <c r="BR652" s="510"/>
      <c r="BS652" s="510"/>
      <c r="BT652" s="510"/>
      <c r="BU652" s="510"/>
      <c r="BV652" s="510"/>
      <c r="BW652" s="510"/>
      <c r="BX652" s="510"/>
      <c r="BY652" s="510"/>
      <c r="BZ652" s="510"/>
      <c r="CA652" s="510"/>
      <c r="CB652" s="510"/>
      <c r="CC652" s="510"/>
      <c r="CD652" s="510"/>
      <c r="CE652" s="510"/>
      <c r="CF652" s="510"/>
      <c r="CG652" s="510"/>
      <c r="CH652" s="510"/>
      <c r="CI652" s="510"/>
      <c r="CJ652" s="510"/>
    </row>
    <row r="653" spans="1:88" ht="12" customHeight="1" x14ac:dyDescent="0.25">
      <c r="A653" s="510"/>
      <c r="B653" s="510"/>
      <c r="C653" s="510"/>
      <c r="D653" s="510"/>
      <c r="E653" s="510"/>
      <c r="F653" s="510"/>
      <c r="G653" s="510"/>
      <c r="H653" s="510"/>
      <c r="I653" s="510"/>
      <c r="J653" s="510"/>
      <c r="K653" s="510"/>
      <c r="L653" s="510"/>
      <c r="M653" s="510"/>
      <c r="N653" s="510"/>
      <c r="O653" s="510"/>
      <c r="P653" s="510"/>
      <c r="Q653" s="510"/>
      <c r="R653" s="510"/>
      <c r="S653" s="510"/>
      <c r="T653" s="510"/>
      <c r="U653" s="510"/>
      <c r="V653" s="510"/>
      <c r="W653" s="510"/>
      <c r="X653" s="510"/>
      <c r="Y653" s="510"/>
      <c r="Z653" s="510"/>
      <c r="AA653" s="510"/>
      <c r="AB653" s="510"/>
      <c r="AC653" s="510"/>
      <c r="AD653" s="510"/>
      <c r="AE653" s="510"/>
      <c r="AF653" s="510"/>
      <c r="AG653" s="510"/>
      <c r="AH653" s="510"/>
      <c r="AI653" s="510"/>
      <c r="AJ653" s="510"/>
      <c r="AK653" s="510"/>
      <c r="AL653" s="510"/>
      <c r="AM653" s="510"/>
      <c r="AN653" s="510"/>
      <c r="AO653" s="510"/>
      <c r="AP653" s="510"/>
      <c r="AQ653" s="510"/>
      <c r="AR653" s="510"/>
      <c r="AS653" s="510"/>
      <c r="AT653" s="510"/>
      <c r="AU653" s="510"/>
      <c r="AV653" s="510"/>
      <c r="AW653" s="510"/>
      <c r="AX653" s="510"/>
      <c r="AY653" s="510"/>
      <c r="AZ653" s="510"/>
      <c r="BA653" s="510"/>
      <c r="BB653" s="510"/>
      <c r="BC653" s="510"/>
      <c r="BD653" s="510"/>
      <c r="BE653" s="510"/>
      <c r="BF653" s="510"/>
      <c r="BG653" s="510"/>
      <c r="BH653" s="510"/>
      <c r="BI653" s="510"/>
      <c r="BJ653" s="510"/>
      <c r="BK653" s="510"/>
      <c r="BL653" s="510"/>
      <c r="BM653" s="510"/>
      <c r="BN653" s="510"/>
      <c r="BO653" s="510"/>
      <c r="BP653" s="510"/>
      <c r="BQ653" s="510"/>
      <c r="BR653" s="510"/>
      <c r="BS653" s="510"/>
      <c r="BT653" s="510"/>
      <c r="BU653" s="510"/>
      <c r="BV653" s="510"/>
      <c r="BW653" s="510"/>
      <c r="BX653" s="510"/>
      <c r="BY653" s="510"/>
      <c r="BZ653" s="510"/>
      <c r="CA653" s="510"/>
      <c r="CB653" s="510"/>
      <c r="CC653" s="510"/>
      <c r="CD653" s="510"/>
      <c r="CE653" s="510"/>
      <c r="CF653" s="510"/>
      <c r="CG653" s="510"/>
      <c r="CH653" s="510"/>
      <c r="CI653" s="510"/>
      <c r="CJ653" s="510"/>
    </row>
    <row r="654" spans="1:88" ht="12" customHeight="1" x14ac:dyDescent="0.25">
      <c r="A654" s="510"/>
      <c r="B654" s="510"/>
      <c r="C654" s="510"/>
      <c r="D654" s="510"/>
      <c r="E654" s="510"/>
      <c r="F654" s="510"/>
      <c r="G654" s="510"/>
      <c r="H654" s="510"/>
      <c r="I654" s="510"/>
      <c r="J654" s="510"/>
      <c r="K654" s="510"/>
      <c r="L654" s="510"/>
      <c r="M654" s="510"/>
      <c r="N654" s="510"/>
      <c r="O654" s="510"/>
      <c r="P654" s="510"/>
      <c r="Q654" s="510"/>
      <c r="R654" s="510"/>
      <c r="S654" s="510"/>
      <c r="T654" s="510"/>
      <c r="U654" s="510"/>
      <c r="V654" s="510"/>
      <c r="W654" s="510"/>
      <c r="X654" s="510"/>
      <c r="Y654" s="510"/>
      <c r="Z654" s="510"/>
      <c r="AA654" s="510"/>
      <c r="AB654" s="510"/>
      <c r="AC654" s="510"/>
      <c r="AD654" s="510"/>
      <c r="AE654" s="510"/>
      <c r="AF654" s="510"/>
      <c r="AG654" s="510"/>
      <c r="AH654" s="510"/>
      <c r="AI654" s="510"/>
      <c r="AJ654" s="510"/>
      <c r="AK654" s="510"/>
      <c r="AL654" s="510"/>
      <c r="AM654" s="510"/>
      <c r="AN654" s="510"/>
      <c r="AO654" s="510"/>
      <c r="AP654" s="510"/>
      <c r="AQ654" s="510"/>
      <c r="AR654" s="510"/>
      <c r="AS654" s="510"/>
      <c r="AT654" s="510"/>
      <c r="AU654" s="510"/>
      <c r="AV654" s="510"/>
      <c r="AW654" s="510"/>
      <c r="AX654" s="510"/>
      <c r="AY654" s="510"/>
      <c r="AZ654" s="510"/>
      <c r="BA654" s="510"/>
      <c r="BB654" s="510"/>
      <c r="BC654" s="510"/>
      <c r="BD654" s="510"/>
      <c r="BE654" s="510"/>
      <c r="BF654" s="510"/>
      <c r="BG654" s="510"/>
      <c r="BH654" s="510"/>
      <c r="BI654" s="510"/>
      <c r="BJ654" s="510"/>
      <c r="BK654" s="510"/>
      <c r="BL654" s="510"/>
      <c r="BM654" s="510"/>
      <c r="BN654" s="510"/>
      <c r="BO654" s="510"/>
      <c r="BP654" s="510"/>
      <c r="BQ654" s="510"/>
      <c r="BR654" s="510"/>
      <c r="BS654" s="510"/>
      <c r="BT654" s="510"/>
      <c r="BU654" s="510"/>
      <c r="BV654" s="510"/>
      <c r="BW654" s="510"/>
      <c r="BX654" s="510"/>
      <c r="BY654" s="510"/>
      <c r="BZ654" s="510"/>
      <c r="CA654" s="510"/>
      <c r="CB654" s="510"/>
      <c r="CC654" s="510"/>
      <c r="CD654" s="510"/>
      <c r="CE654" s="510"/>
      <c r="CF654" s="510"/>
      <c r="CG654" s="510"/>
      <c r="CH654" s="510"/>
      <c r="CI654" s="510"/>
      <c r="CJ654" s="510"/>
    </row>
    <row r="655" spans="1:88" ht="12" customHeight="1" x14ac:dyDescent="0.25">
      <c r="A655" s="510"/>
      <c r="B655" s="510"/>
      <c r="C655" s="510"/>
      <c r="D655" s="510"/>
      <c r="E655" s="510"/>
      <c r="F655" s="510"/>
      <c r="G655" s="510"/>
      <c r="H655" s="510"/>
      <c r="I655" s="510"/>
      <c r="J655" s="510"/>
      <c r="K655" s="510"/>
      <c r="L655" s="510"/>
      <c r="M655" s="510"/>
      <c r="N655" s="510"/>
      <c r="O655" s="510"/>
      <c r="P655" s="510"/>
      <c r="Q655" s="510"/>
      <c r="R655" s="510"/>
      <c r="S655" s="510"/>
      <c r="T655" s="510"/>
      <c r="U655" s="510"/>
      <c r="V655" s="510"/>
      <c r="W655" s="510"/>
      <c r="X655" s="510"/>
      <c r="Y655" s="510"/>
      <c r="Z655" s="510"/>
      <c r="AA655" s="510"/>
      <c r="AB655" s="510"/>
      <c r="AC655" s="510"/>
      <c r="AD655" s="510"/>
      <c r="AE655" s="510"/>
      <c r="AF655" s="510"/>
      <c r="AG655" s="510"/>
      <c r="AH655" s="510"/>
      <c r="AI655" s="510"/>
      <c r="AJ655" s="510"/>
      <c r="AK655" s="510"/>
      <c r="AL655" s="510"/>
      <c r="AM655" s="510"/>
      <c r="AN655" s="510"/>
      <c r="AO655" s="510"/>
      <c r="AP655" s="510"/>
      <c r="AQ655" s="510"/>
      <c r="AR655" s="510"/>
      <c r="AS655" s="510"/>
      <c r="AT655" s="510"/>
      <c r="AU655" s="510"/>
      <c r="AV655" s="510"/>
      <c r="AW655" s="510"/>
      <c r="AX655" s="510"/>
      <c r="AY655" s="510"/>
      <c r="AZ655" s="510"/>
      <c r="BA655" s="510"/>
      <c r="BB655" s="510"/>
      <c r="BC655" s="510"/>
      <c r="BD655" s="510"/>
      <c r="BE655" s="510"/>
      <c r="BF655" s="510"/>
      <c r="BG655" s="510"/>
      <c r="BH655" s="510"/>
      <c r="BI655" s="510"/>
      <c r="BJ655" s="510"/>
      <c r="BK655" s="510"/>
      <c r="BL655" s="510"/>
      <c r="BM655" s="510"/>
      <c r="BN655" s="510"/>
      <c r="BO655" s="510"/>
      <c r="BP655" s="510"/>
      <c r="BQ655" s="510"/>
      <c r="BR655" s="510"/>
      <c r="BS655" s="510"/>
      <c r="BT655" s="510"/>
      <c r="BU655" s="510"/>
      <c r="BV655" s="510"/>
      <c r="BW655" s="510"/>
      <c r="BX655" s="510"/>
      <c r="BY655" s="510"/>
      <c r="BZ655" s="510"/>
      <c r="CA655" s="510"/>
      <c r="CB655" s="510"/>
      <c r="CC655" s="510"/>
      <c r="CD655" s="510"/>
      <c r="CE655" s="510"/>
      <c r="CF655" s="510"/>
      <c r="CG655" s="510"/>
      <c r="CH655" s="510"/>
      <c r="CI655" s="510"/>
      <c r="CJ655" s="510"/>
    </row>
    <row r="656" spans="1:88" ht="12" customHeight="1" x14ac:dyDescent="0.25">
      <c r="A656" s="510"/>
      <c r="B656" s="510"/>
      <c r="C656" s="510"/>
      <c r="D656" s="510"/>
      <c r="E656" s="510"/>
      <c r="F656" s="510"/>
      <c r="G656" s="510"/>
      <c r="H656" s="510"/>
      <c r="I656" s="510"/>
      <c r="J656" s="510"/>
      <c r="K656" s="510"/>
      <c r="L656" s="510"/>
      <c r="M656" s="510"/>
      <c r="N656" s="510"/>
      <c r="O656" s="510"/>
      <c r="P656" s="510"/>
      <c r="Q656" s="510"/>
      <c r="R656" s="510"/>
      <c r="S656" s="510"/>
      <c r="T656" s="510"/>
      <c r="U656" s="510"/>
      <c r="V656" s="510"/>
      <c r="W656" s="510"/>
      <c r="X656" s="510"/>
      <c r="Y656" s="510"/>
      <c r="Z656" s="510"/>
      <c r="AA656" s="510"/>
      <c r="AB656" s="510"/>
      <c r="AC656" s="510"/>
      <c r="AD656" s="510"/>
      <c r="AE656" s="510"/>
      <c r="AF656" s="510"/>
      <c r="AG656" s="510"/>
      <c r="AH656" s="510"/>
      <c r="AI656" s="510"/>
      <c r="AJ656" s="510"/>
      <c r="AK656" s="510"/>
      <c r="AL656" s="510"/>
      <c r="AM656" s="510"/>
      <c r="AN656" s="510"/>
      <c r="AO656" s="510"/>
      <c r="AP656" s="510"/>
      <c r="AQ656" s="510"/>
      <c r="AR656" s="510"/>
      <c r="AS656" s="510"/>
      <c r="AT656" s="510"/>
      <c r="AU656" s="510"/>
      <c r="AV656" s="510"/>
      <c r="AW656" s="510"/>
      <c r="AX656" s="510"/>
      <c r="AY656" s="510"/>
      <c r="AZ656" s="510"/>
      <c r="BA656" s="510"/>
      <c r="BB656" s="510"/>
      <c r="BC656" s="510"/>
      <c r="BD656" s="510"/>
      <c r="BE656" s="510"/>
      <c r="BF656" s="510"/>
      <c r="BG656" s="510"/>
      <c r="BH656" s="510"/>
      <c r="BI656" s="510"/>
      <c r="BJ656" s="510"/>
      <c r="BK656" s="510"/>
      <c r="BL656" s="510"/>
      <c r="BM656" s="510"/>
      <c r="BN656" s="510"/>
      <c r="BO656" s="510"/>
      <c r="BP656" s="510"/>
      <c r="BQ656" s="510"/>
      <c r="BR656" s="510"/>
      <c r="BS656" s="510"/>
      <c r="BT656" s="510"/>
      <c r="BU656" s="510"/>
      <c r="BV656" s="510"/>
      <c r="BW656" s="510"/>
      <c r="BX656" s="510"/>
      <c r="BY656" s="510"/>
      <c r="BZ656" s="510"/>
      <c r="CA656" s="510"/>
      <c r="CB656" s="510"/>
      <c r="CC656" s="510"/>
      <c r="CD656" s="510"/>
      <c r="CE656" s="510"/>
      <c r="CF656" s="510"/>
      <c r="CG656" s="510"/>
      <c r="CH656" s="510"/>
      <c r="CI656" s="510"/>
      <c r="CJ656" s="510"/>
    </row>
    <row r="657" spans="1:88" ht="12" customHeight="1" x14ac:dyDescent="0.25">
      <c r="A657" s="510"/>
      <c r="B657" s="510"/>
      <c r="C657" s="510"/>
      <c r="D657" s="510"/>
      <c r="E657" s="510"/>
      <c r="F657" s="510"/>
      <c r="G657" s="510"/>
      <c r="H657" s="510"/>
      <c r="I657" s="510"/>
      <c r="J657" s="510"/>
      <c r="K657" s="510"/>
      <c r="L657" s="510"/>
      <c r="M657" s="510"/>
      <c r="N657" s="510"/>
      <c r="O657" s="510"/>
      <c r="P657" s="510"/>
      <c r="Q657" s="510"/>
      <c r="R657" s="510"/>
      <c r="S657" s="510"/>
      <c r="T657" s="510"/>
      <c r="U657" s="510"/>
      <c r="V657" s="510"/>
      <c r="W657" s="510"/>
      <c r="X657" s="510"/>
      <c r="Y657" s="510"/>
      <c r="Z657" s="510"/>
      <c r="AA657" s="510"/>
      <c r="AB657" s="510"/>
      <c r="AC657" s="510"/>
      <c r="AD657" s="510"/>
      <c r="AE657" s="510"/>
      <c r="AF657" s="510"/>
      <c r="AG657" s="510"/>
      <c r="AH657" s="510"/>
      <c r="AI657" s="510"/>
      <c r="AJ657" s="510"/>
      <c r="AK657" s="510"/>
      <c r="AL657" s="510"/>
      <c r="AM657" s="510"/>
      <c r="AN657" s="510"/>
      <c r="AO657" s="510"/>
      <c r="AP657" s="510"/>
      <c r="AQ657" s="510"/>
      <c r="AR657" s="510"/>
      <c r="AS657" s="510"/>
      <c r="AT657" s="510"/>
      <c r="AU657" s="510"/>
      <c r="AV657" s="510"/>
      <c r="AW657" s="510"/>
      <c r="AX657" s="510"/>
      <c r="AY657" s="510"/>
      <c r="AZ657" s="510"/>
      <c r="BA657" s="510"/>
      <c r="BB657" s="510"/>
      <c r="BC657" s="510"/>
      <c r="BD657" s="510"/>
      <c r="BE657" s="510"/>
      <c r="BF657" s="510"/>
      <c r="BG657" s="510"/>
      <c r="BH657" s="510"/>
      <c r="BI657" s="510"/>
      <c r="BJ657" s="510"/>
      <c r="BK657" s="510"/>
      <c r="BL657" s="510"/>
      <c r="BM657" s="510"/>
      <c r="BN657" s="510"/>
      <c r="BO657" s="510"/>
      <c r="BP657" s="510"/>
      <c r="BQ657" s="510"/>
      <c r="BR657" s="510"/>
      <c r="BS657" s="510"/>
      <c r="BT657" s="510"/>
      <c r="BU657" s="510"/>
      <c r="BV657" s="510"/>
      <c r="BW657" s="510"/>
      <c r="BX657" s="510"/>
      <c r="BY657" s="510"/>
      <c r="BZ657" s="510"/>
      <c r="CA657" s="510"/>
      <c r="CB657" s="510"/>
      <c r="CC657" s="510"/>
      <c r="CD657" s="510"/>
      <c r="CE657" s="510"/>
      <c r="CF657" s="510"/>
      <c r="CG657" s="510"/>
      <c r="CH657" s="510"/>
      <c r="CI657" s="510"/>
      <c r="CJ657" s="510"/>
    </row>
    <row r="658" spans="1:88" ht="12" customHeight="1" x14ac:dyDescent="0.25">
      <c r="A658" s="510"/>
      <c r="B658" s="510"/>
      <c r="C658" s="510"/>
      <c r="D658" s="510"/>
      <c r="E658" s="510"/>
      <c r="F658" s="510"/>
      <c r="G658" s="510"/>
      <c r="H658" s="510"/>
      <c r="I658" s="510"/>
      <c r="J658" s="510"/>
      <c r="K658" s="510"/>
      <c r="L658" s="510"/>
      <c r="M658" s="510"/>
      <c r="N658" s="510"/>
      <c r="O658" s="510"/>
      <c r="P658" s="510"/>
      <c r="Q658" s="510"/>
      <c r="R658" s="510"/>
      <c r="S658" s="510"/>
      <c r="T658" s="510"/>
      <c r="U658" s="510"/>
      <c r="V658" s="510"/>
      <c r="W658" s="510"/>
      <c r="X658" s="510"/>
      <c r="Y658" s="510"/>
      <c r="Z658" s="510"/>
      <c r="AA658" s="510"/>
      <c r="AB658" s="510"/>
      <c r="AC658" s="510"/>
      <c r="AD658" s="510"/>
      <c r="AE658" s="510"/>
      <c r="AF658" s="510"/>
      <c r="AG658" s="510"/>
      <c r="AH658" s="510"/>
      <c r="AI658" s="510"/>
      <c r="AJ658" s="510"/>
      <c r="AK658" s="510"/>
      <c r="AL658" s="510"/>
      <c r="AM658" s="510"/>
      <c r="AN658" s="510"/>
      <c r="AO658" s="510"/>
      <c r="AP658" s="510"/>
      <c r="AQ658" s="510"/>
      <c r="AR658" s="510"/>
      <c r="AS658" s="510"/>
      <c r="AT658" s="510"/>
      <c r="AU658" s="510"/>
      <c r="AV658" s="510"/>
      <c r="AW658" s="510"/>
      <c r="AX658" s="510"/>
      <c r="AY658" s="510"/>
      <c r="AZ658" s="510"/>
      <c r="BA658" s="510"/>
      <c r="BB658" s="510"/>
      <c r="BC658" s="510"/>
      <c r="BD658" s="510"/>
      <c r="BE658" s="510"/>
      <c r="BF658" s="510"/>
      <c r="BG658" s="510"/>
      <c r="BH658" s="510"/>
      <c r="BI658" s="510"/>
      <c r="BJ658" s="510"/>
      <c r="BK658" s="510"/>
      <c r="BL658" s="510"/>
      <c r="BM658" s="510"/>
      <c r="BN658" s="510"/>
      <c r="BO658" s="510"/>
      <c r="BP658" s="510"/>
      <c r="BQ658" s="510"/>
      <c r="BR658" s="510"/>
      <c r="BS658" s="510"/>
      <c r="BT658" s="510"/>
      <c r="BU658" s="510"/>
      <c r="BV658" s="510"/>
      <c r="BW658" s="510"/>
      <c r="BX658" s="510"/>
      <c r="BY658" s="510"/>
      <c r="BZ658" s="510"/>
      <c r="CA658" s="510"/>
      <c r="CB658" s="510"/>
      <c r="CC658" s="510"/>
      <c r="CD658" s="510"/>
      <c r="CE658" s="510"/>
      <c r="CF658" s="510"/>
      <c r="CG658" s="510"/>
      <c r="CH658" s="510"/>
      <c r="CI658" s="510"/>
      <c r="CJ658" s="510"/>
    </row>
    <row r="659" spans="1:88" ht="12" customHeight="1" x14ac:dyDescent="0.25">
      <c r="A659" s="510"/>
      <c r="B659" s="510"/>
      <c r="C659" s="510"/>
      <c r="D659" s="510"/>
      <c r="E659" s="510"/>
      <c r="F659" s="510"/>
      <c r="G659" s="510"/>
      <c r="H659" s="510"/>
      <c r="I659" s="510"/>
      <c r="J659" s="510"/>
      <c r="K659" s="510"/>
      <c r="L659" s="510"/>
      <c r="M659" s="510"/>
      <c r="N659" s="510"/>
      <c r="O659" s="510"/>
      <c r="P659" s="510"/>
      <c r="Q659" s="510"/>
      <c r="R659" s="510"/>
      <c r="S659" s="510"/>
      <c r="T659" s="510"/>
      <c r="U659" s="510"/>
      <c r="V659" s="510"/>
      <c r="W659" s="510"/>
      <c r="X659" s="510"/>
      <c r="Y659" s="510"/>
      <c r="Z659" s="510"/>
      <c r="AA659" s="510"/>
      <c r="AB659" s="510"/>
      <c r="AC659" s="510"/>
      <c r="AD659" s="510"/>
      <c r="AE659" s="510"/>
      <c r="AF659" s="510"/>
      <c r="AG659" s="510"/>
      <c r="AH659" s="510"/>
      <c r="AI659" s="510"/>
      <c r="AJ659" s="510"/>
      <c r="AK659" s="510"/>
      <c r="AL659" s="510"/>
      <c r="AM659" s="510"/>
      <c r="AN659" s="510"/>
      <c r="AO659" s="510"/>
      <c r="AP659" s="510"/>
      <c r="AQ659" s="510"/>
      <c r="AR659" s="510"/>
      <c r="AS659" s="510"/>
      <c r="AT659" s="510"/>
      <c r="AU659" s="510"/>
      <c r="AV659" s="510"/>
      <c r="AW659" s="510"/>
      <c r="AX659" s="510"/>
      <c r="AY659" s="510"/>
      <c r="AZ659" s="510"/>
      <c r="BA659" s="510"/>
      <c r="BB659" s="510"/>
      <c r="BC659" s="510"/>
      <c r="BD659" s="510"/>
      <c r="BE659" s="510"/>
      <c r="BF659" s="510"/>
      <c r="BG659" s="510"/>
      <c r="BH659" s="510"/>
      <c r="BI659" s="510"/>
      <c r="BJ659" s="510"/>
      <c r="BK659" s="510"/>
      <c r="BL659" s="510"/>
      <c r="BM659" s="510"/>
      <c r="BN659" s="510"/>
      <c r="BO659" s="510"/>
      <c r="BP659" s="510"/>
      <c r="BQ659" s="510"/>
      <c r="BR659" s="510"/>
      <c r="BS659" s="510"/>
      <c r="BT659" s="510"/>
      <c r="BU659" s="510"/>
      <c r="BV659" s="510"/>
      <c r="BW659" s="510"/>
      <c r="BX659" s="510"/>
      <c r="BY659" s="510"/>
      <c r="BZ659" s="510"/>
      <c r="CA659" s="510"/>
      <c r="CB659" s="510"/>
      <c r="CC659" s="510"/>
      <c r="CD659" s="510"/>
      <c r="CE659" s="510"/>
      <c r="CF659" s="510"/>
      <c r="CG659" s="510"/>
      <c r="CH659" s="510"/>
      <c r="CI659" s="510"/>
      <c r="CJ659" s="510"/>
    </row>
    <row r="660" spans="1:88" ht="12" customHeight="1" x14ac:dyDescent="0.25">
      <c r="A660" s="510"/>
      <c r="B660" s="510"/>
      <c r="C660" s="510"/>
      <c r="D660" s="510"/>
      <c r="E660" s="510"/>
      <c r="F660" s="510"/>
      <c r="G660" s="510"/>
      <c r="H660" s="510"/>
      <c r="I660" s="510"/>
      <c r="J660" s="510"/>
      <c r="K660" s="510"/>
      <c r="L660" s="510"/>
      <c r="M660" s="510"/>
      <c r="N660" s="510"/>
      <c r="O660" s="510"/>
      <c r="P660" s="510"/>
      <c r="Q660" s="510"/>
      <c r="R660" s="510"/>
      <c r="S660" s="510"/>
      <c r="T660" s="510"/>
      <c r="U660" s="510"/>
      <c r="V660" s="510"/>
      <c r="W660" s="510"/>
      <c r="X660" s="510"/>
      <c r="Y660" s="510"/>
      <c r="Z660" s="510"/>
      <c r="AA660" s="510"/>
      <c r="AB660" s="510"/>
      <c r="AC660" s="510"/>
      <c r="AD660" s="510"/>
      <c r="AE660" s="510"/>
      <c r="AF660" s="510"/>
      <c r="AG660" s="510"/>
      <c r="AH660" s="510"/>
      <c r="AI660" s="510"/>
      <c r="AJ660" s="510"/>
      <c r="AK660" s="510"/>
      <c r="AL660" s="510"/>
      <c r="AM660" s="510"/>
      <c r="AN660" s="510"/>
      <c r="AO660" s="510"/>
      <c r="AP660" s="510"/>
      <c r="AQ660" s="510"/>
      <c r="AR660" s="510"/>
      <c r="AS660" s="510"/>
      <c r="AT660" s="510"/>
      <c r="AU660" s="510"/>
      <c r="AV660" s="510"/>
      <c r="AW660" s="510"/>
      <c r="AX660" s="510"/>
      <c r="AY660" s="510"/>
      <c r="AZ660" s="510"/>
      <c r="BA660" s="510"/>
      <c r="BB660" s="510"/>
      <c r="BC660" s="510"/>
      <c r="BD660" s="510"/>
      <c r="BE660" s="510"/>
      <c r="BF660" s="510"/>
      <c r="BG660" s="510"/>
      <c r="BH660" s="510"/>
      <c r="BI660" s="510"/>
      <c r="BJ660" s="510"/>
      <c r="BK660" s="510"/>
      <c r="BL660" s="510"/>
      <c r="BM660" s="510"/>
      <c r="BN660" s="510"/>
      <c r="BO660" s="510"/>
      <c r="BP660" s="510"/>
      <c r="BQ660" s="510"/>
      <c r="BR660" s="510"/>
      <c r="BS660" s="510"/>
      <c r="BT660" s="510"/>
      <c r="BU660" s="510"/>
      <c r="BV660" s="510"/>
      <c r="BW660" s="510"/>
      <c r="BX660" s="510"/>
      <c r="BY660" s="510"/>
      <c r="BZ660" s="510"/>
      <c r="CA660" s="510"/>
      <c r="CB660" s="510"/>
      <c r="CC660" s="510"/>
      <c r="CD660" s="510"/>
      <c r="CE660" s="510"/>
      <c r="CF660" s="510"/>
      <c r="CG660" s="510"/>
      <c r="CH660" s="510"/>
      <c r="CI660" s="510"/>
      <c r="CJ660" s="510"/>
    </row>
    <row r="661" spans="1:88" ht="12" customHeight="1" x14ac:dyDescent="0.25">
      <c r="A661" s="510"/>
      <c r="B661" s="510"/>
      <c r="C661" s="510"/>
      <c r="D661" s="510"/>
      <c r="E661" s="510"/>
      <c r="F661" s="510"/>
      <c r="G661" s="510"/>
      <c r="H661" s="510"/>
      <c r="I661" s="510"/>
      <c r="J661" s="510"/>
      <c r="K661" s="510"/>
      <c r="L661" s="510"/>
      <c r="M661" s="510"/>
      <c r="N661" s="510"/>
      <c r="O661" s="510"/>
      <c r="P661" s="510"/>
      <c r="Q661" s="510"/>
      <c r="R661" s="510"/>
      <c r="S661" s="510"/>
      <c r="T661" s="510"/>
      <c r="U661" s="510"/>
      <c r="V661" s="510"/>
      <c r="W661" s="510"/>
      <c r="X661" s="510"/>
      <c r="Y661" s="510"/>
      <c r="Z661" s="510"/>
      <c r="AA661" s="510"/>
      <c r="AB661" s="510"/>
      <c r="AC661" s="510"/>
      <c r="AD661" s="510"/>
      <c r="AE661" s="510"/>
      <c r="AF661" s="510"/>
      <c r="AG661" s="510"/>
      <c r="AH661" s="510"/>
      <c r="AI661" s="510"/>
      <c r="AJ661" s="510"/>
      <c r="AK661" s="510"/>
      <c r="AL661" s="510"/>
      <c r="AM661" s="510"/>
      <c r="AN661" s="510"/>
      <c r="AO661" s="510"/>
      <c r="AP661" s="510"/>
      <c r="AQ661" s="510"/>
      <c r="AR661" s="510"/>
      <c r="AS661" s="510"/>
      <c r="AT661" s="510"/>
      <c r="AU661" s="510"/>
      <c r="AV661" s="510"/>
      <c r="AW661" s="510"/>
      <c r="AX661" s="510"/>
      <c r="AY661" s="510"/>
      <c r="AZ661" s="510"/>
      <c r="BA661" s="510"/>
      <c r="BB661" s="510"/>
      <c r="BC661" s="510"/>
      <c r="BD661" s="510"/>
      <c r="BE661" s="510"/>
      <c r="BF661" s="510"/>
      <c r="BG661" s="510"/>
      <c r="BH661" s="510"/>
      <c r="BI661" s="510"/>
      <c r="BJ661" s="510"/>
      <c r="BK661" s="510"/>
      <c r="BL661" s="510"/>
      <c r="BM661" s="510"/>
      <c r="BN661" s="510"/>
      <c r="BO661" s="510"/>
      <c r="BP661" s="510"/>
      <c r="BQ661" s="510"/>
      <c r="BR661" s="510"/>
      <c r="BS661" s="510"/>
      <c r="BT661" s="510"/>
      <c r="BU661" s="510"/>
      <c r="BV661" s="510"/>
      <c r="BW661" s="510"/>
      <c r="BX661" s="510"/>
      <c r="BY661" s="510"/>
      <c r="BZ661" s="510"/>
      <c r="CA661" s="510"/>
      <c r="CB661" s="510"/>
      <c r="CC661" s="510"/>
      <c r="CD661" s="510"/>
      <c r="CE661" s="510"/>
      <c r="CF661" s="510"/>
      <c r="CG661" s="510"/>
      <c r="CH661" s="510"/>
      <c r="CI661" s="510"/>
      <c r="CJ661" s="510"/>
    </row>
    <row r="662" spans="1:88" ht="12" customHeight="1" x14ac:dyDescent="0.25">
      <c r="A662" s="510"/>
      <c r="B662" s="510"/>
      <c r="C662" s="510"/>
      <c r="D662" s="510"/>
      <c r="E662" s="510"/>
      <c r="F662" s="510"/>
      <c r="G662" s="510"/>
      <c r="H662" s="510"/>
      <c r="I662" s="510"/>
      <c r="J662" s="510"/>
      <c r="K662" s="510"/>
      <c r="L662" s="510"/>
      <c r="M662" s="510"/>
      <c r="N662" s="510"/>
      <c r="O662" s="510"/>
      <c r="P662" s="510"/>
      <c r="Q662" s="510"/>
      <c r="R662" s="510"/>
      <c r="S662" s="510"/>
      <c r="T662" s="510"/>
      <c r="U662" s="510"/>
      <c r="V662" s="510"/>
      <c r="W662" s="510"/>
      <c r="X662" s="510"/>
      <c r="Y662" s="510"/>
      <c r="Z662" s="510"/>
      <c r="AA662" s="510"/>
      <c r="AB662" s="510"/>
      <c r="AC662" s="510"/>
      <c r="AD662" s="510"/>
      <c r="AE662" s="510"/>
      <c r="AF662" s="510"/>
      <c r="AG662" s="510"/>
      <c r="AH662" s="510"/>
      <c r="AI662" s="510"/>
      <c r="AJ662" s="510"/>
      <c r="AK662" s="510"/>
      <c r="AL662" s="510"/>
      <c r="AM662" s="510"/>
      <c r="AN662" s="510"/>
      <c r="AO662" s="510"/>
      <c r="AP662" s="510"/>
      <c r="AQ662" s="510"/>
      <c r="AR662" s="510"/>
      <c r="AS662" s="510"/>
      <c r="AT662" s="510"/>
      <c r="AU662" s="510"/>
      <c r="AV662" s="510"/>
      <c r="AW662" s="510"/>
      <c r="AX662" s="510"/>
      <c r="AY662" s="510"/>
      <c r="AZ662" s="510"/>
      <c r="BA662" s="510"/>
      <c r="BB662" s="510"/>
      <c r="BC662" s="510"/>
      <c r="BD662" s="510"/>
      <c r="BE662" s="510"/>
      <c r="BF662" s="510"/>
      <c r="BG662" s="510"/>
      <c r="BH662" s="510"/>
      <c r="BI662" s="510"/>
      <c r="BJ662" s="510"/>
      <c r="BK662" s="510"/>
      <c r="BL662" s="510"/>
      <c r="BM662" s="510"/>
      <c r="BN662" s="510"/>
      <c r="BO662" s="510"/>
      <c r="BP662" s="510"/>
      <c r="BQ662" s="510"/>
      <c r="BR662" s="510"/>
      <c r="BS662" s="510"/>
      <c r="BT662" s="510"/>
      <c r="BU662" s="510"/>
      <c r="BV662" s="510"/>
      <c r="BW662" s="510"/>
      <c r="BX662" s="510"/>
      <c r="BY662" s="510"/>
      <c r="BZ662" s="510"/>
      <c r="CA662" s="510"/>
      <c r="CB662" s="510"/>
      <c r="CC662" s="510"/>
      <c r="CD662" s="510"/>
      <c r="CE662" s="510"/>
      <c r="CF662" s="510"/>
      <c r="CG662" s="510"/>
      <c r="CH662" s="510"/>
      <c r="CI662" s="510"/>
      <c r="CJ662" s="510"/>
    </row>
    <row r="663" spans="1:88" ht="12" customHeight="1" x14ac:dyDescent="0.25">
      <c r="A663" s="510"/>
      <c r="B663" s="510"/>
      <c r="C663" s="510"/>
      <c r="D663" s="510"/>
      <c r="E663" s="510"/>
      <c r="F663" s="510"/>
      <c r="G663" s="510"/>
      <c r="H663" s="510"/>
      <c r="I663" s="510"/>
      <c r="J663" s="510"/>
      <c r="K663" s="510"/>
      <c r="L663" s="510"/>
      <c r="M663" s="510"/>
      <c r="N663" s="510"/>
      <c r="O663" s="510"/>
      <c r="P663" s="510"/>
      <c r="Q663" s="510"/>
      <c r="R663" s="510"/>
      <c r="S663" s="510"/>
      <c r="T663" s="510"/>
      <c r="U663" s="510"/>
      <c r="V663" s="510"/>
      <c r="W663" s="510"/>
      <c r="X663" s="510"/>
      <c r="Y663" s="510"/>
      <c r="Z663" s="510"/>
      <c r="AA663" s="510"/>
      <c r="AB663" s="510"/>
      <c r="AC663" s="510"/>
      <c r="AD663" s="510"/>
      <c r="AE663" s="510"/>
      <c r="AF663" s="510"/>
      <c r="AG663" s="510"/>
      <c r="AH663" s="510"/>
      <c r="AI663" s="510"/>
      <c r="AJ663" s="510"/>
      <c r="AK663" s="510"/>
      <c r="AL663" s="510"/>
      <c r="AM663" s="510"/>
      <c r="AN663" s="510"/>
      <c r="AO663" s="510"/>
      <c r="AP663" s="510"/>
      <c r="AQ663" s="510"/>
      <c r="AR663" s="510"/>
      <c r="AS663" s="510"/>
      <c r="AT663" s="510"/>
      <c r="AU663" s="510"/>
      <c r="AV663" s="510"/>
      <c r="AW663" s="510"/>
      <c r="AX663" s="510"/>
      <c r="AY663" s="510"/>
      <c r="AZ663" s="510"/>
      <c r="BA663" s="510"/>
      <c r="BB663" s="510"/>
      <c r="BC663" s="510"/>
      <c r="BD663" s="510"/>
      <c r="BE663" s="510"/>
      <c r="BF663" s="510"/>
      <c r="BG663" s="510"/>
      <c r="BH663" s="510"/>
      <c r="BI663" s="510"/>
      <c r="BJ663" s="510"/>
      <c r="BK663" s="510"/>
      <c r="BL663" s="510"/>
      <c r="BM663" s="510"/>
      <c r="BN663" s="510"/>
      <c r="BO663" s="510"/>
      <c r="BP663" s="510"/>
      <c r="BQ663" s="510"/>
      <c r="BR663" s="510"/>
      <c r="BS663" s="510"/>
      <c r="BT663" s="510"/>
      <c r="BU663" s="510"/>
      <c r="BV663" s="510"/>
      <c r="BW663" s="510"/>
      <c r="BX663" s="510"/>
      <c r="BY663" s="510"/>
      <c r="BZ663" s="510"/>
      <c r="CA663" s="510"/>
      <c r="CB663" s="510"/>
      <c r="CC663" s="510"/>
      <c r="CD663" s="510"/>
      <c r="CE663" s="510"/>
      <c r="CF663" s="510"/>
      <c r="CG663" s="510"/>
      <c r="CH663" s="510"/>
      <c r="CI663" s="510"/>
      <c r="CJ663" s="510"/>
    </row>
    <row r="664" spans="1:88" ht="12" customHeight="1" x14ac:dyDescent="0.25">
      <c r="A664" s="510"/>
      <c r="B664" s="510"/>
      <c r="C664" s="510"/>
      <c r="D664" s="510"/>
      <c r="E664" s="510"/>
      <c r="F664" s="510"/>
      <c r="G664" s="510"/>
      <c r="H664" s="510"/>
      <c r="I664" s="510"/>
      <c r="J664" s="510"/>
      <c r="K664" s="510"/>
      <c r="L664" s="510"/>
      <c r="M664" s="510"/>
      <c r="N664" s="510"/>
      <c r="O664" s="510"/>
      <c r="P664" s="510"/>
      <c r="Q664" s="510"/>
      <c r="R664" s="510"/>
      <c r="S664" s="510"/>
      <c r="T664" s="510"/>
      <c r="U664" s="510"/>
      <c r="V664" s="510"/>
      <c r="W664" s="510"/>
      <c r="X664" s="510"/>
      <c r="Y664" s="510"/>
      <c r="Z664" s="510"/>
      <c r="AA664" s="510"/>
      <c r="AB664" s="510"/>
      <c r="AC664" s="510"/>
      <c r="AD664" s="510"/>
      <c r="AE664" s="510"/>
      <c r="AF664" s="510"/>
      <c r="AG664" s="510"/>
      <c r="AH664" s="510"/>
      <c r="AI664" s="510"/>
      <c r="AJ664" s="510"/>
      <c r="AK664" s="510"/>
      <c r="AL664" s="510"/>
      <c r="AM664" s="510"/>
      <c r="AN664" s="510"/>
      <c r="AO664" s="510"/>
      <c r="AP664" s="510"/>
      <c r="AQ664" s="510"/>
      <c r="AR664" s="510"/>
      <c r="AS664" s="510"/>
      <c r="AT664" s="510"/>
      <c r="AU664" s="510"/>
      <c r="AV664" s="510"/>
      <c r="AW664" s="510"/>
      <c r="AX664" s="510"/>
      <c r="AY664" s="510"/>
      <c r="AZ664" s="510"/>
      <c r="BA664" s="510"/>
      <c r="BB664" s="510"/>
      <c r="BC664" s="510"/>
      <c r="BD664" s="510"/>
      <c r="BE664" s="510"/>
      <c r="BF664" s="510"/>
      <c r="BG664" s="510"/>
      <c r="BH664" s="510"/>
      <c r="BI664" s="510"/>
      <c r="BJ664" s="510"/>
      <c r="BK664" s="510"/>
      <c r="BL664" s="510"/>
      <c r="BM664" s="510"/>
      <c r="BN664" s="510"/>
      <c r="BO664" s="510"/>
      <c r="BP664" s="510"/>
      <c r="BQ664" s="510"/>
      <c r="BR664" s="510"/>
      <c r="BS664" s="510"/>
      <c r="BT664" s="510"/>
      <c r="BU664" s="510"/>
      <c r="BV664" s="510"/>
      <c r="BW664" s="510"/>
      <c r="BX664" s="510"/>
      <c r="BY664" s="510"/>
      <c r="BZ664" s="510"/>
      <c r="CA664" s="510"/>
      <c r="CB664" s="510"/>
      <c r="CC664" s="510"/>
      <c r="CD664" s="510"/>
      <c r="CE664" s="510"/>
      <c r="CF664" s="510"/>
      <c r="CG664" s="510"/>
      <c r="CH664" s="510"/>
      <c r="CI664" s="510"/>
      <c r="CJ664" s="510"/>
    </row>
    <row r="665" spans="1:88" ht="12" customHeight="1" x14ac:dyDescent="0.25">
      <c r="A665" s="510"/>
      <c r="B665" s="510"/>
      <c r="C665" s="510"/>
      <c r="D665" s="510"/>
      <c r="E665" s="510"/>
      <c r="F665" s="510"/>
      <c r="G665" s="510"/>
      <c r="H665" s="510"/>
      <c r="I665" s="510"/>
      <c r="J665" s="510"/>
      <c r="K665" s="510"/>
      <c r="L665" s="510"/>
      <c r="M665" s="510"/>
      <c r="N665" s="510"/>
      <c r="O665" s="510"/>
      <c r="P665" s="510"/>
      <c r="Q665" s="510"/>
      <c r="R665" s="510"/>
      <c r="S665" s="510"/>
      <c r="T665" s="510"/>
      <c r="U665" s="510"/>
      <c r="V665" s="510"/>
      <c r="W665" s="510"/>
      <c r="X665" s="510"/>
      <c r="Y665" s="510"/>
      <c r="Z665" s="510"/>
      <c r="AA665" s="510"/>
      <c r="AB665" s="510"/>
      <c r="AC665" s="510"/>
      <c r="AD665" s="510"/>
      <c r="AE665" s="510"/>
      <c r="AF665" s="510"/>
      <c r="AG665" s="510"/>
      <c r="AH665" s="510"/>
      <c r="AI665" s="510"/>
      <c r="AJ665" s="510"/>
      <c r="AK665" s="510"/>
      <c r="AL665" s="510"/>
      <c r="AM665" s="510"/>
      <c r="AN665" s="510"/>
      <c r="AO665" s="510"/>
      <c r="AP665" s="510"/>
      <c r="AQ665" s="510"/>
      <c r="AR665" s="510"/>
      <c r="AS665" s="510"/>
      <c r="AT665" s="510"/>
      <c r="AU665" s="510"/>
      <c r="AV665" s="510"/>
      <c r="AW665" s="510"/>
      <c r="AX665" s="510"/>
      <c r="AY665" s="510"/>
      <c r="AZ665" s="510"/>
      <c r="BA665" s="510"/>
      <c r="BB665" s="510"/>
      <c r="BC665" s="510"/>
      <c r="BD665" s="510"/>
      <c r="BE665" s="510"/>
      <c r="BF665" s="510"/>
      <c r="BG665" s="510"/>
      <c r="BH665" s="510"/>
      <c r="BI665" s="510"/>
      <c r="BJ665" s="510"/>
      <c r="BK665" s="510"/>
      <c r="BL665" s="510"/>
      <c r="BM665" s="510"/>
      <c r="BN665" s="510"/>
      <c r="BO665" s="510"/>
      <c r="BP665" s="510"/>
      <c r="BQ665" s="510"/>
      <c r="BR665" s="510"/>
      <c r="BS665" s="510"/>
      <c r="BT665" s="510"/>
      <c r="BU665" s="510"/>
      <c r="BV665" s="510"/>
      <c r="BW665" s="510"/>
      <c r="BX665" s="510"/>
      <c r="BY665" s="510"/>
      <c r="BZ665" s="510"/>
      <c r="CA665" s="510"/>
      <c r="CB665" s="510"/>
      <c r="CC665" s="510"/>
      <c r="CD665" s="510"/>
      <c r="CE665" s="510"/>
      <c r="CF665" s="510"/>
      <c r="CG665" s="510"/>
      <c r="CH665" s="510"/>
      <c r="CI665" s="510"/>
      <c r="CJ665" s="510"/>
    </row>
    <row r="666" spans="1:88" ht="12" customHeight="1" x14ac:dyDescent="0.25">
      <c r="A666" s="510"/>
      <c r="B666" s="510"/>
      <c r="C666" s="510"/>
      <c r="D666" s="510"/>
      <c r="E666" s="510"/>
      <c r="F666" s="510"/>
      <c r="G666" s="510"/>
      <c r="H666" s="510"/>
      <c r="I666" s="510"/>
      <c r="J666" s="510"/>
      <c r="K666" s="510"/>
      <c r="L666" s="510"/>
      <c r="M666" s="510"/>
      <c r="N666" s="510"/>
      <c r="O666" s="510"/>
      <c r="P666" s="510"/>
      <c r="Q666" s="510"/>
      <c r="R666" s="510"/>
      <c r="S666" s="510"/>
      <c r="T666" s="510"/>
      <c r="U666" s="510"/>
      <c r="V666" s="510"/>
      <c r="W666" s="510"/>
      <c r="X666" s="510"/>
      <c r="Y666" s="510"/>
      <c r="Z666" s="510"/>
      <c r="AA666" s="510"/>
      <c r="AB666" s="510"/>
      <c r="AC666" s="510"/>
      <c r="AD666" s="510"/>
      <c r="AE666" s="510"/>
      <c r="AF666" s="510"/>
      <c r="AG666" s="510"/>
      <c r="AH666" s="510"/>
      <c r="AI666" s="510"/>
      <c r="AJ666" s="510"/>
      <c r="AK666" s="510"/>
      <c r="AL666" s="510"/>
      <c r="AM666" s="510"/>
      <c r="AN666" s="510"/>
      <c r="AO666" s="510"/>
      <c r="AP666" s="510"/>
      <c r="AQ666" s="510"/>
      <c r="AR666" s="510"/>
      <c r="AS666" s="510"/>
      <c r="AT666" s="510"/>
      <c r="AU666" s="510"/>
      <c r="AV666" s="510"/>
      <c r="AW666" s="510"/>
      <c r="AX666" s="510"/>
      <c r="AY666" s="510"/>
      <c r="AZ666" s="510"/>
      <c r="BA666" s="510"/>
      <c r="BB666" s="510"/>
      <c r="BC666" s="510"/>
      <c r="BD666" s="510"/>
      <c r="BE666" s="510"/>
      <c r="BF666" s="510"/>
      <c r="BG666" s="510"/>
      <c r="BH666" s="510"/>
      <c r="BI666" s="510"/>
      <c r="BJ666" s="510"/>
      <c r="BK666" s="510"/>
      <c r="BL666" s="510"/>
      <c r="BM666" s="510"/>
      <c r="BN666" s="510"/>
      <c r="BO666" s="510"/>
      <c r="BP666" s="510"/>
      <c r="BQ666" s="510"/>
      <c r="BR666" s="510"/>
      <c r="BS666" s="510"/>
      <c r="BT666" s="510"/>
      <c r="BU666" s="510"/>
      <c r="BV666" s="510"/>
      <c r="BW666" s="510"/>
      <c r="BX666" s="510"/>
      <c r="BY666" s="510"/>
      <c r="BZ666" s="510"/>
      <c r="CA666" s="510"/>
      <c r="CB666" s="510"/>
      <c r="CC666" s="510"/>
      <c r="CD666" s="510"/>
      <c r="CE666" s="510"/>
      <c r="CF666" s="510"/>
      <c r="CG666" s="510"/>
      <c r="CH666" s="510"/>
      <c r="CI666" s="510"/>
      <c r="CJ666" s="510"/>
    </row>
    <row r="667" spans="1:88" ht="12" customHeight="1" x14ac:dyDescent="0.25">
      <c r="A667" s="510"/>
      <c r="B667" s="510"/>
      <c r="C667" s="510"/>
      <c r="D667" s="510"/>
      <c r="E667" s="510"/>
      <c r="F667" s="510"/>
      <c r="G667" s="510"/>
      <c r="H667" s="510"/>
      <c r="I667" s="510"/>
      <c r="J667" s="510"/>
      <c r="K667" s="510"/>
      <c r="L667" s="510"/>
      <c r="M667" s="510"/>
      <c r="N667" s="510"/>
      <c r="O667" s="510"/>
      <c r="P667" s="510"/>
      <c r="Q667" s="510"/>
      <c r="R667" s="510"/>
      <c r="S667" s="510"/>
      <c r="T667" s="510"/>
      <c r="U667" s="510"/>
      <c r="V667" s="510"/>
      <c r="W667" s="510"/>
      <c r="X667" s="510"/>
      <c r="Y667" s="510"/>
      <c r="Z667" s="510"/>
      <c r="AA667" s="510"/>
      <c r="AB667" s="510"/>
      <c r="AC667" s="510"/>
      <c r="AD667" s="510"/>
      <c r="AE667" s="510"/>
      <c r="AF667" s="510"/>
      <c r="AG667" s="510"/>
      <c r="AH667" s="510"/>
      <c r="AI667" s="510"/>
      <c r="AJ667" s="510"/>
      <c r="AK667" s="510"/>
      <c r="AL667" s="510"/>
      <c r="AM667" s="510"/>
      <c r="AN667" s="510"/>
      <c r="AO667" s="510"/>
      <c r="AP667" s="510"/>
      <c r="AQ667" s="510"/>
      <c r="AR667" s="510"/>
      <c r="AS667" s="510"/>
      <c r="AT667" s="510"/>
      <c r="AU667" s="510"/>
      <c r="AV667" s="510"/>
      <c r="AW667" s="510"/>
      <c r="AX667" s="510"/>
      <c r="AY667" s="510"/>
      <c r="AZ667" s="510"/>
      <c r="BA667" s="510"/>
      <c r="BB667" s="510"/>
      <c r="BC667" s="510"/>
      <c r="BD667" s="510"/>
      <c r="BE667" s="510"/>
      <c r="BF667" s="510"/>
      <c r="BG667" s="510"/>
      <c r="BH667" s="510"/>
      <c r="BI667" s="510"/>
      <c r="BJ667" s="510"/>
      <c r="BK667" s="510"/>
      <c r="BL667" s="510"/>
      <c r="BM667" s="510"/>
      <c r="BN667" s="510"/>
      <c r="BO667" s="510"/>
      <c r="BP667" s="510"/>
      <c r="BQ667" s="510"/>
      <c r="BR667" s="510"/>
      <c r="BS667" s="510"/>
      <c r="BT667" s="510"/>
      <c r="BU667" s="510"/>
      <c r="BV667" s="510"/>
      <c r="BW667" s="510"/>
      <c r="BX667" s="510"/>
      <c r="BY667" s="510"/>
      <c r="BZ667" s="510"/>
      <c r="CA667" s="510"/>
      <c r="CB667" s="510"/>
      <c r="CC667" s="510"/>
      <c r="CD667" s="510"/>
      <c r="CE667" s="510"/>
      <c r="CF667" s="510"/>
      <c r="CG667" s="510"/>
      <c r="CH667" s="510"/>
      <c r="CI667" s="510"/>
      <c r="CJ667" s="510"/>
    </row>
    <row r="668" spans="1:88" ht="12" customHeight="1" x14ac:dyDescent="0.25">
      <c r="A668" s="510"/>
      <c r="B668" s="510"/>
      <c r="C668" s="510"/>
      <c r="D668" s="510"/>
      <c r="E668" s="510"/>
      <c r="F668" s="510"/>
      <c r="G668" s="510"/>
      <c r="H668" s="510"/>
      <c r="I668" s="510"/>
      <c r="J668" s="510"/>
      <c r="K668" s="510"/>
      <c r="L668" s="510"/>
      <c r="M668" s="510"/>
      <c r="N668" s="510"/>
      <c r="O668" s="510"/>
      <c r="P668" s="510"/>
      <c r="Q668" s="510"/>
      <c r="R668" s="510"/>
      <c r="S668" s="510"/>
      <c r="T668" s="510"/>
      <c r="U668" s="510"/>
      <c r="V668" s="510"/>
      <c r="W668" s="510"/>
      <c r="X668" s="510"/>
      <c r="Y668" s="510"/>
      <c r="Z668" s="510"/>
      <c r="AA668" s="510"/>
      <c r="AB668" s="510"/>
      <c r="AC668" s="510"/>
      <c r="AD668" s="510"/>
      <c r="AE668" s="510"/>
      <c r="AF668" s="510"/>
      <c r="AG668" s="510"/>
      <c r="AH668" s="510"/>
      <c r="AI668" s="510"/>
      <c r="AJ668" s="510"/>
      <c r="AK668" s="510"/>
      <c r="AL668" s="510"/>
      <c r="AM668" s="510"/>
      <c r="AN668" s="510"/>
      <c r="AO668" s="510"/>
      <c r="AP668" s="510"/>
      <c r="AQ668" s="510"/>
      <c r="AR668" s="510"/>
      <c r="AS668" s="510"/>
      <c r="AT668" s="510"/>
      <c r="AU668" s="510"/>
      <c r="AV668" s="510"/>
      <c r="AW668" s="510"/>
      <c r="AX668" s="510"/>
      <c r="AY668" s="510"/>
      <c r="AZ668" s="510"/>
      <c r="BA668" s="510"/>
      <c r="BB668" s="510"/>
      <c r="BC668" s="510"/>
      <c r="BD668" s="510"/>
      <c r="BE668" s="510"/>
      <c r="BF668" s="510"/>
      <c r="BG668" s="510"/>
      <c r="BH668" s="510"/>
      <c r="BI668" s="510"/>
      <c r="BJ668" s="510"/>
      <c r="BK668" s="510"/>
      <c r="BL668" s="510"/>
      <c r="BM668" s="510"/>
      <c r="BN668" s="510"/>
      <c r="BO668" s="510"/>
      <c r="BP668" s="510"/>
      <c r="BQ668" s="510"/>
      <c r="BR668" s="510"/>
      <c r="BS668" s="510"/>
      <c r="BT668" s="510"/>
      <c r="BU668" s="510"/>
      <c r="BV668" s="510"/>
      <c r="BW668" s="510"/>
      <c r="BX668" s="510"/>
      <c r="BY668" s="510"/>
      <c r="BZ668" s="510"/>
      <c r="CA668" s="510"/>
      <c r="CB668" s="510"/>
      <c r="CC668" s="510"/>
      <c r="CD668" s="510"/>
      <c r="CE668" s="510"/>
      <c r="CF668" s="510"/>
      <c r="CG668" s="510"/>
      <c r="CH668" s="510"/>
      <c r="CI668" s="510"/>
      <c r="CJ668" s="510"/>
    </row>
    <row r="669" spans="1:88" ht="12" customHeight="1" x14ac:dyDescent="0.25">
      <c r="A669" s="510"/>
      <c r="B669" s="510"/>
      <c r="C669" s="510"/>
      <c r="D669" s="510"/>
      <c r="E669" s="510"/>
      <c r="F669" s="510"/>
      <c r="G669" s="510"/>
      <c r="H669" s="510"/>
      <c r="I669" s="510"/>
      <c r="J669" s="510"/>
      <c r="K669" s="510"/>
      <c r="L669" s="510"/>
      <c r="M669" s="510"/>
      <c r="N669" s="510"/>
      <c r="O669" s="510"/>
      <c r="P669" s="510"/>
      <c r="Q669" s="510"/>
      <c r="R669" s="510"/>
      <c r="S669" s="510"/>
      <c r="T669" s="510"/>
      <c r="U669" s="510"/>
      <c r="V669" s="510"/>
      <c r="W669" s="510"/>
      <c r="X669" s="510"/>
      <c r="Y669" s="510"/>
      <c r="Z669" s="510"/>
      <c r="AA669" s="510"/>
      <c r="AB669" s="510"/>
      <c r="AC669" s="510"/>
      <c r="AD669" s="510"/>
      <c r="AE669" s="510"/>
      <c r="AF669" s="510"/>
      <c r="AG669" s="510"/>
      <c r="AH669" s="510"/>
      <c r="AI669" s="510"/>
      <c r="AJ669" s="510"/>
      <c r="AK669" s="510"/>
      <c r="AL669" s="510"/>
      <c r="AM669" s="510"/>
      <c r="AN669" s="510"/>
      <c r="AO669" s="510"/>
      <c r="AP669" s="510"/>
      <c r="AQ669" s="510"/>
      <c r="AR669" s="510"/>
      <c r="AS669" s="510"/>
      <c r="AT669" s="510"/>
      <c r="AU669" s="510"/>
      <c r="AV669" s="510"/>
      <c r="AW669" s="510"/>
      <c r="AX669" s="510"/>
      <c r="AY669" s="510"/>
      <c r="AZ669" s="510"/>
      <c r="BA669" s="510"/>
      <c r="BB669" s="510"/>
      <c r="BC669" s="510"/>
      <c r="BD669" s="510"/>
      <c r="BE669" s="510"/>
      <c r="BF669" s="510"/>
      <c r="BG669" s="510"/>
      <c r="BH669" s="510"/>
      <c r="BI669" s="510"/>
      <c r="BJ669" s="510"/>
      <c r="BK669" s="510"/>
      <c r="BL669" s="510"/>
      <c r="BM669" s="510"/>
      <c r="BN669" s="510"/>
      <c r="BO669" s="510"/>
      <c r="BP669" s="510"/>
      <c r="BQ669" s="510"/>
      <c r="BR669" s="510"/>
      <c r="BS669" s="510"/>
      <c r="BT669" s="510"/>
      <c r="BU669" s="510"/>
      <c r="BV669" s="510"/>
      <c r="BW669" s="510"/>
      <c r="BX669" s="510"/>
      <c r="BY669" s="510"/>
      <c r="BZ669" s="510"/>
      <c r="CA669" s="510"/>
      <c r="CB669" s="510"/>
      <c r="CC669" s="510"/>
      <c r="CD669" s="510"/>
      <c r="CE669" s="510"/>
      <c r="CF669" s="510"/>
      <c r="CG669" s="510"/>
      <c r="CH669" s="510"/>
      <c r="CI669" s="510"/>
      <c r="CJ669" s="510"/>
    </row>
    <row r="670" spans="1:88" ht="12" customHeight="1" x14ac:dyDescent="0.25">
      <c r="A670" s="510"/>
      <c r="B670" s="510"/>
      <c r="C670" s="510"/>
      <c r="D670" s="510"/>
      <c r="E670" s="510"/>
      <c r="F670" s="510"/>
      <c r="G670" s="510"/>
      <c r="H670" s="510"/>
      <c r="I670" s="510"/>
      <c r="J670" s="510"/>
      <c r="K670" s="510"/>
      <c r="L670" s="510"/>
      <c r="M670" s="510"/>
      <c r="N670" s="510"/>
      <c r="O670" s="510"/>
      <c r="P670" s="510"/>
      <c r="Q670" s="510"/>
      <c r="R670" s="510"/>
      <c r="S670" s="510"/>
      <c r="T670" s="510"/>
      <c r="U670" s="510"/>
      <c r="V670" s="510"/>
      <c r="W670" s="510"/>
      <c r="X670" s="510"/>
      <c r="Y670" s="510"/>
      <c r="Z670" s="510"/>
      <c r="AA670" s="510"/>
      <c r="AB670" s="510"/>
      <c r="AC670" s="510"/>
      <c r="AD670" s="510"/>
      <c r="AE670" s="510"/>
      <c r="AF670" s="510"/>
      <c r="AG670" s="510"/>
      <c r="AH670" s="510"/>
      <c r="AI670" s="510"/>
      <c r="AJ670" s="510"/>
      <c r="AK670" s="510"/>
      <c r="AL670" s="510"/>
      <c r="AM670" s="510"/>
      <c r="AN670" s="510"/>
      <c r="AO670" s="510"/>
      <c r="AP670" s="510"/>
      <c r="AQ670" s="510"/>
      <c r="AR670" s="510"/>
      <c r="AS670" s="510"/>
      <c r="AT670" s="510"/>
      <c r="AU670" s="510"/>
      <c r="AV670" s="510"/>
      <c r="AW670" s="510"/>
      <c r="AX670" s="510"/>
      <c r="AY670" s="510"/>
      <c r="AZ670" s="510"/>
      <c r="BA670" s="510"/>
      <c r="BB670" s="510"/>
      <c r="BC670" s="510"/>
      <c r="BD670" s="510"/>
      <c r="BE670" s="510"/>
      <c r="BF670" s="510"/>
      <c r="BG670" s="510"/>
      <c r="BH670" s="510"/>
      <c r="BI670" s="510"/>
      <c r="BJ670" s="510"/>
      <c r="BK670" s="510"/>
      <c r="BL670" s="510"/>
      <c r="BM670" s="510"/>
      <c r="BN670" s="510"/>
      <c r="BO670" s="510"/>
      <c r="BP670" s="510"/>
      <c r="BQ670" s="510"/>
      <c r="BR670" s="510"/>
      <c r="BS670" s="510"/>
      <c r="BT670" s="510"/>
      <c r="BU670" s="510"/>
      <c r="BV670" s="510"/>
      <c r="BW670" s="510"/>
      <c r="BX670" s="510"/>
      <c r="BY670" s="510"/>
      <c r="BZ670" s="510"/>
      <c r="CA670" s="510"/>
      <c r="CB670" s="510"/>
      <c r="CC670" s="510"/>
      <c r="CD670" s="510"/>
      <c r="CE670" s="510"/>
      <c r="CF670" s="510"/>
      <c r="CG670" s="510"/>
      <c r="CH670" s="510"/>
      <c r="CI670" s="510"/>
      <c r="CJ670" s="510"/>
    </row>
    <row r="671" spans="1:88" ht="12" customHeight="1" x14ac:dyDescent="0.25">
      <c r="A671" s="510"/>
      <c r="B671" s="510"/>
      <c r="C671" s="510"/>
      <c r="D671" s="510"/>
      <c r="E671" s="510"/>
      <c r="F671" s="510"/>
      <c r="G671" s="510"/>
      <c r="H671" s="510"/>
      <c r="I671" s="510"/>
      <c r="J671" s="510"/>
      <c r="K671" s="510"/>
      <c r="L671" s="510"/>
      <c r="M671" s="510"/>
      <c r="N671" s="510"/>
      <c r="O671" s="510"/>
      <c r="P671" s="510"/>
      <c r="Q671" s="510"/>
      <c r="R671" s="510"/>
      <c r="S671" s="510"/>
      <c r="T671" s="510"/>
      <c r="U671" s="510"/>
      <c r="V671" s="510"/>
      <c r="W671" s="510"/>
      <c r="X671" s="510"/>
      <c r="Y671" s="510"/>
      <c r="Z671" s="510"/>
      <c r="AA671" s="510"/>
      <c r="AB671" s="510"/>
      <c r="AC671" s="510"/>
      <c r="AD671" s="510"/>
      <c r="AE671" s="510"/>
      <c r="AF671" s="510"/>
      <c r="AG671" s="510"/>
      <c r="AH671" s="510"/>
      <c r="AI671" s="510"/>
      <c r="AJ671" s="510"/>
      <c r="AK671" s="510"/>
      <c r="AL671" s="510"/>
      <c r="AM671" s="510"/>
      <c r="AN671" s="510"/>
      <c r="AO671" s="510"/>
      <c r="AP671" s="510"/>
      <c r="AQ671" s="510"/>
      <c r="AR671" s="510"/>
      <c r="AS671" s="510"/>
      <c r="AT671" s="510"/>
      <c r="AU671" s="510"/>
      <c r="AV671" s="510"/>
      <c r="AW671" s="510"/>
      <c r="AX671" s="510"/>
      <c r="AY671" s="510"/>
      <c r="AZ671" s="510"/>
      <c r="BA671" s="510"/>
      <c r="BB671" s="510"/>
      <c r="BC671" s="510"/>
      <c r="BD671" s="510"/>
      <c r="BE671" s="510"/>
      <c r="BF671" s="510"/>
      <c r="BG671" s="510"/>
      <c r="BH671" s="510"/>
      <c r="BI671" s="510"/>
      <c r="BJ671" s="510"/>
      <c r="BK671" s="510"/>
      <c r="BL671" s="510"/>
      <c r="BM671" s="510"/>
      <c r="BN671" s="510"/>
      <c r="BO671" s="510"/>
      <c r="BP671" s="510"/>
      <c r="BQ671" s="510"/>
      <c r="BR671" s="510"/>
      <c r="BS671" s="510"/>
      <c r="BT671" s="510"/>
      <c r="BU671" s="510"/>
      <c r="BV671" s="510"/>
      <c r="BW671" s="510"/>
      <c r="BX671" s="510"/>
      <c r="BY671" s="510"/>
      <c r="BZ671" s="510"/>
      <c r="CA671" s="510"/>
      <c r="CB671" s="510"/>
      <c r="CC671" s="510"/>
      <c r="CD671" s="510"/>
      <c r="CE671" s="510"/>
      <c r="CF671" s="510"/>
      <c r="CG671" s="510"/>
      <c r="CH671" s="510"/>
      <c r="CI671" s="510"/>
      <c r="CJ671" s="510"/>
    </row>
    <row r="672" spans="1:88" ht="12" customHeight="1" x14ac:dyDescent="0.25">
      <c r="A672" s="510"/>
      <c r="B672" s="510"/>
      <c r="C672" s="510"/>
      <c r="D672" s="510"/>
      <c r="E672" s="510"/>
      <c r="F672" s="510"/>
      <c r="G672" s="510"/>
      <c r="H672" s="510"/>
      <c r="I672" s="510"/>
      <c r="J672" s="510"/>
      <c r="K672" s="510"/>
      <c r="L672" s="510"/>
      <c r="M672" s="510"/>
      <c r="N672" s="510"/>
      <c r="O672" s="510"/>
      <c r="P672" s="510"/>
      <c r="Q672" s="510"/>
      <c r="R672" s="510"/>
      <c r="S672" s="510"/>
      <c r="T672" s="510"/>
      <c r="U672" s="510"/>
      <c r="V672" s="510"/>
      <c r="W672" s="510"/>
      <c r="X672" s="510"/>
      <c r="Y672" s="510"/>
      <c r="Z672" s="510"/>
      <c r="AA672" s="510"/>
      <c r="AB672" s="510"/>
      <c r="AC672" s="510"/>
      <c r="AD672" s="510"/>
      <c r="AE672" s="510"/>
      <c r="AF672" s="510"/>
      <c r="AG672" s="510"/>
      <c r="AH672" s="510"/>
      <c r="AI672" s="510"/>
      <c r="AJ672" s="510"/>
      <c r="AK672" s="510"/>
      <c r="AL672" s="510"/>
      <c r="AM672" s="510"/>
      <c r="AN672" s="510"/>
      <c r="AO672" s="510"/>
      <c r="AP672" s="510"/>
      <c r="AQ672" s="510"/>
      <c r="AR672" s="510"/>
      <c r="AS672" s="510"/>
      <c r="AT672" s="510"/>
      <c r="AU672" s="510"/>
      <c r="AV672" s="510"/>
      <c r="AW672" s="510"/>
      <c r="AX672" s="510"/>
      <c r="AY672" s="510"/>
      <c r="AZ672" s="510"/>
      <c r="BA672" s="510"/>
      <c r="BB672" s="510"/>
      <c r="BC672" s="510"/>
      <c r="BD672" s="510"/>
      <c r="BE672" s="510"/>
      <c r="BF672" s="510"/>
      <c r="BG672" s="510"/>
      <c r="BH672" s="510"/>
      <c r="BI672" s="510"/>
      <c r="BJ672" s="510"/>
      <c r="BK672" s="510"/>
      <c r="BL672" s="510"/>
      <c r="BM672" s="510"/>
      <c r="BN672" s="510"/>
      <c r="BO672" s="510"/>
      <c r="BP672" s="510"/>
      <c r="BQ672" s="510"/>
      <c r="BR672" s="510"/>
      <c r="BS672" s="510"/>
      <c r="BT672" s="510"/>
      <c r="BU672" s="510"/>
      <c r="BV672" s="510"/>
      <c r="BW672" s="510"/>
      <c r="BX672" s="510"/>
      <c r="BY672" s="510"/>
      <c r="BZ672" s="510"/>
      <c r="CA672" s="510"/>
      <c r="CB672" s="510"/>
      <c r="CC672" s="510"/>
      <c r="CD672" s="510"/>
      <c r="CE672" s="510"/>
      <c r="CF672" s="510"/>
      <c r="CG672" s="510"/>
      <c r="CH672" s="510"/>
      <c r="CI672" s="510"/>
      <c r="CJ672" s="510"/>
    </row>
    <row r="673" spans="1:88" ht="12" customHeight="1" x14ac:dyDescent="0.25">
      <c r="A673" s="510"/>
      <c r="B673" s="510"/>
      <c r="C673" s="510"/>
      <c r="D673" s="510"/>
      <c r="E673" s="510"/>
      <c r="F673" s="510"/>
      <c r="G673" s="510"/>
      <c r="H673" s="510"/>
      <c r="I673" s="510"/>
      <c r="J673" s="510"/>
      <c r="K673" s="510"/>
      <c r="L673" s="510"/>
      <c r="M673" s="510"/>
      <c r="N673" s="510"/>
      <c r="O673" s="510"/>
      <c r="P673" s="510"/>
      <c r="Q673" s="510"/>
      <c r="R673" s="510"/>
      <c r="S673" s="510"/>
      <c r="T673" s="510"/>
      <c r="U673" s="510"/>
      <c r="V673" s="510"/>
      <c r="W673" s="510"/>
      <c r="X673" s="510"/>
      <c r="Y673" s="510"/>
      <c r="Z673" s="510"/>
      <c r="AA673" s="510"/>
      <c r="AB673" s="510"/>
      <c r="AC673" s="510"/>
      <c r="AD673" s="510"/>
      <c r="AE673" s="510"/>
      <c r="AF673" s="510"/>
      <c r="AG673" s="510"/>
      <c r="AH673" s="510"/>
      <c r="AI673" s="510"/>
      <c r="AJ673" s="510"/>
      <c r="AK673" s="510"/>
      <c r="AL673" s="510"/>
      <c r="AM673" s="510"/>
      <c r="AN673" s="510"/>
      <c r="AO673" s="510"/>
      <c r="AP673" s="510"/>
      <c r="AQ673" s="510"/>
      <c r="AR673" s="510"/>
      <c r="AS673" s="510"/>
      <c r="AT673" s="510"/>
      <c r="AU673" s="510"/>
      <c r="AV673" s="510"/>
      <c r="AW673" s="510"/>
      <c r="AX673" s="510"/>
      <c r="AY673" s="510"/>
      <c r="AZ673" s="510"/>
      <c r="BA673" s="510"/>
      <c r="BB673" s="510"/>
      <c r="BC673" s="510"/>
      <c r="BD673" s="510"/>
      <c r="BE673" s="510"/>
      <c r="BF673" s="510"/>
      <c r="BG673" s="510"/>
      <c r="BH673" s="510"/>
      <c r="BI673" s="510"/>
      <c r="BJ673" s="510"/>
      <c r="BK673" s="510"/>
      <c r="BL673" s="510"/>
      <c r="BM673" s="510"/>
      <c r="BN673" s="510"/>
      <c r="BO673" s="510"/>
      <c r="BP673" s="510"/>
      <c r="BQ673" s="510"/>
      <c r="BR673" s="510"/>
      <c r="BS673" s="510"/>
      <c r="BT673" s="510"/>
      <c r="BU673" s="510"/>
      <c r="BV673" s="510"/>
      <c r="BW673" s="510"/>
      <c r="BX673" s="510"/>
      <c r="BY673" s="510"/>
      <c r="BZ673" s="510"/>
      <c r="CA673" s="510"/>
      <c r="CB673" s="510"/>
      <c r="CC673" s="510"/>
      <c r="CD673" s="510"/>
      <c r="CE673" s="510"/>
      <c r="CF673" s="510"/>
      <c r="CG673" s="510"/>
      <c r="CH673" s="510"/>
      <c r="CI673" s="510"/>
      <c r="CJ673" s="510"/>
    </row>
    <row r="674" spans="1:88" ht="12" customHeight="1" x14ac:dyDescent="0.25">
      <c r="A674" s="510"/>
      <c r="B674" s="510"/>
      <c r="C674" s="510"/>
      <c r="D674" s="510"/>
      <c r="E674" s="510"/>
      <c r="F674" s="510"/>
      <c r="G674" s="510"/>
      <c r="H674" s="510"/>
      <c r="I674" s="510"/>
      <c r="J674" s="510"/>
      <c r="K674" s="510"/>
      <c r="L674" s="510"/>
      <c r="M674" s="510"/>
      <c r="N674" s="510"/>
      <c r="O674" s="510"/>
      <c r="P674" s="510"/>
      <c r="Q674" s="510"/>
      <c r="R674" s="510"/>
      <c r="S674" s="510"/>
      <c r="T674" s="510"/>
      <c r="U674" s="510"/>
      <c r="V674" s="510"/>
      <c r="W674" s="510"/>
      <c r="X674" s="510"/>
      <c r="Y674" s="510"/>
      <c r="Z674" s="510"/>
      <c r="AA674" s="510"/>
      <c r="AB674" s="510"/>
      <c r="AC674" s="510"/>
      <c r="AD674" s="510"/>
      <c r="AE674" s="510"/>
      <c r="AF674" s="510"/>
      <c r="AG674" s="510"/>
      <c r="AH674" s="510"/>
      <c r="AI674" s="510"/>
      <c r="AJ674" s="510"/>
      <c r="AK674" s="510"/>
      <c r="AL674" s="510"/>
      <c r="AM674" s="510"/>
      <c r="AN674" s="510"/>
      <c r="AO674" s="510"/>
      <c r="AP674" s="510"/>
      <c r="AQ674" s="510"/>
      <c r="AR674" s="510"/>
      <c r="AS674" s="510"/>
      <c r="AT674" s="510"/>
      <c r="AU674" s="510"/>
      <c r="AV674" s="510"/>
      <c r="AW674" s="510"/>
      <c r="AX674" s="510"/>
      <c r="AY674" s="510"/>
      <c r="AZ674" s="510"/>
      <c r="BA674" s="510"/>
      <c r="BB674" s="510"/>
      <c r="BC674" s="510"/>
      <c r="BD674" s="510"/>
      <c r="BE674" s="510"/>
      <c r="BF674" s="510"/>
      <c r="BG674" s="510"/>
      <c r="BH674" s="510"/>
      <c r="BI674" s="510"/>
      <c r="BJ674" s="510"/>
      <c r="BK674" s="510"/>
      <c r="BL674" s="510"/>
      <c r="BM674" s="510"/>
      <c r="BN674" s="510"/>
      <c r="BO674" s="510"/>
      <c r="BP674" s="510"/>
      <c r="BQ674" s="510"/>
      <c r="BR674" s="510"/>
      <c r="BS674" s="510"/>
      <c r="BT674" s="510"/>
      <c r="BU674" s="510"/>
      <c r="BV674" s="510"/>
      <c r="BW674" s="510"/>
      <c r="BX674" s="510"/>
      <c r="BY674" s="510"/>
      <c r="BZ674" s="510"/>
      <c r="CA674" s="510"/>
      <c r="CB674" s="510"/>
      <c r="CC674" s="510"/>
      <c r="CD674" s="510"/>
      <c r="CE674" s="510"/>
      <c r="CF674" s="510"/>
      <c r="CG674" s="510"/>
      <c r="CH674" s="510"/>
      <c r="CI674" s="510"/>
      <c r="CJ674" s="510"/>
    </row>
    <row r="675" spans="1:88" ht="12" customHeight="1" x14ac:dyDescent="0.25">
      <c r="A675" s="510"/>
      <c r="B675" s="510"/>
      <c r="C675" s="510"/>
      <c r="D675" s="510"/>
      <c r="E675" s="510"/>
      <c r="F675" s="510"/>
      <c r="G675" s="510"/>
      <c r="H675" s="510"/>
      <c r="I675" s="510"/>
      <c r="J675" s="510"/>
      <c r="K675" s="510"/>
      <c r="L675" s="510"/>
      <c r="M675" s="510"/>
      <c r="N675" s="510"/>
      <c r="O675" s="510"/>
      <c r="P675" s="510"/>
      <c r="Q675" s="510"/>
      <c r="R675" s="510"/>
      <c r="S675" s="510"/>
      <c r="T675" s="510"/>
      <c r="U675" s="510"/>
      <c r="V675" s="510"/>
      <c r="W675" s="510"/>
      <c r="X675" s="510"/>
      <c r="Y675" s="510"/>
      <c r="Z675" s="510"/>
      <c r="AA675" s="510"/>
      <c r="AB675" s="510"/>
      <c r="AC675" s="510"/>
      <c r="AD675" s="510"/>
      <c r="AE675" s="510"/>
      <c r="AF675" s="510"/>
      <c r="AG675" s="510"/>
      <c r="AH675" s="510"/>
      <c r="AI675" s="510"/>
      <c r="AJ675" s="510"/>
      <c r="AK675" s="510"/>
      <c r="AL675" s="510"/>
      <c r="AM675" s="510"/>
      <c r="AN675" s="510"/>
      <c r="AO675" s="510"/>
      <c r="AP675" s="510"/>
      <c r="AQ675" s="510"/>
      <c r="AR675" s="510"/>
      <c r="AS675" s="510"/>
      <c r="AT675" s="510"/>
      <c r="AU675" s="510"/>
      <c r="AV675" s="510"/>
      <c r="AW675" s="510"/>
      <c r="AX675" s="510"/>
      <c r="AY675" s="510"/>
      <c r="AZ675" s="510"/>
      <c r="BA675" s="510"/>
      <c r="BB675" s="510"/>
      <c r="BC675" s="510"/>
      <c r="BD675" s="510"/>
      <c r="BE675" s="510"/>
      <c r="BF675" s="510"/>
      <c r="BG675" s="510"/>
      <c r="BH675" s="510"/>
      <c r="BI675" s="510"/>
      <c r="BJ675" s="510"/>
      <c r="BK675" s="510"/>
      <c r="BL675" s="510"/>
      <c r="BM675" s="510"/>
      <c r="BN675" s="510"/>
      <c r="BO675" s="510"/>
      <c r="BP675" s="510"/>
      <c r="BQ675" s="510"/>
      <c r="BR675" s="510"/>
      <c r="BS675" s="510"/>
      <c r="BT675" s="510"/>
      <c r="BU675" s="510"/>
      <c r="BV675" s="510"/>
      <c r="BW675" s="510"/>
      <c r="BX675" s="510"/>
      <c r="BY675" s="510"/>
      <c r="BZ675" s="510"/>
      <c r="CA675" s="510"/>
      <c r="CB675" s="510"/>
      <c r="CC675" s="510"/>
      <c r="CD675" s="510"/>
      <c r="CE675" s="510"/>
      <c r="CF675" s="510"/>
      <c r="CG675" s="510"/>
      <c r="CH675" s="510"/>
      <c r="CI675" s="510"/>
      <c r="CJ675" s="510"/>
    </row>
    <row r="676" spans="1:88" ht="12" customHeight="1" x14ac:dyDescent="0.25">
      <c r="A676" s="510"/>
      <c r="B676" s="510"/>
      <c r="C676" s="510"/>
      <c r="D676" s="510"/>
      <c r="E676" s="510"/>
      <c r="F676" s="510"/>
      <c r="G676" s="510"/>
      <c r="H676" s="510"/>
      <c r="I676" s="510"/>
      <c r="J676" s="510"/>
      <c r="K676" s="510"/>
      <c r="L676" s="510"/>
      <c r="M676" s="510"/>
      <c r="N676" s="510"/>
      <c r="O676" s="510"/>
      <c r="P676" s="510"/>
      <c r="Q676" s="510"/>
      <c r="R676" s="510"/>
      <c r="S676" s="510"/>
      <c r="T676" s="510"/>
      <c r="U676" s="510"/>
      <c r="V676" s="510"/>
      <c r="W676" s="510"/>
      <c r="X676" s="510"/>
      <c r="Y676" s="510"/>
      <c r="Z676" s="510"/>
      <c r="AA676" s="510"/>
      <c r="AB676" s="510"/>
      <c r="AC676" s="510"/>
      <c r="AD676" s="510"/>
      <c r="AE676" s="510"/>
      <c r="AF676" s="510"/>
      <c r="AG676" s="510"/>
      <c r="AH676" s="510"/>
      <c r="AI676" s="510"/>
      <c r="AJ676" s="510"/>
      <c r="AK676" s="510"/>
      <c r="AL676" s="510"/>
      <c r="AM676" s="510"/>
      <c r="AN676" s="510"/>
      <c r="AO676" s="510"/>
      <c r="AP676" s="510"/>
      <c r="AQ676" s="510"/>
      <c r="AR676" s="510"/>
      <c r="AS676" s="510"/>
      <c r="AT676" s="510"/>
      <c r="AU676" s="510"/>
      <c r="AV676" s="510"/>
      <c r="AW676" s="510"/>
      <c r="AX676" s="510"/>
      <c r="AY676" s="510"/>
      <c r="AZ676" s="510"/>
      <c r="BA676" s="510"/>
      <c r="BB676" s="510"/>
      <c r="BC676" s="510"/>
      <c r="BD676" s="510"/>
      <c r="BE676" s="510"/>
      <c r="BF676" s="510"/>
      <c r="BG676" s="510"/>
      <c r="BH676" s="510"/>
      <c r="BI676" s="510"/>
      <c r="BJ676" s="510"/>
      <c r="BK676" s="510"/>
      <c r="BL676" s="510"/>
      <c r="BM676" s="510"/>
      <c r="BN676" s="510"/>
      <c r="BO676" s="510"/>
      <c r="BP676" s="510"/>
      <c r="BQ676" s="510"/>
      <c r="BR676" s="510"/>
      <c r="BS676" s="510"/>
      <c r="BT676" s="510"/>
      <c r="BU676" s="510"/>
      <c r="BV676" s="510"/>
      <c r="BW676" s="510"/>
      <c r="BX676" s="510"/>
      <c r="BY676" s="510"/>
      <c r="BZ676" s="510"/>
      <c r="CA676" s="510"/>
      <c r="CB676" s="510"/>
      <c r="CC676" s="510"/>
      <c r="CD676" s="510"/>
      <c r="CE676" s="510"/>
      <c r="CF676" s="510"/>
      <c r="CG676" s="510"/>
      <c r="CH676" s="510"/>
      <c r="CI676" s="510"/>
      <c r="CJ676" s="510"/>
    </row>
    <row r="677" spans="1:88" ht="12" customHeight="1" x14ac:dyDescent="0.25">
      <c r="A677" s="510"/>
      <c r="B677" s="510"/>
      <c r="C677" s="510"/>
      <c r="D677" s="510"/>
      <c r="E677" s="510"/>
      <c r="F677" s="510"/>
      <c r="G677" s="510"/>
      <c r="H677" s="510"/>
      <c r="I677" s="510"/>
      <c r="J677" s="510"/>
      <c r="K677" s="510"/>
      <c r="L677" s="510"/>
      <c r="M677" s="510"/>
      <c r="N677" s="510"/>
      <c r="O677" s="510"/>
      <c r="P677" s="510"/>
      <c r="Q677" s="510"/>
      <c r="R677" s="510"/>
      <c r="S677" s="510"/>
      <c r="T677" s="510"/>
      <c r="U677" s="510"/>
      <c r="V677" s="510"/>
      <c r="W677" s="510"/>
      <c r="X677" s="510"/>
      <c r="Y677" s="510"/>
      <c r="Z677" s="510"/>
      <c r="AA677" s="510"/>
      <c r="AB677" s="510"/>
      <c r="AC677" s="510"/>
      <c r="AD677" s="510"/>
      <c r="AE677" s="510"/>
      <c r="AF677" s="510"/>
      <c r="AG677" s="510"/>
      <c r="AH677" s="510"/>
      <c r="AI677" s="510"/>
      <c r="AJ677" s="510"/>
      <c r="AK677" s="510"/>
      <c r="AL677" s="510"/>
      <c r="AM677" s="510"/>
      <c r="AN677" s="510"/>
      <c r="AO677" s="510"/>
      <c r="AP677" s="510"/>
      <c r="AQ677" s="510"/>
      <c r="AR677" s="510"/>
      <c r="AS677" s="510"/>
      <c r="AT677" s="510"/>
      <c r="AU677" s="510"/>
      <c r="AV677" s="510"/>
      <c r="AW677" s="510"/>
      <c r="AX677" s="510"/>
      <c r="AY677" s="510"/>
      <c r="AZ677" s="510"/>
      <c r="BA677" s="510"/>
      <c r="BB677" s="510"/>
      <c r="BC677" s="510"/>
      <c r="BD677" s="510"/>
      <c r="BE677" s="510"/>
      <c r="BF677" s="510"/>
      <c r="BG677" s="510"/>
      <c r="BH677" s="510"/>
      <c r="BI677" s="510"/>
      <c r="BJ677" s="510"/>
      <c r="BK677" s="510"/>
      <c r="BL677" s="510"/>
      <c r="BM677" s="510"/>
      <c r="BN677" s="510"/>
      <c r="BO677" s="510"/>
      <c r="BP677" s="510"/>
      <c r="BQ677" s="510"/>
      <c r="BR677" s="510"/>
      <c r="BS677" s="510"/>
      <c r="BT677" s="510"/>
      <c r="BU677" s="510"/>
      <c r="BV677" s="510"/>
      <c r="BW677" s="510"/>
      <c r="BX677" s="510"/>
      <c r="BY677" s="510"/>
      <c r="BZ677" s="510"/>
      <c r="CA677" s="510"/>
      <c r="CB677" s="510"/>
      <c r="CC677" s="510"/>
      <c r="CD677" s="510"/>
      <c r="CE677" s="510"/>
      <c r="CF677" s="510"/>
      <c r="CG677" s="510"/>
      <c r="CH677" s="510"/>
      <c r="CI677" s="510"/>
      <c r="CJ677" s="510"/>
    </row>
    <row r="678" spans="1:88" ht="12" customHeight="1" x14ac:dyDescent="0.25">
      <c r="A678" s="510"/>
      <c r="B678" s="510"/>
      <c r="C678" s="510"/>
      <c r="D678" s="510"/>
      <c r="E678" s="510"/>
      <c r="F678" s="510"/>
      <c r="G678" s="510"/>
      <c r="H678" s="510"/>
      <c r="I678" s="510"/>
      <c r="J678" s="510"/>
      <c r="K678" s="510"/>
      <c r="L678" s="510"/>
      <c r="M678" s="510"/>
      <c r="N678" s="510"/>
      <c r="O678" s="510"/>
      <c r="P678" s="510"/>
      <c r="Q678" s="510"/>
      <c r="R678" s="510"/>
      <c r="S678" s="510"/>
      <c r="T678" s="510"/>
      <c r="U678" s="510"/>
      <c r="V678" s="510"/>
      <c r="W678" s="510"/>
      <c r="X678" s="510"/>
      <c r="Y678" s="510"/>
      <c r="Z678" s="510"/>
      <c r="AA678" s="510"/>
      <c r="AB678" s="510"/>
      <c r="AC678" s="510"/>
      <c r="AD678" s="510"/>
      <c r="AE678" s="510"/>
      <c r="AF678" s="510"/>
      <c r="AG678" s="510"/>
      <c r="AH678" s="510"/>
      <c r="AI678" s="510"/>
      <c r="AJ678" s="510"/>
      <c r="AK678" s="510"/>
      <c r="AL678" s="510"/>
      <c r="AM678" s="510"/>
      <c r="AN678" s="510"/>
      <c r="AO678" s="510"/>
      <c r="AP678" s="510"/>
      <c r="AQ678" s="510"/>
      <c r="AR678" s="510"/>
      <c r="AS678" s="510"/>
      <c r="AT678" s="510"/>
      <c r="AU678" s="510"/>
      <c r="AV678" s="510"/>
      <c r="AW678" s="510"/>
      <c r="AX678" s="510"/>
      <c r="AY678" s="510"/>
      <c r="AZ678" s="510"/>
      <c r="BA678" s="510"/>
      <c r="BB678" s="510"/>
      <c r="BC678" s="510"/>
      <c r="BD678" s="510"/>
      <c r="BE678" s="510"/>
      <c r="BF678" s="510"/>
      <c r="BG678" s="510"/>
      <c r="BH678" s="510"/>
      <c r="BI678" s="510"/>
      <c r="BJ678" s="510"/>
      <c r="BK678" s="510"/>
      <c r="BL678" s="510"/>
      <c r="BM678" s="510"/>
      <c r="BN678" s="510"/>
      <c r="BO678" s="510"/>
      <c r="BP678" s="510"/>
      <c r="BQ678" s="510"/>
      <c r="BR678" s="510"/>
      <c r="BS678" s="510"/>
      <c r="BT678" s="510"/>
      <c r="BU678" s="510"/>
      <c r="BV678" s="510"/>
      <c r="BW678" s="510"/>
      <c r="BX678" s="510"/>
      <c r="BY678" s="510"/>
      <c r="BZ678" s="510"/>
      <c r="CA678" s="510"/>
      <c r="CB678" s="510"/>
      <c r="CC678" s="510"/>
      <c r="CD678" s="510"/>
      <c r="CE678" s="510"/>
      <c r="CF678" s="510"/>
      <c r="CG678" s="510"/>
      <c r="CH678" s="510"/>
      <c r="CI678" s="510"/>
      <c r="CJ678" s="510"/>
    </row>
    <row r="679" spans="1:88" ht="12" customHeight="1" x14ac:dyDescent="0.25">
      <c r="A679" s="510"/>
      <c r="B679" s="510"/>
      <c r="C679" s="510"/>
      <c r="D679" s="510"/>
      <c r="E679" s="510"/>
      <c r="F679" s="510"/>
      <c r="G679" s="510"/>
      <c r="H679" s="510"/>
      <c r="I679" s="510"/>
      <c r="J679" s="510"/>
      <c r="K679" s="510"/>
      <c r="L679" s="510"/>
      <c r="M679" s="510"/>
      <c r="N679" s="510"/>
      <c r="O679" s="510"/>
      <c r="P679" s="510"/>
      <c r="Q679" s="510"/>
      <c r="R679" s="510"/>
      <c r="S679" s="510"/>
      <c r="T679" s="510"/>
      <c r="U679" s="510"/>
      <c r="V679" s="510"/>
      <c r="W679" s="510"/>
      <c r="X679" s="510"/>
      <c r="Y679" s="510"/>
      <c r="Z679" s="510"/>
      <c r="AA679" s="510"/>
      <c r="AB679" s="510"/>
      <c r="AC679" s="510"/>
      <c r="AD679" s="510"/>
      <c r="AE679" s="510"/>
      <c r="AF679" s="510"/>
      <c r="AG679" s="510"/>
      <c r="AH679" s="510"/>
      <c r="AI679" s="510"/>
      <c r="AJ679" s="510"/>
      <c r="AK679" s="510"/>
      <c r="AL679" s="510"/>
      <c r="AM679" s="510"/>
      <c r="AN679" s="510"/>
      <c r="AO679" s="510"/>
      <c r="AP679" s="510"/>
      <c r="AQ679" s="510"/>
      <c r="AR679" s="510"/>
      <c r="AS679" s="510"/>
      <c r="AT679" s="510"/>
      <c r="AU679" s="510"/>
      <c r="AV679" s="510"/>
      <c r="AW679" s="510"/>
      <c r="AX679" s="510"/>
      <c r="AY679" s="510"/>
      <c r="AZ679" s="510"/>
      <c r="BA679" s="510"/>
      <c r="BB679" s="510"/>
      <c r="BC679" s="510"/>
      <c r="BD679" s="510"/>
      <c r="BE679" s="510"/>
      <c r="BF679" s="510"/>
      <c r="BG679" s="510"/>
      <c r="BH679" s="510"/>
      <c r="BI679" s="510"/>
      <c r="BJ679" s="510"/>
      <c r="BK679" s="510"/>
      <c r="BL679" s="510"/>
      <c r="BM679" s="510"/>
      <c r="BN679" s="510"/>
      <c r="BO679" s="510"/>
      <c r="BP679" s="510"/>
      <c r="BQ679" s="510"/>
      <c r="BR679" s="510"/>
      <c r="BS679" s="510"/>
      <c r="BT679" s="510"/>
      <c r="BU679" s="510"/>
      <c r="BV679" s="510"/>
      <c r="BW679" s="510"/>
      <c r="BX679" s="510"/>
      <c r="BY679" s="510"/>
      <c r="BZ679" s="510"/>
      <c r="CA679" s="510"/>
      <c r="CB679" s="510"/>
      <c r="CC679" s="510"/>
      <c r="CD679" s="510"/>
      <c r="CE679" s="510"/>
      <c r="CF679" s="510"/>
      <c r="CG679" s="510"/>
      <c r="CH679" s="510"/>
      <c r="CI679" s="510"/>
      <c r="CJ679" s="510"/>
    </row>
    <row r="680" spans="1:88" ht="12" customHeight="1" x14ac:dyDescent="0.25">
      <c r="A680" s="510"/>
      <c r="B680" s="510"/>
      <c r="C680" s="510"/>
      <c r="D680" s="510"/>
      <c r="E680" s="510"/>
      <c r="F680" s="510"/>
      <c r="G680" s="510"/>
      <c r="H680" s="510"/>
      <c r="I680" s="510"/>
      <c r="J680" s="510"/>
      <c r="K680" s="510"/>
      <c r="L680" s="510"/>
      <c r="M680" s="510"/>
      <c r="N680" s="510"/>
      <c r="O680" s="510"/>
      <c r="P680" s="510"/>
      <c r="Q680" s="510"/>
      <c r="R680" s="510"/>
      <c r="S680" s="510"/>
      <c r="T680" s="510"/>
      <c r="U680" s="510"/>
      <c r="V680" s="510"/>
      <c r="W680" s="510"/>
      <c r="X680" s="510"/>
      <c r="Y680" s="510"/>
      <c r="Z680" s="510"/>
      <c r="AA680" s="510"/>
      <c r="AB680" s="510"/>
      <c r="AC680" s="510"/>
      <c r="AD680" s="510"/>
      <c r="AE680" s="510"/>
      <c r="AF680" s="510"/>
      <c r="AG680" s="510"/>
      <c r="AH680" s="510"/>
      <c r="AI680" s="510"/>
      <c r="AJ680" s="510"/>
      <c r="AK680" s="510"/>
      <c r="AL680" s="510"/>
      <c r="AM680" s="510"/>
      <c r="AN680" s="510"/>
      <c r="AO680" s="510"/>
      <c r="AP680" s="510"/>
      <c r="AQ680" s="510"/>
      <c r="AR680" s="510"/>
      <c r="AS680" s="510"/>
      <c r="AT680" s="510"/>
      <c r="AU680" s="510"/>
      <c r="AV680" s="510"/>
      <c r="AW680" s="510"/>
      <c r="AX680" s="510"/>
      <c r="AY680" s="510"/>
      <c r="AZ680" s="510"/>
      <c r="BA680" s="510"/>
      <c r="BB680" s="510"/>
      <c r="BC680" s="510"/>
      <c r="BD680" s="510"/>
      <c r="BE680" s="510"/>
      <c r="BF680" s="510"/>
      <c r="BG680" s="510"/>
      <c r="BH680" s="510"/>
      <c r="BI680" s="510"/>
      <c r="BJ680" s="510"/>
      <c r="BK680" s="510"/>
      <c r="BL680" s="510"/>
      <c r="BM680" s="510"/>
      <c r="BN680" s="510"/>
      <c r="BO680" s="510"/>
      <c r="BP680" s="510"/>
      <c r="BQ680" s="510"/>
      <c r="BR680" s="510"/>
      <c r="BS680" s="510"/>
      <c r="BT680" s="510"/>
      <c r="BU680" s="510"/>
      <c r="BV680" s="510"/>
      <c r="BW680" s="510"/>
      <c r="BX680" s="510"/>
      <c r="BY680" s="510"/>
      <c r="BZ680" s="510"/>
      <c r="CA680" s="510"/>
      <c r="CB680" s="510"/>
      <c r="CC680" s="510"/>
      <c r="CD680" s="510"/>
      <c r="CE680" s="510"/>
      <c r="CF680" s="510"/>
      <c r="CG680" s="510"/>
      <c r="CH680" s="510"/>
      <c r="CI680" s="510"/>
      <c r="CJ680" s="510"/>
    </row>
    <row r="681" spans="1:88" ht="12" customHeight="1" x14ac:dyDescent="0.25">
      <c r="A681" s="510"/>
      <c r="B681" s="510"/>
      <c r="C681" s="510"/>
      <c r="D681" s="510"/>
      <c r="E681" s="510"/>
      <c r="F681" s="510"/>
      <c r="G681" s="510"/>
      <c r="H681" s="510"/>
      <c r="I681" s="510"/>
      <c r="J681" s="510"/>
      <c r="K681" s="510"/>
      <c r="L681" s="510"/>
      <c r="M681" s="510"/>
      <c r="N681" s="510"/>
      <c r="O681" s="510"/>
      <c r="P681" s="510"/>
      <c r="Q681" s="510"/>
      <c r="R681" s="510"/>
      <c r="S681" s="510"/>
      <c r="T681" s="510"/>
      <c r="U681" s="510"/>
      <c r="V681" s="510"/>
      <c r="W681" s="510"/>
      <c r="X681" s="510"/>
      <c r="Y681" s="510"/>
      <c r="Z681" s="510"/>
      <c r="AA681" s="510"/>
      <c r="AB681" s="510"/>
      <c r="AC681" s="510"/>
      <c r="AD681" s="510"/>
      <c r="AE681" s="510"/>
      <c r="AF681" s="510"/>
      <c r="AG681" s="510"/>
      <c r="AH681" s="510"/>
      <c r="AI681" s="510"/>
      <c r="AJ681" s="510"/>
      <c r="AK681" s="510"/>
      <c r="AL681" s="510"/>
      <c r="AM681" s="510"/>
      <c r="AN681" s="510"/>
      <c r="AO681" s="510"/>
      <c r="AP681" s="510"/>
      <c r="AQ681" s="510"/>
      <c r="AR681" s="510"/>
      <c r="AS681" s="510"/>
      <c r="AT681" s="510"/>
      <c r="AU681" s="510"/>
      <c r="AV681" s="510"/>
      <c r="AW681" s="510"/>
      <c r="AX681" s="510"/>
      <c r="AY681" s="510"/>
      <c r="AZ681" s="510"/>
      <c r="BA681" s="510"/>
      <c r="BB681" s="510"/>
      <c r="BC681" s="510"/>
      <c r="BD681" s="510"/>
      <c r="BE681" s="510"/>
      <c r="BF681" s="510"/>
      <c r="BG681" s="510"/>
      <c r="BH681" s="510"/>
      <c r="BI681" s="510"/>
      <c r="BJ681" s="510"/>
      <c r="BK681" s="510"/>
      <c r="BL681" s="510"/>
      <c r="BM681" s="510"/>
      <c r="BN681" s="510"/>
      <c r="BO681" s="510"/>
      <c r="BP681" s="510"/>
      <c r="BQ681" s="510"/>
      <c r="BR681" s="510"/>
      <c r="BS681" s="510"/>
      <c r="BT681" s="510"/>
      <c r="BU681" s="510"/>
      <c r="BV681" s="510"/>
      <c r="BW681" s="510"/>
      <c r="BX681" s="510"/>
      <c r="BY681" s="510"/>
      <c r="BZ681" s="510"/>
      <c r="CA681" s="510"/>
      <c r="CB681" s="510"/>
      <c r="CC681" s="510"/>
      <c r="CD681" s="510"/>
      <c r="CE681" s="510"/>
      <c r="CF681" s="510"/>
      <c r="CG681" s="510"/>
      <c r="CH681" s="510"/>
      <c r="CI681" s="510"/>
      <c r="CJ681" s="510"/>
    </row>
    <row r="682" spans="1:88" ht="12" customHeight="1" x14ac:dyDescent="0.25">
      <c r="A682" s="510"/>
      <c r="B682" s="510"/>
      <c r="C682" s="510"/>
      <c r="D682" s="510"/>
      <c r="E682" s="510"/>
      <c r="F682" s="510"/>
      <c r="G682" s="510"/>
      <c r="H682" s="510"/>
      <c r="I682" s="510"/>
      <c r="J682" s="510"/>
      <c r="K682" s="510"/>
      <c r="L682" s="510"/>
      <c r="M682" s="510"/>
      <c r="N682" s="510"/>
      <c r="O682" s="510"/>
      <c r="P682" s="510"/>
      <c r="Q682" s="510"/>
      <c r="R682" s="510"/>
      <c r="S682" s="510"/>
      <c r="T682" s="510"/>
      <c r="U682" s="510"/>
      <c r="V682" s="510"/>
      <c r="W682" s="510"/>
      <c r="X682" s="510"/>
      <c r="Y682" s="510"/>
      <c r="Z682" s="510"/>
      <c r="AA682" s="510"/>
      <c r="AB682" s="510"/>
      <c r="AC682" s="510"/>
      <c r="AD682" s="510"/>
      <c r="AE682" s="510"/>
      <c r="AF682" s="510"/>
      <c r="AG682" s="510"/>
      <c r="AH682" s="510"/>
      <c r="AI682" s="510"/>
      <c r="AJ682" s="510"/>
      <c r="AK682" s="510"/>
      <c r="AL682" s="510"/>
      <c r="AM682" s="510"/>
      <c r="AN682" s="510"/>
      <c r="AO682" s="510"/>
      <c r="AP682" s="510"/>
      <c r="AQ682" s="510"/>
      <c r="AR682" s="510"/>
      <c r="AS682" s="510"/>
      <c r="AT682" s="510"/>
      <c r="AU682" s="510"/>
      <c r="AV682" s="510"/>
      <c r="AW682" s="510"/>
      <c r="AX682" s="510"/>
      <c r="AY682" s="510"/>
      <c r="AZ682" s="510"/>
      <c r="BA682" s="510"/>
      <c r="BB682" s="510"/>
      <c r="BC682" s="510"/>
      <c r="BD682" s="510"/>
      <c r="BE682" s="510"/>
      <c r="BF682" s="510"/>
      <c r="BG682" s="510"/>
      <c r="BH682" s="510"/>
      <c r="BI682" s="510"/>
      <c r="BJ682" s="510"/>
      <c r="BK682" s="510"/>
      <c r="BL682" s="510"/>
      <c r="BM682" s="510"/>
      <c r="BN682" s="510"/>
      <c r="BO682" s="510"/>
      <c r="BP682" s="510"/>
      <c r="BQ682" s="510"/>
      <c r="BR682" s="510"/>
      <c r="BS682" s="510"/>
      <c r="BT682" s="510"/>
      <c r="BU682" s="510"/>
      <c r="BV682" s="510"/>
      <c r="BW682" s="510"/>
      <c r="BX682" s="510"/>
      <c r="BY682" s="510"/>
      <c r="BZ682" s="510"/>
      <c r="CA682" s="510"/>
      <c r="CB682" s="510"/>
      <c r="CC682" s="510"/>
      <c r="CD682" s="510"/>
      <c r="CE682" s="510"/>
      <c r="CF682" s="510"/>
      <c r="CG682" s="510"/>
      <c r="CH682" s="510"/>
      <c r="CI682" s="510"/>
      <c r="CJ682" s="510"/>
    </row>
    <row r="683" spans="1:88" ht="12" customHeight="1" x14ac:dyDescent="0.25">
      <c r="A683" s="510"/>
      <c r="B683" s="510"/>
      <c r="C683" s="510"/>
      <c r="D683" s="510"/>
      <c r="E683" s="510"/>
      <c r="F683" s="510"/>
      <c r="G683" s="510"/>
      <c r="H683" s="510"/>
      <c r="I683" s="510"/>
      <c r="J683" s="510"/>
      <c r="K683" s="510"/>
      <c r="L683" s="510"/>
      <c r="M683" s="510"/>
      <c r="N683" s="510"/>
      <c r="O683" s="510"/>
      <c r="P683" s="510"/>
      <c r="Q683" s="510"/>
      <c r="R683" s="510"/>
      <c r="S683" s="510"/>
      <c r="T683" s="510"/>
      <c r="U683" s="510"/>
      <c r="V683" s="510"/>
      <c r="W683" s="510"/>
      <c r="X683" s="510"/>
      <c r="Y683" s="510"/>
      <c r="Z683" s="510"/>
      <c r="AA683" s="510"/>
      <c r="AB683" s="510"/>
      <c r="AC683" s="510"/>
      <c r="AD683" s="510"/>
      <c r="AE683" s="510"/>
      <c r="AF683" s="510"/>
      <c r="AG683" s="510"/>
      <c r="AH683" s="510"/>
      <c r="AI683" s="510"/>
      <c r="AJ683" s="510"/>
      <c r="AK683" s="510"/>
      <c r="AL683" s="510"/>
      <c r="AM683" s="510"/>
      <c r="AN683" s="510"/>
      <c r="AO683" s="510"/>
      <c r="AP683" s="510"/>
      <c r="AQ683" s="510"/>
      <c r="AR683" s="510"/>
      <c r="AS683" s="510"/>
      <c r="AT683" s="510"/>
      <c r="AU683" s="510"/>
      <c r="AV683" s="510"/>
      <c r="AW683" s="510"/>
      <c r="AX683" s="510"/>
      <c r="AY683" s="510"/>
      <c r="AZ683" s="510"/>
      <c r="BA683" s="510"/>
      <c r="BB683" s="510"/>
      <c r="BC683" s="510"/>
      <c r="BD683" s="510"/>
      <c r="BE683" s="510"/>
      <c r="BF683" s="510"/>
      <c r="BG683" s="510"/>
      <c r="BH683" s="510"/>
      <c r="BI683" s="510"/>
      <c r="BJ683" s="510"/>
      <c r="BK683" s="510"/>
      <c r="BL683" s="510"/>
      <c r="BM683" s="510"/>
      <c r="BN683" s="510"/>
      <c r="BO683" s="510"/>
      <c r="BP683" s="510"/>
      <c r="BQ683" s="510"/>
      <c r="BR683" s="510"/>
      <c r="BS683" s="510"/>
      <c r="BT683" s="510"/>
      <c r="BU683" s="510"/>
      <c r="BV683" s="510"/>
      <c r="BW683" s="510"/>
      <c r="BX683" s="510"/>
      <c r="BY683" s="510"/>
      <c r="BZ683" s="510"/>
      <c r="CA683" s="510"/>
      <c r="CB683" s="510"/>
      <c r="CC683" s="510"/>
      <c r="CD683" s="510"/>
      <c r="CE683" s="510"/>
      <c r="CF683" s="510"/>
      <c r="CG683" s="510"/>
      <c r="CH683" s="510"/>
      <c r="CI683" s="510"/>
      <c r="CJ683" s="510"/>
    </row>
    <row r="684" spans="1:88" ht="12" customHeight="1" x14ac:dyDescent="0.25">
      <c r="A684" s="510"/>
      <c r="B684" s="510"/>
      <c r="C684" s="510"/>
      <c r="D684" s="510"/>
      <c r="E684" s="510"/>
      <c r="F684" s="510"/>
      <c r="G684" s="510"/>
      <c r="H684" s="510"/>
      <c r="I684" s="510"/>
      <c r="J684" s="510"/>
      <c r="K684" s="510"/>
      <c r="L684" s="510"/>
      <c r="M684" s="510"/>
      <c r="N684" s="510"/>
      <c r="O684" s="510"/>
      <c r="P684" s="510"/>
      <c r="Q684" s="510"/>
      <c r="R684" s="510"/>
      <c r="S684" s="510"/>
      <c r="T684" s="510"/>
      <c r="U684" s="510"/>
      <c r="V684" s="510"/>
      <c r="W684" s="510"/>
      <c r="X684" s="510"/>
      <c r="Y684" s="510"/>
      <c r="Z684" s="510"/>
      <c r="AA684" s="510"/>
      <c r="AB684" s="510"/>
      <c r="AC684" s="510"/>
      <c r="AD684" s="510"/>
      <c r="AE684" s="510"/>
      <c r="AF684" s="510"/>
      <c r="AG684" s="510"/>
      <c r="AH684" s="510"/>
      <c r="AI684" s="510"/>
      <c r="AJ684" s="510"/>
      <c r="AK684" s="510"/>
      <c r="AL684" s="510"/>
      <c r="AM684" s="510"/>
      <c r="AN684" s="510"/>
      <c r="AO684" s="510"/>
      <c r="AP684" s="510"/>
      <c r="AQ684" s="510"/>
      <c r="AR684" s="510"/>
      <c r="AS684" s="510"/>
      <c r="AT684" s="510"/>
      <c r="AU684" s="510"/>
      <c r="AV684" s="510"/>
      <c r="AW684" s="510"/>
      <c r="AX684" s="510"/>
      <c r="AY684" s="510"/>
      <c r="AZ684" s="510"/>
      <c r="BA684" s="510"/>
      <c r="BB684" s="510"/>
      <c r="BC684" s="510"/>
      <c r="BD684" s="510"/>
      <c r="BE684" s="510"/>
      <c r="BF684" s="510"/>
      <c r="BG684" s="510"/>
      <c r="BH684" s="510"/>
      <c r="BI684" s="510"/>
      <c r="BJ684" s="510"/>
      <c r="BK684" s="510"/>
      <c r="BL684" s="510"/>
      <c r="BM684" s="510"/>
      <c r="BN684" s="510"/>
      <c r="BO684" s="510"/>
      <c r="BP684" s="510"/>
      <c r="BQ684" s="510"/>
      <c r="BR684" s="510"/>
      <c r="BS684" s="510"/>
      <c r="BT684" s="510"/>
      <c r="BU684" s="510"/>
      <c r="BV684" s="510"/>
      <c r="BW684" s="510"/>
      <c r="BX684" s="510"/>
      <c r="BY684" s="510"/>
      <c r="BZ684" s="510"/>
      <c r="CA684" s="510"/>
      <c r="CB684" s="510"/>
      <c r="CC684" s="510"/>
      <c r="CD684" s="510"/>
      <c r="CE684" s="510"/>
      <c r="CF684" s="510"/>
      <c r="CG684" s="510"/>
      <c r="CH684" s="510"/>
      <c r="CI684" s="510"/>
      <c r="CJ684" s="510"/>
    </row>
    <row r="685" spans="1:88" ht="12" customHeight="1" x14ac:dyDescent="0.25">
      <c r="A685" s="510"/>
      <c r="B685" s="510"/>
      <c r="C685" s="510"/>
      <c r="D685" s="510"/>
      <c r="E685" s="510"/>
      <c r="F685" s="510"/>
      <c r="G685" s="510"/>
      <c r="H685" s="510"/>
      <c r="I685" s="510"/>
      <c r="J685" s="510"/>
      <c r="K685" s="510"/>
      <c r="L685" s="510"/>
      <c r="M685" s="510"/>
      <c r="N685" s="510"/>
      <c r="O685" s="510"/>
      <c r="P685" s="510"/>
      <c r="Q685" s="510"/>
      <c r="R685" s="510"/>
      <c r="S685" s="510"/>
      <c r="T685" s="510"/>
      <c r="U685" s="510"/>
      <c r="V685" s="510"/>
      <c r="W685" s="510"/>
      <c r="X685" s="510"/>
      <c r="Y685" s="510"/>
      <c r="Z685" s="510"/>
      <c r="AA685" s="510"/>
      <c r="AB685" s="510"/>
      <c r="AC685" s="510"/>
      <c r="AD685" s="510"/>
      <c r="AE685" s="510"/>
      <c r="AF685" s="510"/>
      <c r="AG685" s="510"/>
      <c r="AH685" s="510"/>
      <c r="AI685" s="510"/>
      <c r="AJ685" s="510"/>
      <c r="AK685" s="510"/>
      <c r="AL685" s="510"/>
      <c r="AM685" s="510"/>
      <c r="AN685" s="510"/>
      <c r="AO685" s="510"/>
      <c r="AP685" s="510"/>
      <c r="AQ685" s="510"/>
      <c r="AR685" s="510"/>
      <c r="AS685" s="510"/>
      <c r="AT685" s="510"/>
      <c r="AU685" s="510"/>
      <c r="AV685" s="510"/>
      <c r="AW685" s="510"/>
      <c r="AX685" s="510"/>
      <c r="AY685" s="510"/>
      <c r="AZ685" s="510"/>
      <c r="BA685" s="510"/>
      <c r="BB685" s="510"/>
      <c r="BC685" s="510"/>
      <c r="BD685" s="510"/>
      <c r="BE685" s="510"/>
      <c r="BF685" s="510"/>
      <c r="BG685" s="510"/>
      <c r="BH685" s="510"/>
      <c r="BI685" s="510"/>
      <c r="BJ685" s="510"/>
      <c r="BK685" s="510"/>
      <c r="BL685" s="510"/>
      <c r="BM685" s="510"/>
      <c r="BN685" s="510"/>
      <c r="BO685" s="510"/>
      <c r="BP685" s="510"/>
      <c r="BQ685" s="510"/>
      <c r="BR685" s="510"/>
      <c r="BS685" s="510"/>
      <c r="BT685" s="510"/>
      <c r="BU685" s="510"/>
      <c r="BV685" s="510"/>
      <c r="BW685" s="510"/>
      <c r="BX685" s="510"/>
      <c r="BY685" s="510"/>
      <c r="BZ685" s="510"/>
      <c r="CA685" s="510"/>
      <c r="CB685" s="510"/>
      <c r="CC685" s="510"/>
      <c r="CD685" s="510"/>
      <c r="CE685" s="510"/>
      <c r="CF685" s="510"/>
      <c r="CG685" s="510"/>
      <c r="CH685" s="510"/>
      <c r="CI685" s="510"/>
      <c r="CJ685" s="510"/>
    </row>
    <row r="686" spans="1:88" ht="12" customHeight="1" x14ac:dyDescent="0.25">
      <c r="A686" s="510"/>
      <c r="B686" s="510"/>
      <c r="C686" s="510"/>
      <c r="D686" s="510"/>
      <c r="E686" s="510"/>
      <c r="F686" s="510"/>
      <c r="G686" s="510"/>
      <c r="H686" s="510"/>
      <c r="I686" s="510"/>
      <c r="J686" s="510"/>
      <c r="K686" s="510"/>
      <c r="L686" s="510"/>
      <c r="M686" s="510"/>
      <c r="N686" s="510"/>
      <c r="O686" s="510"/>
      <c r="P686" s="510"/>
      <c r="Q686" s="510"/>
      <c r="R686" s="510"/>
      <c r="S686" s="510"/>
      <c r="T686" s="510"/>
      <c r="U686" s="510"/>
      <c r="V686" s="510"/>
      <c r="W686" s="510"/>
      <c r="X686" s="510"/>
      <c r="Y686" s="510"/>
      <c r="Z686" s="510"/>
      <c r="AA686" s="510"/>
      <c r="AB686" s="510"/>
      <c r="AC686" s="510"/>
      <c r="AD686" s="510"/>
      <c r="AE686" s="510"/>
      <c r="AF686" s="510"/>
      <c r="AG686" s="510"/>
      <c r="AH686" s="510"/>
      <c r="AI686" s="510"/>
      <c r="AJ686" s="510"/>
      <c r="AK686" s="510"/>
      <c r="AL686" s="510"/>
      <c r="AM686" s="510"/>
      <c r="AN686" s="510"/>
      <c r="AO686" s="510"/>
      <c r="AP686" s="510"/>
      <c r="AQ686" s="510"/>
      <c r="AR686" s="510"/>
      <c r="AS686" s="510"/>
      <c r="AT686" s="510"/>
      <c r="AU686" s="510"/>
      <c r="AV686" s="510"/>
      <c r="AW686" s="510"/>
      <c r="AX686" s="510"/>
      <c r="AY686" s="510"/>
      <c r="AZ686" s="510"/>
      <c r="BA686" s="510"/>
      <c r="BB686" s="510"/>
      <c r="BC686" s="510"/>
      <c r="BD686" s="510"/>
      <c r="BE686" s="510"/>
      <c r="BF686" s="510"/>
      <c r="BG686" s="510"/>
      <c r="BH686" s="510"/>
      <c r="BI686" s="510"/>
      <c r="BJ686" s="510"/>
      <c r="BK686" s="510"/>
      <c r="BL686" s="510"/>
      <c r="BM686" s="510"/>
      <c r="BN686" s="510"/>
      <c r="BO686" s="510"/>
      <c r="BP686" s="510"/>
      <c r="BQ686" s="510"/>
      <c r="BR686" s="510"/>
      <c r="BS686" s="510"/>
      <c r="BT686" s="510"/>
      <c r="BU686" s="510"/>
      <c r="BV686" s="510"/>
      <c r="BW686" s="510"/>
      <c r="BX686" s="510"/>
      <c r="BY686" s="510"/>
      <c r="BZ686" s="510"/>
      <c r="CA686" s="510"/>
      <c r="CB686" s="510"/>
      <c r="CC686" s="510"/>
      <c r="CD686" s="510"/>
      <c r="CE686" s="510"/>
      <c r="CF686" s="510"/>
      <c r="CG686" s="510"/>
      <c r="CH686" s="510"/>
      <c r="CI686" s="510"/>
      <c r="CJ686" s="510"/>
    </row>
    <row r="687" spans="1:88" ht="12" customHeight="1" x14ac:dyDescent="0.25">
      <c r="A687" s="510"/>
      <c r="B687" s="510"/>
      <c r="C687" s="510"/>
      <c r="D687" s="510"/>
      <c r="E687" s="510"/>
      <c r="F687" s="510"/>
      <c r="G687" s="510"/>
      <c r="H687" s="510"/>
      <c r="I687" s="510"/>
      <c r="J687" s="510"/>
      <c r="K687" s="510"/>
      <c r="L687" s="510"/>
      <c r="M687" s="510"/>
      <c r="N687" s="510"/>
      <c r="O687" s="510"/>
      <c r="P687" s="510"/>
      <c r="Q687" s="510"/>
      <c r="R687" s="510"/>
      <c r="S687" s="510"/>
      <c r="T687" s="510"/>
      <c r="U687" s="510"/>
      <c r="V687" s="510"/>
      <c r="W687" s="510"/>
      <c r="X687" s="510"/>
      <c r="Y687" s="510"/>
      <c r="Z687" s="510"/>
      <c r="AA687" s="510"/>
      <c r="AB687" s="510"/>
      <c r="AC687" s="510"/>
      <c r="AD687" s="510"/>
      <c r="AE687" s="510"/>
      <c r="AF687" s="510"/>
      <c r="AG687" s="510"/>
      <c r="AH687" s="510"/>
      <c r="AI687" s="510"/>
      <c r="AJ687" s="510"/>
      <c r="AK687" s="510"/>
      <c r="AL687" s="510"/>
      <c r="AM687" s="510"/>
      <c r="AN687" s="510"/>
      <c r="AO687" s="510"/>
      <c r="AP687" s="510"/>
      <c r="AQ687" s="510"/>
      <c r="AR687" s="510"/>
      <c r="AS687" s="510"/>
      <c r="AT687" s="510"/>
      <c r="AU687" s="510"/>
      <c r="AV687" s="510"/>
      <c r="AW687" s="510"/>
      <c r="AX687" s="510"/>
      <c r="AY687" s="510"/>
      <c r="AZ687" s="510"/>
      <c r="BA687" s="510"/>
      <c r="BB687" s="510"/>
      <c r="BC687" s="510"/>
      <c r="BD687" s="510"/>
      <c r="BE687" s="510"/>
      <c r="BF687" s="510"/>
      <c r="BG687" s="510"/>
      <c r="BH687" s="510"/>
      <c r="BI687" s="510"/>
      <c r="BJ687" s="510"/>
      <c r="BK687" s="510"/>
      <c r="BL687" s="510"/>
      <c r="BM687" s="510"/>
      <c r="BN687" s="510"/>
      <c r="BO687" s="510"/>
      <c r="BP687" s="510"/>
      <c r="BQ687" s="510"/>
      <c r="BR687" s="510"/>
      <c r="BS687" s="510"/>
      <c r="BT687" s="510"/>
      <c r="BU687" s="510"/>
      <c r="BV687" s="510"/>
      <c r="BW687" s="510"/>
      <c r="BX687" s="510"/>
      <c r="BY687" s="510"/>
      <c r="BZ687" s="510"/>
      <c r="CA687" s="510"/>
      <c r="CB687" s="510"/>
      <c r="CC687" s="510"/>
      <c r="CD687" s="510"/>
      <c r="CE687" s="510"/>
      <c r="CF687" s="510"/>
      <c r="CG687" s="510"/>
      <c r="CH687" s="510"/>
      <c r="CI687" s="510"/>
      <c r="CJ687" s="510"/>
    </row>
    <row r="688" spans="1:88" ht="12" customHeight="1" x14ac:dyDescent="0.25">
      <c r="A688" s="510"/>
      <c r="B688" s="510"/>
      <c r="C688" s="510"/>
      <c r="D688" s="510"/>
      <c r="E688" s="510"/>
      <c r="F688" s="510"/>
      <c r="G688" s="510"/>
      <c r="H688" s="510"/>
      <c r="I688" s="510"/>
      <c r="J688" s="510"/>
      <c r="K688" s="510"/>
      <c r="L688" s="510"/>
      <c r="M688" s="510"/>
      <c r="N688" s="510"/>
      <c r="O688" s="510"/>
      <c r="P688" s="510"/>
      <c r="Q688" s="510"/>
      <c r="R688" s="510"/>
      <c r="S688" s="510"/>
      <c r="T688" s="510"/>
      <c r="U688" s="510"/>
      <c r="V688" s="510"/>
      <c r="W688" s="510"/>
      <c r="X688" s="510"/>
      <c r="Y688" s="510"/>
      <c r="Z688" s="510"/>
      <c r="AA688" s="510"/>
      <c r="AB688" s="510"/>
      <c r="AC688" s="510"/>
      <c r="AD688" s="510"/>
      <c r="AE688" s="510"/>
      <c r="AF688" s="510"/>
      <c r="AG688" s="510"/>
      <c r="AH688" s="510"/>
      <c r="AI688" s="510"/>
      <c r="AJ688" s="510"/>
      <c r="AK688" s="510"/>
      <c r="AL688" s="510"/>
      <c r="AM688" s="510"/>
      <c r="AN688" s="510"/>
      <c r="AO688" s="510"/>
      <c r="AP688" s="510"/>
      <c r="AQ688" s="510"/>
      <c r="AR688" s="510"/>
      <c r="AS688" s="510"/>
      <c r="AT688" s="510"/>
      <c r="AU688" s="510"/>
      <c r="AV688" s="510"/>
      <c r="AW688" s="510"/>
      <c r="AX688" s="510"/>
      <c r="AY688" s="510"/>
      <c r="AZ688" s="510"/>
      <c r="BA688" s="510"/>
      <c r="BB688" s="510"/>
      <c r="BC688" s="510"/>
      <c r="BD688" s="510"/>
      <c r="BE688" s="510"/>
      <c r="BF688" s="510"/>
      <c r="BG688" s="510"/>
      <c r="BH688" s="510"/>
      <c r="BI688" s="510"/>
      <c r="BJ688" s="510"/>
      <c r="BK688" s="510"/>
      <c r="BL688" s="510"/>
      <c r="BM688" s="510"/>
      <c r="BN688" s="510"/>
      <c r="BO688" s="510"/>
      <c r="BP688" s="510"/>
      <c r="BQ688" s="510"/>
      <c r="BR688" s="510"/>
      <c r="BS688" s="510"/>
      <c r="BT688" s="510"/>
      <c r="BU688" s="510"/>
      <c r="BV688" s="510"/>
      <c r="BW688" s="510"/>
      <c r="BX688" s="510"/>
      <c r="BY688" s="510"/>
      <c r="BZ688" s="510"/>
      <c r="CA688" s="510"/>
      <c r="CB688" s="510"/>
      <c r="CC688" s="510"/>
      <c r="CD688" s="510"/>
      <c r="CE688" s="510"/>
      <c r="CF688" s="510"/>
      <c r="CG688" s="510"/>
      <c r="CH688" s="510"/>
      <c r="CI688" s="510"/>
      <c r="CJ688" s="510"/>
    </row>
    <row r="689" spans="1:88" ht="12" customHeight="1" x14ac:dyDescent="0.25">
      <c r="A689" s="510"/>
      <c r="B689" s="510"/>
      <c r="C689" s="510"/>
      <c r="D689" s="510"/>
      <c r="E689" s="510"/>
      <c r="F689" s="510"/>
      <c r="G689" s="510"/>
      <c r="H689" s="510"/>
      <c r="I689" s="510"/>
      <c r="J689" s="510"/>
      <c r="K689" s="510"/>
      <c r="L689" s="510"/>
      <c r="M689" s="510"/>
      <c r="N689" s="510"/>
      <c r="O689" s="510"/>
      <c r="P689" s="510"/>
      <c r="Q689" s="510"/>
      <c r="R689" s="510"/>
      <c r="S689" s="510"/>
      <c r="T689" s="510"/>
      <c r="U689" s="510"/>
      <c r="V689" s="510"/>
      <c r="W689" s="510"/>
      <c r="X689" s="510"/>
      <c r="Y689" s="510"/>
      <c r="Z689" s="510"/>
      <c r="AA689" s="510"/>
      <c r="AB689" s="510"/>
      <c r="AC689" s="510"/>
      <c r="AD689" s="510"/>
      <c r="AE689" s="510"/>
      <c r="AF689" s="510"/>
      <c r="AG689" s="510"/>
      <c r="AH689" s="510"/>
      <c r="AI689" s="510"/>
      <c r="AJ689" s="510"/>
      <c r="AK689" s="510"/>
      <c r="AL689" s="510"/>
      <c r="AM689" s="510"/>
      <c r="AN689" s="510"/>
      <c r="AO689" s="510"/>
      <c r="AP689" s="510"/>
      <c r="AQ689" s="510"/>
      <c r="AR689" s="510"/>
      <c r="AS689" s="510"/>
      <c r="AT689" s="510"/>
      <c r="AU689" s="510"/>
      <c r="AV689" s="510"/>
      <c r="AW689" s="510"/>
      <c r="AX689" s="510"/>
      <c r="AY689" s="510"/>
      <c r="AZ689" s="510"/>
      <c r="BA689" s="510"/>
      <c r="BB689" s="510"/>
      <c r="BC689" s="510"/>
      <c r="BD689" s="510"/>
      <c r="BE689" s="510"/>
      <c r="BF689" s="510"/>
      <c r="BG689" s="510"/>
      <c r="BH689" s="510"/>
      <c r="BI689" s="510"/>
      <c r="BJ689" s="510"/>
      <c r="BK689" s="510"/>
      <c r="BL689" s="510"/>
      <c r="BM689" s="510"/>
      <c r="BN689" s="510"/>
      <c r="BO689" s="510"/>
      <c r="BP689" s="510"/>
      <c r="BQ689" s="510"/>
      <c r="BR689" s="510"/>
      <c r="BS689" s="510"/>
      <c r="BT689" s="510"/>
      <c r="BU689" s="510"/>
      <c r="BV689" s="510"/>
      <c r="BW689" s="510"/>
      <c r="BX689" s="510"/>
      <c r="BY689" s="510"/>
      <c r="BZ689" s="510"/>
      <c r="CA689" s="510"/>
      <c r="CB689" s="510"/>
      <c r="CC689" s="510"/>
      <c r="CD689" s="510"/>
      <c r="CE689" s="510"/>
      <c r="CF689" s="510"/>
      <c r="CG689" s="510"/>
      <c r="CH689" s="510"/>
      <c r="CI689" s="510"/>
      <c r="CJ689" s="510"/>
    </row>
    <row r="690" spans="1:88" ht="12" customHeight="1" x14ac:dyDescent="0.25">
      <c r="A690" s="510"/>
      <c r="B690" s="510"/>
      <c r="C690" s="510"/>
      <c r="D690" s="510"/>
      <c r="E690" s="510"/>
      <c r="F690" s="510"/>
      <c r="G690" s="510"/>
      <c r="H690" s="510"/>
      <c r="I690" s="510"/>
      <c r="J690" s="510"/>
      <c r="K690" s="510"/>
      <c r="L690" s="510"/>
      <c r="M690" s="510"/>
      <c r="N690" s="510"/>
      <c r="O690" s="510"/>
      <c r="P690" s="510"/>
      <c r="Q690" s="510"/>
      <c r="R690" s="510"/>
      <c r="S690" s="510"/>
      <c r="T690" s="510"/>
      <c r="U690" s="510"/>
      <c r="V690" s="510"/>
      <c r="W690" s="510"/>
      <c r="X690" s="510"/>
      <c r="Y690" s="510"/>
      <c r="Z690" s="510"/>
      <c r="AA690" s="510"/>
      <c r="AB690" s="510"/>
      <c r="AC690" s="510"/>
      <c r="AD690" s="510"/>
      <c r="AE690" s="510"/>
      <c r="AF690" s="510"/>
      <c r="AG690" s="510"/>
      <c r="AH690" s="510"/>
      <c r="AI690" s="510"/>
      <c r="AJ690" s="510"/>
      <c r="AK690" s="510"/>
      <c r="AL690" s="510"/>
      <c r="AM690" s="510"/>
      <c r="AN690" s="510"/>
      <c r="AO690" s="510"/>
      <c r="AP690" s="510"/>
      <c r="AQ690" s="510"/>
      <c r="AR690" s="510"/>
      <c r="AS690" s="510"/>
      <c r="AT690" s="510"/>
      <c r="AU690" s="510"/>
      <c r="AV690" s="510"/>
      <c r="AW690" s="510"/>
      <c r="AX690" s="510"/>
      <c r="AY690" s="510"/>
      <c r="AZ690" s="510"/>
      <c r="BA690" s="510"/>
      <c r="BB690" s="510"/>
      <c r="BC690" s="510"/>
      <c r="BD690" s="510"/>
      <c r="BE690" s="510"/>
      <c r="BF690" s="510"/>
      <c r="BG690" s="510"/>
      <c r="BH690" s="510"/>
      <c r="BI690" s="510"/>
      <c r="BJ690" s="510"/>
      <c r="BK690" s="510"/>
      <c r="BL690" s="510"/>
      <c r="BM690" s="510"/>
      <c r="BN690" s="510"/>
      <c r="BO690" s="510"/>
      <c r="BP690" s="510"/>
      <c r="BQ690" s="510"/>
      <c r="BR690" s="510"/>
      <c r="BS690" s="510"/>
      <c r="BT690" s="510"/>
      <c r="BU690" s="510"/>
      <c r="BV690" s="510"/>
      <c r="BW690" s="510"/>
      <c r="BX690" s="510"/>
      <c r="BY690" s="510"/>
      <c r="BZ690" s="510"/>
      <c r="CA690" s="510"/>
      <c r="CB690" s="510"/>
      <c r="CC690" s="510"/>
      <c r="CD690" s="510"/>
      <c r="CE690" s="510"/>
      <c r="CF690" s="510"/>
      <c r="CG690" s="510"/>
      <c r="CH690" s="510"/>
      <c r="CI690" s="510"/>
      <c r="CJ690" s="510"/>
    </row>
    <row r="691" spans="1:88" ht="12" customHeight="1" x14ac:dyDescent="0.25">
      <c r="A691" s="510"/>
      <c r="B691" s="510"/>
      <c r="C691" s="510"/>
      <c r="D691" s="510"/>
      <c r="E691" s="510"/>
      <c r="F691" s="510"/>
      <c r="G691" s="510"/>
      <c r="H691" s="510"/>
      <c r="I691" s="510"/>
      <c r="J691" s="510"/>
      <c r="K691" s="510"/>
      <c r="L691" s="510"/>
      <c r="M691" s="510"/>
      <c r="N691" s="510"/>
      <c r="O691" s="510"/>
      <c r="P691" s="510"/>
      <c r="Q691" s="510"/>
      <c r="R691" s="510"/>
      <c r="S691" s="510"/>
      <c r="T691" s="510"/>
      <c r="U691" s="510"/>
      <c r="V691" s="510"/>
      <c r="W691" s="510"/>
      <c r="X691" s="510"/>
      <c r="Y691" s="510"/>
      <c r="Z691" s="510"/>
      <c r="AA691" s="510"/>
      <c r="AB691" s="510"/>
      <c r="AC691" s="510"/>
      <c r="AD691" s="510"/>
      <c r="AE691" s="510"/>
      <c r="AF691" s="510"/>
      <c r="AG691" s="510"/>
      <c r="AH691" s="510"/>
      <c r="AI691" s="510"/>
      <c r="AJ691" s="510"/>
      <c r="AK691" s="510"/>
      <c r="AL691" s="510"/>
      <c r="AM691" s="510"/>
      <c r="AN691" s="510"/>
      <c r="AO691" s="510"/>
      <c r="AP691" s="510"/>
      <c r="AQ691" s="510"/>
      <c r="AR691" s="510"/>
      <c r="AS691" s="510"/>
      <c r="AT691" s="510"/>
      <c r="AU691" s="510"/>
      <c r="AV691" s="510"/>
      <c r="AW691" s="510"/>
      <c r="AX691" s="510"/>
      <c r="AY691" s="510"/>
      <c r="AZ691" s="510"/>
      <c r="BA691" s="510"/>
      <c r="BB691" s="510"/>
      <c r="BC691" s="510"/>
      <c r="BD691" s="510"/>
      <c r="BE691" s="510"/>
      <c r="BF691" s="510"/>
      <c r="BG691" s="510"/>
      <c r="BH691" s="510"/>
      <c r="BI691" s="510"/>
      <c r="BJ691" s="510"/>
      <c r="BK691" s="510"/>
      <c r="BL691" s="510"/>
      <c r="BM691" s="510"/>
      <c r="BN691" s="510"/>
      <c r="BO691" s="510"/>
      <c r="BP691" s="510"/>
      <c r="BQ691" s="510"/>
      <c r="BR691" s="510"/>
      <c r="BS691" s="510"/>
      <c r="BT691" s="510"/>
      <c r="BU691" s="510"/>
      <c r="BV691" s="510"/>
      <c r="BW691" s="510"/>
      <c r="BX691" s="510"/>
      <c r="BY691" s="510"/>
      <c r="BZ691" s="510"/>
      <c r="CA691" s="510"/>
      <c r="CB691" s="510"/>
      <c r="CC691" s="510"/>
      <c r="CD691" s="510"/>
      <c r="CE691" s="510"/>
      <c r="CF691" s="510"/>
      <c r="CG691" s="510"/>
      <c r="CH691" s="510"/>
      <c r="CI691" s="510"/>
      <c r="CJ691" s="510"/>
    </row>
    <row r="692" spans="1:88" ht="12" customHeight="1" x14ac:dyDescent="0.25">
      <c r="A692" s="510"/>
      <c r="B692" s="510"/>
      <c r="C692" s="510"/>
      <c r="D692" s="510"/>
      <c r="E692" s="510"/>
      <c r="F692" s="510"/>
      <c r="G692" s="510"/>
      <c r="H692" s="510"/>
      <c r="I692" s="510"/>
      <c r="J692" s="510"/>
      <c r="K692" s="510"/>
      <c r="L692" s="510"/>
      <c r="M692" s="510"/>
      <c r="N692" s="510"/>
      <c r="O692" s="510"/>
      <c r="P692" s="510"/>
      <c r="Q692" s="510"/>
      <c r="R692" s="510"/>
      <c r="S692" s="510"/>
      <c r="T692" s="510"/>
      <c r="U692" s="510"/>
      <c r="V692" s="510"/>
      <c r="W692" s="510"/>
      <c r="X692" s="510"/>
      <c r="Y692" s="510"/>
      <c r="Z692" s="510"/>
      <c r="AA692" s="510"/>
      <c r="AB692" s="510"/>
      <c r="AC692" s="510"/>
      <c r="AD692" s="510"/>
      <c r="AE692" s="510"/>
      <c r="AF692" s="510"/>
      <c r="AG692" s="510"/>
      <c r="AH692" s="510"/>
      <c r="AI692" s="510"/>
      <c r="AJ692" s="510"/>
      <c r="AK692" s="510"/>
      <c r="AL692" s="510"/>
      <c r="AM692" s="510"/>
      <c r="AN692" s="510"/>
      <c r="AO692" s="510"/>
      <c r="AP692" s="510"/>
      <c r="AQ692" s="510"/>
      <c r="AR692" s="510"/>
      <c r="AS692" s="510"/>
      <c r="AT692" s="510"/>
      <c r="AU692" s="510"/>
      <c r="AV692" s="510"/>
      <c r="AW692" s="510"/>
      <c r="AX692" s="510"/>
      <c r="AY692" s="510"/>
      <c r="AZ692" s="510"/>
      <c r="BA692" s="510"/>
      <c r="BB692" s="510"/>
      <c r="BC692" s="510"/>
      <c r="BD692" s="510"/>
      <c r="BE692" s="510"/>
      <c r="BF692" s="510"/>
      <c r="BG692" s="510"/>
      <c r="BH692" s="510"/>
      <c r="BI692" s="510"/>
      <c r="BJ692" s="510"/>
      <c r="BK692" s="510"/>
      <c r="BL692" s="510"/>
      <c r="BM692" s="510"/>
      <c r="BN692" s="510"/>
      <c r="BO692" s="510"/>
      <c r="BP692" s="510"/>
      <c r="BQ692" s="510"/>
      <c r="BR692" s="510"/>
      <c r="BS692" s="510"/>
      <c r="BT692" s="510"/>
      <c r="BU692" s="510"/>
      <c r="BV692" s="510"/>
      <c r="BW692" s="510"/>
      <c r="BX692" s="510"/>
      <c r="BY692" s="510"/>
      <c r="BZ692" s="510"/>
      <c r="CA692" s="510"/>
      <c r="CB692" s="510"/>
      <c r="CC692" s="510"/>
      <c r="CD692" s="510"/>
      <c r="CE692" s="510"/>
      <c r="CF692" s="510"/>
      <c r="CG692" s="510"/>
      <c r="CH692" s="510"/>
      <c r="CI692" s="510"/>
      <c r="CJ692" s="510"/>
    </row>
    <row r="693" spans="1:88" ht="12" customHeight="1" x14ac:dyDescent="0.25">
      <c r="A693" s="510"/>
      <c r="B693" s="510"/>
      <c r="C693" s="510"/>
      <c r="D693" s="510"/>
      <c r="E693" s="510"/>
      <c r="F693" s="510"/>
      <c r="G693" s="510"/>
      <c r="H693" s="510"/>
      <c r="I693" s="510"/>
      <c r="J693" s="510"/>
      <c r="K693" s="510"/>
      <c r="L693" s="510"/>
      <c r="M693" s="510"/>
      <c r="N693" s="510"/>
      <c r="O693" s="510"/>
      <c r="P693" s="510"/>
      <c r="Q693" s="510"/>
      <c r="R693" s="510"/>
      <c r="S693" s="510"/>
      <c r="T693" s="510"/>
      <c r="U693" s="510"/>
      <c r="V693" s="510"/>
      <c r="W693" s="510"/>
      <c r="X693" s="510"/>
      <c r="Y693" s="510"/>
      <c r="Z693" s="510"/>
      <c r="AA693" s="510"/>
      <c r="AB693" s="510"/>
      <c r="AC693" s="510"/>
      <c r="AD693" s="510"/>
      <c r="AE693" s="510"/>
      <c r="AF693" s="510"/>
      <c r="AG693" s="510"/>
      <c r="AH693" s="510"/>
      <c r="AI693" s="510"/>
      <c r="AJ693" s="510"/>
      <c r="AK693" s="510"/>
      <c r="AL693" s="510"/>
      <c r="AM693" s="510"/>
      <c r="AN693" s="510"/>
      <c r="AO693" s="510"/>
      <c r="AP693" s="510"/>
      <c r="AQ693" s="510"/>
      <c r="AR693" s="510"/>
      <c r="AS693" s="510"/>
      <c r="AT693" s="510"/>
      <c r="AU693" s="510"/>
      <c r="AV693" s="510"/>
      <c r="AW693" s="510"/>
      <c r="AX693" s="510"/>
      <c r="AY693" s="510"/>
      <c r="AZ693" s="510"/>
      <c r="BA693" s="510"/>
      <c r="BB693" s="510"/>
      <c r="BC693" s="510"/>
      <c r="BD693" s="510"/>
      <c r="BE693" s="510"/>
      <c r="BF693" s="510"/>
      <c r="BG693" s="510"/>
      <c r="BH693" s="510"/>
      <c r="BI693" s="510"/>
      <c r="BJ693" s="510"/>
      <c r="BK693" s="510"/>
      <c r="BL693" s="510"/>
      <c r="BM693" s="510"/>
      <c r="BN693" s="510"/>
      <c r="BO693" s="510"/>
      <c r="BP693" s="510"/>
      <c r="BQ693" s="510"/>
      <c r="BR693" s="510"/>
      <c r="BS693" s="510"/>
      <c r="BT693" s="510"/>
      <c r="BU693" s="510"/>
      <c r="BV693" s="510"/>
      <c r="BW693" s="510"/>
      <c r="BX693" s="510"/>
      <c r="BY693" s="510"/>
      <c r="BZ693" s="510"/>
      <c r="CA693" s="510"/>
      <c r="CB693" s="510"/>
      <c r="CC693" s="510"/>
      <c r="CD693" s="510"/>
      <c r="CE693" s="510"/>
      <c r="CF693" s="510"/>
      <c r="CG693" s="510"/>
      <c r="CH693" s="510"/>
      <c r="CI693" s="510"/>
      <c r="CJ693" s="510"/>
    </row>
    <row r="694" spans="1:88" ht="12" customHeight="1" x14ac:dyDescent="0.25">
      <c r="A694" s="510"/>
      <c r="B694" s="510"/>
      <c r="C694" s="510"/>
      <c r="D694" s="510"/>
      <c r="E694" s="510"/>
      <c r="F694" s="510"/>
      <c r="G694" s="510"/>
      <c r="H694" s="510"/>
      <c r="I694" s="510"/>
      <c r="J694" s="510"/>
      <c r="K694" s="510"/>
      <c r="L694" s="510"/>
      <c r="M694" s="510"/>
      <c r="N694" s="510"/>
      <c r="O694" s="510"/>
      <c r="P694" s="510"/>
      <c r="Q694" s="510"/>
      <c r="R694" s="510"/>
      <c r="S694" s="510"/>
      <c r="T694" s="510"/>
      <c r="U694" s="510"/>
      <c r="V694" s="510"/>
      <c r="W694" s="510"/>
      <c r="X694" s="510"/>
      <c r="Y694" s="510"/>
      <c r="Z694" s="510"/>
      <c r="AA694" s="510"/>
      <c r="AB694" s="510"/>
      <c r="AC694" s="510"/>
      <c r="AD694" s="510"/>
      <c r="AE694" s="510"/>
      <c r="AF694" s="510"/>
      <c r="AG694" s="510"/>
      <c r="AH694" s="510"/>
      <c r="AI694" s="510"/>
      <c r="AJ694" s="510"/>
      <c r="AK694" s="510"/>
      <c r="AL694" s="510"/>
      <c r="AM694" s="510"/>
      <c r="AN694" s="510"/>
      <c r="AO694" s="510"/>
      <c r="AP694" s="510"/>
      <c r="AQ694" s="510"/>
      <c r="AR694" s="510"/>
      <c r="AS694" s="510"/>
      <c r="AT694" s="510"/>
      <c r="AU694" s="510"/>
      <c r="AV694" s="510"/>
      <c r="AW694" s="510"/>
      <c r="AX694" s="510"/>
      <c r="AY694" s="510"/>
      <c r="AZ694" s="510"/>
      <c r="BA694" s="510"/>
      <c r="BB694" s="510"/>
      <c r="BC694" s="510"/>
      <c r="BD694" s="510"/>
      <c r="BE694" s="510"/>
      <c r="BF694" s="510"/>
      <c r="BG694" s="510"/>
      <c r="BH694" s="510"/>
      <c r="BI694" s="510"/>
      <c r="BJ694" s="510"/>
      <c r="BK694" s="510"/>
      <c r="BL694" s="510"/>
      <c r="BM694" s="510"/>
      <c r="BN694" s="510"/>
      <c r="BO694" s="510"/>
      <c r="BP694" s="510"/>
      <c r="BQ694" s="510"/>
      <c r="BR694" s="510"/>
      <c r="BS694" s="510"/>
      <c r="BT694" s="510"/>
      <c r="BU694" s="510"/>
      <c r="BV694" s="510"/>
      <c r="BW694" s="510"/>
      <c r="BX694" s="510"/>
      <c r="BY694" s="510"/>
      <c r="BZ694" s="510"/>
      <c r="CA694" s="510"/>
      <c r="CB694" s="510"/>
      <c r="CC694" s="510"/>
      <c r="CD694" s="510"/>
      <c r="CE694" s="510"/>
      <c r="CF694" s="510"/>
      <c r="CG694" s="510"/>
      <c r="CH694" s="510"/>
      <c r="CI694" s="510"/>
      <c r="CJ694" s="510"/>
    </row>
    <row r="695" spans="1:88" ht="12" customHeight="1" x14ac:dyDescent="0.25">
      <c r="A695" s="510"/>
      <c r="B695" s="510"/>
      <c r="C695" s="510"/>
      <c r="D695" s="510"/>
      <c r="E695" s="510"/>
      <c r="F695" s="510"/>
      <c r="G695" s="510"/>
      <c r="H695" s="510"/>
      <c r="I695" s="510"/>
      <c r="J695" s="510"/>
      <c r="K695" s="510"/>
      <c r="L695" s="510"/>
      <c r="M695" s="510"/>
      <c r="N695" s="510"/>
      <c r="O695" s="510"/>
      <c r="P695" s="510"/>
      <c r="Q695" s="510"/>
      <c r="R695" s="510"/>
      <c r="S695" s="510"/>
      <c r="T695" s="510"/>
      <c r="U695" s="510"/>
      <c r="V695" s="510"/>
      <c r="W695" s="510"/>
      <c r="X695" s="510"/>
      <c r="Y695" s="510"/>
      <c r="Z695" s="510"/>
      <c r="AA695" s="510"/>
      <c r="AB695" s="510"/>
      <c r="AC695" s="510"/>
      <c r="AD695" s="510"/>
      <c r="AE695" s="510"/>
      <c r="AF695" s="510"/>
      <c r="AG695" s="510"/>
      <c r="AH695" s="510"/>
      <c r="AI695" s="510"/>
      <c r="AJ695" s="510"/>
      <c r="AK695" s="510"/>
      <c r="AL695" s="510"/>
      <c r="AM695" s="510"/>
      <c r="AN695" s="510"/>
      <c r="AO695" s="510"/>
      <c r="AP695" s="510"/>
      <c r="AQ695" s="510"/>
      <c r="AR695" s="510"/>
      <c r="AS695" s="510"/>
      <c r="AT695" s="510"/>
      <c r="AU695" s="510"/>
      <c r="AV695" s="510"/>
      <c r="AW695" s="510"/>
      <c r="AX695" s="510"/>
      <c r="AY695" s="510"/>
      <c r="AZ695" s="510"/>
      <c r="BA695" s="510"/>
      <c r="BB695" s="510"/>
      <c r="BC695" s="510"/>
      <c r="BD695" s="510"/>
      <c r="BE695" s="510"/>
      <c r="BF695" s="510"/>
      <c r="BG695" s="510"/>
      <c r="BH695" s="510"/>
      <c r="BI695" s="510"/>
      <c r="BJ695" s="510"/>
      <c r="BK695" s="510"/>
      <c r="BL695" s="510"/>
      <c r="BM695" s="510"/>
      <c r="BN695" s="510"/>
      <c r="BO695" s="510"/>
      <c r="BP695" s="510"/>
      <c r="BQ695" s="510"/>
      <c r="BR695" s="510"/>
      <c r="BS695" s="510"/>
      <c r="BT695" s="510"/>
      <c r="BU695" s="510"/>
      <c r="BV695" s="510"/>
      <c r="BW695" s="510"/>
      <c r="BX695" s="510"/>
      <c r="BY695" s="510"/>
      <c r="BZ695" s="510"/>
      <c r="CA695" s="510"/>
      <c r="CB695" s="510"/>
      <c r="CC695" s="510"/>
      <c r="CD695" s="510"/>
      <c r="CE695" s="510"/>
      <c r="CF695" s="510"/>
      <c r="CG695" s="510"/>
      <c r="CH695" s="510"/>
      <c r="CI695" s="510"/>
      <c r="CJ695" s="510"/>
    </row>
    <row r="696" spans="1:88" ht="12" customHeight="1" x14ac:dyDescent="0.25">
      <c r="A696" s="510"/>
      <c r="B696" s="510"/>
      <c r="C696" s="510"/>
      <c r="D696" s="510"/>
      <c r="E696" s="510"/>
      <c r="F696" s="510"/>
      <c r="G696" s="510"/>
      <c r="H696" s="510"/>
      <c r="I696" s="510"/>
      <c r="J696" s="510"/>
      <c r="K696" s="510"/>
      <c r="L696" s="510"/>
      <c r="M696" s="510"/>
      <c r="N696" s="510"/>
      <c r="O696" s="510"/>
      <c r="P696" s="510"/>
      <c r="Q696" s="510"/>
      <c r="R696" s="510"/>
      <c r="S696" s="510"/>
      <c r="T696" s="510"/>
      <c r="U696" s="510"/>
      <c r="V696" s="510"/>
      <c r="W696" s="510"/>
      <c r="X696" s="510"/>
      <c r="Y696" s="510"/>
      <c r="Z696" s="510"/>
      <c r="AA696" s="510"/>
      <c r="AB696" s="510"/>
      <c r="AC696" s="510"/>
      <c r="AD696" s="510"/>
      <c r="AE696" s="510"/>
      <c r="AF696" s="510"/>
      <c r="AG696" s="510"/>
      <c r="AH696" s="510"/>
      <c r="AI696" s="510"/>
      <c r="AJ696" s="510"/>
      <c r="AK696" s="510"/>
      <c r="AL696" s="510"/>
      <c r="AM696" s="510"/>
      <c r="AN696" s="510"/>
      <c r="AO696" s="510"/>
      <c r="AP696" s="510"/>
      <c r="AQ696" s="510"/>
      <c r="AR696" s="510"/>
      <c r="AS696" s="510"/>
      <c r="AT696" s="510"/>
      <c r="AU696" s="510"/>
      <c r="AV696" s="510"/>
      <c r="AW696" s="510"/>
      <c r="AX696" s="510"/>
      <c r="AY696" s="510"/>
      <c r="AZ696" s="510"/>
      <c r="BA696" s="510"/>
      <c r="BB696" s="510"/>
      <c r="BC696" s="510"/>
      <c r="BD696" s="510"/>
      <c r="BE696" s="510"/>
      <c r="BF696" s="510"/>
      <c r="BG696" s="510"/>
      <c r="BH696" s="510"/>
      <c r="BI696" s="510"/>
      <c r="BJ696" s="510"/>
      <c r="BK696" s="510"/>
      <c r="BL696" s="510"/>
      <c r="BM696" s="510"/>
      <c r="BN696" s="510"/>
      <c r="BO696" s="510"/>
      <c r="BP696" s="510"/>
      <c r="BQ696" s="510"/>
      <c r="BR696" s="510"/>
      <c r="BS696" s="510"/>
      <c r="BT696" s="510"/>
      <c r="BU696" s="510"/>
      <c r="BV696" s="510"/>
      <c r="BW696" s="510"/>
      <c r="BX696" s="510"/>
      <c r="BY696" s="510"/>
      <c r="BZ696" s="510"/>
      <c r="CA696" s="510"/>
      <c r="CB696" s="510"/>
      <c r="CC696" s="510"/>
      <c r="CD696" s="510"/>
      <c r="CE696" s="510"/>
      <c r="CF696" s="510"/>
      <c r="CG696" s="510"/>
      <c r="CH696" s="510"/>
      <c r="CI696" s="510"/>
      <c r="CJ696" s="510"/>
    </row>
    <row r="697" spans="1:88" ht="12" customHeight="1" x14ac:dyDescent="0.25">
      <c r="A697" s="510"/>
      <c r="B697" s="510"/>
      <c r="C697" s="510"/>
      <c r="D697" s="510"/>
      <c r="E697" s="510"/>
      <c r="F697" s="510"/>
      <c r="G697" s="510"/>
      <c r="H697" s="510"/>
      <c r="I697" s="510"/>
      <c r="J697" s="510"/>
      <c r="K697" s="510"/>
      <c r="L697" s="510"/>
      <c r="M697" s="510"/>
      <c r="N697" s="510"/>
      <c r="O697" s="510"/>
      <c r="P697" s="510"/>
      <c r="Q697" s="510"/>
      <c r="R697" s="510"/>
      <c r="S697" s="510"/>
      <c r="T697" s="510"/>
      <c r="U697" s="510"/>
      <c r="V697" s="510"/>
      <c r="W697" s="510"/>
      <c r="X697" s="510"/>
      <c r="Y697" s="510"/>
      <c r="Z697" s="510"/>
      <c r="AA697" s="510"/>
      <c r="AB697" s="510"/>
      <c r="AC697" s="510"/>
      <c r="AD697" s="510"/>
      <c r="AE697" s="510"/>
      <c r="AF697" s="510"/>
      <c r="AG697" s="510"/>
      <c r="AH697" s="510"/>
      <c r="AI697" s="510"/>
      <c r="AJ697" s="510"/>
      <c r="AK697" s="510"/>
      <c r="AL697" s="510"/>
      <c r="AM697" s="510"/>
      <c r="AN697" s="510"/>
      <c r="AO697" s="510"/>
      <c r="AP697" s="510"/>
      <c r="AQ697" s="510"/>
      <c r="AR697" s="510"/>
      <c r="AS697" s="510"/>
      <c r="AT697" s="510"/>
      <c r="AU697" s="510"/>
      <c r="AV697" s="510"/>
      <c r="AW697" s="510"/>
      <c r="AX697" s="510"/>
      <c r="AY697" s="510"/>
      <c r="AZ697" s="510"/>
      <c r="BA697" s="510"/>
      <c r="BB697" s="510"/>
      <c r="BC697" s="510"/>
      <c r="BD697" s="510"/>
      <c r="BE697" s="510"/>
      <c r="BF697" s="510"/>
      <c r="BG697" s="510"/>
      <c r="BH697" s="510"/>
      <c r="BI697" s="510"/>
      <c r="BJ697" s="510"/>
      <c r="BK697" s="510"/>
      <c r="BL697" s="510"/>
      <c r="BM697" s="510"/>
      <c r="BN697" s="510"/>
      <c r="BO697" s="510"/>
      <c r="BP697" s="510"/>
      <c r="BQ697" s="510"/>
      <c r="BR697" s="510"/>
      <c r="BS697" s="510"/>
      <c r="BT697" s="510"/>
      <c r="BU697" s="510"/>
      <c r="BV697" s="510"/>
      <c r="BW697" s="510"/>
      <c r="BX697" s="510"/>
      <c r="BY697" s="510"/>
      <c r="BZ697" s="510"/>
      <c r="CA697" s="510"/>
      <c r="CB697" s="510"/>
      <c r="CC697" s="510"/>
      <c r="CD697" s="510"/>
      <c r="CE697" s="510"/>
      <c r="CF697" s="510"/>
      <c r="CG697" s="510"/>
      <c r="CH697" s="510"/>
      <c r="CI697" s="510"/>
      <c r="CJ697" s="510"/>
    </row>
    <row r="698" spans="1:88" ht="12" customHeight="1" x14ac:dyDescent="0.25">
      <c r="A698" s="510"/>
      <c r="B698" s="510"/>
      <c r="C698" s="510"/>
      <c r="D698" s="510"/>
      <c r="E698" s="510"/>
      <c r="F698" s="510"/>
      <c r="G698" s="510"/>
      <c r="H698" s="510"/>
      <c r="I698" s="510"/>
      <c r="J698" s="510"/>
      <c r="K698" s="510"/>
      <c r="L698" s="510"/>
      <c r="M698" s="510"/>
      <c r="N698" s="510"/>
      <c r="O698" s="510"/>
      <c r="P698" s="510"/>
      <c r="Q698" s="510"/>
      <c r="R698" s="510"/>
      <c r="S698" s="510"/>
      <c r="T698" s="510"/>
      <c r="U698" s="510"/>
      <c r="V698" s="510"/>
      <c r="W698" s="510"/>
      <c r="X698" s="510"/>
      <c r="Y698" s="510"/>
      <c r="Z698" s="510"/>
      <c r="AA698" s="510"/>
      <c r="AB698" s="510"/>
      <c r="AC698" s="510"/>
      <c r="AD698" s="510"/>
      <c r="AE698" s="510"/>
      <c r="AF698" s="510"/>
      <c r="AG698" s="510"/>
      <c r="AH698" s="510"/>
      <c r="AI698" s="510"/>
      <c r="AJ698" s="510"/>
      <c r="AK698" s="510"/>
      <c r="AL698" s="510"/>
      <c r="AM698" s="510"/>
      <c r="AN698" s="510"/>
      <c r="AO698" s="510"/>
      <c r="AP698" s="510"/>
      <c r="AQ698" s="510"/>
      <c r="AR698" s="510"/>
      <c r="AS698" s="510"/>
      <c r="AT698" s="510"/>
      <c r="AU698" s="510"/>
      <c r="AV698" s="510"/>
      <c r="AW698" s="510"/>
      <c r="AX698" s="510"/>
      <c r="AY698" s="510"/>
      <c r="AZ698" s="510"/>
      <c r="BA698" s="510"/>
      <c r="BB698" s="510"/>
      <c r="BC698" s="510"/>
      <c r="BD698" s="510"/>
      <c r="BE698" s="510"/>
      <c r="BF698" s="510"/>
      <c r="BG698" s="510"/>
      <c r="BH698" s="510"/>
      <c r="BI698" s="510"/>
      <c r="BJ698" s="510"/>
      <c r="BK698" s="510"/>
      <c r="BL698" s="510"/>
      <c r="BM698" s="510"/>
      <c r="BN698" s="510"/>
      <c r="BO698" s="510"/>
      <c r="BP698" s="510"/>
      <c r="BQ698" s="510"/>
      <c r="BR698" s="510"/>
      <c r="BS698" s="510"/>
      <c r="BT698" s="510"/>
      <c r="BU698" s="510"/>
      <c r="BV698" s="510"/>
      <c r="BW698" s="510"/>
      <c r="BX698" s="510"/>
      <c r="BY698" s="510"/>
      <c r="BZ698" s="510"/>
      <c r="CA698" s="510"/>
      <c r="CB698" s="510"/>
      <c r="CC698" s="510"/>
      <c r="CD698" s="510"/>
      <c r="CE698" s="510"/>
      <c r="CF698" s="510"/>
      <c r="CG698" s="510"/>
      <c r="CH698" s="510"/>
      <c r="CI698" s="510"/>
      <c r="CJ698" s="510"/>
    </row>
    <row r="699" spans="1:88" ht="12" customHeight="1" x14ac:dyDescent="0.25">
      <c r="A699" s="510"/>
      <c r="B699" s="510"/>
      <c r="C699" s="510"/>
      <c r="D699" s="510"/>
      <c r="E699" s="510"/>
      <c r="F699" s="510"/>
      <c r="G699" s="510"/>
      <c r="H699" s="510"/>
      <c r="I699" s="510"/>
      <c r="J699" s="510"/>
      <c r="K699" s="510"/>
      <c r="L699" s="510"/>
      <c r="M699" s="510"/>
      <c r="N699" s="510"/>
      <c r="O699" s="510"/>
      <c r="P699" s="510"/>
      <c r="Q699" s="510"/>
      <c r="R699" s="510"/>
      <c r="S699" s="510"/>
      <c r="T699" s="510"/>
      <c r="U699" s="510"/>
      <c r="V699" s="510"/>
      <c r="W699" s="510"/>
      <c r="X699" s="510"/>
      <c r="Y699" s="510"/>
      <c r="Z699" s="510"/>
      <c r="AA699" s="510"/>
      <c r="AB699" s="510"/>
      <c r="AC699" s="510"/>
      <c r="AD699" s="510"/>
      <c r="AE699" s="510"/>
      <c r="AF699" s="510"/>
      <c r="AG699" s="510"/>
      <c r="AH699" s="510"/>
      <c r="AI699" s="510"/>
      <c r="AJ699" s="510"/>
      <c r="AK699" s="510"/>
      <c r="AL699" s="510"/>
      <c r="AM699" s="510"/>
      <c r="AN699" s="510"/>
      <c r="AO699" s="510"/>
      <c r="AP699" s="510"/>
      <c r="AQ699" s="510"/>
      <c r="AR699" s="510"/>
      <c r="AS699" s="510"/>
      <c r="AT699" s="510"/>
      <c r="AU699" s="510"/>
      <c r="AV699" s="510"/>
      <c r="AW699" s="510"/>
      <c r="AX699" s="510"/>
      <c r="AY699" s="510"/>
      <c r="AZ699" s="510"/>
      <c r="BA699" s="510"/>
      <c r="BB699" s="510"/>
      <c r="BC699" s="510"/>
      <c r="BD699" s="510"/>
      <c r="BE699" s="510"/>
      <c r="BF699" s="510"/>
      <c r="BG699" s="510"/>
      <c r="BH699" s="510"/>
      <c r="BI699" s="510"/>
      <c r="BJ699" s="510"/>
      <c r="BK699" s="510"/>
      <c r="BL699" s="510"/>
      <c r="BM699" s="510"/>
      <c r="BN699" s="510"/>
      <c r="BO699" s="510"/>
      <c r="BP699" s="510"/>
      <c r="BQ699" s="510"/>
      <c r="BR699" s="510"/>
      <c r="BS699" s="510"/>
      <c r="BT699" s="510"/>
      <c r="BU699" s="510"/>
      <c r="BV699" s="510"/>
      <c r="BW699" s="510"/>
      <c r="BX699" s="510"/>
      <c r="BY699" s="510"/>
      <c r="BZ699" s="510"/>
      <c r="CA699" s="510"/>
      <c r="CB699" s="510"/>
      <c r="CC699" s="510"/>
      <c r="CD699" s="510"/>
      <c r="CE699" s="510"/>
      <c r="CF699" s="510"/>
      <c r="CG699" s="510"/>
      <c r="CH699" s="510"/>
      <c r="CI699" s="510"/>
      <c r="CJ699" s="510"/>
    </row>
    <row r="700" spans="1:88" ht="12" customHeight="1" x14ac:dyDescent="0.25">
      <c r="A700" s="510"/>
      <c r="B700" s="510"/>
      <c r="C700" s="510"/>
      <c r="D700" s="510"/>
      <c r="E700" s="510"/>
      <c r="F700" s="510"/>
      <c r="G700" s="510"/>
      <c r="H700" s="510"/>
      <c r="I700" s="510"/>
      <c r="J700" s="510"/>
      <c r="K700" s="510"/>
      <c r="L700" s="510"/>
      <c r="M700" s="510"/>
      <c r="N700" s="510"/>
      <c r="O700" s="510"/>
      <c r="P700" s="510"/>
      <c r="Q700" s="510"/>
      <c r="R700" s="510"/>
      <c r="S700" s="510"/>
      <c r="T700" s="510"/>
      <c r="U700" s="510"/>
      <c r="V700" s="510"/>
      <c r="W700" s="510"/>
      <c r="X700" s="510"/>
      <c r="Y700" s="510"/>
      <c r="Z700" s="510"/>
      <c r="AA700" s="510"/>
      <c r="AB700" s="510"/>
      <c r="AC700" s="510"/>
      <c r="AD700" s="510"/>
      <c r="AE700" s="510"/>
      <c r="AF700" s="510"/>
      <c r="AG700" s="510"/>
      <c r="AH700" s="510"/>
      <c r="AI700" s="510"/>
      <c r="AJ700" s="510"/>
      <c r="AK700" s="510"/>
      <c r="AL700" s="510"/>
      <c r="AM700" s="510"/>
      <c r="AN700" s="510"/>
      <c r="AO700" s="510"/>
      <c r="AP700" s="510"/>
      <c r="AQ700" s="510"/>
      <c r="AR700" s="510"/>
      <c r="AS700" s="510"/>
      <c r="AT700" s="510"/>
      <c r="AU700" s="510"/>
      <c r="AV700" s="510"/>
      <c r="AW700" s="510"/>
      <c r="AX700" s="510"/>
      <c r="AY700" s="510"/>
      <c r="AZ700" s="510"/>
      <c r="BA700" s="510"/>
      <c r="BB700" s="510"/>
      <c r="BC700" s="510"/>
      <c r="BD700" s="510"/>
      <c r="BE700" s="510"/>
      <c r="BF700" s="510"/>
      <c r="BG700" s="510"/>
      <c r="BH700" s="510"/>
      <c r="BI700" s="510"/>
      <c r="BJ700" s="510"/>
      <c r="BK700" s="510"/>
      <c r="BL700" s="510"/>
      <c r="BM700" s="510"/>
      <c r="BN700" s="510"/>
      <c r="BO700" s="510"/>
      <c r="BP700" s="510"/>
      <c r="BQ700" s="510"/>
      <c r="BR700" s="510"/>
      <c r="BS700" s="510"/>
      <c r="BT700" s="510"/>
      <c r="BU700" s="510"/>
      <c r="BV700" s="510"/>
      <c r="BW700" s="510"/>
      <c r="BX700" s="510"/>
      <c r="BY700" s="510"/>
      <c r="BZ700" s="510"/>
      <c r="CA700" s="510"/>
      <c r="CB700" s="510"/>
      <c r="CC700" s="510"/>
      <c r="CD700" s="510"/>
      <c r="CE700" s="510"/>
      <c r="CF700" s="510"/>
      <c r="CG700" s="510"/>
      <c r="CH700" s="510"/>
      <c r="CI700" s="510"/>
      <c r="CJ700" s="510"/>
    </row>
    <row r="701" spans="1:88" ht="12" customHeight="1" x14ac:dyDescent="0.25">
      <c r="A701" s="510"/>
      <c r="B701" s="510"/>
      <c r="C701" s="510"/>
      <c r="D701" s="510"/>
      <c r="E701" s="510"/>
      <c r="F701" s="510"/>
      <c r="G701" s="510"/>
      <c r="H701" s="510"/>
      <c r="I701" s="510"/>
      <c r="J701" s="510"/>
      <c r="K701" s="510"/>
      <c r="L701" s="510"/>
      <c r="M701" s="510"/>
      <c r="N701" s="510"/>
      <c r="O701" s="510"/>
      <c r="P701" s="510"/>
      <c r="Q701" s="510"/>
      <c r="R701" s="510"/>
      <c r="S701" s="510"/>
      <c r="T701" s="510"/>
      <c r="U701" s="510"/>
      <c r="V701" s="510"/>
      <c r="W701" s="510"/>
      <c r="X701" s="510"/>
      <c r="Y701" s="510"/>
      <c r="Z701" s="510"/>
      <c r="AA701" s="510"/>
      <c r="AB701" s="510"/>
      <c r="AC701" s="510"/>
      <c r="AD701" s="510"/>
      <c r="AE701" s="510"/>
      <c r="AF701" s="510"/>
      <c r="AG701" s="510"/>
      <c r="AH701" s="510"/>
      <c r="AI701" s="510"/>
      <c r="AJ701" s="510"/>
      <c r="AK701" s="510"/>
      <c r="AL701" s="510"/>
      <c r="AM701" s="510"/>
      <c r="AN701" s="510"/>
      <c r="AO701" s="510"/>
      <c r="AP701" s="510"/>
      <c r="AQ701" s="510"/>
      <c r="AR701" s="510"/>
      <c r="AS701" s="510"/>
      <c r="AT701" s="510"/>
      <c r="AU701" s="510"/>
      <c r="AV701" s="510"/>
      <c r="AW701" s="510"/>
      <c r="AX701" s="510"/>
      <c r="AY701" s="510"/>
      <c r="AZ701" s="510"/>
      <c r="BA701" s="510"/>
      <c r="BB701" s="510"/>
      <c r="BC701" s="510"/>
      <c r="BD701" s="510"/>
      <c r="BE701" s="510"/>
      <c r="BF701" s="510"/>
      <c r="BG701" s="510"/>
      <c r="BH701" s="510"/>
      <c r="BI701" s="510"/>
      <c r="BJ701" s="510"/>
      <c r="BK701" s="510"/>
      <c r="BL701" s="510"/>
      <c r="BM701" s="510"/>
      <c r="BN701" s="510"/>
      <c r="BO701" s="510"/>
      <c r="BP701" s="510"/>
      <c r="BQ701" s="510"/>
      <c r="BR701" s="510"/>
      <c r="BS701" s="510"/>
      <c r="BT701" s="510"/>
      <c r="BU701" s="510"/>
      <c r="BV701" s="510"/>
      <c r="BW701" s="510"/>
      <c r="BX701" s="510"/>
      <c r="BY701" s="510"/>
      <c r="BZ701" s="510"/>
      <c r="CA701" s="510"/>
      <c r="CB701" s="510"/>
      <c r="CC701" s="510"/>
      <c r="CD701" s="510"/>
      <c r="CE701" s="510"/>
      <c r="CF701" s="510"/>
      <c r="CG701" s="510"/>
      <c r="CH701" s="510"/>
      <c r="CI701" s="510"/>
      <c r="CJ701" s="510"/>
    </row>
    <row r="702" spans="1:88" ht="12" customHeight="1" x14ac:dyDescent="0.25">
      <c r="A702" s="510"/>
      <c r="B702" s="510"/>
      <c r="C702" s="510"/>
      <c r="D702" s="510"/>
      <c r="E702" s="510"/>
      <c r="F702" s="510"/>
      <c r="G702" s="510"/>
      <c r="H702" s="510"/>
      <c r="I702" s="510"/>
      <c r="J702" s="510"/>
      <c r="K702" s="510"/>
      <c r="L702" s="510"/>
      <c r="M702" s="510"/>
      <c r="N702" s="510"/>
      <c r="O702" s="510"/>
      <c r="P702" s="510"/>
      <c r="Q702" s="510"/>
      <c r="R702" s="510"/>
      <c r="S702" s="510"/>
      <c r="T702" s="510"/>
      <c r="U702" s="510"/>
      <c r="V702" s="510"/>
      <c r="W702" s="510"/>
      <c r="X702" s="510"/>
      <c r="Y702" s="510"/>
      <c r="Z702" s="510"/>
      <c r="AA702" s="510"/>
      <c r="AB702" s="510"/>
      <c r="AC702" s="510"/>
      <c r="AD702" s="510"/>
      <c r="AE702" s="510"/>
      <c r="AF702" s="510"/>
      <c r="AG702" s="510"/>
      <c r="AH702" s="510"/>
      <c r="AI702" s="510"/>
      <c r="AJ702" s="510"/>
      <c r="AK702" s="510"/>
      <c r="AL702" s="510"/>
      <c r="AM702" s="510"/>
      <c r="AN702" s="510"/>
      <c r="AO702" s="510"/>
      <c r="AP702" s="510"/>
      <c r="AQ702" s="510"/>
      <c r="AR702" s="510"/>
      <c r="AS702" s="510"/>
      <c r="AT702" s="510"/>
      <c r="AU702" s="510"/>
      <c r="AV702" s="510"/>
      <c r="AW702" s="510"/>
      <c r="AX702" s="510"/>
      <c r="AY702" s="510"/>
      <c r="AZ702" s="510"/>
      <c r="BA702" s="510"/>
      <c r="BB702" s="510"/>
      <c r="BC702" s="510"/>
      <c r="BD702" s="510"/>
      <c r="BE702" s="510"/>
      <c r="BF702" s="510"/>
      <c r="BG702" s="510"/>
      <c r="BH702" s="510"/>
      <c r="BI702" s="510"/>
      <c r="BJ702" s="510"/>
      <c r="BK702" s="510"/>
      <c r="BL702" s="510"/>
      <c r="BM702" s="510"/>
      <c r="BN702" s="510"/>
      <c r="BO702" s="510"/>
      <c r="BP702" s="510"/>
      <c r="BQ702" s="510"/>
      <c r="BR702" s="510"/>
      <c r="BS702" s="510"/>
      <c r="BT702" s="510"/>
      <c r="BU702" s="510"/>
      <c r="BV702" s="510"/>
      <c r="BW702" s="510"/>
      <c r="BX702" s="510"/>
      <c r="BY702" s="510"/>
      <c r="BZ702" s="510"/>
      <c r="CA702" s="510"/>
      <c r="CB702" s="510"/>
      <c r="CC702" s="510"/>
      <c r="CD702" s="510"/>
      <c r="CE702" s="510"/>
      <c r="CF702" s="510"/>
      <c r="CG702" s="510"/>
      <c r="CH702" s="510"/>
      <c r="CI702" s="510"/>
      <c r="CJ702" s="510"/>
    </row>
    <row r="703" spans="1:88" ht="12" customHeight="1" x14ac:dyDescent="0.25">
      <c r="A703" s="510"/>
      <c r="B703" s="510"/>
      <c r="C703" s="510"/>
      <c r="D703" s="510"/>
      <c r="E703" s="510"/>
      <c r="F703" s="510"/>
      <c r="G703" s="510"/>
      <c r="H703" s="510"/>
      <c r="I703" s="510"/>
      <c r="J703" s="510"/>
      <c r="K703" s="510"/>
      <c r="L703" s="510"/>
      <c r="M703" s="510"/>
      <c r="N703" s="510"/>
      <c r="O703" s="510"/>
      <c r="P703" s="510"/>
      <c r="Q703" s="510"/>
      <c r="R703" s="510"/>
      <c r="S703" s="510"/>
      <c r="T703" s="510"/>
      <c r="U703" s="510"/>
      <c r="V703" s="510"/>
      <c r="W703" s="510"/>
      <c r="X703" s="510"/>
      <c r="Y703" s="510"/>
      <c r="Z703" s="510"/>
      <c r="AA703" s="510"/>
      <c r="AB703" s="510"/>
      <c r="AC703" s="510"/>
      <c r="AD703" s="510"/>
      <c r="AE703" s="510"/>
      <c r="AF703" s="510"/>
      <c r="AG703" s="510"/>
      <c r="AH703" s="510"/>
      <c r="AI703" s="510"/>
      <c r="AJ703" s="510"/>
      <c r="AK703" s="510"/>
      <c r="AL703" s="510"/>
      <c r="AM703" s="510"/>
      <c r="AN703" s="510"/>
      <c r="AO703" s="510"/>
      <c r="AP703" s="510"/>
      <c r="AQ703" s="510"/>
      <c r="AR703" s="510"/>
      <c r="AS703" s="510"/>
      <c r="AT703" s="510"/>
      <c r="AU703" s="510"/>
      <c r="AV703" s="510"/>
      <c r="AW703" s="510"/>
      <c r="AX703" s="510"/>
      <c r="AY703" s="510"/>
      <c r="AZ703" s="510"/>
      <c r="BA703" s="510"/>
      <c r="BB703" s="510"/>
      <c r="BC703" s="510"/>
      <c r="BD703" s="510"/>
      <c r="BE703" s="510"/>
      <c r="BF703" s="510"/>
      <c r="BG703" s="510"/>
      <c r="BH703" s="510"/>
      <c r="BI703" s="510"/>
      <c r="BJ703" s="510"/>
      <c r="BK703" s="510"/>
      <c r="BL703" s="510"/>
      <c r="BM703" s="510"/>
      <c r="BN703" s="510"/>
      <c r="BO703" s="510"/>
      <c r="BP703" s="510"/>
      <c r="BQ703" s="510"/>
      <c r="BR703" s="510"/>
      <c r="BS703" s="510"/>
      <c r="BT703" s="510"/>
      <c r="BU703" s="510"/>
      <c r="BV703" s="510"/>
      <c r="BW703" s="510"/>
      <c r="BX703" s="510"/>
      <c r="BY703" s="510"/>
      <c r="BZ703" s="510"/>
      <c r="CA703" s="510"/>
      <c r="CB703" s="510"/>
      <c r="CC703" s="510"/>
      <c r="CD703" s="510"/>
      <c r="CE703" s="510"/>
      <c r="CF703" s="510"/>
      <c r="CG703" s="510"/>
      <c r="CH703" s="510"/>
      <c r="CI703" s="510"/>
      <c r="CJ703" s="510"/>
    </row>
    <row r="704" spans="1:88" ht="12" customHeight="1" x14ac:dyDescent="0.25">
      <c r="A704" s="510"/>
      <c r="B704" s="510"/>
      <c r="C704" s="510"/>
      <c r="D704" s="510"/>
      <c r="E704" s="510"/>
      <c r="F704" s="510"/>
      <c r="G704" s="510"/>
      <c r="H704" s="510"/>
      <c r="I704" s="510"/>
      <c r="J704" s="510"/>
      <c r="K704" s="510"/>
      <c r="L704" s="510"/>
      <c r="M704" s="510"/>
      <c r="N704" s="510"/>
      <c r="O704" s="510"/>
      <c r="P704" s="510"/>
      <c r="Q704" s="510"/>
      <c r="R704" s="510"/>
      <c r="S704" s="510"/>
      <c r="T704" s="510"/>
      <c r="U704" s="510"/>
      <c r="V704" s="510"/>
      <c r="W704" s="510"/>
      <c r="X704" s="510"/>
      <c r="Y704" s="510"/>
      <c r="Z704" s="510"/>
      <c r="AA704" s="510"/>
      <c r="AB704" s="510"/>
      <c r="AC704" s="510"/>
      <c r="AD704" s="510"/>
      <c r="AE704" s="510"/>
      <c r="AF704" s="510"/>
      <c r="AG704" s="510"/>
      <c r="AH704" s="510"/>
      <c r="AI704" s="510"/>
      <c r="AJ704" s="510"/>
      <c r="AK704" s="510"/>
      <c r="AL704" s="510"/>
      <c r="AM704" s="510"/>
      <c r="AN704" s="510"/>
      <c r="AO704" s="510"/>
      <c r="AP704" s="510"/>
      <c r="AQ704" s="510"/>
      <c r="AR704" s="510"/>
      <c r="AS704" s="510"/>
      <c r="AT704" s="510"/>
      <c r="AU704" s="510"/>
      <c r="AV704" s="510"/>
      <c r="AW704" s="510"/>
      <c r="AX704" s="510"/>
      <c r="AY704" s="510"/>
      <c r="AZ704" s="510"/>
      <c r="BA704" s="510"/>
      <c r="BB704" s="510"/>
      <c r="BC704" s="510"/>
      <c r="BD704" s="510"/>
      <c r="BE704" s="510"/>
      <c r="BF704" s="510"/>
      <c r="BG704" s="510"/>
      <c r="BH704" s="510"/>
      <c r="BI704" s="510"/>
      <c r="BJ704" s="510"/>
      <c r="BK704" s="510"/>
      <c r="BL704" s="510"/>
      <c r="BM704" s="510"/>
      <c r="BN704" s="510"/>
      <c r="BO704" s="510"/>
      <c r="BP704" s="510"/>
      <c r="BQ704" s="510"/>
      <c r="BR704" s="510"/>
      <c r="BS704" s="510"/>
      <c r="BT704" s="510"/>
      <c r="BU704" s="510"/>
      <c r="BV704" s="510"/>
      <c r="BW704" s="510"/>
      <c r="BX704" s="510"/>
      <c r="BY704" s="510"/>
      <c r="BZ704" s="510"/>
      <c r="CA704" s="510"/>
      <c r="CB704" s="510"/>
      <c r="CC704" s="510"/>
      <c r="CD704" s="510"/>
      <c r="CE704" s="510"/>
      <c r="CF704" s="510"/>
      <c r="CG704" s="510"/>
      <c r="CH704" s="510"/>
      <c r="CI704" s="510"/>
      <c r="CJ704" s="510"/>
    </row>
    <row r="705" spans="1:88" ht="12" customHeight="1" x14ac:dyDescent="0.25">
      <c r="A705" s="510"/>
      <c r="B705" s="510"/>
      <c r="C705" s="510"/>
      <c r="D705" s="510"/>
      <c r="E705" s="510"/>
      <c r="F705" s="510"/>
      <c r="G705" s="510"/>
      <c r="H705" s="510"/>
      <c r="I705" s="510"/>
      <c r="J705" s="510"/>
      <c r="K705" s="510"/>
      <c r="L705" s="510"/>
      <c r="M705" s="510"/>
      <c r="N705" s="510"/>
      <c r="O705" s="510"/>
      <c r="P705" s="510"/>
      <c r="Q705" s="510"/>
      <c r="R705" s="510"/>
      <c r="S705" s="510"/>
      <c r="T705" s="510"/>
      <c r="U705" s="510"/>
      <c r="V705" s="510"/>
      <c r="W705" s="510"/>
      <c r="X705" s="510"/>
      <c r="Y705" s="510"/>
      <c r="Z705" s="510"/>
      <c r="AA705" s="510"/>
      <c r="AB705" s="510"/>
      <c r="AC705" s="510"/>
      <c r="AD705" s="510"/>
      <c r="AE705" s="510"/>
      <c r="AF705" s="510"/>
      <c r="AG705" s="510"/>
      <c r="AH705" s="510"/>
      <c r="AI705" s="510"/>
      <c r="AJ705" s="510"/>
      <c r="AK705" s="510"/>
      <c r="AL705" s="510"/>
      <c r="AM705" s="510"/>
      <c r="AN705" s="510"/>
      <c r="AO705" s="510"/>
      <c r="AP705" s="510"/>
      <c r="AQ705" s="510"/>
      <c r="AR705" s="510"/>
      <c r="AS705" s="510"/>
      <c r="AT705" s="510"/>
      <c r="AU705" s="510"/>
      <c r="AV705" s="510"/>
      <c r="AW705" s="510"/>
      <c r="AX705" s="510"/>
      <c r="AY705" s="510"/>
      <c r="AZ705" s="510"/>
      <c r="BA705" s="510"/>
      <c r="BB705" s="510"/>
      <c r="BC705" s="510"/>
      <c r="BD705" s="510"/>
      <c r="BE705" s="510"/>
      <c r="BF705" s="510"/>
      <c r="BG705" s="510"/>
      <c r="BH705" s="510"/>
      <c r="BI705" s="510"/>
      <c r="BJ705" s="510"/>
      <c r="BK705" s="510"/>
      <c r="BL705" s="510"/>
      <c r="BM705" s="510"/>
      <c r="BN705" s="510"/>
      <c r="BO705" s="510"/>
      <c r="BP705" s="510"/>
      <c r="BQ705" s="510"/>
      <c r="BR705" s="510"/>
      <c r="BS705" s="510"/>
      <c r="BT705" s="510"/>
      <c r="BU705" s="510"/>
      <c r="BV705" s="510"/>
      <c r="BW705" s="510"/>
      <c r="BX705" s="510"/>
      <c r="BY705" s="510"/>
      <c r="BZ705" s="510"/>
      <c r="CA705" s="510"/>
      <c r="CB705" s="510"/>
      <c r="CC705" s="510"/>
      <c r="CD705" s="510"/>
      <c r="CE705" s="510"/>
      <c r="CF705" s="510"/>
      <c r="CG705" s="510"/>
      <c r="CH705" s="510"/>
      <c r="CI705" s="510"/>
      <c r="CJ705" s="510"/>
    </row>
    <row r="706" spans="1:88" ht="12" customHeight="1" x14ac:dyDescent="0.25">
      <c r="A706" s="510"/>
      <c r="B706" s="510"/>
      <c r="C706" s="510"/>
      <c r="D706" s="510"/>
      <c r="E706" s="510"/>
      <c r="F706" s="510"/>
      <c r="G706" s="510"/>
      <c r="H706" s="510"/>
      <c r="I706" s="510"/>
      <c r="J706" s="510"/>
      <c r="K706" s="510"/>
      <c r="L706" s="510"/>
      <c r="M706" s="510"/>
      <c r="N706" s="510"/>
      <c r="O706" s="510"/>
      <c r="P706" s="510"/>
      <c r="Q706" s="510"/>
      <c r="R706" s="510"/>
      <c r="S706" s="510"/>
      <c r="T706" s="510"/>
      <c r="U706" s="510"/>
      <c r="V706" s="510"/>
      <c r="W706" s="510"/>
      <c r="X706" s="510"/>
      <c r="Y706" s="510"/>
      <c r="Z706" s="510"/>
      <c r="AA706" s="510"/>
      <c r="AB706" s="510"/>
      <c r="AC706" s="510"/>
      <c r="AD706" s="510"/>
      <c r="AE706" s="510"/>
      <c r="AF706" s="510"/>
      <c r="AG706" s="510"/>
      <c r="AH706" s="510"/>
      <c r="AI706" s="510"/>
      <c r="AJ706" s="510"/>
      <c r="AK706" s="510"/>
      <c r="AL706" s="510"/>
      <c r="AM706" s="510"/>
      <c r="AN706" s="510"/>
      <c r="AO706" s="510"/>
      <c r="AP706" s="510"/>
      <c r="AQ706" s="510"/>
      <c r="AR706" s="510"/>
      <c r="AS706" s="510"/>
      <c r="AT706" s="510"/>
      <c r="AU706" s="510"/>
      <c r="AV706" s="510"/>
      <c r="AW706" s="510"/>
      <c r="AX706" s="510"/>
      <c r="AY706" s="510"/>
      <c r="AZ706" s="510"/>
      <c r="BA706" s="510"/>
      <c r="BB706" s="510"/>
      <c r="BC706" s="510"/>
      <c r="BD706" s="510"/>
      <c r="BE706" s="510"/>
      <c r="BF706" s="510"/>
      <c r="BG706" s="510"/>
      <c r="BH706" s="510"/>
      <c r="BI706" s="510"/>
      <c r="BJ706" s="510"/>
      <c r="BK706" s="510"/>
      <c r="BL706" s="510"/>
      <c r="BM706" s="510"/>
      <c r="BN706" s="510"/>
      <c r="BO706" s="510"/>
      <c r="BP706" s="510"/>
      <c r="BQ706" s="510"/>
      <c r="BR706" s="510"/>
      <c r="BS706" s="510"/>
      <c r="BT706" s="510"/>
      <c r="BU706" s="510"/>
      <c r="BV706" s="510"/>
      <c r="BW706" s="510"/>
      <c r="BX706" s="510"/>
      <c r="BY706" s="510"/>
      <c r="BZ706" s="510"/>
      <c r="CA706" s="510"/>
      <c r="CB706" s="510"/>
      <c r="CC706" s="510"/>
      <c r="CD706" s="510"/>
      <c r="CE706" s="510"/>
      <c r="CF706" s="510"/>
      <c r="CG706" s="510"/>
      <c r="CH706" s="510"/>
      <c r="CI706" s="510"/>
      <c r="CJ706" s="510"/>
    </row>
    <row r="707" spans="1:88" ht="12" customHeight="1" x14ac:dyDescent="0.25">
      <c r="A707" s="510"/>
      <c r="B707" s="510"/>
      <c r="C707" s="510"/>
      <c r="D707" s="510"/>
      <c r="E707" s="510"/>
      <c r="F707" s="510"/>
      <c r="G707" s="510"/>
      <c r="H707" s="510"/>
      <c r="I707" s="510"/>
      <c r="J707" s="510"/>
      <c r="K707" s="510"/>
      <c r="L707" s="510"/>
      <c r="M707" s="510"/>
      <c r="N707" s="510"/>
      <c r="O707" s="510"/>
      <c r="P707" s="510"/>
      <c r="Q707" s="510"/>
      <c r="R707" s="510"/>
      <c r="S707" s="510"/>
      <c r="T707" s="510"/>
      <c r="U707" s="510"/>
      <c r="V707" s="510"/>
      <c r="W707" s="510"/>
      <c r="X707" s="510"/>
      <c r="Y707" s="510"/>
      <c r="Z707" s="510"/>
      <c r="AA707" s="510"/>
      <c r="AB707" s="510"/>
      <c r="AC707" s="510"/>
      <c r="AD707" s="510"/>
      <c r="AE707" s="510"/>
      <c r="AF707" s="510"/>
      <c r="AG707" s="510"/>
      <c r="AH707" s="510"/>
      <c r="AI707" s="510"/>
      <c r="AJ707" s="510"/>
      <c r="AK707" s="510"/>
      <c r="AL707" s="510"/>
      <c r="AM707" s="510"/>
      <c r="AN707" s="510"/>
      <c r="AO707" s="510"/>
      <c r="AP707" s="510"/>
      <c r="AQ707" s="510"/>
      <c r="AR707" s="510"/>
      <c r="AS707" s="510"/>
      <c r="AT707" s="510"/>
      <c r="AU707" s="510"/>
      <c r="AV707" s="510"/>
      <c r="AW707" s="510"/>
      <c r="AX707" s="510"/>
      <c r="AY707" s="510"/>
      <c r="AZ707" s="510"/>
      <c r="BA707" s="510"/>
      <c r="BB707" s="510"/>
      <c r="BC707" s="510"/>
      <c r="BD707" s="510"/>
      <c r="BE707" s="510"/>
      <c r="BF707" s="510"/>
      <c r="BG707" s="510"/>
      <c r="BH707" s="510"/>
      <c r="BI707" s="510"/>
      <c r="BJ707" s="510"/>
      <c r="BK707" s="510"/>
      <c r="BL707" s="510"/>
      <c r="BM707" s="510"/>
      <c r="BN707" s="510"/>
      <c r="BO707" s="510"/>
      <c r="BP707" s="510"/>
      <c r="BQ707" s="510"/>
      <c r="BR707" s="510"/>
      <c r="BS707" s="510"/>
      <c r="BT707" s="510"/>
      <c r="BU707" s="510"/>
      <c r="BV707" s="510"/>
      <c r="BW707" s="510"/>
      <c r="BX707" s="510"/>
      <c r="BY707" s="510"/>
      <c r="BZ707" s="510"/>
      <c r="CA707" s="510"/>
      <c r="CB707" s="510"/>
      <c r="CC707" s="510"/>
      <c r="CD707" s="510"/>
      <c r="CE707" s="510"/>
      <c r="CF707" s="510"/>
      <c r="CG707" s="510"/>
      <c r="CH707" s="510"/>
      <c r="CI707" s="510"/>
      <c r="CJ707" s="510"/>
    </row>
    <row r="708" spans="1:88" ht="12" customHeight="1" x14ac:dyDescent="0.25">
      <c r="A708" s="510"/>
      <c r="B708" s="510"/>
      <c r="C708" s="510"/>
      <c r="D708" s="510"/>
      <c r="E708" s="510"/>
      <c r="F708" s="510"/>
      <c r="G708" s="510"/>
      <c r="H708" s="510"/>
      <c r="I708" s="510"/>
      <c r="J708" s="510"/>
      <c r="K708" s="510"/>
      <c r="L708" s="510"/>
      <c r="M708" s="510"/>
      <c r="N708" s="510"/>
      <c r="O708" s="510"/>
      <c r="P708" s="510"/>
      <c r="Q708" s="510"/>
      <c r="R708" s="510"/>
      <c r="S708" s="510"/>
      <c r="T708" s="510"/>
      <c r="U708" s="510"/>
      <c r="V708" s="510"/>
      <c r="W708" s="510"/>
      <c r="X708" s="510"/>
      <c r="Y708" s="510"/>
      <c r="Z708" s="510"/>
      <c r="AA708" s="510"/>
      <c r="AB708" s="510"/>
      <c r="AC708" s="510"/>
      <c r="AD708" s="510"/>
      <c r="AE708" s="510"/>
      <c r="AF708" s="510"/>
      <c r="AG708" s="510"/>
      <c r="AH708" s="510"/>
      <c r="AI708" s="510"/>
      <c r="AJ708" s="510"/>
      <c r="AK708" s="510"/>
      <c r="AL708" s="510"/>
      <c r="AM708" s="510"/>
      <c r="AN708" s="510"/>
      <c r="AO708" s="510"/>
      <c r="AP708" s="510"/>
      <c r="AQ708" s="510"/>
      <c r="AR708" s="510"/>
      <c r="AS708" s="510"/>
      <c r="AT708" s="510"/>
      <c r="AU708" s="510"/>
      <c r="AV708" s="510"/>
      <c r="AW708" s="510"/>
      <c r="AX708" s="510"/>
      <c r="AY708" s="510"/>
      <c r="AZ708" s="510"/>
      <c r="BA708" s="510"/>
      <c r="BB708" s="510"/>
      <c r="BC708" s="510"/>
      <c r="BD708" s="510"/>
      <c r="BE708" s="510"/>
      <c r="BF708" s="510"/>
      <c r="BG708" s="510"/>
      <c r="BH708" s="510"/>
      <c r="BI708" s="510"/>
      <c r="BJ708" s="510"/>
      <c r="BK708" s="510"/>
      <c r="BL708" s="510"/>
      <c r="BM708" s="510"/>
      <c r="BN708" s="510"/>
      <c r="BO708" s="510"/>
      <c r="BP708" s="510"/>
      <c r="BQ708" s="510"/>
      <c r="BR708" s="510"/>
      <c r="BS708" s="510"/>
      <c r="BT708" s="510"/>
      <c r="BU708" s="510"/>
      <c r="BV708" s="510"/>
      <c r="BW708" s="510"/>
      <c r="BX708" s="510"/>
      <c r="BY708" s="510"/>
      <c r="BZ708" s="510"/>
      <c r="CA708" s="510"/>
      <c r="CB708" s="510"/>
      <c r="CC708" s="510"/>
      <c r="CD708" s="510"/>
      <c r="CE708" s="510"/>
      <c r="CF708" s="510"/>
      <c r="CG708" s="510"/>
      <c r="CH708" s="510"/>
      <c r="CI708" s="510"/>
      <c r="CJ708" s="510"/>
    </row>
    <row r="709" spans="1:88" ht="12" customHeight="1" x14ac:dyDescent="0.25">
      <c r="A709" s="510"/>
      <c r="B709" s="510"/>
      <c r="C709" s="510"/>
      <c r="D709" s="510"/>
      <c r="E709" s="510"/>
      <c r="F709" s="510"/>
      <c r="G709" s="510"/>
      <c r="H709" s="510"/>
      <c r="I709" s="510"/>
      <c r="J709" s="510"/>
      <c r="K709" s="510"/>
      <c r="L709" s="510"/>
      <c r="M709" s="510"/>
      <c r="N709" s="510"/>
      <c r="O709" s="510"/>
      <c r="P709" s="510"/>
      <c r="Q709" s="510"/>
      <c r="R709" s="510"/>
      <c r="S709" s="510"/>
      <c r="T709" s="510"/>
      <c r="U709" s="510"/>
      <c r="V709" s="510"/>
      <c r="W709" s="510"/>
      <c r="X709" s="510"/>
      <c r="Y709" s="510"/>
      <c r="Z709" s="510"/>
      <c r="AA709" s="510"/>
      <c r="AB709" s="510"/>
      <c r="AC709" s="510"/>
      <c r="AD709" s="510"/>
      <c r="AE709" s="510"/>
      <c r="AF709" s="510"/>
      <c r="AG709" s="510"/>
      <c r="AH709" s="510"/>
      <c r="AI709" s="510"/>
      <c r="AJ709" s="510"/>
      <c r="AK709" s="510"/>
      <c r="AL709" s="510"/>
      <c r="AM709" s="510"/>
      <c r="AN709" s="510"/>
      <c r="AO709" s="510"/>
      <c r="AP709" s="510"/>
      <c r="AQ709" s="510"/>
      <c r="AR709" s="510"/>
      <c r="AS709" s="510"/>
      <c r="AT709" s="510"/>
      <c r="AU709" s="510"/>
      <c r="AV709" s="510"/>
      <c r="AW709" s="510"/>
      <c r="AX709" s="510"/>
      <c r="AY709" s="510"/>
      <c r="AZ709" s="510"/>
      <c r="BA709" s="510"/>
      <c r="BB709" s="510"/>
      <c r="BC709" s="510"/>
      <c r="BD709" s="510"/>
      <c r="BE709" s="510"/>
      <c r="BF709" s="510"/>
      <c r="BG709" s="510"/>
      <c r="BH709" s="510"/>
      <c r="BI709" s="510"/>
      <c r="BJ709" s="510"/>
      <c r="BK709" s="510"/>
      <c r="BL709" s="510"/>
      <c r="BM709" s="510"/>
      <c r="BN709" s="510"/>
      <c r="BO709" s="510"/>
      <c r="BP709" s="510"/>
      <c r="BQ709" s="510"/>
      <c r="BR709" s="510"/>
      <c r="BS709" s="510"/>
      <c r="BT709" s="510"/>
      <c r="BU709" s="510"/>
      <c r="BV709" s="510"/>
      <c r="BW709" s="510"/>
      <c r="BX709" s="510"/>
      <c r="BY709" s="510"/>
      <c r="BZ709" s="510"/>
      <c r="CA709" s="510"/>
      <c r="CB709" s="510"/>
      <c r="CC709" s="510"/>
      <c r="CD709" s="510"/>
      <c r="CE709" s="510"/>
      <c r="CF709" s="510"/>
      <c r="CG709" s="510"/>
      <c r="CH709" s="510"/>
      <c r="CI709" s="510"/>
      <c r="CJ709" s="510"/>
    </row>
    <row r="710" spans="1:88" ht="12" customHeight="1" x14ac:dyDescent="0.25">
      <c r="A710" s="510"/>
      <c r="B710" s="510"/>
      <c r="C710" s="510"/>
      <c r="D710" s="510"/>
      <c r="E710" s="510"/>
      <c r="F710" s="510"/>
      <c r="G710" s="510"/>
      <c r="H710" s="510"/>
      <c r="I710" s="510"/>
      <c r="J710" s="510"/>
      <c r="K710" s="510"/>
      <c r="L710" s="510"/>
      <c r="M710" s="510"/>
      <c r="N710" s="510"/>
      <c r="O710" s="510"/>
      <c r="P710" s="510"/>
      <c r="Q710" s="510"/>
      <c r="R710" s="510"/>
      <c r="S710" s="510"/>
      <c r="T710" s="510"/>
      <c r="U710" s="510"/>
      <c r="V710" s="510"/>
      <c r="W710" s="510"/>
      <c r="X710" s="510"/>
      <c r="Y710" s="510"/>
      <c r="Z710" s="510"/>
      <c r="AA710" s="510"/>
      <c r="AB710" s="510"/>
      <c r="AC710" s="510"/>
      <c r="AD710" s="510"/>
      <c r="AE710" s="510"/>
      <c r="AF710" s="510"/>
      <c r="AG710" s="510"/>
      <c r="AH710" s="510"/>
      <c r="AI710" s="510"/>
      <c r="AJ710" s="510"/>
      <c r="AK710" s="510"/>
      <c r="AL710" s="510"/>
      <c r="AM710" s="510"/>
      <c r="AN710" s="510"/>
      <c r="AO710" s="510"/>
      <c r="AP710" s="510"/>
      <c r="AQ710" s="510"/>
      <c r="AR710" s="510"/>
      <c r="AS710" s="510"/>
      <c r="AT710" s="510"/>
      <c r="AU710" s="510"/>
      <c r="AV710" s="510"/>
      <c r="AW710" s="510"/>
      <c r="AX710" s="510"/>
      <c r="AY710" s="510"/>
      <c r="AZ710" s="510"/>
      <c r="BA710" s="510"/>
      <c r="BB710" s="510"/>
      <c r="BC710" s="510"/>
      <c r="BD710" s="510"/>
      <c r="BE710" s="510"/>
      <c r="BF710" s="510"/>
      <c r="BG710" s="510"/>
      <c r="BH710" s="510"/>
      <c r="BI710" s="510"/>
      <c r="BJ710" s="510"/>
      <c r="BK710" s="510"/>
      <c r="BL710" s="510"/>
      <c r="BM710" s="510"/>
      <c r="BN710" s="510"/>
      <c r="BO710" s="510"/>
      <c r="BP710" s="510"/>
      <c r="BQ710" s="510"/>
      <c r="BR710" s="510"/>
      <c r="BS710" s="510"/>
      <c r="BT710" s="510"/>
      <c r="BU710" s="510"/>
      <c r="BV710" s="510"/>
      <c r="BW710" s="510"/>
      <c r="BX710" s="510"/>
      <c r="BY710" s="510"/>
      <c r="BZ710" s="510"/>
      <c r="CA710" s="510"/>
      <c r="CB710" s="510"/>
      <c r="CC710" s="510"/>
      <c r="CD710" s="510"/>
      <c r="CE710" s="510"/>
      <c r="CF710" s="510"/>
      <c r="CG710" s="510"/>
      <c r="CH710" s="510"/>
      <c r="CI710" s="510"/>
      <c r="CJ710" s="510"/>
    </row>
    <row r="711" spans="1:88" ht="12" customHeight="1" x14ac:dyDescent="0.25">
      <c r="A711" s="510"/>
      <c r="B711" s="510"/>
      <c r="C711" s="510"/>
      <c r="D711" s="510"/>
      <c r="E711" s="510"/>
      <c r="F711" s="510"/>
      <c r="G711" s="510"/>
      <c r="H711" s="510"/>
      <c r="I711" s="510"/>
      <c r="J711" s="510"/>
      <c r="K711" s="510"/>
      <c r="L711" s="510"/>
      <c r="M711" s="510"/>
      <c r="N711" s="510"/>
      <c r="O711" s="510"/>
      <c r="P711" s="510"/>
      <c r="Q711" s="510"/>
      <c r="R711" s="510"/>
      <c r="S711" s="510"/>
      <c r="T711" s="510"/>
      <c r="U711" s="510"/>
      <c r="V711" s="510"/>
      <c r="W711" s="510"/>
      <c r="X711" s="510"/>
      <c r="Y711" s="510"/>
      <c r="Z711" s="510"/>
      <c r="AA711" s="510"/>
      <c r="AB711" s="510"/>
      <c r="AC711" s="510"/>
      <c r="AD711" s="510"/>
      <c r="AE711" s="510"/>
      <c r="AF711" s="510"/>
      <c r="AG711" s="510"/>
      <c r="AH711" s="510"/>
      <c r="AI711" s="510"/>
      <c r="AJ711" s="510"/>
      <c r="AK711" s="510"/>
      <c r="AL711" s="510"/>
      <c r="AM711" s="510"/>
      <c r="AN711" s="510"/>
      <c r="AO711" s="510"/>
      <c r="AP711" s="510"/>
      <c r="AQ711" s="510"/>
      <c r="AR711" s="510"/>
      <c r="AS711" s="510"/>
      <c r="AT711" s="510"/>
      <c r="AU711" s="510"/>
      <c r="AV711" s="510"/>
      <c r="AW711" s="510"/>
      <c r="AX711" s="510"/>
      <c r="AY711" s="510"/>
      <c r="AZ711" s="510"/>
      <c r="BA711" s="510"/>
      <c r="BB711" s="510"/>
      <c r="BC711" s="510"/>
      <c r="BD711" s="510"/>
      <c r="BE711" s="510"/>
      <c r="BF711" s="510"/>
      <c r="BG711" s="510"/>
      <c r="BH711" s="510"/>
      <c r="BI711" s="510"/>
      <c r="BJ711" s="510"/>
      <c r="BK711" s="510"/>
      <c r="BL711" s="510"/>
      <c r="BM711" s="510"/>
      <c r="BN711" s="510"/>
      <c r="BO711" s="510"/>
      <c r="BP711" s="510"/>
      <c r="BQ711" s="510"/>
      <c r="BR711" s="510"/>
      <c r="BS711" s="510"/>
      <c r="BT711" s="510"/>
      <c r="BU711" s="510"/>
      <c r="BV711" s="510"/>
      <c r="BW711" s="510"/>
      <c r="BX711" s="510"/>
      <c r="BY711" s="510"/>
      <c r="BZ711" s="510"/>
      <c r="CA711" s="510"/>
      <c r="CB711" s="510"/>
      <c r="CC711" s="510"/>
      <c r="CD711" s="510"/>
      <c r="CE711" s="510"/>
      <c r="CF711" s="510"/>
      <c r="CG711" s="510"/>
      <c r="CH711" s="510"/>
      <c r="CI711" s="510"/>
      <c r="CJ711" s="510"/>
    </row>
    <row r="712" spans="1:88" ht="12" customHeight="1" x14ac:dyDescent="0.25">
      <c r="A712" s="510"/>
      <c r="B712" s="510"/>
      <c r="C712" s="510"/>
      <c r="D712" s="510"/>
      <c r="E712" s="510"/>
      <c r="F712" s="510"/>
      <c r="G712" s="510"/>
      <c r="H712" s="510"/>
      <c r="I712" s="510"/>
      <c r="J712" s="510"/>
      <c r="K712" s="510"/>
      <c r="L712" s="510"/>
      <c r="M712" s="510"/>
      <c r="N712" s="510"/>
      <c r="O712" s="510"/>
      <c r="P712" s="510"/>
      <c r="Q712" s="510"/>
      <c r="R712" s="510"/>
      <c r="S712" s="510"/>
      <c r="T712" s="510"/>
      <c r="U712" s="510"/>
      <c r="V712" s="510"/>
      <c r="W712" s="510"/>
      <c r="X712" s="510"/>
      <c r="Y712" s="510"/>
      <c r="Z712" s="510"/>
      <c r="AA712" s="510"/>
      <c r="AB712" s="510"/>
      <c r="AC712" s="510"/>
      <c r="AD712" s="510"/>
      <c r="AE712" s="510"/>
      <c r="AF712" s="510"/>
      <c r="AG712" s="510"/>
      <c r="AH712" s="510"/>
      <c r="AI712" s="510"/>
      <c r="AJ712" s="510"/>
      <c r="AK712" s="510"/>
      <c r="AL712" s="510"/>
      <c r="AM712" s="510"/>
      <c r="AN712" s="510"/>
      <c r="AO712" s="510"/>
      <c r="AP712" s="510"/>
      <c r="AQ712" s="510"/>
      <c r="AR712" s="510"/>
      <c r="AS712" s="510"/>
      <c r="AT712" s="510"/>
      <c r="AU712" s="510"/>
      <c r="AV712" s="510"/>
      <c r="AW712" s="510"/>
      <c r="AX712" s="510"/>
      <c r="AY712" s="510"/>
      <c r="AZ712" s="510"/>
      <c r="BA712" s="510"/>
      <c r="BB712" s="510"/>
      <c r="BC712" s="510"/>
      <c r="BD712" s="510"/>
      <c r="BE712" s="510"/>
      <c r="BF712" s="510"/>
      <c r="BG712" s="510"/>
      <c r="BH712" s="510"/>
      <c r="BI712" s="510"/>
      <c r="BJ712" s="510"/>
      <c r="BK712" s="510"/>
      <c r="BL712" s="510"/>
      <c r="BM712" s="510"/>
      <c r="BN712" s="510"/>
      <c r="BO712" s="510"/>
      <c r="BP712" s="510"/>
      <c r="BQ712" s="510"/>
      <c r="BR712" s="510"/>
      <c r="BS712" s="510"/>
      <c r="BT712" s="510"/>
      <c r="BU712" s="510"/>
      <c r="BV712" s="510"/>
      <c r="BW712" s="510"/>
      <c r="BX712" s="510"/>
      <c r="BY712" s="510"/>
      <c r="BZ712" s="510"/>
      <c r="CA712" s="510"/>
      <c r="CB712" s="510"/>
      <c r="CC712" s="510"/>
      <c r="CD712" s="510"/>
      <c r="CE712" s="510"/>
      <c r="CF712" s="510"/>
      <c r="CG712" s="510"/>
      <c r="CH712" s="510"/>
      <c r="CI712" s="510"/>
      <c r="CJ712" s="510"/>
    </row>
    <row r="713" spans="1:88" ht="12" customHeight="1" x14ac:dyDescent="0.25">
      <c r="A713" s="510"/>
      <c r="B713" s="510"/>
      <c r="C713" s="510"/>
      <c r="D713" s="510"/>
      <c r="E713" s="510"/>
      <c r="F713" s="510"/>
      <c r="G713" s="510"/>
      <c r="H713" s="510"/>
      <c r="I713" s="510"/>
      <c r="J713" s="510"/>
      <c r="K713" s="510"/>
      <c r="L713" s="510"/>
      <c r="M713" s="510"/>
      <c r="N713" s="510"/>
      <c r="O713" s="510"/>
      <c r="P713" s="510"/>
      <c r="Q713" s="510"/>
      <c r="R713" s="510"/>
      <c r="S713" s="510"/>
      <c r="T713" s="510"/>
      <c r="U713" s="510"/>
      <c r="V713" s="510"/>
      <c r="W713" s="510"/>
      <c r="X713" s="510"/>
      <c r="Y713" s="510"/>
      <c r="Z713" s="510"/>
      <c r="AA713" s="510"/>
      <c r="AB713" s="510"/>
      <c r="AC713" s="510"/>
      <c r="AD713" s="510"/>
      <c r="AE713" s="510"/>
      <c r="AF713" s="510"/>
      <c r="AG713" s="510"/>
      <c r="AH713" s="510"/>
      <c r="AI713" s="510"/>
      <c r="AJ713" s="510"/>
      <c r="AK713" s="510"/>
      <c r="AL713" s="510"/>
      <c r="AM713" s="510"/>
      <c r="AN713" s="510"/>
      <c r="AO713" s="510"/>
      <c r="AP713" s="510"/>
      <c r="AQ713" s="510"/>
      <c r="AR713" s="510"/>
      <c r="AS713" s="510"/>
      <c r="AT713" s="510"/>
      <c r="AU713" s="510"/>
      <c r="AV713" s="510"/>
      <c r="AW713" s="510"/>
      <c r="AX713" s="510"/>
      <c r="AY713" s="510"/>
      <c r="AZ713" s="510"/>
      <c r="BA713" s="510"/>
      <c r="BB713" s="510"/>
      <c r="BC713" s="510"/>
      <c r="BD713" s="510"/>
      <c r="BE713" s="510"/>
      <c r="BF713" s="510"/>
      <c r="BG713" s="510"/>
      <c r="BH713" s="510"/>
      <c r="BI713" s="510"/>
      <c r="BJ713" s="510"/>
      <c r="BK713" s="510"/>
      <c r="BL713" s="510"/>
      <c r="BM713" s="510"/>
      <c r="BN713" s="510"/>
      <c r="BO713" s="510"/>
      <c r="BP713" s="510"/>
      <c r="BQ713" s="510"/>
      <c r="BR713" s="510"/>
      <c r="BS713" s="510"/>
      <c r="BT713" s="510"/>
      <c r="BU713" s="510"/>
      <c r="BV713" s="510"/>
      <c r="BW713" s="510"/>
      <c r="BX713" s="510"/>
      <c r="BY713" s="510"/>
      <c r="BZ713" s="510"/>
      <c r="CA713" s="510"/>
      <c r="CB713" s="510"/>
      <c r="CC713" s="510"/>
      <c r="CD713" s="510"/>
      <c r="CE713" s="510"/>
      <c r="CF713" s="510"/>
      <c r="CG713" s="510"/>
      <c r="CH713" s="510"/>
      <c r="CI713" s="510"/>
      <c r="CJ713" s="510"/>
    </row>
    <row r="714" spans="1:88" ht="12" customHeight="1" x14ac:dyDescent="0.25">
      <c r="A714" s="510"/>
      <c r="B714" s="510"/>
      <c r="C714" s="510"/>
      <c r="D714" s="510"/>
      <c r="E714" s="510"/>
      <c r="F714" s="510"/>
      <c r="G714" s="510"/>
      <c r="H714" s="510"/>
      <c r="I714" s="510"/>
      <c r="J714" s="510"/>
      <c r="K714" s="510"/>
      <c r="L714" s="510"/>
      <c r="M714" s="510"/>
      <c r="N714" s="510"/>
      <c r="O714" s="510"/>
      <c r="P714" s="510"/>
      <c r="Q714" s="510"/>
      <c r="R714" s="510"/>
      <c r="S714" s="510"/>
      <c r="T714" s="510"/>
      <c r="U714" s="510"/>
      <c r="V714" s="510"/>
      <c r="W714" s="510"/>
      <c r="X714" s="510"/>
      <c r="Y714" s="510"/>
      <c r="Z714" s="510"/>
      <c r="AA714" s="510"/>
      <c r="AB714" s="510"/>
      <c r="AC714" s="510"/>
      <c r="AD714" s="510"/>
      <c r="AE714" s="510"/>
      <c r="AF714" s="510"/>
      <c r="AG714" s="510"/>
      <c r="AH714" s="510"/>
      <c r="AI714" s="510"/>
      <c r="AJ714" s="510"/>
      <c r="AK714" s="510"/>
      <c r="AL714" s="510"/>
      <c r="AM714" s="510"/>
      <c r="AN714" s="510"/>
      <c r="AO714" s="510"/>
      <c r="AP714" s="510"/>
      <c r="AQ714" s="510"/>
      <c r="AR714" s="510"/>
      <c r="AS714" s="510"/>
      <c r="AT714" s="510"/>
      <c r="AU714" s="510"/>
      <c r="AV714" s="510"/>
      <c r="AW714" s="510"/>
      <c r="AX714" s="510"/>
      <c r="AY714" s="510"/>
      <c r="AZ714" s="510"/>
      <c r="BA714" s="510"/>
      <c r="BB714" s="510"/>
      <c r="BC714" s="510"/>
      <c r="BD714" s="510"/>
      <c r="BE714" s="510"/>
      <c r="BF714" s="510"/>
      <c r="BG714" s="510"/>
      <c r="BH714" s="510"/>
      <c r="BI714" s="510"/>
      <c r="BJ714" s="510"/>
      <c r="BK714" s="510"/>
      <c r="BL714" s="510"/>
      <c r="BM714" s="510"/>
      <c r="BN714" s="510"/>
      <c r="BO714" s="510"/>
      <c r="BP714" s="510"/>
      <c r="BQ714" s="510"/>
      <c r="BR714" s="510"/>
      <c r="BS714" s="510"/>
      <c r="BT714" s="510"/>
      <c r="BU714" s="510"/>
      <c r="BV714" s="510"/>
      <c r="BW714" s="510"/>
      <c r="BX714" s="510"/>
      <c r="BY714" s="510"/>
      <c r="BZ714" s="510"/>
      <c r="CA714" s="510"/>
      <c r="CB714" s="510"/>
      <c r="CC714" s="510"/>
      <c r="CD714" s="510"/>
      <c r="CE714" s="510"/>
      <c r="CF714" s="510"/>
      <c r="CG714" s="510"/>
      <c r="CH714" s="510"/>
      <c r="CI714" s="510"/>
      <c r="CJ714" s="510"/>
    </row>
    <row r="715" spans="1:88" ht="12" customHeight="1" x14ac:dyDescent="0.25">
      <c r="A715" s="510"/>
      <c r="B715" s="510"/>
      <c r="C715" s="510"/>
      <c r="D715" s="510"/>
      <c r="E715" s="510"/>
      <c r="F715" s="510"/>
      <c r="G715" s="510"/>
      <c r="H715" s="510"/>
      <c r="I715" s="510"/>
      <c r="J715" s="510"/>
      <c r="K715" s="510"/>
      <c r="L715" s="510"/>
      <c r="M715" s="510"/>
      <c r="N715" s="510"/>
      <c r="O715" s="510"/>
      <c r="P715" s="510"/>
      <c r="Q715" s="510"/>
      <c r="R715" s="510"/>
      <c r="S715" s="510"/>
      <c r="T715" s="510"/>
      <c r="U715" s="510"/>
      <c r="V715" s="510"/>
      <c r="W715" s="510"/>
      <c r="X715" s="510"/>
      <c r="Y715" s="510"/>
      <c r="Z715" s="510"/>
      <c r="AA715" s="510"/>
      <c r="AB715" s="510"/>
      <c r="AC715" s="510"/>
      <c r="AD715" s="510"/>
      <c r="AE715" s="510"/>
      <c r="AF715" s="510"/>
      <c r="AG715" s="510"/>
      <c r="AH715" s="510"/>
      <c r="AI715" s="510"/>
      <c r="AJ715" s="510"/>
      <c r="AK715" s="510"/>
      <c r="AL715" s="510"/>
      <c r="AM715" s="510"/>
      <c r="AN715" s="510"/>
      <c r="AO715" s="510"/>
      <c r="AP715" s="510"/>
      <c r="AQ715" s="510"/>
      <c r="AR715" s="510"/>
      <c r="AS715" s="510"/>
      <c r="AT715" s="510"/>
      <c r="AU715" s="510"/>
      <c r="AV715" s="510"/>
      <c r="AW715" s="510"/>
      <c r="AX715" s="510"/>
      <c r="AY715" s="510"/>
      <c r="AZ715" s="510"/>
      <c r="BA715" s="510"/>
      <c r="BB715" s="510"/>
      <c r="BC715" s="510"/>
      <c r="BD715" s="510"/>
      <c r="BE715" s="510"/>
      <c r="BF715" s="510"/>
      <c r="BG715" s="510"/>
      <c r="BH715" s="510"/>
      <c r="BI715" s="510"/>
      <c r="BJ715" s="510"/>
      <c r="BK715" s="510"/>
      <c r="BL715" s="510"/>
      <c r="BM715" s="510"/>
      <c r="BN715" s="510"/>
      <c r="BO715" s="510"/>
      <c r="BP715" s="510"/>
      <c r="BQ715" s="510"/>
      <c r="BR715" s="510"/>
      <c r="BS715" s="510"/>
      <c r="BT715" s="510"/>
      <c r="BU715" s="510"/>
      <c r="BV715" s="510"/>
      <c r="BW715" s="510"/>
      <c r="BX715" s="510"/>
      <c r="BY715" s="510"/>
      <c r="BZ715" s="510"/>
      <c r="CA715" s="510"/>
      <c r="CB715" s="510"/>
      <c r="CC715" s="510"/>
      <c r="CD715" s="510"/>
      <c r="CE715" s="510"/>
      <c r="CF715" s="510"/>
      <c r="CG715" s="510"/>
      <c r="CH715" s="510"/>
      <c r="CI715" s="510"/>
      <c r="CJ715" s="510"/>
    </row>
    <row r="716" spans="1:88" ht="12" customHeight="1" x14ac:dyDescent="0.25">
      <c r="A716" s="510"/>
      <c r="B716" s="510"/>
      <c r="C716" s="510"/>
      <c r="D716" s="510"/>
      <c r="E716" s="510"/>
      <c r="F716" s="510"/>
      <c r="G716" s="510"/>
      <c r="H716" s="510"/>
      <c r="I716" s="510"/>
      <c r="J716" s="510"/>
      <c r="K716" s="510"/>
      <c r="L716" s="510"/>
      <c r="M716" s="510"/>
      <c r="N716" s="510"/>
      <c r="O716" s="510"/>
      <c r="P716" s="510"/>
      <c r="Q716" s="510"/>
      <c r="R716" s="510"/>
      <c r="S716" s="510"/>
      <c r="T716" s="510"/>
      <c r="U716" s="510"/>
      <c r="V716" s="510"/>
      <c r="W716" s="510"/>
      <c r="X716" s="510"/>
      <c r="Y716" s="510"/>
      <c r="Z716" s="510"/>
      <c r="AA716" s="510"/>
      <c r="AB716" s="510"/>
      <c r="AC716" s="510"/>
      <c r="AD716" s="510"/>
      <c r="AE716" s="510"/>
      <c r="AF716" s="510"/>
      <c r="AG716" s="510"/>
      <c r="AH716" s="510"/>
      <c r="AI716" s="510"/>
      <c r="AJ716" s="510"/>
      <c r="AK716" s="510"/>
      <c r="AL716" s="510"/>
      <c r="AM716" s="510"/>
      <c r="AN716" s="510"/>
      <c r="AO716" s="510"/>
      <c r="AP716" s="510"/>
      <c r="AQ716" s="510"/>
      <c r="AR716" s="510"/>
      <c r="AS716" s="510"/>
      <c r="AT716" s="510"/>
      <c r="AU716" s="510"/>
      <c r="AV716" s="510"/>
      <c r="AW716" s="510"/>
      <c r="AX716" s="510"/>
      <c r="AY716" s="510"/>
      <c r="AZ716" s="510"/>
      <c r="BA716" s="510"/>
      <c r="BB716" s="510"/>
      <c r="BC716" s="510"/>
      <c r="BD716" s="510"/>
      <c r="BE716" s="510"/>
      <c r="BF716" s="510"/>
      <c r="BG716" s="510"/>
      <c r="BH716" s="510"/>
      <c r="BI716" s="510"/>
      <c r="BJ716" s="510"/>
      <c r="BK716" s="510"/>
      <c r="BL716" s="510"/>
      <c r="BM716" s="510"/>
      <c r="BN716" s="510"/>
      <c r="BO716" s="510"/>
      <c r="BP716" s="510"/>
      <c r="BQ716" s="510"/>
      <c r="BR716" s="510"/>
      <c r="BS716" s="510"/>
      <c r="BT716" s="510"/>
      <c r="BU716" s="510"/>
      <c r="BV716" s="510"/>
      <c r="BW716" s="510"/>
      <c r="BX716" s="510"/>
      <c r="BY716" s="510"/>
      <c r="BZ716" s="510"/>
      <c r="CA716" s="510"/>
      <c r="CB716" s="510"/>
      <c r="CC716" s="510"/>
      <c r="CD716" s="510"/>
      <c r="CE716" s="510"/>
      <c r="CF716" s="510"/>
      <c r="CG716" s="510"/>
      <c r="CH716" s="510"/>
      <c r="CI716" s="510"/>
      <c r="CJ716" s="510"/>
    </row>
    <row r="717" spans="1:88" ht="12" customHeight="1" x14ac:dyDescent="0.25">
      <c r="A717" s="510"/>
      <c r="B717" s="510"/>
      <c r="C717" s="510"/>
      <c r="D717" s="510"/>
      <c r="E717" s="510"/>
      <c r="F717" s="510"/>
      <c r="G717" s="510"/>
      <c r="H717" s="510"/>
      <c r="I717" s="510"/>
      <c r="J717" s="510"/>
      <c r="K717" s="510"/>
      <c r="L717" s="510"/>
      <c r="M717" s="510"/>
      <c r="N717" s="510"/>
      <c r="O717" s="510"/>
      <c r="P717" s="510"/>
      <c r="Q717" s="510"/>
      <c r="R717" s="510"/>
      <c r="S717" s="510"/>
      <c r="T717" s="510"/>
      <c r="U717" s="510"/>
      <c r="V717" s="510"/>
      <c r="W717" s="510"/>
      <c r="X717" s="510"/>
      <c r="Y717" s="510"/>
      <c r="Z717" s="510"/>
      <c r="AA717" s="510"/>
      <c r="AB717" s="510"/>
      <c r="AC717" s="510"/>
      <c r="AD717" s="510"/>
      <c r="AE717" s="510"/>
      <c r="AF717" s="510"/>
      <c r="AG717" s="510"/>
      <c r="AH717" s="510"/>
      <c r="AI717" s="510"/>
      <c r="AJ717" s="510"/>
      <c r="AK717" s="510"/>
      <c r="AL717" s="510"/>
      <c r="AM717" s="510"/>
      <c r="AN717" s="510"/>
      <c r="AO717" s="510"/>
      <c r="AP717" s="510"/>
      <c r="AQ717" s="510"/>
      <c r="AR717" s="510"/>
      <c r="AS717" s="510"/>
      <c r="AT717" s="510"/>
      <c r="AU717" s="510"/>
      <c r="AV717" s="510"/>
      <c r="AW717" s="510"/>
      <c r="AX717" s="510"/>
      <c r="AY717" s="510"/>
      <c r="AZ717" s="510"/>
      <c r="BA717" s="510"/>
      <c r="BB717" s="510"/>
      <c r="BC717" s="510"/>
      <c r="BD717" s="510"/>
      <c r="BE717" s="510"/>
      <c r="BF717" s="510"/>
      <c r="BG717" s="510"/>
      <c r="BH717" s="510"/>
      <c r="BI717" s="510"/>
      <c r="BJ717" s="510"/>
      <c r="BK717" s="510"/>
      <c r="BL717" s="510"/>
      <c r="BM717" s="510"/>
      <c r="BN717" s="510"/>
      <c r="BO717" s="510"/>
      <c r="BP717" s="510"/>
      <c r="BQ717" s="510"/>
      <c r="BR717" s="510"/>
      <c r="BS717" s="510"/>
      <c r="BT717" s="510"/>
      <c r="BU717" s="510"/>
      <c r="BV717" s="510"/>
      <c r="BW717" s="510"/>
      <c r="BX717" s="510"/>
      <c r="BY717" s="510"/>
      <c r="BZ717" s="510"/>
      <c r="CA717" s="510"/>
      <c r="CB717" s="510"/>
      <c r="CC717" s="510"/>
      <c r="CD717" s="510"/>
      <c r="CE717" s="510"/>
      <c r="CF717" s="510"/>
      <c r="CG717" s="510"/>
      <c r="CH717" s="510"/>
      <c r="CI717" s="510"/>
      <c r="CJ717" s="510"/>
    </row>
    <row r="718" spans="1:88" ht="12" customHeight="1" x14ac:dyDescent="0.25">
      <c r="A718" s="510"/>
      <c r="B718" s="510"/>
      <c r="C718" s="510"/>
      <c r="D718" s="510"/>
      <c r="E718" s="510"/>
      <c r="F718" s="510"/>
      <c r="G718" s="510"/>
      <c r="H718" s="510"/>
      <c r="I718" s="510"/>
      <c r="J718" s="510"/>
      <c r="K718" s="510"/>
      <c r="L718" s="510"/>
      <c r="M718" s="510"/>
      <c r="N718" s="510"/>
      <c r="O718" s="510"/>
      <c r="P718" s="510"/>
      <c r="Q718" s="510"/>
      <c r="R718" s="510"/>
      <c r="S718" s="510"/>
      <c r="T718" s="510"/>
      <c r="U718" s="510"/>
      <c r="V718" s="510"/>
      <c r="W718" s="510"/>
      <c r="X718" s="510"/>
      <c r="Y718" s="510"/>
      <c r="Z718" s="510"/>
      <c r="AA718" s="510"/>
      <c r="AB718" s="510"/>
      <c r="AC718" s="510"/>
      <c r="AD718" s="510"/>
      <c r="AE718" s="510"/>
      <c r="AF718" s="510"/>
      <c r="AG718" s="510"/>
      <c r="AH718" s="510"/>
      <c r="AI718" s="510"/>
      <c r="AJ718" s="510"/>
      <c r="AK718" s="510"/>
      <c r="AL718" s="510"/>
      <c r="AM718" s="510"/>
      <c r="AN718" s="510"/>
      <c r="AO718" s="510"/>
      <c r="AP718" s="510"/>
      <c r="AQ718" s="510"/>
      <c r="AR718" s="510"/>
      <c r="AS718" s="510"/>
      <c r="AT718" s="510"/>
      <c r="AU718" s="510"/>
      <c r="AV718" s="510"/>
      <c r="AW718" s="510"/>
      <c r="AX718" s="510"/>
      <c r="AY718" s="510"/>
      <c r="AZ718" s="510"/>
      <c r="BA718" s="510"/>
      <c r="BB718" s="510"/>
      <c r="BC718" s="510"/>
      <c r="BD718" s="510"/>
      <c r="BE718" s="510"/>
      <c r="BF718" s="510"/>
      <c r="BG718" s="510"/>
      <c r="BH718" s="510"/>
      <c r="BI718" s="510"/>
      <c r="BJ718" s="510"/>
      <c r="BK718" s="510"/>
      <c r="BL718" s="510"/>
      <c r="BM718" s="510"/>
      <c r="BN718" s="510"/>
      <c r="BO718" s="510"/>
      <c r="BP718" s="510"/>
      <c r="BQ718" s="510"/>
      <c r="BR718" s="510"/>
      <c r="BS718" s="510"/>
      <c r="BT718" s="510"/>
      <c r="BU718" s="510"/>
      <c r="BV718" s="510"/>
      <c r="BW718" s="510"/>
      <c r="BX718" s="510"/>
      <c r="BY718" s="510"/>
      <c r="BZ718" s="510"/>
      <c r="CA718" s="510"/>
      <c r="CB718" s="510"/>
      <c r="CC718" s="510"/>
      <c r="CD718" s="510"/>
      <c r="CE718" s="510"/>
      <c r="CF718" s="510"/>
      <c r="CG718" s="510"/>
      <c r="CH718" s="510"/>
      <c r="CI718" s="510"/>
      <c r="CJ718" s="510"/>
    </row>
    <row r="719" spans="1:88" ht="12" customHeight="1" x14ac:dyDescent="0.25">
      <c r="A719" s="510"/>
      <c r="B719" s="510"/>
      <c r="C719" s="510"/>
      <c r="D719" s="510"/>
      <c r="E719" s="510"/>
      <c r="F719" s="510"/>
      <c r="G719" s="510"/>
      <c r="H719" s="510"/>
      <c r="I719" s="510"/>
      <c r="J719" s="510"/>
      <c r="K719" s="510"/>
      <c r="L719" s="510"/>
      <c r="M719" s="510"/>
      <c r="N719" s="510"/>
      <c r="O719" s="510"/>
      <c r="P719" s="510"/>
      <c r="Q719" s="510"/>
      <c r="R719" s="510"/>
      <c r="S719" s="510"/>
      <c r="T719" s="510"/>
      <c r="U719" s="510"/>
      <c r="V719" s="510"/>
      <c r="W719" s="510"/>
      <c r="X719" s="510"/>
      <c r="Y719" s="510"/>
      <c r="Z719" s="510"/>
      <c r="AA719" s="510"/>
      <c r="AB719" s="510"/>
      <c r="AC719" s="510"/>
      <c r="AD719" s="510"/>
      <c r="AE719" s="510"/>
      <c r="AF719" s="510"/>
      <c r="AG719" s="510"/>
      <c r="AH719" s="510"/>
      <c r="AI719" s="510"/>
      <c r="AJ719" s="510"/>
      <c r="AK719" s="510"/>
      <c r="AL719" s="510"/>
      <c r="AM719" s="510"/>
      <c r="AN719" s="510"/>
      <c r="AO719" s="510"/>
      <c r="AP719" s="510"/>
      <c r="AQ719" s="510"/>
      <c r="AR719" s="510"/>
      <c r="AS719" s="510"/>
      <c r="AT719" s="510"/>
      <c r="AU719" s="510"/>
      <c r="AV719" s="510"/>
      <c r="AW719" s="510"/>
      <c r="AX719" s="510"/>
      <c r="AY719" s="510"/>
      <c r="AZ719" s="510"/>
      <c r="BA719" s="510"/>
      <c r="BB719" s="510"/>
      <c r="BC719" s="510"/>
      <c r="BD719" s="510"/>
      <c r="BE719" s="510"/>
      <c r="BF719" s="510"/>
      <c r="BG719" s="510"/>
      <c r="BH719" s="510"/>
      <c r="BI719" s="510"/>
      <c r="BJ719" s="510"/>
      <c r="BK719" s="510"/>
      <c r="BL719" s="510"/>
      <c r="BM719" s="510"/>
      <c r="BN719" s="510"/>
      <c r="BO719" s="510"/>
      <c r="BP719" s="510"/>
      <c r="BQ719" s="510"/>
      <c r="BR719" s="510"/>
      <c r="BS719" s="510"/>
      <c r="BT719" s="510"/>
      <c r="BU719" s="510"/>
      <c r="BV719" s="510"/>
      <c r="BW719" s="510"/>
      <c r="BX719" s="510"/>
      <c r="BY719" s="510"/>
      <c r="BZ719" s="510"/>
      <c r="CA719" s="510"/>
      <c r="CB719" s="510"/>
      <c r="CC719" s="510"/>
      <c r="CD719" s="510"/>
      <c r="CE719" s="510"/>
      <c r="CF719" s="510"/>
      <c r="CG719" s="510"/>
      <c r="CH719" s="510"/>
      <c r="CI719" s="510"/>
      <c r="CJ719" s="510"/>
    </row>
    <row r="720" spans="1:88" ht="12" customHeight="1" x14ac:dyDescent="0.25">
      <c r="A720" s="510"/>
      <c r="B720" s="510"/>
      <c r="C720" s="510"/>
      <c r="D720" s="510"/>
      <c r="E720" s="510"/>
      <c r="F720" s="510"/>
      <c r="G720" s="510"/>
      <c r="H720" s="510"/>
      <c r="I720" s="510"/>
      <c r="J720" s="510"/>
      <c r="K720" s="510"/>
      <c r="L720" s="510"/>
      <c r="M720" s="510"/>
      <c r="N720" s="510"/>
      <c r="O720" s="510"/>
      <c r="P720" s="510"/>
      <c r="Q720" s="510"/>
      <c r="R720" s="510"/>
      <c r="S720" s="510"/>
      <c r="T720" s="510"/>
      <c r="U720" s="510"/>
      <c r="V720" s="510"/>
      <c r="W720" s="510"/>
      <c r="X720" s="510"/>
      <c r="Y720" s="510"/>
      <c r="Z720" s="510"/>
      <c r="AA720" s="510"/>
      <c r="AB720" s="510"/>
      <c r="AC720" s="510"/>
      <c r="AD720" s="510"/>
      <c r="AE720" s="510"/>
      <c r="AF720" s="510"/>
      <c r="AG720" s="510"/>
      <c r="AH720" s="510"/>
      <c r="AI720" s="510"/>
      <c r="AJ720" s="510"/>
      <c r="AK720" s="510"/>
      <c r="AL720" s="510"/>
      <c r="AM720" s="510"/>
      <c r="AN720" s="510"/>
      <c r="AO720" s="510"/>
      <c r="AP720" s="510"/>
      <c r="AQ720" s="510"/>
      <c r="AR720" s="510"/>
      <c r="AS720" s="510"/>
      <c r="AT720" s="510"/>
      <c r="AU720" s="510"/>
      <c r="AV720" s="510"/>
      <c r="AW720" s="510"/>
      <c r="AX720" s="510"/>
      <c r="AY720" s="510"/>
      <c r="AZ720" s="510"/>
      <c r="BA720" s="510"/>
      <c r="BB720" s="510"/>
      <c r="BC720" s="510"/>
      <c r="BD720" s="510"/>
      <c r="BE720" s="510"/>
      <c r="BF720" s="510"/>
      <c r="BG720" s="510"/>
      <c r="BH720" s="510"/>
      <c r="BI720" s="510"/>
      <c r="BJ720" s="510"/>
      <c r="BK720" s="510"/>
      <c r="BL720" s="510"/>
      <c r="BM720" s="510"/>
      <c r="BN720" s="510"/>
      <c r="BO720" s="510"/>
      <c r="BP720" s="510"/>
      <c r="BQ720" s="510"/>
      <c r="BR720" s="510"/>
      <c r="BS720" s="510"/>
      <c r="BT720" s="510"/>
      <c r="BU720" s="510"/>
      <c r="BV720" s="510"/>
      <c r="BW720" s="510"/>
      <c r="BX720" s="510"/>
      <c r="BY720" s="510"/>
      <c r="BZ720" s="510"/>
      <c r="CA720" s="510"/>
      <c r="CB720" s="510"/>
      <c r="CC720" s="510"/>
      <c r="CD720" s="510"/>
      <c r="CE720" s="510"/>
      <c r="CF720" s="510"/>
      <c r="CG720" s="510"/>
      <c r="CH720" s="510"/>
      <c r="CI720" s="510"/>
      <c r="CJ720" s="510"/>
    </row>
    <row r="721" spans="1:88" ht="12" customHeight="1" x14ac:dyDescent="0.25">
      <c r="A721" s="510"/>
      <c r="B721" s="510"/>
      <c r="C721" s="510"/>
      <c r="D721" s="510"/>
      <c r="E721" s="510"/>
      <c r="F721" s="510"/>
      <c r="G721" s="510"/>
      <c r="H721" s="510"/>
      <c r="I721" s="510"/>
      <c r="J721" s="510"/>
      <c r="K721" s="510"/>
      <c r="L721" s="510"/>
      <c r="M721" s="510"/>
      <c r="N721" s="510"/>
      <c r="O721" s="510"/>
      <c r="P721" s="510"/>
      <c r="Q721" s="510"/>
      <c r="R721" s="510"/>
      <c r="S721" s="510"/>
      <c r="T721" s="510"/>
      <c r="U721" s="510"/>
      <c r="V721" s="510"/>
      <c r="W721" s="510"/>
      <c r="X721" s="510"/>
      <c r="Y721" s="510"/>
      <c r="Z721" s="510"/>
      <c r="AA721" s="510"/>
      <c r="AB721" s="510"/>
      <c r="AC721" s="510"/>
      <c r="AD721" s="510"/>
      <c r="AE721" s="510"/>
      <c r="AF721" s="510"/>
      <c r="AG721" s="510"/>
      <c r="AH721" s="510"/>
      <c r="AI721" s="510"/>
      <c r="AJ721" s="510"/>
      <c r="AK721" s="510"/>
      <c r="AL721" s="510"/>
      <c r="AM721" s="510"/>
      <c r="AN721" s="510"/>
      <c r="AO721" s="510"/>
      <c r="AP721" s="510"/>
      <c r="AQ721" s="510"/>
      <c r="AR721" s="510"/>
      <c r="AS721" s="510"/>
      <c r="AT721" s="510"/>
      <c r="AU721" s="510"/>
      <c r="AV721" s="510"/>
      <c r="AW721" s="510"/>
      <c r="AX721" s="510"/>
      <c r="AY721" s="510"/>
      <c r="AZ721" s="510"/>
      <c r="BA721" s="510"/>
      <c r="BB721" s="510"/>
      <c r="BC721" s="510"/>
      <c r="BD721" s="510"/>
      <c r="BE721" s="510"/>
      <c r="BF721" s="510"/>
      <c r="BG721" s="510"/>
      <c r="BH721" s="510"/>
      <c r="BI721" s="510"/>
      <c r="BJ721" s="510"/>
      <c r="BK721" s="510"/>
      <c r="BL721" s="510"/>
      <c r="BM721" s="510"/>
      <c r="BN721" s="510"/>
      <c r="BO721" s="510"/>
      <c r="BP721" s="510"/>
      <c r="BQ721" s="510"/>
      <c r="BR721" s="510"/>
      <c r="BS721" s="510"/>
      <c r="BT721" s="510"/>
      <c r="BU721" s="510"/>
      <c r="BV721" s="510"/>
      <c r="BW721" s="510"/>
      <c r="BX721" s="510"/>
      <c r="BY721" s="510"/>
      <c r="BZ721" s="510"/>
      <c r="CA721" s="510"/>
      <c r="CB721" s="510"/>
      <c r="CC721" s="510"/>
      <c r="CD721" s="510"/>
      <c r="CE721" s="510"/>
      <c r="CF721" s="510"/>
      <c r="CG721" s="510"/>
      <c r="CH721" s="510"/>
      <c r="CI721" s="510"/>
      <c r="CJ721" s="510"/>
    </row>
    <row r="722" spans="1:88" ht="12" customHeight="1" x14ac:dyDescent="0.25">
      <c r="A722" s="510"/>
      <c r="B722" s="510"/>
      <c r="C722" s="510"/>
      <c r="D722" s="510"/>
      <c r="E722" s="510"/>
      <c r="F722" s="510"/>
      <c r="G722" s="510"/>
      <c r="H722" s="510"/>
      <c r="I722" s="510"/>
      <c r="J722" s="510"/>
      <c r="K722" s="510"/>
      <c r="L722" s="510"/>
      <c r="M722" s="510"/>
      <c r="N722" s="510"/>
      <c r="O722" s="510"/>
      <c r="P722" s="510"/>
      <c r="Q722" s="510"/>
      <c r="R722" s="510"/>
      <c r="S722" s="510"/>
      <c r="T722" s="510"/>
      <c r="U722" s="510"/>
      <c r="V722" s="510"/>
      <c r="W722" s="510"/>
      <c r="X722" s="510"/>
      <c r="Y722" s="510"/>
      <c r="Z722" s="510"/>
      <c r="AA722" s="510"/>
      <c r="AB722" s="510"/>
      <c r="AC722" s="510"/>
      <c r="AD722" s="510"/>
      <c r="AE722" s="510"/>
      <c r="AF722" s="510"/>
      <c r="AG722" s="510"/>
      <c r="AH722" s="510"/>
      <c r="AI722" s="510"/>
      <c r="AJ722" s="510"/>
      <c r="AK722" s="510"/>
      <c r="AL722" s="510"/>
      <c r="AM722" s="510"/>
      <c r="AN722" s="510"/>
      <c r="AO722" s="510"/>
      <c r="AP722" s="510"/>
      <c r="AQ722" s="510"/>
      <c r="AR722" s="510"/>
      <c r="AS722" s="510"/>
      <c r="AT722" s="510"/>
      <c r="AU722" s="510"/>
      <c r="AV722" s="510"/>
      <c r="AW722" s="510"/>
      <c r="AX722" s="510"/>
      <c r="AY722" s="510"/>
      <c r="AZ722" s="510"/>
      <c r="BA722" s="510"/>
      <c r="BB722" s="510"/>
      <c r="BC722" s="510"/>
      <c r="BD722" s="510"/>
      <c r="BE722" s="510"/>
      <c r="BF722" s="510"/>
      <c r="BG722" s="510"/>
      <c r="BH722" s="510"/>
      <c r="BI722" s="510"/>
      <c r="BJ722" s="510"/>
      <c r="BK722" s="510"/>
      <c r="BL722" s="510"/>
      <c r="BM722" s="510"/>
      <c r="BN722" s="510"/>
      <c r="BO722" s="510"/>
      <c r="BP722" s="510"/>
      <c r="BQ722" s="510"/>
      <c r="BR722" s="510"/>
      <c r="BS722" s="510"/>
      <c r="BT722" s="510"/>
      <c r="BU722" s="510"/>
      <c r="BV722" s="510"/>
      <c r="BW722" s="510"/>
      <c r="BX722" s="510"/>
      <c r="BY722" s="510"/>
      <c r="BZ722" s="510"/>
      <c r="CA722" s="510"/>
      <c r="CB722" s="510"/>
      <c r="CC722" s="510"/>
      <c r="CD722" s="510"/>
      <c r="CE722" s="510"/>
      <c r="CF722" s="510"/>
      <c r="CG722" s="510"/>
      <c r="CH722" s="510"/>
      <c r="CI722" s="510"/>
      <c r="CJ722" s="510"/>
    </row>
    <row r="723" spans="1:88" ht="12" customHeight="1" x14ac:dyDescent="0.25">
      <c r="A723" s="510"/>
      <c r="B723" s="510"/>
      <c r="C723" s="510"/>
      <c r="D723" s="510"/>
      <c r="E723" s="510"/>
      <c r="F723" s="510"/>
      <c r="G723" s="510"/>
      <c r="H723" s="510"/>
      <c r="I723" s="510"/>
      <c r="J723" s="510"/>
      <c r="K723" s="510"/>
      <c r="L723" s="510"/>
      <c r="M723" s="510"/>
      <c r="N723" s="510"/>
      <c r="O723" s="510"/>
      <c r="P723" s="510"/>
      <c r="Q723" s="510"/>
      <c r="R723" s="510"/>
      <c r="S723" s="510"/>
      <c r="T723" s="510"/>
      <c r="U723" s="510"/>
      <c r="V723" s="510"/>
      <c r="W723" s="510"/>
      <c r="X723" s="510"/>
      <c r="Y723" s="510"/>
      <c r="Z723" s="510"/>
      <c r="AA723" s="510"/>
      <c r="AB723" s="510"/>
      <c r="AC723" s="510"/>
      <c r="AD723" s="510"/>
      <c r="AE723" s="510"/>
      <c r="AF723" s="510"/>
      <c r="AG723" s="510"/>
      <c r="AH723" s="510"/>
      <c r="AI723" s="510"/>
      <c r="AJ723" s="510"/>
      <c r="AK723" s="510"/>
      <c r="AL723" s="510"/>
      <c r="AM723" s="510"/>
      <c r="AN723" s="510"/>
      <c r="AO723" s="510"/>
      <c r="AP723" s="510"/>
      <c r="AQ723" s="510"/>
      <c r="AR723" s="510"/>
      <c r="AS723" s="510"/>
      <c r="AT723" s="510"/>
      <c r="AU723" s="510"/>
      <c r="AV723" s="510"/>
      <c r="AW723" s="510"/>
      <c r="AX723" s="510"/>
      <c r="AY723" s="510"/>
      <c r="AZ723" s="510"/>
      <c r="BA723" s="510"/>
      <c r="BB723" s="510"/>
      <c r="BC723" s="510"/>
      <c r="BD723" s="510"/>
      <c r="BE723" s="510"/>
      <c r="BF723" s="510"/>
      <c r="BG723" s="510"/>
      <c r="BH723" s="510"/>
      <c r="BI723" s="510"/>
      <c r="BJ723" s="510"/>
      <c r="BK723" s="510"/>
      <c r="BL723" s="510"/>
      <c r="BM723" s="510"/>
      <c r="BN723" s="510"/>
      <c r="BO723" s="510"/>
      <c r="BP723" s="510"/>
      <c r="BQ723" s="510"/>
      <c r="BR723" s="510"/>
      <c r="BS723" s="510"/>
      <c r="BT723" s="510"/>
      <c r="BU723" s="510"/>
      <c r="BV723" s="510"/>
      <c r="BW723" s="510"/>
      <c r="BX723" s="510"/>
      <c r="BY723" s="510"/>
      <c r="BZ723" s="510"/>
      <c r="CA723" s="510"/>
      <c r="CB723" s="510"/>
      <c r="CC723" s="510"/>
      <c r="CD723" s="510"/>
      <c r="CE723" s="510"/>
      <c r="CF723" s="510"/>
      <c r="CG723" s="510"/>
      <c r="CH723" s="510"/>
      <c r="CI723" s="510"/>
      <c r="CJ723" s="510"/>
    </row>
    <row r="724" spans="1:88" ht="12" customHeight="1" x14ac:dyDescent="0.25">
      <c r="A724" s="510"/>
      <c r="B724" s="510"/>
      <c r="C724" s="510"/>
      <c r="D724" s="510"/>
      <c r="E724" s="510"/>
      <c r="F724" s="510"/>
      <c r="G724" s="510"/>
      <c r="H724" s="510"/>
      <c r="I724" s="510"/>
      <c r="J724" s="510"/>
      <c r="K724" s="510"/>
      <c r="L724" s="510"/>
      <c r="M724" s="510"/>
      <c r="N724" s="510"/>
      <c r="O724" s="510"/>
      <c r="P724" s="510"/>
      <c r="Q724" s="510"/>
      <c r="R724" s="510"/>
      <c r="S724" s="510"/>
      <c r="T724" s="510"/>
      <c r="U724" s="510"/>
      <c r="V724" s="510"/>
      <c r="W724" s="510"/>
      <c r="X724" s="510"/>
      <c r="Y724" s="510"/>
      <c r="Z724" s="510"/>
      <c r="AA724" s="510"/>
      <c r="AB724" s="510"/>
      <c r="AC724" s="510"/>
      <c r="AD724" s="510"/>
      <c r="AE724" s="510"/>
      <c r="AF724" s="510"/>
      <c r="AG724" s="510"/>
      <c r="AH724" s="510"/>
      <c r="AI724" s="510"/>
      <c r="AJ724" s="510"/>
      <c r="AK724" s="510"/>
      <c r="AL724" s="510"/>
      <c r="AM724" s="510"/>
      <c r="AN724" s="510"/>
      <c r="AO724" s="510"/>
      <c r="AP724" s="510"/>
      <c r="AQ724" s="510"/>
      <c r="AR724" s="510"/>
      <c r="AS724" s="510"/>
      <c r="AT724" s="510"/>
      <c r="AU724" s="510"/>
      <c r="AV724" s="510"/>
      <c r="AW724" s="510"/>
      <c r="AX724" s="510"/>
      <c r="AY724" s="510"/>
      <c r="AZ724" s="510"/>
      <c r="BA724" s="510"/>
      <c r="BB724" s="510"/>
      <c r="BC724" s="510"/>
      <c r="BD724" s="510"/>
      <c r="BE724" s="510"/>
      <c r="BF724" s="510"/>
      <c r="BG724" s="510"/>
      <c r="BH724" s="510"/>
      <c r="BI724" s="510"/>
      <c r="BJ724" s="510"/>
      <c r="BK724" s="510"/>
      <c r="BL724" s="510"/>
      <c r="BM724" s="510"/>
      <c r="BN724" s="510"/>
      <c r="BO724" s="510"/>
      <c r="BP724" s="510"/>
      <c r="BQ724" s="510"/>
      <c r="BR724" s="510"/>
      <c r="BS724" s="510"/>
      <c r="BT724" s="510"/>
      <c r="BU724" s="510"/>
      <c r="BV724" s="510"/>
      <c r="BW724" s="510"/>
      <c r="BX724" s="510"/>
      <c r="BY724" s="510"/>
      <c r="BZ724" s="510"/>
      <c r="CA724" s="510"/>
      <c r="CB724" s="510"/>
      <c r="CC724" s="510"/>
      <c r="CD724" s="510"/>
      <c r="CE724" s="510"/>
      <c r="CF724" s="510"/>
      <c r="CG724" s="510"/>
      <c r="CH724" s="510"/>
      <c r="CI724" s="510"/>
      <c r="CJ724" s="510"/>
    </row>
    <row r="725" spans="1:88" ht="12" customHeight="1" x14ac:dyDescent="0.25">
      <c r="A725" s="510"/>
      <c r="B725" s="510"/>
      <c r="C725" s="510"/>
      <c r="D725" s="510"/>
      <c r="E725" s="510"/>
      <c r="F725" s="510"/>
      <c r="G725" s="510"/>
      <c r="H725" s="510"/>
      <c r="I725" s="510"/>
      <c r="J725" s="510"/>
      <c r="K725" s="510"/>
      <c r="L725" s="510"/>
      <c r="M725" s="510"/>
      <c r="N725" s="510"/>
      <c r="O725" s="510"/>
      <c r="P725" s="510"/>
      <c r="Q725" s="510"/>
      <c r="R725" s="510"/>
      <c r="S725" s="510"/>
      <c r="T725" s="510"/>
      <c r="U725" s="510"/>
      <c r="V725" s="510"/>
      <c r="W725" s="510"/>
      <c r="X725" s="510"/>
      <c r="Y725" s="510"/>
      <c r="Z725" s="510"/>
      <c r="AA725" s="510"/>
      <c r="AB725" s="510"/>
      <c r="AC725" s="510"/>
      <c r="AD725" s="510"/>
      <c r="AE725" s="510"/>
      <c r="AF725" s="510"/>
      <c r="AG725" s="510"/>
      <c r="AH725" s="510"/>
      <c r="AI725" s="510"/>
      <c r="AJ725" s="510"/>
      <c r="AK725" s="510"/>
      <c r="AL725" s="510"/>
      <c r="AM725" s="510"/>
      <c r="AN725" s="510"/>
      <c r="AO725" s="510"/>
      <c r="AP725" s="510"/>
      <c r="AQ725" s="510"/>
      <c r="AR725" s="510"/>
      <c r="AS725" s="510"/>
      <c r="AT725" s="510"/>
      <c r="AU725" s="510"/>
      <c r="AV725" s="510"/>
      <c r="AW725" s="510"/>
      <c r="AX725" s="510"/>
      <c r="AY725" s="510"/>
      <c r="AZ725" s="510"/>
      <c r="BA725" s="510"/>
      <c r="BB725" s="510"/>
      <c r="BC725" s="510"/>
      <c r="BD725" s="510"/>
      <c r="BE725" s="510"/>
      <c r="BF725" s="510"/>
      <c r="BG725" s="510"/>
      <c r="BH725" s="510"/>
      <c r="BI725" s="510"/>
      <c r="BJ725" s="510"/>
      <c r="BK725" s="510"/>
      <c r="BL725" s="510"/>
      <c r="BM725" s="510"/>
      <c r="BN725" s="510"/>
      <c r="BO725" s="510"/>
      <c r="BP725" s="510"/>
      <c r="BQ725" s="510"/>
      <c r="BR725" s="510"/>
      <c r="BS725" s="510"/>
      <c r="BT725" s="510"/>
      <c r="BU725" s="510"/>
      <c r="BV725" s="510"/>
      <c r="BW725" s="510"/>
      <c r="BX725" s="510"/>
      <c r="BY725" s="510"/>
      <c r="BZ725" s="510"/>
      <c r="CA725" s="510"/>
      <c r="CB725" s="510"/>
      <c r="CC725" s="510"/>
      <c r="CD725" s="510"/>
      <c r="CE725" s="510"/>
      <c r="CF725" s="510"/>
      <c r="CG725" s="510"/>
      <c r="CH725" s="510"/>
      <c r="CI725" s="510"/>
      <c r="CJ725" s="510"/>
    </row>
    <row r="726" spans="1:88" ht="12" customHeight="1" x14ac:dyDescent="0.25">
      <c r="A726" s="510"/>
      <c r="B726" s="510"/>
      <c r="C726" s="510"/>
      <c r="D726" s="510"/>
      <c r="E726" s="510"/>
      <c r="F726" s="510"/>
      <c r="G726" s="510"/>
      <c r="H726" s="510"/>
      <c r="I726" s="510"/>
      <c r="J726" s="510"/>
      <c r="K726" s="510"/>
      <c r="L726" s="510"/>
      <c r="M726" s="510"/>
      <c r="N726" s="510"/>
      <c r="O726" s="510"/>
      <c r="P726" s="510"/>
      <c r="Q726" s="510"/>
      <c r="R726" s="510"/>
      <c r="S726" s="510"/>
      <c r="T726" s="510"/>
      <c r="U726" s="510"/>
      <c r="V726" s="510"/>
      <c r="W726" s="510"/>
      <c r="X726" s="510"/>
      <c r="Y726" s="510"/>
      <c r="Z726" s="510"/>
      <c r="AA726" s="510"/>
      <c r="AB726" s="510"/>
      <c r="AC726" s="510"/>
      <c r="AD726" s="510"/>
      <c r="AE726" s="510"/>
      <c r="AF726" s="510"/>
      <c r="AG726" s="510"/>
      <c r="AH726" s="510"/>
      <c r="AI726" s="510"/>
      <c r="AJ726" s="510"/>
      <c r="AK726" s="510"/>
      <c r="AL726" s="510"/>
      <c r="AM726" s="510"/>
      <c r="AN726" s="510"/>
      <c r="AO726" s="510"/>
      <c r="AP726" s="510"/>
      <c r="AQ726" s="510"/>
      <c r="AR726" s="510"/>
      <c r="AS726" s="510"/>
      <c r="AT726" s="510"/>
      <c r="AU726" s="510"/>
      <c r="AV726" s="510"/>
      <c r="AW726" s="510"/>
      <c r="AX726" s="510"/>
      <c r="AY726" s="510"/>
      <c r="AZ726" s="510"/>
      <c r="BA726" s="510"/>
      <c r="BB726" s="510"/>
      <c r="BC726" s="510"/>
      <c r="BD726" s="510"/>
      <c r="BE726" s="510"/>
      <c r="BF726" s="510"/>
      <c r="BG726" s="510"/>
      <c r="BH726" s="510"/>
      <c r="BI726" s="510"/>
      <c r="BJ726" s="510"/>
      <c r="BK726" s="510"/>
      <c r="BL726" s="510"/>
      <c r="BM726" s="510"/>
      <c r="BN726" s="510"/>
      <c r="BO726" s="510"/>
      <c r="BP726" s="510"/>
      <c r="BQ726" s="510"/>
      <c r="BR726" s="510"/>
      <c r="BS726" s="510"/>
      <c r="BT726" s="510"/>
      <c r="BU726" s="510"/>
      <c r="BV726" s="510"/>
      <c r="BW726" s="510"/>
      <c r="BX726" s="510"/>
      <c r="BY726" s="510"/>
      <c r="BZ726" s="510"/>
      <c r="CA726" s="510"/>
      <c r="CB726" s="510"/>
      <c r="CC726" s="510"/>
      <c r="CD726" s="510"/>
      <c r="CE726" s="510"/>
      <c r="CF726" s="510"/>
      <c r="CG726" s="510"/>
      <c r="CH726" s="510"/>
      <c r="CI726" s="510"/>
      <c r="CJ726" s="510"/>
    </row>
    <row r="727" spans="1:88" ht="12" customHeight="1" x14ac:dyDescent="0.25">
      <c r="A727" s="510"/>
      <c r="B727" s="510"/>
      <c r="C727" s="510"/>
      <c r="D727" s="510"/>
      <c r="E727" s="510"/>
      <c r="F727" s="510"/>
      <c r="G727" s="510"/>
      <c r="H727" s="510"/>
      <c r="I727" s="510"/>
      <c r="J727" s="510"/>
      <c r="K727" s="510"/>
      <c r="L727" s="510"/>
      <c r="M727" s="510"/>
      <c r="N727" s="510"/>
      <c r="O727" s="510"/>
      <c r="P727" s="510"/>
      <c r="Q727" s="510"/>
      <c r="R727" s="510"/>
      <c r="S727" s="510"/>
      <c r="T727" s="510"/>
      <c r="U727" s="510"/>
      <c r="V727" s="510"/>
      <c r="W727" s="510"/>
      <c r="X727" s="510"/>
      <c r="Y727" s="510"/>
      <c r="Z727" s="510"/>
      <c r="AA727" s="510"/>
      <c r="AB727" s="510"/>
      <c r="AC727" s="510"/>
      <c r="AD727" s="510"/>
      <c r="AE727" s="510"/>
      <c r="AF727" s="510"/>
      <c r="AG727" s="510"/>
      <c r="AH727" s="510"/>
      <c r="AI727" s="510"/>
      <c r="AJ727" s="510"/>
      <c r="AK727" s="510"/>
      <c r="AL727" s="510"/>
      <c r="AM727" s="510"/>
      <c r="AN727" s="510"/>
      <c r="AO727" s="510"/>
      <c r="AP727" s="510"/>
      <c r="AQ727" s="510"/>
      <c r="AR727" s="510"/>
      <c r="AS727" s="510"/>
      <c r="AT727" s="510"/>
      <c r="AU727" s="510"/>
      <c r="AV727" s="510"/>
      <c r="AW727" s="510"/>
      <c r="AX727" s="510"/>
      <c r="AY727" s="510"/>
      <c r="AZ727" s="510"/>
      <c r="BA727" s="510"/>
      <c r="BB727" s="510"/>
      <c r="BC727" s="510"/>
      <c r="BD727" s="510"/>
      <c r="BE727" s="510"/>
      <c r="BF727" s="510"/>
      <c r="BG727" s="510"/>
      <c r="BH727" s="510"/>
      <c r="BI727" s="510"/>
      <c r="BJ727" s="510"/>
      <c r="BK727" s="510"/>
      <c r="BL727" s="510"/>
      <c r="BM727" s="510"/>
      <c r="BN727" s="510"/>
      <c r="BO727" s="510"/>
      <c r="BP727" s="510"/>
      <c r="BQ727" s="510"/>
      <c r="BR727" s="510"/>
      <c r="BS727" s="510"/>
      <c r="BT727" s="510"/>
      <c r="BU727" s="510"/>
      <c r="BV727" s="510"/>
      <c r="BW727" s="510"/>
      <c r="BX727" s="510"/>
      <c r="BY727" s="510"/>
      <c r="BZ727" s="510"/>
      <c r="CA727" s="510"/>
      <c r="CB727" s="510"/>
      <c r="CC727" s="510"/>
      <c r="CD727" s="510"/>
      <c r="CE727" s="510"/>
      <c r="CF727" s="510"/>
      <c r="CG727" s="510"/>
      <c r="CH727" s="510"/>
      <c r="CI727" s="510"/>
      <c r="CJ727" s="510"/>
    </row>
    <row r="728" spans="1:88" ht="12" customHeight="1" x14ac:dyDescent="0.25">
      <c r="A728" s="510"/>
      <c r="B728" s="510"/>
      <c r="C728" s="510"/>
      <c r="D728" s="510"/>
      <c r="E728" s="510"/>
      <c r="F728" s="510"/>
      <c r="G728" s="510"/>
      <c r="H728" s="510"/>
      <c r="I728" s="510"/>
      <c r="J728" s="510"/>
      <c r="K728" s="510"/>
      <c r="L728" s="510"/>
      <c r="M728" s="510"/>
      <c r="N728" s="510"/>
      <c r="O728" s="510"/>
      <c r="P728" s="510"/>
      <c r="Q728" s="510"/>
      <c r="R728" s="510"/>
      <c r="S728" s="510"/>
      <c r="T728" s="510"/>
      <c r="U728" s="510"/>
      <c r="V728" s="510"/>
      <c r="W728" s="510"/>
      <c r="X728" s="510"/>
      <c r="Y728" s="510"/>
      <c r="Z728" s="510"/>
      <c r="AA728" s="510"/>
      <c r="AB728" s="510"/>
      <c r="AC728" s="510"/>
      <c r="AD728" s="510"/>
      <c r="AE728" s="510"/>
      <c r="AF728" s="510"/>
      <c r="AG728" s="510"/>
      <c r="AH728" s="510"/>
      <c r="AI728" s="510"/>
      <c r="AJ728" s="510"/>
      <c r="AK728" s="510"/>
      <c r="AL728" s="510"/>
      <c r="AM728" s="510"/>
      <c r="AN728" s="510"/>
      <c r="AO728" s="510"/>
      <c r="AP728" s="510"/>
      <c r="AQ728" s="510"/>
      <c r="AR728" s="510"/>
      <c r="AS728" s="510"/>
      <c r="AT728" s="510"/>
      <c r="AU728" s="510"/>
      <c r="AV728" s="510"/>
      <c r="AW728" s="510"/>
      <c r="AX728" s="510"/>
      <c r="AY728" s="510"/>
      <c r="AZ728" s="510"/>
      <c r="BA728" s="510"/>
      <c r="BB728" s="510"/>
      <c r="BC728" s="510"/>
      <c r="BD728" s="510"/>
      <c r="BE728" s="510"/>
      <c r="BF728" s="510"/>
      <c r="BG728" s="510"/>
      <c r="BH728" s="510"/>
      <c r="BI728" s="510"/>
      <c r="BJ728" s="510"/>
      <c r="BK728" s="510"/>
      <c r="BL728" s="510"/>
      <c r="BM728" s="510"/>
      <c r="BN728" s="510"/>
      <c r="BO728" s="510"/>
      <c r="BP728" s="510"/>
      <c r="BQ728" s="510"/>
      <c r="BR728" s="510"/>
      <c r="BS728" s="510"/>
      <c r="BT728" s="510"/>
      <c r="BU728" s="510"/>
      <c r="BV728" s="510"/>
      <c r="BW728" s="510"/>
      <c r="BX728" s="510"/>
      <c r="BY728" s="510"/>
      <c r="BZ728" s="510"/>
      <c r="CA728" s="510"/>
      <c r="CB728" s="510"/>
      <c r="CC728" s="510"/>
      <c r="CD728" s="510"/>
      <c r="CE728" s="510"/>
      <c r="CF728" s="510"/>
      <c r="CG728" s="510"/>
      <c r="CH728" s="510"/>
      <c r="CI728" s="510"/>
      <c r="CJ728" s="510"/>
    </row>
    <row r="729" spans="1:88" ht="12" customHeight="1" x14ac:dyDescent="0.25">
      <c r="A729" s="510"/>
      <c r="B729" s="510"/>
      <c r="C729" s="510"/>
      <c r="D729" s="510"/>
      <c r="E729" s="510"/>
      <c r="F729" s="510"/>
      <c r="G729" s="510"/>
      <c r="H729" s="510"/>
      <c r="I729" s="510"/>
      <c r="J729" s="510"/>
      <c r="K729" s="510"/>
      <c r="L729" s="510"/>
      <c r="M729" s="510"/>
      <c r="N729" s="510"/>
      <c r="O729" s="510"/>
      <c r="P729" s="510"/>
      <c r="Q729" s="510"/>
      <c r="R729" s="510"/>
      <c r="S729" s="510"/>
      <c r="T729" s="510"/>
      <c r="U729" s="510"/>
      <c r="V729" s="510"/>
      <c r="W729" s="510"/>
      <c r="X729" s="510"/>
      <c r="Y729" s="510"/>
      <c r="Z729" s="510"/>
      <c r="AA729" s="510"/>
      <c r="AB729" s="510"/>
      <c r="AC729" s="510"/>
      <c r="AD729" s="510"/>
      <c r="AE729" s="510"/>
      <c r="AF729" s="510"/>
      <c r="AG729" s="510"/>
      <c r="AH729" s="510"/>
      <c r="AI729" s="510"/>
      <c r="AJ729" s="510"/>
      <c r="AK729" s="510"/>
      <c r="AL729" s="510"/>
      <c r="AM729" s="510"/>
      <c r="AN729" s="510"/>
      <c r="AO729" s="510"/>
      <c r="AP729" s="510"/>
      <c r="AQ729" s="510"/>
      <c r="AR729" s="510"/>
      <c r="AS729" s="510"/>
      <c r="AT729" s="510"/>
      <c r="AU729" s="510"/>
      <c r="AV729" s="510"/>
      <c r="AW729" s="510"/>
      <c r="AX729" s="510"/>
      <c r="AY729" s="510"/>
      <c r="AZ729" s="510"/>
      <c r="BA729" s="510"/>
      <c r="BB729" s="510"/>
      <c r="BC729" s="510"/>
      <c r="BD729" s="510"/>
      <c r="BE729" s="510"/>
      <c r="BF729" s="510"/>
      <c r="BG729" s="510"/>
      <c r="BH729" s="510"/>
      <c r="BI729" s="510"/>
      <c r="BJ729" s="510"/>
      <c r="BK729" s="510"/>
      <c r="BL729" s="510"/>
      <c r="BM729" s="510"/>
      <c r="BN729" s="510"/>
      <c r="BO729" s="510"/>
      <c r="BP729" s="510"/>
      <c r="BQ729" s="510"/>
      <c r="BR729" s="510"/>
      <c r="BS729" s="510"/>
      <c r="BT729" s="510"/>
      <c r="BU729" s="510"/>
      <c r="BV729" s="510"/>
      <c r="BW729" s="510"/>
      <c r="BX729" s="510"/>
      <c r="BY729" s="510"/>
      <c r="BZ729" s="510"/>
      <c r="CA729" s="510"/>
      <c r="CB729" s="510"/>
      <c r="CC729" s="510"/>
      <c r="CD729" s="510"/>
      <c r="CE729" s="510"/>
      <c r="CF729" s="510"/>
      <c r="CG729" s="510"/>
      <c r="CH729" s="510"/>
      <c r="CI729" s="510"/>
      <c r="CJ729" s="510"/>
    </row>
    <row r="730" spans="1:88" ht="12" customHeight="1" x14ac:dyDescent="0.25">
      <c r="A730" s="510"/>
      <c r="B730" s="510"/>
      <c r="C730" s="510"/>
      <c r="D730" s="510"/>
      <c r="E730" s="510"/>
      <c r="F730" s="510"/>
      <c r="G730" s="510"/>
      <c r="H730" s="510"/>
      <c r="I730" s="510"/>
      <c r="J730" s="510"/>
      <c r="K730" s="510"/>
      <c r="L730" s="510"/>
      <c r="M730" s="510"/>
      <c r="N730" s="510"/>
      <c r="O730" s="510"/>
      <c r="P730" s="510"/>
      <c r="Q730" s="510"/>
      <c r="R730" s="510"/>
      <c r="S730" s="510"/>
      <c r="T730" s="510"/>
      <c r="U730" s="510"/>
      <c r="V730" s="510"/>
      <c r="W730" s="510"/>
      <c r="X730" s="510"/>
      <c r="Y730" s="510"/>
      <c r="Z730" s="510"/>
      <c r="AA730" s="510"/>
      <c r="AB730" s="510"/>
      <c r="AC730" s="510"/>
      <c r="AD730" s="510"/>
      <c r="AE730" s="510"/>
      <c r="AF730" s="510"/>
      <c r="AG730" s="510"/>
      <c r="AH730" s="510"/>
      <c r="AI730" s="510"/>
      <c r="AJ730" s="510"/>
      <c r="AK730" s="510"/>
      <c r="AL730" s="510"/>
      <c r="AM730" s="510"/>
      <c r="AN730" s="510"/>
      <c r="AO730" s="510"/>
      <c r="AP730" s="510"/>
      <c r="AQ730" s="510"/>
      <c r="AR730" s="510"/>
      <c r="AS730" s="510"/>
      <c r="AT730" s="510"/>
      <c r="AU730" s="510"/>
      <c r="AV730" s="510"/>
      <c r="AW730" s="510"/>
      <c r="AX730" s="510"/>
      <c r="AY730" s="510"/>
      <c r="AZ730" s="510"/>
      <c r="BA730" s="510"/>
      <c r="BB730" s="510"/>
      <c r="BC730" s="510"/>
      <c r="BD730" s="510"/>
      <c r="BE730" s="510"/>
      <c r="BF730" s="510"/>
      <c r="BG730" s="510"/>
      <c r="BH730" s="510"/>
      <c r="BI730" s="510"/>
      <c r="BJ730" s="510"/>
      <c r="BK730" s="510"/>
      <c r="BL730" s="510"/>
      <c r="BM730" s="510"/>
      <c r="BN730" s="510"/>
      <c r="BO730" s="510"/>
      <c r="BP730" s="510"/>
      <c r="BQ730" s="510"/>
      <c r="BR730" s="510"/>
      <c r="BS730" s="510"/>
      <c r="BT730" s="510"/>
      <c r="BU730" s="510"/>
      <c r="BV730" s="510"/>
      <c r="BW730" s="510"/>
      <c r="BX730" s="510"/>
      <c r="BY730" s="510"/>
      <c r="BZ730" s="510"/>
      <c r="CA730" s="510"/>
      <c r="CB730" s="510"/>
      <c r="CC730" s="510"/>
      <c r="CD730" s="510"/>
      <c r="CE730" s="510"/>
      <c r="CF730" s="510"/>
      <c r="CG730" s="510"/>
      <c r="CH730" s="510"/>
      <c r="CI730" s="510"/>
      <c r="CJ730" s="510"/>
    </row>
    <row r="731" spans="1:88" ht="12" customHeight="1" x14ac:dyDescent="0.25">
      <c r="A731" s="510"/>
      <c r="B731" s="510"/>
      <c r="C731" s="510"/>
      <c r="D731" s="510"/>
      <c r="E731" s="510"/>
      <c r="F731" s="510"/>
      <c r="G731" s="510"/>
      <c r="H731" s="510"/>
      <c r="I731" s="510"/>
      <c r="J731" s="510"/>
      <c r="K731" s="510"/>
      <c r="L731" s="510"/>
      <c r="M731" s="510"/>
      <c r="N731" s="510"/>
      <c r="O731" s="510"/>
      <c r="P731" s="510"/>
      <c r="Q731" s="510"/>
      <c r="R731" s="510"/>
      <c r="S731" s="510"/>
      <c r="T731" s="510"/>
      <c r="U731" s="510"/>
      <c r="V731" s="510"/>
      <c r="W731" s="510"/>
      <c r="X731" s="510"/>
      <c r="Y731" s="510"/>
      <c r="Z731" s="510"/>
      <c r="AA731" s="510"/>
      <c r="AB731" s="510"/>
      <c r="AC731" s="510"/>
      <c r="AD731" s="510"/>
      <c r="AE731" s="510"/>
      <c r="AF731" s="510"/>
      <c r="AG731" s="510"/>
      <c r="AH731" s="510"/>
      <c r="AI731" s="510"/>
      <c r="AJ731" s="510"/>
      <c r="AK731" s="510"/>
      <c r="AL731" s="510"/>
      <c r="AM731" s="510"/>
      <c r="AN731" s="510"/>
      <c r="AO731" s="510"/>
      <c r="AP731" s="510"/>
      <c r="AQ731" s="510"/>
      <c r="AR731" s="510"/>
      <c r="AS731" s="510"/>
      <c r="AT731" s="510"/>
      <c r="AU731" s="510"/>
      <c r="AV731" s="510"/>
      <c r="AW731" s="510"/>
      <c r="AX731" s="510"/>
      <c r="AY731" s="510"/>
      <c r="AZ731" s="510"/>
      <c r="BA731" s="510"/>
      <c r="BB731" s="510"/>
      <c r="BC731" s="510"/>
      <c r="BD731" s="510"/>
      <c r="BE731" s="510"/>
      <c r="BF731" s="510"/>
      <c r="BG731" s="510"/>
      <c r="BH731" s="510"/>
      <c r="BI731" s="510"/>
      <c r="BJ731" s="510"/>
      <c r="BK731" s="510"/>
      <c r="BL731" s="510"/>
      <c r="BM731" s="510"/>
      <c r="BN731" s="510"/>
      <c r="BO731" s="510"/>
      <c r="BP731" s="510"/>
      <c r="BQ731" s="510"/>
      <c r="BR731" s="510"/>
      <c r="BS731" s="510"/>
      <c r="BT731" s="510"/>
      <c r="BU731" s="510"/>
      <c r="BV731" s="510"/>
      <c r="BW731" s="510"/>
      <c r="BX731" s="510"/>
      <c r="BY731" s="510"/>
      <c r="BZ731" s="510"/>
      <c r="CA731" s="510"/>
      <c r="CB731" s="510"/>
      <c r="CC731" s="510"/>
      <c r="CD731" s="510"/>
      <c r="CE731" s="510"/>
      <c r="CF731" s="510"/>
      <c r="CG731" s="510"/>
      <c r="CH731" s="510"/>
      <c r="CI731" s="510"/>
      <c r="CJ731" s="510"/>
    </row>
    <row r="732" spans="1:88" ht="12" customHeight="1" x14ac:dyDescent="0.25">
      <c r="A732" s="510"/>
      <c r="B732" s="510"/>
      <c r="C732" s="510"/>
      <c r="D732" s="510"/>
      <c r="E732" s="510"/>
      <c r="F732" s="510"/>
      <c r="G732" s="510"/>
      <c r="H732" s="510"/>
      <c r="I732" s="510"/>
      <c r="J732" s="510"/>
      <c r="K732" s="510"/>
      <c r="L732" s="510"/>
      <c r="M732" s="510"/>
      <c r="N732" s="510"/>
      <c r="O732" s="510"/>
      <c r="P732" s="510"/>
      <c r="Q732" s="510"/>
      <c r="R732" s="510"/>
      <c r="S732" s="510"/>
      <c r="T732" s="510"/>
      <c r="U732" s="510"/>
      <c r="V732" s="510"/>
      <c r="W732" s="510"/>
      <c r="X732" s="510"/>
      <c r="Y732" s="510"/>
      <c r="Z732" s="510"/>
      <c r="AA732" s="510"/>
      <c r="AB732" s="510"/>
      <c r="AC732" s="510"/>
      <c r="AD732" s="510"/>
      <c r="AE732" s="510"/>
      <c r="AF732" s="510"/>
      <c r="AG732" s="510"/>
      <c r="AH732" s="510"/>
      <c r="AI732" s="510"/>
      <c r="AJ732" s="510"/>
      <c r="AK732" s="510"/>
      <c r="AL732" s="510"/>
      <c r="AM732" s="510"/>
      <c r="AN732" s="510"/>
      <c r="AO732" s="510"/>
      <c r="AP732" s="510"/>
      <c r="AQ732" s="510"/>
      <c r="AR732" s="510"/>
      <c r="AS732" s="510"/>
      <c r="AT732" s="510"/>
      <c r="AU732" s="510"/>
      <c r="AV732" s="510"/>
      <c r="AW732" s="510"/>
      <c r="AX732" s="510"/>
      <c r="AY732" s="510"/>
      <c r="AZ732" s="510"/>
      <c r="BA732" s="510"/>
      <c r="BB732" s="510"/>
      <c r="BC732" s="510"/>
      <c r="BD732" s="510"/>
      <c r="BE732" s="510"/>
      <c r="BF732" s="510"/>
      <c r="BG732" s="510"/>
      <c r="BH732" s="510"/>
      <c r="BI732" s="510"/>
      <c r="BJ732" s="510"/>
      <c r="BK732" s="510"/>
      <c r="BL732" s="510"/>
      <c r="BM732" s="510"/>
      <c r="BN732" s="510"/>
      <c r="BO732" s="510"/>
      <c r="BP732" s="510"/>
      <c r="BQ732" s="510"/>
      <c r="BR732" s="510"/>
      <c r="BS732" s="510"/>
      <c r="BT732" s="510"/>
      <c r="BU732" s="510"/>
      <c r="BV732" s="510"/>
      <c r="BW732" s="510"/>
      <c r="BX732" s="510"/>
      <c r="BY732" s="510"/>
      <c r="BZ732" s="510"/>
      <c r="CA732" s="510"/>
      <c r="CB732" s="510"/>
      <c r="CC732" s="510"/>
      <c r="CD732" s="510"/>
      <c r="CE732" s="510"/>
      <c r="CF732" s="510"/>
      <c r="CG732" s="510"/>
      <c r="CH732" s="510"/>
      <c r="CI732" s="510"/>
      <c r="CJ732" s="510"/>
    </row>
    <row r="733" spans="1:88" ht="12" customHeight="1" x14ac:dyDescent="0.25">
      <c r="A733" s="510"/>
      <c r="B733" s="510"/>
      <c r="C733" s="510"/>
      <c r="D733" s="510"/>
      <c r="E733" s="510"/>
      <c r="F733" s="510"/>
      <c r="G733" s="510"/>
      <c r="H733" s="510"/>
      <c r="I733" s="510"/>
      <c r="J733" s="510"/>
      <c r="K733" s="510"/>
      <c r="L733" s="510"/>
      <c r="M733" s="510"/>
      <c r="N733" s="510"/>
      <c r="O733" s="510"/>
      <c r="P733" s="510"/>
      <c r="Q733" s="510"/>
      <c r="R733" s="510"/>
      <c r="S733" s="510"/>
      <c r="T733" s="510"/>
      <c r="U733" s="510"/>
      <c r="V733" s="510"/>
      <c r="W733" s="510"/>
      <c r="X733" s="510"/>
      <c r="Y733" s="510"/>
      <c r="Z733" s="510"/>
      <c r="AA733" s="510"/>
      <c r="AB733" s="510"/>
      <c r="AC733" s="510"/>
      <c r="AD733" s="510"/>
      <c r="AE733" s="510"/>
      <c r="AF733" s="510"/>
      <c r="AG733" s="510"/>
      <c r="AH733" s="510"/>
      <c r="AI733" s="510"/>
      <c r="AJ733" s="510"/>
      <c r="AK733" s="510"/>
      <c r="AL733" s="510"/>
      <c r="AM733" s="510"/>
      <c r="AN733" s="510"/>
      <c r="AO733" s="510"/>
      <c r="AP733" s="510"/>
      <c r="AQ733" s="510"/>
      <c r="AR733" s="510"/>
      <c r="AS733" s="510"/>
      <c r="AT733" s="510"/>
      <c r="AU733" s="510"/>
      <c r="AV733" s="510"/>
      <c r="AW733" s="510"/>
      <c r="AX733" s="510"/>
      <c r="AY733" s="510"/>
      <c r="AZ733" s="510"/>
      <c r="BA733" s="510"/>
      <c r="BB733" s="510"/>
      <c r="BC733" s="510"/>
      <c r="BD733" s="510"/>
      <c r="BE733" s="510"/>
      <c r="BF733" s="510"/>
      <c r="BG733" s="510"/>
      <c r="BH733" s="510"/>
      <c r="BI733" s="510"/>
      <c r="BJ733" s="510"/>
      <c r="BK733" s="510"/>
      <c r="BL733" s="510"/>
      <c r="BM733" s="510"/>
      <c r="BN733" s="510"/>
      <c r="BO733" s="510"/>
      <c r="BP733" s="510"/>
      <c r="BQ733" s="510"/>
      <c r="BR733" s="510"/>
      <c r="BS733" s="510"/>
      <c r="BT733" s="510"/>
      <c r="BU733" s="510"/>
      <c r="BV733" s="510"/>
      <c r="BW733" s="510"/>
      <c r="BX733" s="510"/>
      <c r="BY733" s="510"/>
      <c r="BZ733" s="510"/>
      <c r="CA733" s="510"/>
      <c r="CB733" s="510"/>
      <c r="CC733" s="510"/>
      <c r="CD733" s="510"/>
      <c r="CE733" s="510"/>
      <c r="CF733" s="510"/>
      <c r="CG733" s="510"/>
      <c r="CH733" s="510"/>
      <c r="CI733" s="510"/>
      <c r="CJ733" s="510"/>
    </row>
    <row r="734" spans="1:88" ht="12" customHeight="1" x14ac:dyDescent="0.25">
      <c r="A734" s="510"/>
      <c r="B734" s="510"/>
      <c r="C734" s="510"/>
      <c r="D734" s="510"/>
      <c r="E734" s="510"/>
      <c r="F734" s="510"/>
      <c r="G734" s="510"/>
      <c r="H734" s="510"/>
      <c r="I734" s="510"/>
      <c r="J734" s="510"/>
      <c r="K734" s="510"/>
      <c r="L734" s="510"/>
      <c r="M734" s="510"/>
      <c r="N734" s="510"/>
      <c r="O734" s="510"/>
      <c r="P734" s="510"/>
      <c r="Q734" s="510"/>
      <c r="R734" s="510"/>
      <c r="S734" s="510"/>
      <c r="T734" s="510"/>
      <c r="U734" s="510"/>
      <c r="V734" s="510"/>
      <c r="W734" s="510"/>
      <c r="X734" s="510"/>
      <c r="Y734" s="510"/>
      <c r="Z734" s="510"/>
      <c r="AA734" s="510"/>
      <c r="AB734" s="510"/>
      <c r="AC734" s="510"/>
      <c r="AD734" s="510"/>
      <c r="AE734" s="510"/>
      <c r="AF734" s="510"/>
      <c r="AG734" s="510"/>
      <c r="AH734" s="510"/>
      <c r="AI734" s="510"/>
      <c r="AJ734" s="510"/>
      <c r="AK734" s="510"/>
      <c r="AL734" s="510"/>
      <c r="AM734" s="510"/>
      <c r="AN734" s="510"/>
      <c r="AO734" s="510"/>
      <c r="AP734" s="510"/>
      <c r="AQ734" s="510"/>
      <c r="AR734" s="510"/>
      <c r="AS734" s="510"/>
      <c r="AT734" s="510"/>
      <c r="AU734" s="510"/>
      <c r="AV734" s="510"/>
      <c r="AW734" s="510"/>
      <c r="AX734" s="510"/>
      <c r="AY734" s="510"/>
      <c r="AZ734" s="510"/>
      <c r="BA734" s="510"/>
      <c r="BB734" s="510"/>
      <c r="BC734" s="510"/>
      <c r="BD734" s="510"/>
      <c r="BE734" s="510"/>
      <c r="BF734" s="510"/>
      <c r="BG734" s="510"/>
      <c r="BH734" s="510"/>
      <c r="BI734" s="510"/>
      <c r="BJ734" s="510"/>
      <c r="BK734" s="510"/>
      <c r="BL734" s="510"/>
      <c r="BM734" s="510"/>
      <c r="BN734" s="510"/>
      <c r="BO734" s="510"/>
      <c r="BP734" s="510"/>
      <c r="BQ734" s="510"/>
      <c r="BR734" s="510"/>
      <c r="BS734" s="510"/>
      <c r="BT734" s="510"/>
      <c r="BU734" s="510"/>
      <c r="BV734" s="510"/>
      <c r="BW734" s="510"/>
      <c r="BX734" s="510"/>
      <c r="BY734" s="510"/>
      <c r="BZ734" s="510"/>
      <c r="CA734" s="510"/>
      <c r="CB734" s="510"/>
      <c r="CC734" s="510"/>
      <c r="CD734" s="510"/>
      <c r="CE734" s="510"/>
      <c r="CF734" s="510"/>
      <c r="CG734" s="510"/>
      <c r="CH734" s="510"/>
      <c r="CI734" s="510"/>
      <c r="CJ734" s="510"/>
    </row>
    <row r="735" spans="1:88" ht="12" customHeight="1" x14ac:dyDescent="0.25">
      <c r="A735" s="510"/>
      <c r="B735" s="510"/>
      <c r="C735" s="510"/>
      <c r="D735" s="510"/>
      <c r="E735" s="510"/>
      <c r="F735" s="510"/>
      <c r="G735" s="510"/>
      <c r="H735" s="510"/>
      <c r="I735" s="510"/>
      <c r="J735" s="510"/>
      <c r="K735" s="510"/>
      <c r="L735" s="510"/>
      <c r="M735" s="510"/>
      <c r="N735" s="510"/>
      <c r="O735" s="510"/>
      <c r="P735" s="510"/>
      <c r="Q735" s="510"/>
      <c r="R735" s="510"/>
      <c r="S735" s="510"/>
      <c r="T735" s="510"/>
      <c r="U735" s="510"/>
      <c r="V735" s="510"/>
      <c r="W735" s="510"/>
      <c r="X735" s="510"/>
      <c r="Y735" s="510"/>
      <c r="Z735" s="510"/>
      <c r="AA735" s="510"/>
      <c r="AB735" s="510"/>
      <c r="AC735" s="510"/>
      <c r="AD735" s="510"/>
      <c r="AE735" s="510"/>
      <c r="AF735" s="510"/>
      <c r="AG735" s="510"/>
      <c r="AH735" s="510"/>
      <c r="AI735" s="510"/>
      <c r="AJ735" s="510"/>
      <c r="AK735" s="510"/>
      <c r="AL735" s="510"/>
      <c r="AM735" s="510"/>
      <c r="AN735" s="510"/>
      <c r="AO735" s="510"/>
      <c r="AP735" s="510"/>
      <c r="AQ735" s="510"/>
      <c r="AR735" s="510"/>
      <c r="AS735" s="510"/>
      <c r="AT735" s="510"/>
      <c r="AU735" s="510"/>
      <c r="AV735" s="510"/>
      <c r="AW735" s="510"/>
      <c r="AX735" s="510"/>
      <c r="AY735" s="510"/>
      <c r="AZ735" s="510"/>
      <c r="BA735" s="510"/>
      <c r="BB735" s="510"/>
      <c r="BC735" s="510"/>
      <c r="BD735" s="510"/>
      <c r="BE735" s="510"/>
      <c r="BF735" s="510"/>
      <c r="BG735" s="510"/>
      <c r="BH735" s="510"/>
      <c r="BI735" s="510"/>
      <c r="BJ735" s="510"/>
      <c r="BK735" s="510"/>
      <c r="BL735" s="510"/>
      <c r="BM735" s="510"/>
      <c r="BN735" s="510"/>
      <c r="BO735" s="510"/>
      <c r="BP735" s="510"/>
      <c r="BQ735" s="510"/>
      <c r="BR735" s="510"/>
      <c r="BS735" s="510"/>
      <c r="BT735" s="510"/>
      <c r="BU735" s="510"/>
      <c r="BV735" s="510"/>
      <c r="BW735" s="510"/>
      <c r="BX735" s="510"/>
      <c r="BY735" s="510"/>
      <c r="BZ735" s="510"/>
      <c r="CA735" s="510"/>
      <c r="CB735" s="510"/>
      <c r="CC735" s="510"/>
      <c r="CD735" s="510"/>
      <c r="CE735" s="510"/>
      <c r="CF735" s="510"/>
      <c r="CG735" s="510"/>
      <c r="CH735" s="510"/>
      <c r="CI735" s="510"/>
      <c r="CJ735" s="510"/>
    </row>
    <row r="736" spans="1:88" ht="12" customHeight="1" x14ac:dyDescent="0.25">
      <c r="A736" s="510"/>
      <c r="B736" s="510"/>
      <c r="C736" s="510"/>
      <c r="D736" s="510"/>
      <c r="E736" s="510"/>
      <c r="F736" s="510"/>
      <c r="G736" s="510"/>
      <c r="H736" s="510"/>
      <c r="I736" s="510"/>
      <c r="J736" s="510"/>
      <c r="K736" s="510"/>
      <c r="L736" s="510"/>
      <c r="M736" s="510"/>
      <c r="N736" s="510"/>
      <c r="O736" s="510"/>
      <c r="P736" s="510"/>
      <c r="Q736" s="510"/>
      <c r="R736" s="510"/>
      <c r="S736" s="510"/>
      <c r="T736" s="510"/>
      <c r="U736" s="510"/>
      <c r="V736" s="510"/>
      <c r="W736" s="510"/>
      <c r="X736" s="510"/>
      <c r="Y736" s="510"/>
      <c r="Z736" s="510"/>
      <c r="AA736" s="510"/>
      <c r="AB736" s="510"/>
      <c r="AC736" s="510"/>
      <c r="AD736" s="510"/>
      <c r="AE736" s="510"/>
      <c r="AF736" s="510"/>
      <c r="AG736" s="510"/>
      <c r="AH736" s="510"/>
      <c r="AI736" s="510"/>
      <c r="AJ736" s="510"/>
      <c r="AK736" s="510"/>
      <c r="AL736" s="510"/>
      <c r="AM736" s="510"/>
      <c r="AN736" s="510"/>
      <c r="AO736" s="510"/>
      <c r="AP736" s="510"/>
      <c r="AQ736" s="510"/>
      <c r="AR736" s="510"/>
      <c r="AS736" s="510"/>
      <c r="AT736" s="510"/>
      <c r="AU736" s="510"/>
      <c r="AV736" s="510"/>
      <c r="AW736" s="510"/>
      <c r="AX736" s="510"/>
      <c r="AY736" s="510"/>
      <c r="AZ736" s="510"/>
      <c r="BA736" s="510"/>
      <c r="BB736" s="510"/>
      <c r="BC736" s="510"/>
      <c r="BD736" s="510"/>
      <c r="BE736" s="510"/>
      <c r="BF736" s="510"/>
      <c r="BG736" s="510"/>
      <c r="BH736" s="510"/>
      <c r="BI736" s="510"/>
      <c r="BJ736" s="510"/>
      <c r="BK736" s="510"/>
      <c r="BL736" s="510"/>
      <c r="BM736" s="510"/>
      <c r="BN736" s="510"/>
      <c r="BO736" s="510"/>
      <c r="BP736" s="510"/>
      <c r="BQ736" s="510"/>
      <c r="BR736" s="510"/>
      <c r="BS736" s="510"/>
      <c r="BT736" s="510"/>
      <c r="BU736" s="510"/>
      <c r="BV736" s="510"/>
      <c r="BW736" s="510"/>
      <c r="BX736" s="510"/>
      <c r="BY736" s="510"/>
      <c r="BZ736" s="510"/>
      <c r="CA736" s="510"/>
      <c r="CB736" s="510"/>
      <c r="CC736" s="510"/>
      <c r="CD736" s="510"/>
      <c r="CE736" s="510"/>
      <c r="CF736" s="510"/>
      <c r="CG736" s="510"/>
      <c r="CH736" s="510"/>
      <c r="CI736" s="510"/>
      <c r="CJ736" s="510"/>
    </row>
    <row r="737" spans="1:88" ht="12" customHeight="1" x14ac:dyDescent="0.25">
      <c r="A737" s="510"/>
      <c r="B737" s="510"/>
      <c r="C737" s="510"/>
      <c r="D737" s="510"/>
      <c r="E737" s="510"/>
      <c r="F737" s="510"/>
      <c r="G737" s="510"/>
      <c r="H737" s="510"/>
      <c r="I737" s="510"/>
      <c r="J737" s="510"/>
      <c r="K737" s="510"/>
      <c r="L737" s="510"/>
      <c r="M737" s="510"/>
      <c r="N737" s="510"/>
      <c r="O737" s="510"/>
      <c r="P737" s="510"/>
      <c r="Q737" s="510"/>
      <c r="R737" s="510"/>
      <c r="S737" s="510"/>
      <c r="T737" s="510"/>
      <c r="U737" s="510"/>
      <c r="V737" s="510"/>
      <c r="W737" s="510"/>
      <c r="X737" s="510"/>
      <c r="Y737" s="510"/>
      <c r="Z737" s="510"/>
      <c r="AA737" s="510"/>
      <c r="AB737" s="510"/>
      <c r="AC737" s="510"/>
      <c r="AD737" s="510"/>
      <c r="AE737" s="510"/>
      <c r="AF737" s="510"/>
      <c r="AG737" s="510"/>
      <c r="AH737" s="510"/>
      <c r="AI737" s="510"/>
      <c r="AJ737" s="510"/>
      <c r="AK737" s="510"/>
      <c r="AL737" s="510"/>
      <c r="AM737" s="510"/>
      <c r="AN737" s="510"/>
      <c r="AO737" s="510"/>
      <c r="AP737" s="510"/>
      <c r="AQ737" s="510"/>
      <c r="AR737" s="510"/>
      <c r="AS737" s="510"/>
      <c r="AT737" s="510"/>
      <c r="AU737" s="510"/>
      <c r="AV737" s="510"/>
      <c r="AW737" s="510"/>
      <c r="AX737" s="510"/>
      <c r="AY737" s="510"/>
      <c r="AZ737" s="510"/>
      <c r="BA737" s="510"/>
      <c r="BB737" s="510"/>
      <c r="BC737" s="510"/>
      <c r="BD737" s="510"/>
      <c r="BE737" s="510"/>
      <c r="BF737" s="510"/>
      <c r="BG737" s="510"/>
      <c r="BH737" s="510"/>
      <c r="BI737" s="510"/>
      <c r="BJ737" s="510"/>
      <c r="BK737" s="510"/>
      <c r="BL737" s="510"/>
      <c r="BM737" s="510"/>
      <c r="BN737" s="510"/>
      <c r="BO737" s="510"/>
      <c r="BP737" s="510"/>
      <c r="BQ737" s="510"/>
      <c r="BR737" s="510"/>
      <c r="BS737" s="510"/>
      <c r="BT737" s="510"/>
      <c r="BU737" s="510"/>
      <c r="BV737" s="510"/>
      <c r="BW737" s="510"/>
      <c r="BX737" s="510"/>
      <c r="BY737" s="510"/>
      <c r="BZ737" s="510"/>
      <c r="CA737" s="510"/>
      <c r="CB737" s="510"/>
      <c r="CC737" s="510"/>
      <c r="CD737" s="510"/>
      <c r="CE737" s="510"/>
      <c r="CF737" s="510"/>
      <c r="CG737" s="510"/>
      <c r="CH737" s="510"/>
      <c r="CI737" s="510"/>
      <c r="CJ737" s="510"/>
    </row>
    <row r="738" spans="1:88" ht="12" customHeight="1" x14ac:dyDescent="0.25">
      <c r="A738" s="510"/>
      <c r="B738" s="510"/>
      <c r="C738" s="510"/>
      <c r="D738" s="510"/>
      <c r="E738" s="510"/>
      <c r="F738" s="510"/>
      <c r="G738" s="510"/>
      <c r="H738" s="510"/>
      <c r="I738" s="510"/>
      <c r="J738" s="510"/>
      <c r="K738" s="510"/>
      <c r="L738" s="510"/>
      <c r="M738" s="510"/>
      <c r="N738" s="510"/>
      <c r="O738" s="510"/>
      <c r="P738" s="510"/>
      <c r="Q738" s="510"/>
      <c r="R738" s="510"/>
      <c r="S738" s="510"/>
      <c r="T738" s="510"/>
      <c r="U738" s="510"/>
      <c r="V738" s="510"/>
      <c r="W738" s="510"/>
      <c r="X738" s="51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row>
    <row r="739" spans="1:88" ht="12" customHeight="1" x14ac:dyDescent="0.25">
      <c r="A739" s="510"/>
      <c r="B739" s="510"/>
      <c r="C739" s="510"/>
      <c r="D739" s="510"/>
      <c r="E739" s="510"/>
      <c r="F739" s="510"/>
      <c r="G739" s="510"/>
      <c r="H739" s="510"/>
      <c r="I739" s="510"/>
      <c r="J739" s="510"/>
      <c r="K739" s="510"/>
      <c r="L739" s="510"/>
      <c r="M739" s="510"/>
      <c r="N739" s="510"/>
      <c r="O739" s="510"/>
      <c r="P739" s="510"/>
      <c r="Q739" s="510"/>
      <c r="R739" s="510"/>
      <c r="S739" s="510"/>
      <c r="T739" s="510"/>
      <c r="U739" s="510"/>
      <c r="V739" s="510"/>
      <c r="W739" s="510"/>
      <c r="X739" s="510"/>
      <c r="Y739" s="510"/>
      <c r="Z739" s="510"/>
      <c r="AA739" s="510"/>
      <c r="AB739" s="510"/>
      <c r="AC739" s="510"/>
      <c r="AD739" s="510"/>
      <c r="AE739" s="510"/>
      <c r="AF739" s="510"/>
      <c r="AG739" s="510"/>
      <c r="AH739" s="510"/>
      <c r="AI739" s="510"/>
      <c r="AJ739" s="510"/>
      <c r="AK739" s="510"/>
      <c r="AL739" s="510"/>
      <c r="AM739" s="510"/>
      <c r="AN739" s="510"/>
      <c r="AO739" s="510"/>
      <c r="AP739" s="510"/>
      <c r="AQ739" s="510"/>
      <c r="AR739" s="510"/>
      <c r="AS739" s="510"/>
      <c r="AT739" s="510"/>
      <c r="AU739" s="510"/>
      <c r="AV739" s="510"/>
      <c r="AW739" s="510"/>
      <c r="AX739" s="510"/>
      <c r="AY739" s="510"/>
      <c r="AZ739" s="510"/>
      <c r="BA739" s="510"/>
      <c r="BB739" s="510"/>
      <c r="BC739" s="510"/>
      <c r="BD739" s="510"/>
      <c r="BE739" s="510"/>
      <c r="BF739" s="510"/>
      <c r="BG739" s="510"/>
      <c r="BH739" s="510"/>
      <c r="BI739" s="510"/>
      <c r="BJ739" s="510"/>
      <c r="BK739" s="510"/>
      <c r="BL739" s="510"/>
      <c r="BM739" s="510"/>
      <c r="BN739" s="510"/>
      <c r="BO739" s="510"/>
      <c r="BP739" s="510"/>
      <c r="BQ739" s="510"/>
      <c r="BR739" s="510"/>
      <c r="BS739" s="510"/>
      <c r="BT739" s="510"/>
      <c r="BU739" s="510"/>
      <c r="BV739" s="510"/>
      <c r="BW739" s="510"/>
      <c r="BX739" s="510"/>
      <c r="BY739" s="510"/>
      <c r="BZ739" s="510"/>
      <c r="CA739" s="510"/>
      <c r="CB739" s="510"/>
      <c r="CC739" s="510"/>
      <c r="CD739" s="510"/>
      <c r="CE739" s="510"/>
      <c r="CF739" s="510"/>
      <c r="CG739" s="510"/>
      <c r="CH739" s="510"/>
      <c r="CI739" s="510"/>
      <c r="CJ739" s="510"/>
    </row>
    <row r="740" spans="1:88" ht="12" customHeight="1" x14ac:dyDescent="0.25">
      <c r="A740" s="510"/>
      <c r="B740" s="510"/>
      <c r="C740" s="510"/>
      <c r="D740" s="510"/>
      <c r="E740" s="510"/>
      <c r="F740" s="510"/>
      <c r="G740" s="510"/>
      <c r="H740" s="510"/>
      <c r="I740" s="510"/>
      <c r="J740" s="510"/>
      <c r="K740" s="510"/>
      <c r="L740" s="510"/>
      <c r="M740" s="510"/>
      <c r="N740" s="510"/>
      <c r="O740" s="510"/>
      <c r="P740" s="510"/>
      <c r="Q740" s="510"/>
      <c r="R740" s="510"/>
      <c r="S740" s="510"/>
      <c r="T740" s="510"/>
      <c r="U740" s="510"/>
      <c r="V740" s="510"/>
      <c r="W740" s="510"/>
      <c r="X740" s="510"/>
      <c r="Y740" s="510"/>
      <c r="Z740" s="510"/>
      <c r="AA740" s="510"/>
      <c r="AB740" s="510"/>
      <c r="AC740" s="510"/>
      <c r="AD740" s="510"/>
      <c r="AE740" s="510"/>
      <c r="AF740" s="510"/>
      <c r="AG740" s="510"/>
      <c r="AH740" s="510"/>
      <c r="AI740" s="510"/>
      <c r="AJ740" s="510"/>
      <c r="AK740" s="510"/>
      <c r="AL740" s="510"/>
      <c r="AM740" s="510"/>
      <c r="AN740" s="510"/>
      <c r="AO740" s="510"/>
      <c r="AP740" s="510"/>
      <c r="AQ740" s="510"/>
      <c r="AR740" s="510"/>
      <c r="AS740" s="510"/>
      <c r="AT740" s="510"/>
      <c r="AU740" s="510"/>
      <c r="AV740" s="510"/>
      <c r="AW740" s="510"/>
      <c r="AX740" s="510"/>
      <c r="AY740" s="510"/>
      <c r="AZ740" s="510"/>
      <c r="BA740" s="510"/>
      <c r="BB740" s="510"/>
      <c r="BC740" s="510"/>
      <c r="BD740" s="510"/>
      <c r="BE740" s="510"/>
      <c r="BF740" s="510"/>
      <c r="BG740" s="510"/>
      <c r="BH740" s="510"/>
      <c r="BI740" s="510"/>
      <c r="BJ740" s="510"/>
      <c r="BK740" s="510"/>
      <c r="BL740" s="510"/>
      <c r="BM740" s="510"/>
      <c r="BN740" s="510"/>
      <c r="BO740" s="510"/>
      <c r="BP740" s="510"/>
      <c r="BQ740" s="510"/>
      <c r="BR740" s="510"/>
      <c r="BS740" s="510"/>
      <c r="BT740" s="510"/>
      <c r="BU740" s="510"/>
      <c r="BV740" s="510"/>
      <c r="BW740" s="510"/>
      <c r="BX740" s="510"/>
      <c r="BY740" s="510"/>
      <c r="BZ740" s="510"/>
      <c r="CA740" s="510"/>
      <c r="CB740" s="510"/>
      <c r="CC740" s="510"/>
      <c r="CD740" s="510"/>
      <c r="CE740" s="510"/>
      <c r="CF740" s="510"/>
      <c r="CG740" s="510"/>
      <c r="CH740" s="510"/>
      <c r="CI740" s="510"/>
      <c r="CJ740" s="510"/>
    </row>
    <row r="741" spans="1:88" ht="12" customHeight="1" x14ac:dyDescent="0.25">
      <c r="A741" s="510"/>
      <c r="B741" s="510"/>
      <c r="C741" s="510"/>
      <c r="D741" s="510"/>
      <c r="E741" s="510"/>
      <c r="F741" s="510"/>
      <c r="G741" s="510"/>
      <c r="H741" s="510"/>
      <c r="I741" s="510"/>
      <c r="J741" s="510"/>
      <c r="K741" s="510"/>
      <c r="L741" s="510"/>
      <c r="M741" s="510"/>
      <c r="N741" s="510"/>
      <c r="O741" s="510"/>
      <c r="P741" s="510"/>
      <c r="Q741" s="510"/>
      <c r="R741" s="510"/>
      <c r="S741" s="510"/>
      <c r="T741" s="510"/>
      <c r="U741" s="510"/>
      <c r="V741" s="510"/>
      <c r="W741" s="510"/>
      <c r="X741" s="510"/>
      <c r="Y741" s="510"/>
      <c r="Z741" s="510"/>
      <c r="AA741" s="510"/>
      <c r="AB741" s="510"/>
      <c r="AC741" s="510"/>
      <c r="AD741" s="510"/>
      <c r="AE741" s="510"/>
      <c r="AF741" s="510"/>
      <c r="AG741" s="510"/>
      <c r="AH741" s="510"/>
      <c r="AI741" s="510"/>
      <c r="AJ741" s="510"/>
      <c r="AK741" s="510"/>
      <c r="AL741" s="510"/>
      <c r="AM741" s="510"/>
      <c r="AN741" s="510"/>
      <c r="AO741" s="510"/>
      <c r="AP741" s="510"/>
      <c r="AQ741" s="510"/>
      <c r="AR741" s="510"/>
      <c r="AS741" s="510"/>
      <c r="AT741" s="510"/>
      <c r="AU741" s="510"/>
      <c r="AV741" s="510"/>
      <c r="AW741" s="510"/>
      <c r="AX741" s="510"/>
      <c r="AY741" s="510"/>
      <c r="AZ741" s="510"/>
      <c r="BA741" s="510"/>
      <c r="BB741" s="510"/>
      <c r="BC741" s="510"/>
      <c r="BD741" s="510"/>
      <c r="BE741" s="510"/>
      <c r="BF741" s="510"/>
      <c r="BG741" s="510"/>
      <c r="BH741" s="510"/>
      <c r="BI741" s="510"/>
      <c r="BJ741" s="510"/>
      <c r="BK741" s="510"/>
      <c r="BL741" s="510"/>
      <c r="BM741" s="510"/>
      <c r="BN741" s="510"/>
      <c r="BO741" s="510"/>
      <c r="BP741" s="510"/>
      <c r="BQ741" s="510"/>
      <c r="BR741" s="510"/>
      <c r="BS741" s="510"/>
      <c r="BT741" s="510"/>
      <c r="BU741" s="510"/>
      <c r="BV741" s="510"/>
      <c r="BW741" s="510"/>
      <c r="BX741" s="510"/>
      <c r="BY741" s="510"/>
      <c r="BZ741" s="510"/>
      <c r="CA741" s="510"/>
      <c r="CB741" s="510"/>
      <c r="CC741" s="510"/>
      <c r="CD741" s="510"/>
      <c r="CE741" s="510"/>
      <c r="CF741" s="510"/>
      <c r="CG741" s="510"/>
      <c r="CH741" s="510"/>
      <c r="CI741" s="510"/>
      <c r="CJ741" s="510"/>
    </row>
    <row r="742" spans="1:88" ht="12" customHeight="1" x14ac:dyDescent="0.25">
      <c r="A742" s="510"/>
      <c r="B742" s="510"/>
      <c r="C742" s="510"/>
      <c r="D742" s="510"/>
      <c r="E742" s="510"/>
      <c r="F742" s="510"/>
      <c r="G742" s="510"/>
      <c r="H742" s="510"/>
      <c r="I742" s="510"/>
      <c r="J742" s="510"/>
      <c r="K742" s="510"/>
      <c r="L742" s="510"/>
      <c r="M742" s="510"/>
      <c r="N742" s="510"/>
      <c r="O742" s="510"/>
      <c r="P742" s="510"/>
      <c r="Q742" s="510"/>
      <c r="R742" s="510"/>
      <c r="S742" s="510"/>
      <c r="T742" s="510"/>
      <c r="U742" s="510"/>
      <c r="V742" s="510"/>
      <c r="W742" s="510"/>
      <c r="X742" s="510"/>
      <c r="Y742" s="510"/>
      <c r="Z742" s="510"/>
      <c r="AA742" s="510"/>
      <c r="AB742" s="510"/>
      <c r="AC742" s="510"/>
      <c r="AD742" s="510"/>
      <c r="AE742" s="510"/>
      <c r="AF742" s="510"/>
      <c r="AG742" s="510"/>
      <c r="AH742" s="510"/>
      <c r="AI742" s="510"/>
      <c r="AJ742" s="510"/>
      <c r="AK742" s="510"/>
      <c r="AL742" s="510"/>
      <c r="AM742" s="510"/>
      <c r="AN742" s="510"/>
      <c r="AO742" s="510"/>
      <c r="AP742" s="510"/>
      <c r="AQ742" s="510"/>
      <c r="AR742" s="510"/>
      <c r="AS742" s="510"/>
      <c r="AT742" s="510"/>
      <c r="AU742" s="510"/>
      <c r="AV742" s="510"/>
      <c r="AW742" s="510"/>
      <c r="AX742" s="510"/>
      <c r="AY742" s="510"/>
      <c r="AZ742" s="510"/>
      <c r="BA742" s="510"/>
      <c r="BB742" s="510"/>
      <c r="BC742" s="510"/>
      <c r="BD742" s="510"/>
      <c r="BE742" s="510"/>
      <c r="BF742" s="510"/>
      <c r="BG742" s="510"/>
      <c r="BH742" s="510"/>
      <c r="BI742" s="510"/>
      <c r="BJ742" s="510"/>
      <c r="BK742" s="510"/>
      <c r="BL742" s="510"/>
      <c r="BM742" s="510"/>
      <c r="BN742" s="510"/>
      <c r="BO742" s="510"/>
      <c r="BP742" s="510"/>
      <c r="BQ742" s="510"/>
      <c r="BR742" s="510"/>
      <c r="BS742" s="510"/>
      <c r="BT742" s="510"/>
      <c r="BU742" s="510"/>
      <c r="BV742" s="510"/>
      <c r="BW742" s="510"/>
      <c r="BX742" s="510"/>
      <c r="BY742" s="510"/>
      <c r="BZ742" s="510"/>
      <c r="CA742" s="510"/>
      <c r="CB742" s="510"/>
      <c r="CC742" s="510"/>
      <c r="CD742" s="510"/>
      <c r="CE742" s="510"/>
      <c r="CF742" s="510"/>
      <c r="CG742" s="510"/>
      <c r="CH742" s="510"/>
      <c r="CI742" s="510"/>
      <c r="CJ742" s="510"/>
    </row>
    <row r="743" spans="1:88" ht="12" customHeight="1" x14ac:dyDescent="0.25">
      <c r="A743" s="510"/>
      <c r="B743" s="510"/>
      <c r="C743" s="510"/>
      <c r="D743" s="510"/>
      <c r="E743" s="510"/>
      <c r="F743" s="510"/>
      <c r="G743" s="510"/>
      <c r="H743" s="510"/>
      <c r="I743" s="510"/>
      <c r="J743" s="510"/>
      <c r="K743" s="510"/>
      <c r="L743" s="510"/>
      <c r="M743" s="510"/>
      <c r="N743" s="510"/>
      <c r="O743" s="510"/>
      <c r="P743" s="510"/>
      <c r="Q743" s="510"/>
      <c r="R743" s="510"/>
      <c r="S743" s="510"/>
      <c r="T743" s="510"/>
      <c r="U743" s="510"/>
      <c r="V743" s="510"/>
      <c r="W743" s="510"/>
      <c r="X743" s="510"/>
      <c r="Y743" s="510"/>
      <c r="Z743" s="510"/>
      <c r="AA743" s="510"/>
      <c r="AB743" s="510"/>
      <c r="AC743" s="510"/>
      <c r="AD743" s="510"/>
      <c r="AE743" s="510"/>
      <c r="AF743" s="510"/>
      <c r="AG743" s="510"/>
      <c r="AH743" s="510"/>
      <c r="AI743" s="510"/>
      <c r="AJ743" s="510"/>
      <c r="AK743" s="510"/>
      <c r="AL743" s="510"/>
      <c r="AM743" s="510"/>
      <c r="AN743" s="510"/>
      <c r="AO743" s="510"/>
      <c r="AP743" s="510"/>
      <c r="AQ743" s="510"/>
      <c r="AR743" s="510"/>
      <c r="AS743" s="510"/>
      <c r="AT743" s="510"/>
      <c r="AU743" s="510"/>
      <c r="AV743" s="510"/>
      <c r="AW743" s="510"/>
      <c r="AX743" s="510"/>
      <c r="AY743" s="510"/>
      <c r="AZ743" s="510"/>
      <c r="BA743" s="510"/>
      <c r="BB743" s="510"/>
      <c r="BC743" s="510"/>
      <c r="BD743" s="510"/>
      <c r="BE743" s="510"/>
      <c r="BF743" s="510"/>
      <c r="BG743" s="510"/>
      <c r="BH743" s="510"/>
      <c r="BI743" s="510"/>
      <c r="BJ743" s="510"/>
      <c r="BK743" s="510"/>
      <c r="BL743" s="510"/>
      <c r="BM743" s="510"/>
      <c r="BN743" s="510"/>
      <c r="BO743" s="510"/>
      <c r="BP743" s="510"/>
      <c r="BQ743" s="510"/>
      <c r="BR743" s="510"/>
      <c r="BS743" s="510"/>
      <c r="BT743" s="510"/>
      <c r="BU743" s="510"/>
      <c r="BV743" s="510"/>
      <c r="BW743" s="510"/>
      <c r="BX743" s="510"/>
      <c r="BY743" s="510"/>
      <c r="BZ743" s="510"/>
      <c r="CA743" s="510"/>
      <c r="CB743" s="510"/>
      <c r="CC743" s="510"/>
      <c r="CD743" s="510"/>
      <c r="CE743" s="510"/>
      <c r="CF743" s="510"/>
      <c r="CG743" s="510"/>
      <c r="CH743" s="510"/>
      <c r="CI743" s="510"/>
      <c r="CJ743" s="510"/>
    </row>
    <row r="744" spans="1:88" ht="12" customHeight="1" x14ac:dyDescent="0.25">
      <c r="A744" s="510"/>
      <c r="B744" s="510"/>
      <c r="C744" s="510"/>
      <c r="D744" s="510"/>
      <c r="E744" s="510"/>
      <c r="F744" s="510"/>
      <c r="G744" s="510"/>
      <c r="H744" s="510"/>
      <c r="I744" s="510"/>
      <c r="J744" s="510"/>
      <c r="K744" s="510"/>
      <c r="L744" s="510"/>
      <c r="M744" s="510"/>
      <c r="N744" s="510"/>
      <c r="O744" s="510"/>
      <c r="P744" s="510"/>
      <c r="Q744" s="510"/>
      <c r="R744" s="510"/>
      <c r="S744" s="510"/>
      <c r="T744" s="510"/>
      <c r="U744" s="510"/>
      <c r="V744" s="510"/>
      <c r="W744" s="510"/>
      <c r="X744" s="510"/>
      <c r="Y744" s="510"/>
      <c r="Z744" s="510"/>
      <c r="AA744" s="510"/>
      <c r="AB744" s="510"/>
      <c r="AC744" s="510"/>
      <c r="AD744" s="510"/>
      <c r="AE744" s="510"/>
      <c r="AF744" s="510"/>
      <c r="AG744" s="510"/>
      <c r="AH744" s="510"/>
      <c r="AI744" s="510"/>
      <c r="AJ744" s="510"/>
      <c r="AK744" s="510"/>
      <c r="AL744" s="510"/>
      <c r="AM744" s="510"/>
      <c r="AN744" s="510"/>
      <c r="AO744" s="510"/>
      <c r="AP744" s="510"/>
      <c r="AQ744" s="510"/>
      <c r="AR744" s="510"/>
      <c r="AS744" s="510"/>
      <c r="AT744" s="510"/>
      <c r="AU744" s="510"/>
      <c r="AV744" s="510"/>
      <c r="AW744" s="510"/>
      <c r="AX744" s="510"/>
      <c r="AY744" s="510"/>
      <c r="AZ744" s="510"/>
      <c r="BA744" s="510"/>
      <c r="BB744" s="510"/>
      <c r="BC744" s="510"/>
      <c r="BD744" s="510"/>
      <c r="BE744" s="510"/>
      <c r="BF744" s="510"/>
      <c r="BG744" s="510"/>
      <c r="BH744" s="510"/>
      <c r="BI744" s="510"/>
      <c r="BJ744" s="510"/>
      <c r="BK744" s="510"/>
      <c r="BL744" s="510"/>
      <c r="BM744" s="510"/>
      <c r="BN744" s="510"/>
      <c r="BO744" s="510"/>
      <c r="BP744" s="510"/>
      <c r="BQ744" s="510"/>
      <c r="BR744" s="510"/>
      <c r="BS744" s="510"/>
      <c r="BT744" s="510"/>
      <c r="BU744" s="510"/>
      <c r="BV744" s="510"/>
      <c r="BW744" s="510"/>
      <c r="BX744" s="510"/>
      <c r="BY744" s="510"/>
      <c r="BZ744" s="510"/>
      <c r="CA744" s="510"/>
      <c r="CB744" s="510"/>
      <c r="CC744" s="510"/>
      <c r="CD744" s="510"/>
      <c r="CE744" s="510"/>
      <c r="CF744" s="510"/>
      <c r="CG744" s="510"/>
      <c r="CH744" s="510"/>
      <c r="CI744" s="510"/>
      <c r="CJ744" s="510"/>
    </row>
    <row r="745" spans="1:88" ht="12" customHeight="1" x14ac:dyDescent="0.25">
      <c r="A745" s="510"/>
      <c r="B745" s="510"/>
      <c r="C745" s="510"/>
      <c r="D745" s="510"/>
      <c r="E745" s="510"/>
      <c r="F745" s="510"/>
      <c r="G745" s="510"/>
      <c r="H745" s="510"/>
      <c r="I745" s="510"/>
      <c r="J745" s="510"/>
      <c r="K745" s="510"/>
      <c r="L745" s="510"/>
      <c r="M745" s="510"/>
      <c r="N745" s="510"/>
      <c r="O745" s="510"/>
      <c r="P745" s="510"/>
      <c r="Q745" s="510"/>
      <c r="R745" s="510"/>
      <c r="S745" s="510"/>
      <c r="T745" s="510"/>
      <c r="U745" s="510"/>
      <c r="V745" s="510"/>
      <c r="W745" s="510"/>
      <c r="X745" s="510"/>
      <c r="Y745" s="510"/>
      <c r="Z745" s="510"/>
      <c r="AA745" s="510"/>
      <c r="AB745" s="510"/>
      <c r="AC745" s="510"/>
      <c r="AD745" s="510"/>
      <c r="AE745" s="510"/>
      <c r="AF745" s="510"/>
      <c r="AG745" s="510"/>
      <c r="AH745" s="510"/>
      <c r="AI745" s="510"/>
      <c r="AJ745" s="510"/>
      <c r="AK745" s="510"/>
      <c r="AL745" s="510"/>
      <c r="AM745" s="510"/>
      <c r="AN745" s="510"/>
      <c r="AO745" s="510"/>
      <c r="AP745" s="510"/>
      <c r="AQ745" s="510"/>
      <c r="AR745" s="510"/>
      <c r="AS745" s="510"/>
      <c r="AT745" s="510"/>
      <c r="AU745" s="510"/>
      <c r="AV745" s="510"/>
      <c r="AW745" s="510"/>
      <c r="AX745" s="510"/>
      <c r="AY745" s="510"/>
      <c r="AZ745" s="510"/>
      <c r="BA745" s="510"/>
      <c r="BB745" s="510"/>
      <c r="BC745" s="510"/>
      <c r="BD745" s="510"/>
      <c r="BE745" s="510"/>
      <c r="BF745" s="510"/>
      <c r="BG745" s="510"/>
      <c r="BH745" s="510"/>
      <c r="BI745" s="510"/>
      <c r="BJ745" s="510"/>
      <c r="BK745" s="510"/>
      <c r="BL745" s="510"/>
      <c r="BM745" s="510"/>
      <c r="BN745" s="510"/>
      <c r="BO745" s="510"/>
      <c r="BP745" s="510"/>
      <c r="BQ745" s="510"/>
      <c r="BR745" s="510"/>
      <c r="BS745" s="510"/>
      <c r="BT745" s="510"/>
      <c r="BU745" s="510"/>
      <c r="BV745" s="510"/>
      <c r="BW745" s="510"/>
      <c r="BX745" s="510"/>
      <c r="BY745" s="510"/>
      <c r="BZ745" s="510"/>
      <c r="CA745" s="510"/>
      <c r="CB745" s="510"/>
      <c r="CC745" s="510"/>
      <c r="CD745" s="510"/>
      <c r="CE745" s="510"/>
      <c r="CF745" s="510"/>
      <c r="CG745" s="510"/>
      <c r="CH745" s="510"/>
      <c r="CI745" s="510"/>
      <c r="CJ745" s="510"/>
    </row>
    <row r="746" spans="1:88" ht="12" customHeight="1" x14ac:dyDescent="0.25">
      <c r="A746" s="510"/>
      <c r="B746" s="510"/>
      <c r="C746" s="510"/>
      <c r="D746" s="510"/>
      <c r="E746" s="510"/>
      <c r="F746" s="510"/>
      <c r="G746" s="510"/>
      <c r="H746" s="510"/>
      <c r="I746" s="510"/>
      <c r="J746" s="510"/>
      <c r="K746" s="510"/>
      <c r="L746" s="510"/>
      <c r="M746" s="510"/>
      <c r="N746" s="510"/>
      <c r="O746" s="510"/>
      <c r="P746" s="510"/>
      <c r="Q746" s="510"/>
      <c r="R746" s="510"/>
      <c r="S746" s="510"/>
      <c r="T746" s="510"/>
      <c r="U746" s="510"/>
      <c r="V746" s="510"/>
      <c r="W746" s="510"/>
      <c r="X746" s="510"/>
      <c r="Y746" s="510"/>
      <c r="Z746" s="510"/>
      <c r="AA746" s="510"/>
      <c r="AB746" s="510"/>
      <c r="AC746" s="510"/>
      <c r="AD746" s="510"/>
      <c r="AE746" s="510"/>
      <c r="AF746" s="510"/>
      <c r="AG746" s="510"/>
      <c r="AH746" s="510"/>
      <c r="AI746" s="510"/>
      <c r="AJ746" s="510"/>
      <c r="AK746" s="510"/>
      <c r="AL746" s="510"/>
      <c r="AM746" s="510"/>
      <c r="AN746" s="510"/>
      <c r="AO746" s="510"/>
      <c r="AP746" s="510"/>
      <c r="AQ746" s="510"/>
      <c r="AR746" s="510"/>
      <c r="AS746" s="510"/>
      <c r="AT746" s="510"/>
      <c r="AU746" s="510"/>
      <c r="AV746" s="510"/>
      <c r="AW746" s="510"/>
      <c r="AX746" s="510"/>
      <c r="AY746" s="510"/>
      <c r="AZ746" s="510"/>
      <c r="BA746" s="510"/>
      <c r="BB746" s="510"/>
      <c r="BC746" s="510"/>
      <c r="BD746" s="510"/>
      <c r="BE746" s="510"/>
      <c r="BF746" s="510"/>
      <c r="BG746" s="510"/>
      <c r="BH746" s="510"/>
      <c r="BI746" s="510"/>
      <c r="BJ746" s="510"/>
      <c r="BK746" s="510"/>
      <c r="BL746" s="510"/>
      <c r="BM746" s="510"/>
      <c r="BN746" s="510"/>
      <c r="BO746" s="510"/>
      <c r="BP746" s="510"/>
      <c r="BQ746" s="510"/>
      <c r="BR746" s="510"/>
      <c r="BS746" s="510"/>
      <c r="BT746" s="510"/>
      <c r="BU746" s="510"/>
      <c r="BV746" s="510"/>
      <c r="BW746" s="510"/>
      <c r="BX746" s="510"/>
      <c r="BY746" s="510"/>
      <c r="BZ746" s="510"/>
      <c r="CA746" s="510"/>
      <c r="CB746" s="510"/>
      <c r="CC746" s="510"/>
      <c r="CD746" s="510"/>
      <c r="CE746" s="510"/>
      <c r="CF746" s="510"/>
      <c r="CG746" s="510"/>
      <c r="CH746" s="510"/>
      <c r="CI746" s="510"/>
      <c r="CJ746" s="510"/>
    </row>
    <row r="747" spans="1:88" ht="12" customHeight="1" x14ac:dyDescent="0.25">
      <c r="A747" s="510"/>
      <c r="B747" s="510"/>
      <c r="C747" s="510"/>
      <c r="D747" s="510"/>
      <c r="E747" s="510"/>
      <c r="F747" s="510"/>
      <c r="G747" s="510"/>
      <c r="H747" s="510"/>
      <c r="I747" s="510"/>
      <c r="J747" s="510"/>
      <c r="K747" s="510"/>
      <c r="L747" s="510"/>
      <c r="M747" s="510"/>
      <c r="N747" s="510"/>
      <c r="O747" s="510"/>
      <c r="P747" s="510"/>
      <c r="Q747" s="510"/>
      <c r="R747" s="510"/>
      <c r="S747" s="510"/>
      <c r="T747" s="510"/>
      <c r="U747" s="510"/>
      <c r="V747" s="510"/>
      <c r="W747" s="510"/>
      <c r="X747" s="510"/>
      <c r="Y747" s="510"/>
      <c r="Z747" s="510"/>
      <c r="AA747" s="510"/>
      <c r="AB747" s="510"/>
      <c r="AC747" s="510"/>
      <c r="AD747" s="510"/>
      <c r="AE747" s="510"/>
      <c r="AF747" s="510"/>
      <c r="AG747" s="510"/>
      <c r="AH747" s="510"/>
      <c r="AI747" s="510"/>
      <c r="AJ747" s="510"/>
      <c r="AK747" s="510"/>
      <c r="AL747" s="510"/>
      <c r="AM747" s="510"/>
      <c r="AN747" s="510"/>
      <c r="AO747" s="510"/>
      <c r="AP747" s="510"/>
      <c r="AQ747" s="510"/>
      <c r="AR747" s="510"/>
      <c r="AS747" s="510"/>
      <c r="AT747" s="510"/>
      <c r="AU747" s="510"/>
      <c r="AV747" s="510"/>
      <c r="AW747" s="510"/>
      <c r="AX747" s="510"/>
      <c r="AY747" s="510"/>
      <c r="AZ747" s="510"/>
      <c r="BA747" s="510"/>
      <c r="BB747" s="510"/>
      <c r="BC747" s="510"/>
      <c r="BD747" s="510"/>
      <c r="BE747" s="510"/>
      <c r="BF747" s="510"/>
      <c r="BG747" s="510"/>
      <c r="BH747" s="510"/>
      <c r="BI747" s="510"/>
      <c r="BJ747" s="510"/>
      <c r="BK747" s="510"/>
      <c r="BL747" s="510"/>
      <c r="BM747" s="510"/>
      <c r="BN747" s="510"/>
      <c r="BO747" s="510"/>
      <c r="BP747" s="510"/>
      <c r="BQ747" s="510"/>
      <c r="BR747" s="510"/>
      <c r="BS747" s="510"/>
      <c r="BT747" s="510"/>
      <c r="BU747" s="510"/>
      <c r="BV747" s="510"/>
      <c r="BW747" s="510"/>
      <c r="BX747" s="510"/>
      <c r="BY747" s="510"/>
      <c r="BZ747" s="510"/>
      <c r="CA747" s="510"/>
      <c r="CB747" s="510"/>
      <c r="CC747" s="510"/>
      <c r="CD747" s="510"/>
      <c r="CE747" s="510"/>
      <c r="CF747" s="510"/>
      <c r="CG747" s="510"/>
      <c r="CH747" s="510"/>
      <c r="CI747" s="510"/>
      <c r="CJ747" s="510"/>
    </row>
    <row r="748" spans="1:88" ht="12" customHeight="1" x14ac:dyDescent="0.25">
      <c r="A748" s="510"/>
      <c r="B748" s="510"/>
      <c r="C748" s="510"/>
      <c r="D748" s="510"/>
      <c r="E748" s="510"/>
      <c r="F748" s="510"/>
      <c r="G748" s="510"/>
      <c r="H748" s="510"/>
      <c r="I748" s="510"/>
      <c r="J748" s="510"/>
      <c r="K748" s="510"/>
      <c r="L748" s="510"/>
      <c r="M748" s="510"/>
      <c r="N748" s="510"/>
      <c r="O748" s="510"/>
      <c r="P748" s="510"/>
      <c r="Q748" s="510"/>
      <c r="R748" s="510"/>
      <c r="S748" s="510"/>
      <c r="T748" s="510"/>
      <c r="U748" s="510"/>
      <c r="V748" s="510"/>
      <c r="W748" s="510"/>
      <c r="X748" s="510"/>
      <c r="Y748" s="510"/>
      <c r="Z748" s="510"/>
      <c r="AA748" s="510"/>
      <c r="AB748" s="510"/>
      <c r="AC748" s="510"/>
      <c r="AD748" s="510"/>
      <c r="AE748" s="510"/>
      <c r="AF748" s="510"/>
      <c r="AG748" s="510"/>
      <c r="AH748" s="510"/>
      <c r="AI748" s="510"/>
      <c r="AJ748" s="510"/>
      <c r="AK748" s="510"/>
      <c r="AL748" s="510"/>
      <c r="AM748" s="510"/>
      <c r="AN748" s="510"/>
      <c r="AO748" s="510"/>
      <c r="AP748" s="510"/>
      <c r="AQ748" s="510"/>
      <c r="AR748" s="510"/>
      <c r="AS748" s="510"/>
      <c r="AT748" s="510"/>
      <c r="AU748" s="510"/>
      <c r="AV748" s="510"/>
      <c r="AW748" s="510"/>
      <c r="AX748" s="510"/>
      <c r="AY748" s="510"/>
      <c r="AZ748" s="510"/>
      <c r="BA748" s="510"/>
      <c r="BB748" s="510"/>
      <c r="BC748" s="510"/>
      <c r="BD748" s="510"/>
      <c r="BE748" s="510"/>
      <c r="BF748" s="510"/>
      <c r="BG748" s="510"/>
      <c r="BH748" s="510"/>
      <c r="BI748" s="510"/>
      <c r="BJ748" s="510"/>
      <c r="BK748" s="510"/>
      <c r="BL748" s="510"/>
      <c r="BM748" s="510"/>
      <c r="BN748" s="510"/>
      <c r="BO748" s="510"/>
      <c r="BP748" s="510"/>
      <c r="BQ748" s="510"/>
      <c r="BR748" s="510"/>
      <c r="BS748" s="510"/>
      <c r="BT748" s="510"/>
      <c r="BU748" s="510"/>
      <c r="BV748" s="510"/>
      <c r="BW748" s="510"/>
      <c r="BX748" s="510"/>
      <c r="BY748" s="510"/>
      <c r="BZ748" s="510"/>
      <c r="CA748" s="510"/>
      <c r="CB748" s="510"/>
      <c r="CC748" s="510"/>
      <c r="CD748" s="510"/>
      <c r="CE748" s="510"/>
      <c r="CF748" s="510"/>
      <c r="CG748" s="510"/>
      <c r="CH748" s="510"/>
      <c r="CI748" s="510"/>
      <c r="CJ748" s="510"/>
    </row>
    <row r="749" spans="1:88" ht="12" customHeight="1" x14ac:dyDescent="0.25">
      <c r="A749" s="510"/>
      <c r="B749" s="510"/>
      <c r="C749" s="510"/>
      <c r="D749" s="510"/>
      <c r="E749" s="510"/>
      <c r="F749" s="510"/>
      <c r="G749" s="510"/>
      <c r="H749" s="510"/>
      <c r="I749" s="510"/>
      <c r="J749" s="510"/>
      <c r="K749" s="510"/>
      <c r="L749" s="510"/>
      <c r="M749" s="510"/>
      <c r="N749" s="510"/>
      <c r="O749" s="510"/>
      <c r="P749" s="510"/>
      <c r="Q749" s="510"/>
      <c r="R749" s="510"/>
      <c r="S749" s="510"/>
      <c r="T749" s="510"/>
      <c r="U749" s="510"/>
      <c r="V749" s="510"/>
      <c r="W749" s="510"/>
      <c r="X749" s="510"/>
      <c r="Y749" s="510"/>
      <c r="Z749" s="510"/>
      <c r="AA749" s="510"/>
      <c r="AB749" s="510"/>
      <c r="AC749" s="510"/>
      <c r="AD749" s="510"/>
      <c r="AE749" s="510"/>
      <c r="AF749" s="510"/>
      <c r="AG749" s="510"/>
      <c r="AH749" s="510"/>
      <c r="AI749" s="510"/>
      <c r="AJ749" s="510"/>
      <c r="AK749" s="510"/>
      <c r="AL749" s="510"/>
      <c r="AM749" s="510"/>
      <c r="AN749" s="510"/>
      <c r="AO749" s="510"/>
      <c r="AP749" s="510"/>
      <c r="AQ749" s="510"/>
      <c r="AR749" s="510"/>
      <c r="AS749" s="510"/>
      <c r="AT749" s="510"/>
      <c r="AU749" s="510"/>
      <c r="AV749" s="510"/>
      <c r="AW749" s="510"/>
      <c r="AX749" s="510"/>
      <c r="AY749" s="510"/>
      <c r="AZ749" s="510"/>
      <c r="BA749" s="510"/>
      <c r="BB749" s="510"/>
      <c r="BC749" s="510"/>
      <c r="BD749" s="510"/>
      <c r="BE749" s="510"/>
      <c r="BF749" s="510"/>
      <c r="BG749" s="510"/>
      <c r="BH749" s="510"/>
      <c r="BI749" s="510"/>
      <c r="BJ749" s="510"/>
      <c r="BK749" s="510"/>
      <c r="BL749" s="510"/>
      <c r="BM749" s="510"/>
      <c r="BN749" s="510"/>
      <c r="BO749" s="510"/>
      <c r="BP749" s="510"/>
      <c r="BQ749" s="510"/>
      <c r="BR749" s="510"/>
      <c r="BS749" s="510"/>
      <c r="BT749" s="510"/>
      <c r="BU749" s="510"/>
      <c r="BV749" s="510"/>
      <c r="BW749" s="510"/>
      <c r="BX749" s="510"/>
      <c r="BY749" s="510"/>
      <c r="BZ749" s="510"/>
      <c r="CA749" s="510"/>
      <c r="CB749" s="510"/>
      <c r="CC749" s="510"/>
      <c r="CD749" s="510"/>
      <c r="CE749" s="510"/>
      <c r="CF749" s="510"/>
      <c r="CG749" s="510"/>
      <c r="CH749" s="510"/>
      <c r="CI749" s="510"/>
      <c r="CJ749" s="510"/>
    </row>
    <row r="750" spans="1:88" ht="12" customHeight="1" x14ac:dyDescent="0.25">
      <c r="A750" s="510"/>
      <c r="B750" s="510"/>
      <c r="C750" s="510"/>
      <c r="D750" s="510"/>
      <c r="E750" s="510"/>
      <c r="F750" s="510"/>
      <c r="G750" s="510"/>
      <c r="H750" s="510"/>
      <c r="I750" s="510"/>
      <c r="J750" s="510"/>
      <c r="K750" s="510"/>
      <c r="L750" s="510"/>
      <c r="M750" s="510"/>
      <c r="N750" s="510"/>
      <c r="O750" s="510"/>
      <c r="P750" s="510"/>
      <c r="Q750" s="510"/>
      <c r="R750" s="510"/>
      <c r="S750" s="510"/>
      <c r="T750" s="510"/>
      <c r="U750" s="510"/>
      <c r="V750" s="510"/>
      <c r="W750" s="510"/>
      <c r="X750" s="510"/>
      <c r="Y750" s="510"/>
      <c r="Z750" s="510"/>
      <c r="AA750" s="510"/>
      <c r="AB750" s="510"/>
      <c r="AC750" s="510"/>
      <c r="AD750" s="510"/>
      <c r="AE750" s="510"/>
      <c r="AF750" s="510"/>
      <c r="AG750" s="510"/>
      <c r="AH750" s="510"/>
      <c r="AI750" s="510"/>
      <c r="AJ750" s="510"/>
      <c r="AK750" s="510"/>
      <c r="AL750" s="510"/>
      <c r="AM750" s="510"/>
      <c r="AN750" s="510"/>
      <c r="AO750" s="510"/>
      <c r="AP750" s="510"/>
      <c r="AQ750" s="510"/>
      <c r="AR750" s="510"/>
      <c r="AS750" s="510"/>
      <c r="AT750" s="510"/>
      <c r="AU750" s="510"/>
      <c r="AV750" s="510"/>
      <c r="AW750" s="510"/>
      <c r="AX750" s="510"/>
      <c r="AY750" s="510"/>
      <c r="AZ750" s="510"/>
      <c r="BA750" s="510"/>
      <c r="BB750" s="510"/>
      <c r="BC750" s="510"/>
      <c r="BD750" s="510"/>
      <c r="BE750" s="510"/>
      <c r="BF750" s="510"/>
      <c r="BG750" s="510"/>
      <c r="BH750" s="510"/>
      <c r="BI750" s="510"/>
      <c r="BJ750" s="510"/>
      <c r="BK750" s="510"/>
      <c r="BL750" s="510"/>
      <c r="BM750" s="510"/>
      <c r="BN750" s="510"/>
      <c r="BO750" s="510"/>
      <c r="BP750" s="510"/>
      <c r="BQ750" s="510"/>
      <c r="BR750" s="510"/>
      <c r="BS750" s="510"/>
      <c r="BT750" s="510"/>
      <c r="BU750" s="510"/>
      <c r="BV750" s="510"/>
      <c r="BW750" s="510"/>
      <c r="BX750" s="510"/>
      <c r="BY750" s="510"/>
      <c r="BZ750" s="510"/>
      <c r="CA750" s="510"/>
      <c r="CB750" s="510"/>
      <c r="CC750" s="510"/>
      <c r="CD750" s="510"/>
      <c r="CE750" s="510"/>
      <c r="CF750" s="510"/>
      <c r="CG750" s="510"/>
      <c r="CH750" s="510"/>
      <c r="CI750" s="510"/>
      <c r="CJ750" s="510"/>
    </row>
    <row r="751" spans="1:88" ht="12" customHeight="1" x14ac:dyDescent="0.25">
      <c r="A751" s="510"/>
      <c r="B751" s="510"/>
      <c r="C751" s="510"/>
      <c r="D751" s="510"/>
      <c r="E751" s="510"/>
      <c r="F751" s="510"/>
      <c r="G751" s="510"/>
      <c r="H751" s="510"/>
      <c r="I751" s="510"/>
      <c r="J751" s="510"/>
      <c r="K751" s="510"/>
      <c r="L751" s="510"/>
      <c r="M751" s="510"/>
      <c r="N751" s="510"/>
      <c r="O751" s="510"/>
      <c r="P751" s="510"/>
      <c r="Q751" s="510"/>
      <c r="R751" s="510"/>
      <c r="S751" s="510"/>
      <c r="T751" s="510"/>
      <c r="U751" s="510"/>
      <c r="V751" s="510"/>
      <c r="W751" s="510"/>
      <c r="X751" s="510"/>
      <c r="Y751" s="510"/>
      <c r="Z751" s="510"/>
      <c r="AA751" s="510"/>
      <c r="AB751" s="510"/>
      <c r="AC751" s="510"/>
      <c r="AD751" s="510"/>
      <c r="AE751" s="510"/>
      <c r="AF751" s="510"/>
      <c r="AG751" s="510"/>
      <c r="AH751" s="510"/>
      <c r="AI751" s="510"/>
      <c r="AJ751" s="510"/>
      <c r="AK751" s="510"/>
      <c r="AL751" s="510"/>
      <c r="AM751" s="510"/>
      <c r="AN751" s="510"/>
      <c r="AO751" s="510"/>
      <c r="AP751" s="510"/>
      <c r="AQ751" s="510"/>
      <c r="AR751" s="510"/>
      <c r="AS751" s="510"/>
      <c r="AT751" s="510"/>
      <c r="AU751" s="510"/>
      <c r="AV751" s="510"/>
      <c r="AW751" s="510"/>
      <c r="AX751" s="510"/>
      <c r="AY751" s="510"/>
      <c r="AZ751" s="510"/>
      <c r="BA751" s="510"/>
      <c r="BB751" s="510"/>
      <c r="BC751" s="510"/>
      <c r="BD751" s="510"/>
      <c r="BE751" s="510"/>
      <c r="BF751" s="510"/>
      <c r="BG751" s="510"/>
      <c r="BH751" s="510"/>
      <c r="BI751" s="510"/>
      <c r="BJ751" s="510"/>
      <c r="BK751" s="510"/>
      <c r="BL751" s="510"/>
      <c r="BM751" s="510"/>
      <c r="BN751" s="510"/>
      <c r="BO751" s="510"/>
      <c r="BP751" s="510"/>
      <c r="BQ751" s="510"/>
      <c r="BR751" s="510"/>
      <c r="BS751" s="510"/>
      <c r="BT751" s="510"/>
      <c r="BU751" s="510"/>
      <c r="BV751" s="510"/>
      <c r="BW751" s="510"/>
      <c r="BX751" s="510"/>
      <c r="BY751" s="510"/>
      <c r="BZ751" s="510"/>
      <c r="CA751" s="510"/>
      <c r="CB751" s="510"/>
      <c r="CC751" s="510"/>
      <c r="CD751" s="510"/>
      <c r="CE751" s="510"/>
      <c r="CF751" s="510"/>
      <c r="CG751" s="510"/>
      <c r="CH751" s="510"/>
      <c r="CI751" s="510"/>
      <c r="CJ751" s="510"/>
    </row>
    <row r="752" spans="1:88" ht="12" customHeight="1" x14ac:dyDescent="0.25">
      <c r="A752" s="510"/>
      <c r="B752" s="510"/>
      <c r="C752" s="510"/>
      <c r="D752" s="510"/>
      <c r="E752" s="510"/>
      <c r="F752" s="510"/>
      <c r="G752" s="510"/>
      <c r="H752" s="510"/>
      <c r="I752" s="510"/>
      <c r="J752" s="510"/>
      <c r="K752" s="510"/>
      <c r="L752" s="510"/>
      <c r="M752" s="510"/>
      <c r="N752" s="510"/>
      <c r="O752" s="510"/>
      <c r="P752" s="510"/>
      <c r="Q752" s="510"/>
      <c r="R752" s="510"/>
      <c r="S752" s="510"/>
      <c r="T752" s="510"/>
      <c r="U752" s="510"/>
      <c r="V752" s="510"/>
      <c r="W752" s="510"/>
      <c r="X752" s="510"/>
      <c r="Y752" s="510"/>
      <c r="Z752" s="510"/>
      <c r="AA752" s="510"/>
      <c r="AB752" s="510"/>
      <c r="AC752" s="510"/>
      <c r="AD752" s="510"/>
      <c r="AE752" s="510"/>
      <c r="AF752" s="510"/>
      <c r="AG752" s="510"/>
      <c r="AH752" s="510"/>
      <c r="AI752" s="510"/>
      <c r="AJ752" s="510"/>
      <c r="AK752" s="510"/>
      <c r="AL752" s="510"/>
      <c r="AM752" s="510"/>
      <c r="AN752" s="510"/>
      <c r="AO752" s="510"/>
      <c r="AP752" s="510"/>
      <c r="AQ752" s="510"/>
      <c r="AR752" s="510"/>
      <c r="AS752" s="510"/>
      <c r="AT752" s="510"/>
      <c r="AU752" s="510"/>
      <c r="AV752" s="510"/>
      <c r="AW752" s="510"/>
      <c r="AX752" s="510"/>
      <c r="AY752" s="510"/>
      <c r="AZ752" s="510"/>
      <c r="BA752" s="510"/>
      <c r="BB752" s="510"/>
      <c r="BC752" s="510"/>
      <c r="BD752" s="510"/>
      <c r="BE752" s="510"/>
      <c r="BF752" s="510"/>
      <c r="BG752" s="510"/>
      <c r="BH752" s="510"/>
      <c r="BI752" s="510"/>
      <c r="BJ752" s="510"/>
      <c r="BK752" s="510"/>
      <c r="BL752" s="510"/>
      <c r="BM752" s="510"/>
      <c r="BN752" s="510"/>
      <c r="BO752" s="510"/>
      <c r="BP752" s="510"/>
      <c r="BQ752" s="510"/>
      <c r="BR752" s="510"/>
      <c r="BS752" s="510"/>
      <c r="BT752" s="510"/>
      <c r="BU752" s="510"/>
      <c r="BV752" s="510"/>
      <c r="BW752" s="510"/>
      <c r="BX752" s="510"/>
      <c r="BY752" s="510"/>
      <c r="BZ752" s="510"/>
      <c r="CA752" s="510"/>
      <c r="CB752" s="510"/>
      <c r="CC752" s="510"/>
      <c r="CD752" s="510"/>
      <c r="CE752" s="510"/>
      <c r="CF752" s="510"/>
      <c r="CG752" s="510"/>
      <c r="CH752" s="510"/>
      <c r="CI752" s="510"/>
      <c r="CJ752" s="510"/>
    </row>
    <row r="753" spans="1:88" ht="12" customHeight="1" x14ac:dyDescent="0.25">
      <c r="A753" s="510"/>
      <c r="B753" s="510"/>
      <c r="C753" s="510"/>
      <c r="D753" s="510"/>
      <c r="E753" s="510"/>
      <c r="F753" s="510"/>
      <c r="G753" s="510"/>
      <c r="H753" s="510"/>
      <c r="I753" s="510"/>
      <c r="J753" s="510"/>
      <c r="K753" s="510"/>
      <c r="L753" s="510"/>
      <c r="M753" s="510"/>
      <c r="N753" s="510"/>
      <c r="O753" s="510"/>
      <c r="P753" s="510"/>
      <c r="Q753" s="510"/>
      <c r="R753" s="510"/>
      <c r="S753" s="510"/>
      <c r="T753" s="510"/>
      <c r="U753" s="510"/>
      <c r="V753" s="510"/>
      <c r="W753" s="510"/>
      <c r="X753" s="510"/>
      <c r="Y753" s="510"/>
      <c r="Z753" s="510"/>
      <c r="AA753" s="510"/>
      <c r="AB753" s="510"/>
      <c r="AC753" s="510"/>
      <c r="AD753" s="510"/>
      <c r="AE753" s="510"/>
      <c r="AF753" s="510"/>
      <c r="AG753" s="510"/>
      <c r="AH753" s="510"/>
      <c r="AI753" s="510"/>
      <c r="AJ753" s="510"/>
      <c r="AK753" s="510"/>
      <c r="AL753" s="510"/>
      <c r="AM753" s="510"/>
      <c r="AN753" s="510"/>
      <c r="AO753" s="510"/>
      <c r="AP753" s="510"/>
      <c r="AQ753" s="510"/>
      <c r="AR753" s="510"/>
      <c r="AS753" s="510"/>
      <c r="AT753" s="510"/>
      <c r="AU753" s="510"/>
      <c r="AV753" s="510"/>
      <c r="AW753" s="510"/>
      <c r="AX753" s="510"/>
      <c r="AY753" s="510"/>
      <c r="AZ753" s="510"/>
      <c r="BA753" s="510"/>
      <c r="BB753" s="510"/>
      <c r="BC753" s="510"/>
      <c r="BD753" s="510"/>
      <c r="BE753" s="510"/>
      <c r="BF753" s="510"/>
      <c r="BG753" s="510"/>
      <c r="BH753" s="510"/>
      <c r="BI753" s="510"/>
      <c r="BJ753" s="510"/>
      <c r="BK753" s="510"/>
      <c r="BL753" s="510"/>
      <c r="BM753" s="510"/>
      <c r="BN753" s="510"/>
      <c r="BO753" s="510"/>
      <c r="BP753" s="510"/>
      <c r="BQ753" s="510"/>
      <c r="BR753" s="510"/>
      <c r="BS753" s="510"/>
      <c r="BT753" s="510"/>
      <c r="BU753" s="510"/>
      <c r="BV753" s="510"/>
      <c r="BW753" s="510"/>
      <c r="BX753" s="510"/>
      <c r="BY753" s="510"/>
      <c r="BZ753" s="510"/>
      <c r="CA753" s="510"/>
      <c r="CB753" s="510"/>
      <c r="CC753" s="510"/>
      <c r="CD753" s="510"/>
      <c r="CE753" s="510"/>
      <c r="CF753" s="510"/>
      <c r="CG753" s="510"/>
      <c r="CH753" s="510"/>
      <c r="CI753" s="510"/>
      <c r="CJ753" s="510"/>
    </row>
    <row r="754" spans="1:88" ht="12" customHeight="1" x14ac:dyDescent="0.25">
      <c r="A754" s="510"/>
      <c r="B754" s="510"/>
      <c r="C754" s="510"/>
      <c r="D754" s="510"/>
      <c r="E754" s="510"/>
      <c r="F754" s="510"/>
      <c r="G754" s="510"/>
      <c r="H754" s="510"/>
      <c r="I754" s="510"/>
      <c r="J754" s="510"/>
      <c r="K754" s="510"/>
      <c r="L754" s="510"/>
      <c r="M754" s="510"/>
      <c r="N754" s="510"/>
      <c r="O754" s="510"/>
      <c r="P754" s="510"/>
      <c r="Q754" s="510"/>
      <c r="R754" s="510"/>
      <c r="S754" s="510"/>
      <c r="T754" s="510"/>
      <c r="U754" s="510"/>
      <c r="V754" s="510"/>
      <c r="W754" s="510"/>
      <c r="X754" s="510"/>
      <c r="Y754" s="510"/>
      <c r="Z754" s="510"/>
      <c r="AA754" s="510"/>
      <c r="AB754" s="510"/>
      <c r="AC754" s="510"/>
      <c r="AD754" s="510"/>
      <c r="AE754" s="510"/>
      <c r="AF754" s="510"/>
      <c r="AG754" s="510"/>
      <c r="AH754" s="510"/>
      <c r="AI754" s="510"/>
      <c r="AJ754" s="510"/>
      <c r="AK754" s="510"/>
      <c r="AL754" s="510"/>
      <c r="AM754" s="510"/>
      <c r="AN754" s="510"/>
      <c r="AO754" s="510"/>
      <c r="AP754" s="510"/>
      <c r="AQ754" s="510"/>
      <c r="AR754" s="510"/>
      <c r="AS754" s="510"/>
      <c r="AT754" s="510"/>
      <c r="AU754" s="510"/>
      <c r="AV754" s="510"/>
      <c r="AW754" s="510"/>
      <c r="AX754" s="510"/>
      <c r="AY754" s="510"/>
      <c r="AZ754" s="510"/>
      <c r="BA754" s="510"/>
      <c r="BB754" s="510"/>
      <c r="BC754" s="510"/>
      <c r="BD754" s="510"/>
      <c r="BE754" s="510"/>
      <c r="BF754" s="510"/>
      <c r="BG754" s="510"/>
      <c r="BH754" s="510"/>
      <c r="BI754" s="510"/>
      <c r="BJ754" s="510"/>
      <c r="BK754" s="510"/>
      <c r="BL754" s="510"/>
      <c r="BM754" s="510"/>
      <c r="BN754" s="510"/>
      <c r="BO754" s="510"/>
      <c r="BP754" s="510"/>
      <c r="BQ754" s="510"/>
      <c r="BR754" s="510"/>
      <c r="BS754" s="510"/>
      <c r="BT754" s="510"/>
      <c r="BU754" s="510"/>
      <c r="BV754" s="510"/>
      <c r="BW754" s="510"/>
      <c r="BX754" s="510"/>
      <c r="BY754" s="510"/>
      <c r="BZ754" s="510"/>
      <c r="CA754" s="510"/>
      <c r="CB754" s="510"/>
      <c r="CC754" s="510"/>
      <c r="CD754" s="510"/>
      <c r="CE754" s="510"/>
      <c r="CF754" s="510"/>
      <c r="CG754" s="510"/>
      <c r="CH754" s="510"/>
      <c r="CI754" s="510"/>
      <c r="CJ754" s="510"/>
    </row>
    <row r="755" spans="1:88" ht="12" customHeight="1" x14ac:dyDescent="0.25">
      <c r="A755" s="510"/>
      <c r="B755" s="510"/>
      <c r="C755" s="510"/>
      <c r="D755" s="510"/>
      <c r="E755" s="510"/>
      <c r="F755" s="510"/>
      <c r="G755" s="510"/>
      <c r="H755" s="510"/>
      <c r="I755" s="510"/>
      <c r="J755" s="510"/>
      <c r="K755" s="510"/>
      <c r="L755" s="510"/>
      <c r="M755" s="510"/>
      <c r="N755" s="510"/>
      <c r="O755" s="510"/>
      <c r="P755" s="510"/>
      <c r="Q755" s="510"/>
      <c r="R755" s="510"/>
      <c r="S755" s="510"/>
      <c r="T755" s="510"/>
      <c r="U755" s="510"/>
      <c r="V755" s="510"/>
      <c r="W755" s="510"/>
      <c r="X755" s="510"/>
      <c r="Y755" s="510"/>
      <c r="Z755" s="510"/>
      <c r="AA755" s="510"/>
      <c r="AB755" s="510"/>
      <c r="AC755" s="510"/>
      <c r="AD755" s="510"/>
      <c r="AE755" s="510"/>
      <c r="AF755" s="510"/>
      <c r="AG755" s="510"/>
      <c r="AH755" s="510"/>
      <c r="AI755" s="510"/>
      <c r="AJ755" s="510"/>
      <c r="AK755" s="510"/>
      <c r="AL755" s="510"/>
      <c r="AM755" s="510"/>
      <c r="AN755" s="510"/>
      <c r="AO755" s="510"/>
      <c r="AP755" s="510"/>
      <c r="AQ755" s="510"/>
      <c r="AR755" s="510"/>
      <c r="AS755" s="510"/>
      <c r="AT755" s="510"/>
      <c r="AU755" s="510"/>
      <c r="AV755" s="510"/>
      <c r="AW755" s="510"/>
      <c r="AX755" s="510"/>
      <c r="AY755" s="510"/>
      <c r="AZ755" s="510"/>
      <c r="BA755" s="510"/>
      <c r="BB755" s="510"/>
      <c r="BC755" s="510"/>
      <c r="BD755" s="510"/>
      <c r="BE755" s="510"/>
      <c r="BF755" s="510"/>
      <c r="BG755" s="510"/>
      <c r="BH755" s="510"/>
      <c r="BI755" s="510"/>
      <c r="BJ755" s="510"/>
      <c r="BK755" s="510"/>
      <c r="BL755" s="510"/>
      <c r="BM755" s="510"/>
      <c r="BN755" s="510"/>
      <c r="BO755" s="510"/>
      <c r="BP755" s="510"/>
      <c r="BQ755" s="510"/>
      <c r="BR755" s="510"/>
      <c r="BS755" s="510"/>
      <c r="BT755" s="510"/>
      <c r="BU755" s="510"/>
      <c r="BV755" s="510"/>
      <c r="BW755" s="510"/>
      <c r="BX755" s="510"/>
      <c r="BY755" s="510"/>
      <c r="BZ755" s="510"/>
      <c r="CA755" s="510"/>
      <c r="CB755" s="510"/>
      <c r="CC755" s="510"/>
      <c r="CD755" s="510"/>
      <c r="CE755" s="510"/>
      <c r="CF755" s="510"/>
      <c r="CG755" s="510"/>
      <c r="CH755" s="510"/>
      <c r="CI755" s="510"/>
      <c r="CJ755" s="510"/>
    </row>
    <row r="756" spans="1:88" ht="12" customHeight="1" x14ac:dyDescent="0.25">
      <c r="A756" s="510"/>
      <c r="B756" s="510"/>
      <c r="C756" s="510"/>
      <c r="D756" s="510"/>
      <c r="E756" s="510"/>
      <c r="F756" s="510"/>
      <c r="G756" s="510"/>
      <c r="H756" s="510"/>
      <c r="I756" s="510"/>
      <c r="J756" s="510"/>
      <c r="K756" s="510"/>
      <c r="L756" s="510"/>
      <c r="M756" s="510"/>
      <c r="N756" s="510"/>
      <c r="O756" s="510"/>
      <c r="P756" s="510"/>
      <c r="Q756" s="510"/>
      <c r="R756" s="510"/>
      <c r="S756" s="510"/>
      <c r="T756" s="510"/>
      <c r="U756" s="510"/>
      <c r="V756" s="510"/>
      <c r="W756" s="510"/>
      <c r="X756" s="510"/>
      <c r="Y756" s="510"/>
      <c r="Z756" s="510"/>
      <c r="AA756" s="510"/>
      <c r="AB756" s="510"/>
      <c r="AC756" s="510"/>
      <c r="AD756" s="510"/>
      <c r="AE756" s="510"/>
      <c r="AF756" s="510"/>
      <c r="AG756" s="510"/>
      <c r="AH756" s="510"/>
      <c r="AI756" s="510"/>
      <c r="AJ756" s="510"/>
      <c r="AK756" s="510"/>
      <c r="AL756" s="510"/>
      <c r="AM756" s="510"/>
      <c r="AN756" s="510"/>
      <c r="AO756" s="510"/>
      <c r="AP756" s="510"/>
      <c r="AQ756" s="510"/>
      <c r="AR756" s="510"/>
      <c r="AS756" s="510"/>
      <c r="AT756" s="510"/>
      <c r="AU756" s="510"/>
      <c r="AV756" s="510"/>
      <c r="AW756" s="510"/>
      <c r="AX756" s="510"/>
      <c r="AY756" s="510"/>
      <c r="AZ756" s="510"/>
      <c r="BA756" s="510"/>
      <c r="BB756" s="510"/>
      <c r="BC756" s="510"/>
      <c r="BD756" s="510"/>
      <c r="BE756" s="510"/>
      <c r="BF756" s="510"/>
      <c r="BG756" s="510"/>
      <c r="BH756" s="510"/>
      <c r="BI756" s="510"/>
      <c r="BJ756" s="510"/>
      <c r="BK756" s="510"/>
      <c r="BL756" s="510"/>
      <c r="BM756" s="510"/>
      <c r="BN756" s="510"/>
      <c r="BO756" s="510"/>
      <c r="BP756" s="510"/>
      <c r="BQ756" s="510"/>
      <c r="BR756" s="510"/>
      <c r="BS756" s="510"/>
      <c r="BT756" s="510"/>
      <c r="BU756" s="510"/>
      <c r="BV756" s="510"/>
      <c r="BW756" s="510"/>
      <c r="BX756" s="510"/>
      <c r="BY756" s="510"/>
      <c r="BZ756" s="510"/>
      <c r="CA756" s="510"/>
      <c r="CB756" s="510"/>
      <c r="CC756" s="510"/>
      <c r="CD756" s="510"/>
      <c r="CE756" s="510"/>
      <c r="CF756" s="510"/>
      <c r="CG756" s="510"/>
      <c r="CH756" s="510"/>
      <c r="CI756" s="510"/>
      <c r="CJ756" s="510"/>
    </row>
    <row r="757" spans="1:88" ht="12" customHeight="1" x14ac:dyDescent="0.25">
      <c r="A757" s="510"/>
      <c r="B757" s="510"/>
      <c r="C757" s="510"/>
      <c r="D757" s="510"/>
      <c r="E757" s="510"/>
      <c r="F757" s="510"/>
      <c r="G757" s="510"/>
      <c r="H757" s="510"/>
      <c r="I757" s="510"/>
      <c r="J757" s="510"/>
      <c r="K757" s="510"/>
      <c r="L757" s="510"/>
      <c r="M757" s="510"/>
      <c r="N757" s="510"/>
      <c r="O757" s="510"/>
      <c r="P757" s="510"/>
      <c r="Q757" s="510"/>
      <c r="R757" s="510"/>
      <c r="S757" s="510"/>
      <c r="T757" s="510"/>
      <c r="U757" s="510"/>
      <c r="V757" s="510"/>
      <c r="W757" s="510"/>
      <c r="X757" s="510"/>
      <c r="Y757" s="510"/>
      <c r="Z757" s="510"/>
      <c r="AA757" s="510"/>
      <c r="AB757" s="510"/>
      <c r="AC757" s="510"/>
      <c r="AD757" s="510"/>
      <c r="AE757" s="510"/>
      <c r="AF757" s="510"/>
      <c r="AG757" s="510"/>
      <c r="AH757" s="510"/>
      <c r="AI757" s="510"/>
      <c r="AJ757" s="510"/>
      <c r="AK757" s="510"/>
      <c r="AL757" s="510"/>
      <c r="AM757" s="510"/>
      <c r="AN757" s="510"/>
      <c r="AO757" s="510"/>
      <c r="AP757" s="510"/>
      <c r="AQ757" s="510"/>
      <c r="AR757" s="510"/>
      <c r="AS757" s="510"/>
      <c r="AT757" s="510"/>
      <c r="AU757" s="510"/>
      <c r="AV757" s="510"/>
      <c r="AW757" s="510"/>
      <c r="AX757" s="510"/>
      <c r="AY757" s="510"/>
      <c r="AZ757" s="510"/>
      <c r="BA757" s="510"/>
      <c r="BB757" s="510"/>
      <c r="BC757" s="510"/>
      <c r="BD757" s="510"/>
      <c r="BE757" s="510"/>
      <c r="BF757" s="510"/>
      <c r="BG757" s="510"/>
      <c r="BH757" s="510"/>
      <c r="BI757" s="510"/>
      <c r="BJ757" s="510"/>
      <c r="BK757" s="510"/>
      <c r="BL757" s="510"/>
      <c r="BM757" s="510"/>
      <c r="BN757" s="510"/>
      <c r="BO757" s="510"/>
      <c r="BP757" s="510"/>
      <c r="BQ757" s="510"/>
      <c r="BR757" s="510"/>
      <c r="BS757" s="510"/>
      <c r="BT757" s="510"/>
      <c r="BU757" s="510"/>
      <c r="BV757" s="510"/>
      <c r="BW757" s="510"/>
      <c r="BX757" s="510"/>
      <c r="BY757" s="510"/>
      <c r="BZ757" s="510"/>
      <c r="CA757" s="510"/>
      <c r="CB757" s="510"/>
      <c r="CC757" s="510"/>
      <c r="CD757" s="510"/>
      <c r="CE757" s="510"/>
      <c r="CF757" s="510"/>
      <c r="CG757" s="510"/>
      <c r="CH757" s="510"/>
      <c r="CI757" s="510"/>
      <c r="CJ757" s="510"/>
    </row>
    <row r="758" spans="1:88" ht="12" customHeight="1" x14ac:dyDescent="0.25">
      <c r="A758" s="510"/>
      <c r="B758" s="510"/>
      <c r="C758" s="510"/>
      <c r="D758" s="510"/>
      <c r="E758" s="510"/>
      <c r="F758" s="510"/>
      <c r="G758" s="510"/>
      <c r="H758" s="510"/>
      <c r="I758" s="510"/>
      <c r="J758" s="510"/>
      <c r="K758" s="510"/>
      <c r="L758" s="510"/>
      <c r="M758" s="510"/>
      <c r="N758" s="510"/>
      <c r="O758" s="510"/>
      <c r="P758" s="510"/>
      <c r="Q758" s="510"/>
      <c r="R758" s="510"/>
      <c r="S758" s="510"/>
      <c r="T758" s="510"/>
      <c r="U758" s="510"/>
      <c r="V758" s="510"/>
      <c r="W758" s="510"/>
      <c r="X758" s="510"/>
      <c r="Y758" s="510"/>
      <c r="Z758" s="510"/>
      <c r="AA758" s="510"/>
      <c r="AB758" s="510"/>
      <c r="AC758" s="510"/>
      <c r="AD758" s="510"/>
      <c r="AE758" s="510"/>
      <c r="AF758" s="510"/>
      <c r="AG758" s="510"/>
      <c r="AH758" s="510"/>
      <c r="AI758" s="510"/>
      <c r="AJ758" s="510"/>
      <c r="AK758" s="510"/>
      <c r="AL758" s="510"/>
      <c r="AM758" s="510"/>
      <c r="AN758" s="510"/>
      <c r="AO758" s="510"/>
      <c r="AP758" s="510"/>
      <c r="AQ758" s="510"/>
      <c r="AR758" s="510"/>
      <c r="AS758" s="510"/>
      <c r="AT758" s="510"/>
      <c r="AU758" s="510"/>
      <c r="AV758" s="510"/>
      <c r="AW758" s="510"/>
      <c r="AX758" s="510"/>
      <c r="AY758" s="510"/>
      <c r="AZ758" s="510"/>
      <c r="BA758" s="510"/>
      <c r="BB758" s="510"/>
      <c r="BC758" s="510"/>
      <c r="BD758" s="510"/>
      <c r="BE758" s="510"/>
      <c r="BF758" s="510"/>
      <c r="BG758" s="510"/>
      <c r="BH758" s="510"/>
      <c r="BI758" s="510"/>
      <c r="BJ758" s="510"/>
      <c r="BK758" s="510"/>
      <c r="BL758" s="510"/>
      <c r="BM758" s="510"/>
      <c r="BN758" s="510"/>
      <c r="BO758" s="510"/>
      <c r="BP758" s="510"/>
      <c r="BQ758" s="510"/>
      <c r="BR758" s="510"/>
      <c r="BS758" s="510"/>
      <c r="BT758" s="510"/>
      <c r="BU758" s="510"/>
      <c r="BV758" s="510"/>
      <c r="BW758" s="510"/>
      <c r="BX758" s="510"/>
      <c r="BY758" s="510"/>
      <c r="BZ758" s="510"/>
      <c r="CA758" s="510"/>
      <c r="CB758" s="510"/>
      <c r="CC758" s="510"/>
      <c r="CD758" s="510"/>
      <c r="CE758" s="510"/>
      <c r="CF758" s="510"/>
      <c r="CG758" s="510"/>
      <c r="CH758" s="510"/>
      <c r="CI758" s="510"/>
      <c r="CJ758" s="510"/>
    </row>
    <row r="759" spans="1:88" ht="12" customHeight="1" x14ac:dyDescent="0.25">
      <c r="A759" s="510"/>
      <c r="B759" s="510"/>
      <c r="C759" s="510"/>
      <c r="D759" s="510"/>
      <c r="E759" s="510"/>
      <c r="F759" s="510"/>
      <c r="G759" s="510"/>
      <c r="H759" s="510"/>
      <c r="I759" s="510"/>
      <c r="J759" s="510"/>
      <c r="K759" s="510"/>
      <c r="L759" s="510"/>
      <c r="M759" s="510"/>
      <c r="N759" s="510"/>
      <c r="O759" s="510"/>
      <c r="P759" s="510"/>
      <c r="Q759" s="510"/>
      <c r="R759" s="510"/>
      <c r="S759" s="510"/>
      <c r="T759" s="510"/>
      <c r="U759" s="510"/>
      <c r="V759" s="510"/>
      <c r="W759" s="510"/>
      <c r="X759" s="510"/>
      <c r="Y759" s="510"/>
      <c r="Z759" s="510"/>
      <c r="AA759" s="510"/>
      <c r="AB759" s="510"/>
      <c r="AC759" s="510"/>
      <c r="AD759" s="510"/>
      <c r="AE759" s="510"/>
      <c r="AF759" s="510"/>
      <c r="AG759" s="510"/>
      <c r="AH759" s="510"/>
      <c r="AI759" s="510"/>
      <c r="AJ759" s="510"/>
      <c r="AK759" s="510"/>
      <c r="AL759" s="510"/>
      <c r="AM759" s="510"/>
      <c r="AN759" s="510"/>
      <c r="AO759" s="510"/>
      <c r="AP759" s="510"/>
      <c r="AQ759" s="510"/>
      <c r="AR759" s="510"/>
      <c r="AS759" s="510"/>
      <c r="AT759" s="510"/>
      <c r="AU759" s="510"/>
      <c r="AV759" s="510"/>
      <c r="AW759" s="510"/>
      <c r="AX759" s="510"/>
      <c r="AY759" s="510"/>
      <c r="AZ759" s="510"/>
      <c r="BA759" s="510"/>
      <c r="BB759" s="510"/>
      <c r="BC759" s="510"/>
      <c r="BD759" s="510"/>
      <c r="BE759" s="510"/>
      <c r="BF759" s="510"/>
      <c r="BG759" s="510"/>
      <c r="BH759" s="510"/>
      <c r="BI759" s="510"/>
      <c r="BJ759" s="510"/>
      <c r="BK759" s="510"/>
      <c r="BL759" s="510"/>
      <c r="BM759" s="510"/>
      <c r="BN759" s="510"/>
      <c r="BO759" s="510"/>
      <c r="BP759" s="510"/>
      <c r="BQ759" s="510"/>
      <c r="BR759" s="510"/>
      <c r="BS759" s="510"/>
      <c r="BT759" s="510"/>
      <c r="BU759" s="510"/>
      <c r="BV759" s="510"/>
      <c r="BW759" s="510"/>
      <c r="BX759" s="510"/>
      <c r="BY759" s="510"/>
      <c r="BZ759" s="510"/>
      <c r="CA759" s="510"/>
      <c r="CB759" s="510"/>
      <c r="CC759" s="510"/>
      <c r="CD759" s="510"/>
      <c r="CE759" s="510"/>
      <c r="CF759" s="510"/>
      <c r="CG759" s="510"/>
      <c r="CH759" s="510"/>
      <c r="CI759" s="510"/>
      <c r="CJ759" s="510"/>
    </row>
    <row r="760" spans="1:88" ht="12" customHeight="1" x14ac:dyDescent="0.25">
      <c r="A760" s="510"/>
      <c r="B760" s="510"/>
      <c r="C760" s="510"/>
      <c r="D760" s="510"/>
      <c r="E760" s="510"/>
      <c r="F760" s="510"/>
      <c r="G760" s="510"/>
      <c r="H760" s="510"/>
      <c r="I760" s="510"/>
      <c r="J760" s="510"/>
      <c r="K760" s="510"/>
      <c r="L760" s="510"/>
      <c r="M760" s="510"/>
      <c r="N760" s="510"/>
      <c r="O760" s="510"/>
      <c r="P760" s="510"/>
      <c r="Q760" s="510"/>
      <c r="R760" s="510"/>
      <c r="S760" s="510"/>
      <c r="T760" s="510"/>
      <c r="U760" s="510"/>
      <c r="V760" s="510"/>
      <c r="W760" s="510"/>
      <c r="X760" s="510"/>
      <c r="Y760" s="510"/>
      <c r="Z760" s="510"/>
      <c r="AA760" s="510"/>
      <c r="AB760" s="510"/>
      <c r="AC760" s="510"/>
      <c r="AD760" s="510"/>
      <c r="AE760" s="510"/>
      <c r="AF760" s="510"/>
      <c r="AG760" s="510"/>
      <c r="AH760" s="510"/>
      <c r="AI760" s="510"/>
      <c r="AJ760" s="510"/>
      <c r="AK760" s="510"/>
      <c r="AL760" s="510"/>
      <c r="AM760" s="510"/>
      <c r="AN760" s="510"/>
      <c r="AO760" s="510"/>
      <c r="AP760" s="510"/>
      <c r="AQ760" s="510"/>
      <c r="AR760" s="510"/>
      <c r="AS760" s="510"/>
      <c r="AT760" s="510"/>
      <c r="AU760" s="510"/>
      <c r="AV760" s="510"/>
      <c r="AW760" s="510"/>
      <c r="AX760" s="510"/>
      <c r="AY760" s="510"/>
      <c r="AZ760" s="510"/>
      <c r="BA760" s="510"/>
      <c r="BB760" s="510"/>
      <c r="BC760" s="510"/>
      <c r="BD760" s="510"/>
      <c r="BE760" s="510"/>
      <c r="BF760" s="510"/>
      <c r="BG760" s="510"/>
      <c r="BH760" s="510"/>
      <c r="BI760" s="510"/>
      <c r="BJ760" s="510"/>
      <c r="BK760" s="510"/>
      <c r="BL760" s="510"/>
      <c r="BM760" s="510"/>
      <c r="BN760" s="510"/>
      <c r="BO760" s="510"/>
      <c r="BP760" s="510"/>
      <c r="BQ760" s="510"/>
      <c r="BR760" s="510"/>
      <c r="BS760" s="510"/>
      <c r="BT760" s="510"/>
      <c r="BU760" s="510"/>
      <c r="BV760" s="510"/>
      <c r="BW760" s="510"/>
      <c r="BX760" s="510"/>
      <c r="BY760" s="510"/>
      <c r="BZ760" s="510"/>
      <c r="CA760" s="510"/>
      <c r="CB760" s="510"/>
      <c r="CC760" s="510"/>
      <c r="CD760" s="510"/>
      <c r="CE760" s="510"/>
      <c r="CF760" s="510"/>
      <c r="CG760" s="510"/>
      <c r="CH760" s="510"/>
      <c r="CI760" s="510"/>
      <c r="CJ760" s="510"/>
    </row>
    <row r="761" spans="1:88" ht="12" customHeight="1" x14ac:dyDescent="0.25">
      <c r="A761" s="510"/>
      <c r="B761" s="510"/>
      <c r="C761" s="510"/>
      <c r="D761" s="510"/>
      <c r="E761" s="510"/>
      <c r="F761" s="510"/>
      <c r="G761" s="510"/>
      <c r="H761" s="510"/>
      <c r="I761" s="510"/>
      <c r="J761" s="510"/>
      <c r="K761" s="510"/>
      <c r="L761" s="510"/>
      <c r="M761" s="510"/>
      <c r="N761" s="510"/>
      <c r="O761" s="510"/>
      <c r="P761" s="510"/>
      <c r="Q761" s="510"/>
      <c r="R761" s="510"/>
      <c r="S761" s="510"/>
      <c r="T761" s="510"/>
      <c r="U761" s="510"/>
      <c r="V761" s="510"/>
      <c r="W761" s="510"/>
      <c r="X761" s="510"/>
      <c r="Y761" s="510"/>
      <c r="Z761" s="510"/>
      <c r="AA761" s="510"/>
      <c r="AB761" s="510"/>
      <c r="AC761" s="510"/>
      <c r="AD761" s="510"/>
      <c r="AE761" s="510"/>
      <c r="AF761" s="510"/>
      <c r="AG761" s="510"/>
      <c r="AH761" s="510"/>
      <c r="AI761" s="510"/>
      <c r="AJ761" s="510"/>
      <c r="AK761" s="510"/>
      <c r="AL761" s="510"/>
      <c r="AM761" s="510"/>
      <c r="AN761" s="510"/>
      <c r="AO761" s="510"/>
      <c r="AP761" s="510"/>
      <c r="AQ761" s="510"/>
      <c r="AR761" s="510"/>
      <c r="AS761" s="510"/>
      <c r="AT761" s="510"/>
      <c r="AU761" s="510"/>
      <c r="AV761" s="510"/>
      <c r="AW761" s="510"/>
      <c r="AX761" s="510"/>
      <c r="AY761" s="510"/>
      <c r="AZ761" s="510"/>
      <c r="BA761" s="510"/>
      <c r="BB761" s="510"/>
      <c r="BC761" s="510"/>
      <c r="BD761" s="510"/>
      <c r="BE761" s="510"/>
      <c r="BF761" s="510"/>
      <c r="BG761" s="510"/>
      <c r="BH761" s="510"/>
      <c r="BI761" s="510"/>
      <c r="BJ761" s="510"/>
      <c r="BK761" s="510"/>
      <c r="BL761" s="510"/>
      <c r="BM761" s="510"/>
      <c r="BN761" s="510"/>
      <c r="BO761" s="510"/>
      <c r="BP761" s="510"/>
      <c r="BQ761" s="510"/>
      <c r="BR761" s="510"/>
      <c r="BS761" s="510"/>
      <c r="BT761" s="510"/>
      <c r="BU761" s="510"/>
      <c r="BV761" s="510"/>
      <c r="BW761" s="510"/>
      <c r="BX761" s="510"/>
      <c r="BY761" s="510"/>
      <c r="BZ761" s="510"/>
      <c r="CA761" s="510"/>
      <c r="CB761" s="510"/>
      <c r="CC761" s="510"/>
      <c r="CD761" s="510"/>
      <c r="CE761" s="510"/>
      <c r="CF761" s="510"/>
      <c r="CG761" s="510"/>
      <c r="CH761" s="510"/>
      <c r="CI761" s="510"/>
      <c r="CJ761" s="510"/>
    </row>
    <row r="762" spans="1:88" ht="12" customHeight="1" x14ac:dyDescent="0.25">
      <c r="A762" s="510"/>
      <c r="B762" s="510"/>
      <c r="C762" s="510"/>
      <c r="D762" s="510"/>
      <c r="E762" s="510"/>
      <c r="F762" s="510"/>
      <c r="G762" s="510"/>
      <c r="H762" s="510"/>
      <c r="I762" s="510"/>
      <c r="J762" s="510"/>
      <c r="K762" s="510"/>
      <c r="L762" s="510"/>
      <c r="M762" s="510"/>
      <c r="N762" s="510"/>
      <c r="O762" s="510"/>
      <c r="P762" s="510"/>
      <c r="Q762" s="510"/>
      <c r="R762" s="510"/>
      <c r="S762" s="510"/>
      <c r="T762" s="510"/>
      <c r="U762" s="510"/>
      <c r="V762" s="510"/>
      <c r="W762" s="510"/>
      <c r="X762" s="510"/>
      <c r="Y762" s="510"/>
      <c r="Z762" s="510"/>
      <c r="AA762" s="510"/>
      <c r="AB762" s="510"/>
      <c r="AC762" s="510"/>
      <c r="AD762" s="510"/>
      <c r="AE762" s="510"/>
      <c r="AF762" s="510"/>
      <c r="AG762" s="510"/>
      <c r="AH762" s="510"/>
      <c r="AI762" s="510"/>
      <c r="AJ762" s="510"/>
      <c r="AK762" s="510"/>
      <c r="AL762" s="510"/>
      <c r="AM762" s="510"/>
      <c r="AN762" s="510"/>
      <c r="AO762" s="510"/>
      <c r="AP762" s="510"/>
      <c r="AQ762" s="510"/>
      <c r="AR762" s="510"/>
      <c r="AS762" s="510"/>
      <c r="AT762" s="510"/>
      <c r="AU762" s="510"/>
      <c r="AV762" s="510"/>
      <c r="AW762" s="510"/>
      <c r="AX762" s="510"/>
      <c r="AY762" s="510"/>
      <c r="AZ762" s="510"/>
      <c r="BA762" s="510"/>
      <c r="BB762" s="510"/>
      <c r="BC762" s="510"/>
      <c r="BD762" s="510"/>
      <c r="BE762" s="510"/>
      <c r="BF762" s="510"/>
      <c r="BG762" s="510"/>
      <c r="BH762" s="510"/>
      <c r="BI762" s="510"/>
      <c r="BJ762" s="510"/>
      <c r="BK762" s="510"/>
      <c r="BL762" s="510"/>
      <c r="BM762" s="510"/>
      <c r="BN762" s="510"/>
      <c r="BO762" s="510"/>
      <c r="BP762" s="510"/>
      <c r="BQ762" s="510"/>
      <c r="BR762" s="510"/>
      <c r="BS762" s="510"/>
      <c r="BT762" s="510"/>
      <c r="BU762" s="510"/>
      <c r="BV762" s="510"/>
      <c r="BW762" s="510"/>
      <c r="BX762" s="510"/>
      <c r="BY762" s="510"/>
      <c r="BZ762" s="510"/>
      <c r="CA762" s="510"/>
      <c r="CB762" s="510"/>
      <c r="CC762" s="510"/>
      <c r="CD762" s="510"/>
      <c r="CE762" s="510"/>
      <c r="CF762" s="510"/>
      <c r="CG762" s="510"/>
      <c r="CH762" s="510"/>
      <c r="CI762" s="510"/>
      <c r="CJ762" s="510"/>
    </row>
    <row r="763" spans="1:88" ht="12" customHeight="1" x14ac:dyDescent="0.25">
      <c r="A763" s="510"/>
      <c r="B763" s="510"/>
      <c r="C763" s="510"/>
      <c r="D763" s="510"/>
      <c r="E763" s="510"/>
      <c r="F763" s="510"/>
      <c r="G763" s="510"/>
      <c r="H763" s="510"/>
      <c r="I763" s="510"/>
      <c r="J763" s="510"/>
      <c r="K763" s="510"/>
      <c r="L763" s="510"/>
      <c r="M763" s="510"/>
      <c r="N763" s="510"/>
      <c r="O763" s="510"/>
      <c r="P763" s="510"/>
      <c r="Q763" s="510"/>
      <c r="R763" s="510"/>
      <c r="S763" s="510"/>
      <c r="T763" s="510"/>
      <c r="U763" s="510"/>
      <c r="V763" s="510"/>
      <c r="W763" s="510"/>
      <c r="X763" s="510"/>
      <c r="Y763" s="510"/>
      <c r="Z763" s="510"/>
      <c r="AA763" s="510"/>
      <c r="AB763" s="510"/>
      <c r="AC763" s="510"/>
      <c r="AD763" s="510"/>
      <c r="AE763" s="510"/>
      <c r="AF763" s="510"/>
      <c r="AG763" s="510"/>
      <c r="AH763" s="510"/>
      <c r="AI763" s="510"/>
      <c r="AJ763" s="510"/>
      <c r="AK763" s="510"/>
      <c r="AL763" s="510"/>
      <c r="AM763" s="510"/>
      <c r="AN763" s="510"/>
      <c r="AO763" s="510"/>
      <c r="AP763" s="510"/>
      <c r="AQ763" s="510"/>
      <c r="AR763" s="510"/>
      <c r="AS763" s="510"/>
      <c r="AT763" s="510"/>
      <c r="AU763" s="510"/>
      <c r="AV763" s="510"/>
      <c r="AW763" s="510"/>
      <c r="AX763" s="510"/>
      <c r="AY763" s="510"/>
      <c r="AZ763" s="510"/>
      <c r="BA763" s="510"/>
      <c r="BB763" s="510"/>
      <c r="BC763" s="510"/>
      <c r="BD763" s="510"/>
      <c r="BE763" s="510"/>
      <c r="BF763" s="510"/>
      <c r="BG763" s="510"/>
      <c r="BH763" s="510"/>
      <c r="BI763" s="510"/>
      <c r="BJ763" s="510"/>
      <c r="BK763" s="510"/>
      <c r="BL763" s="510"/>
      <c r="BM763" s="510"/>
      <c r="BN763" s="510"/>
      <c r="BO763" s="510"/>
      <c r="BP763" s="510"/>
      <c r="BQ763" s="510"/>
      <c r="BR763" s="510"/>
      <c r="BS763" s="510"/>
      <c r="BT763" s="510"/>
      <c r="BU763" s="510"/>
      <c r="BV763" s="510"/>
      <c r="BW763" s="510"/>
      <c r="BX763" s="510"/>
      <c r="BY763" s="510"/>
      <c r="BZ763" s="510"/>
      <c r="CA763" s="510"/>
      <c r="CB763" s="510"/>
      <c r="CC763" s="510"/>
      <c r="CD763" s="510"/>
      <c r="CE763" s="510"/>
      <c r="CF763" s="510"/>
      <c r="CG763" s="510"/>
      <c r="CH763" s="510"/>
      <c r="CI763" s="510"/>
      <c r="CJ763" s="510"/>
    </row>
    <row r="764" spans="1:88" ht="12" customHeight="1" x14ac:dyDescent="0.25">
      <c r="A764" s="510"/>
      <c r="B764" s="510"/>
      <c r="C764" s="510"/>
      <c r="D764" s="510"/>
      <c r="E764" s="510"/>
      <c r="F764" s="510"/>
      <c r="G764" s="510"/>
      <c r="H764" s="510"/>
      <c r="I764" s="510"/>
      <c r="J764" s="510"/>
      <c r="K764" s="510"/>
      <c r="L764" s="510"/>
      <c r="M764" s="510"/>
      <c r="N764" s="510"/>
      <c r="O764" s="510"/>
      <c r="P764" s="510"/>
      <c r="Q764" s="510"/>
      <c r="R764" s="510"/>
      <c r="S764" s="510"/>
      <c r="T764" s="510"/>
      <c r="U764" s="510"/>
      <c r="V764" s="510"/>
      <c r="W764" s="510"/>
      <c r="X764" s="510"/>
      <c r="Y764" s="510"/>
      <c r="Z764" s="510"/>
      <c r="AA764" s="510"/>
      <c r="AB764" s="510"/>
      <c r="AC764" s="510"/>
      <c r="AD764" s="510"/>
      <c r="AE764" s="510"/>
      <c r="AF764" s="510"/>
      <c r="AG764" s="510"/>
      <c r="AH764" s="510"/>
      <c r="AI764" s="510"/>
      <c r="AJ764" s="510"/>
      <c r="AK764" s="510"/>
      <c r="AL764" s="510"/>
      <c r="AM764" s="510"/>
      <c r="AN764" s="510"/>
      <c r="AO764" s="510"/>
      <c r="AP764" s="510"/>
      <c r="AQ764" s="510"/>
      <c r="AR764" s="510"/>
      <c r="AS764" s="510"/>
      <c r="AT764" s="510"/>
      <c r="AU764" s="510"/>
      <c r="AV764" s="510"/>
      <c r="AW764" s="510"/>
      <c r="AX764" s="510"/>
      <c r="AY764" s="510"/>
      <c r="AZ764" s="510"/>
      <c r="BA764" s="510"/>
      <c r="BB764" s="510"/>
      <c r="BC764" s="510"/>
      <c r="BD764" s="510"/>
      <c r="BE764" s="510"/>
      <c r="BF764" s="510"/>
      <c r="BG764" s="510"/>
      <c r="BH764" s="510"/>
      <c r="BI764" s="510"/>
      <c r="BJ764" s="510"/>
      <c r="BK764" s="510"/>
      <c r="BL764" s="510"/>
      <c r="BM764" s="510"/>
      <c r="BN764" s="510"/>
      <c r="BO764" s="510"/>
      <c r="BP764" s="510"/>
      <c r="BQ764" s="510"/>
      <c r="BR764" s="510"/>
      <c r="BS764" s="510"/>
      <c r="BT764" s="510"/>
      <c r="BU764" s="510"/>
      <c r="BV764" s="510"/>
      <c r="BW764" s="510"/>
      <c r="BX764" s="510"/>
      <c r="BY764" s="510"/>
      <c r="BZ764" s="510"/>
      <c r="CA764" s="510"/>
      <c r="CB764" s="510"/>
      <c r="CC764" s="510"/>
      <c r="CD764" s="510"/>
      <c r="CE764" s="510"/>
      <c r="CF764" s="510"/>
      <c r="CG764" s="510"/>
      <c r="CH764" s="510"/>
      <c r="CI764" s="510"/>
      <c r="CJ764" s="510"/>
    </row>
    <row r="765" spans="1:88" ht="12" customHeight="1" x14ac:dyDescent="0.25">
      <c r="A765" s="510"/>
      <c r="B765" s="510"/>
      <c r="C765" s="510"/>
      <c r="D765" s="510"/>
      <c r="E765" s="510"/>
      <c r="F765" s="510"/>
      <c r="G765" s="510"/>
      <c r="H765" s="510"/>
      <c r="I765" s="510"/>
      <c r="J765" s="510"/>
      <c r="K765" s="510"/>
      <c r="L765" s="510"/>
      <c r="M765" s="510"/>
      <c r="N765" s="510"/>
      <c r="O765" s="510"/>
      <c r="P765" s="510"/>
      <c r="Q765" s="510"/>
      <c r="R765" s="510"/>
      <c r="S765" s="510"/>
      <c r="T765" s="510"/>
      <c r="U765" s="510"/>
      <c r="V765" s="510"/>
      <c r="W765" s="510"/>
      <c r="X765" s="510"/>
      <c r="Y765" s="510"/>
      <c r="Z765" s="510"/>
      <c r="AA765" s="510"/>
      <c r="AB765" s="510"/>
      <c r="AC765" s="510"/>
      <c r="AD765" s="510"/>
      <c r="AE765" s="510"/>
      <c r="AF765" s="510"/>
      <c r="AG765" s="510"/>
      <c r="AH765" s="510"/>
      <c r="AI765" s="510"/>
      <c r="AJ765" s="510"/>
      <c r="AK765" s="510"/>
      <c r="AL765" s="510"/>
      <c r="AM765" s="510"/>
      <c r="AN765" s="510"/>
      <c r="AO765" s="510"/>
      <c r="AP765" s="510"/>
      <c r="AQ765" s="510"/>
      <c r="AR765" s="510"/>
      <c r="AS765" s="510"/>
      <c r="AT765" s="510"/>
      <c r="AU765" s="510"/>
      <c r="AV765" s="510"/>
      <c r="AW765" s="510"/>
      <c r="AX765" s="510"/>
      <c r="AY765" s="510"/>
      <c r="AZ765" s="510"/>
      <c r="BA765" s="510"/>
      <c r="BB765" s="510"/>
      <c r="BC765" s="510"/>
      <c r="BD765" s="510"/>
      <c r="BE765" s="510"/>
      <c r="BF765" s="510"/>
      <c r="BG765" s="510"/>
      <c r="BH765" s="510"/>
      <c r="BI765" s="510"/>
      <c r="BJ765" s="510"/>
      <c r="BK765" s="510"/>
      <c r="BL765" s="510"/>
      <c r="BM765" s="510"/>
      <c r="BN765" s="510"/>
      <c r="BO765" s="510"/>
      <c r="BP765" s="510"/>
      <c r="BQ765" s="510"/>
      <c r="BR765" s="510"/>
      <c r="BS765" s="510"/>
      <c r="BT765" s="510"/>
      <c r="BU765" s="510"/>
      <c r="BV765" s="510"/>
      <c r="BW765" s="510"/>
      <c r="BX765" s="510"/>
      <c r="BY765" s="510"/>
      <c r="BZ765" s="510"/>
      <c r="CA765" s="510"/>
      <c r="CB765" s="510"/>
      <c r="CC765" s="510"/>
      <c r="CD765" s="510"/>
      <c r="CE765" s="510"/>
      <c r="CF765" s="510"/>
      <c r="CG765" s="510"/>
      <c r="CH765" s="510"/>
      <c r="CI765" s="510"/>
      <c r="CJ765" s="510"/>
    </row>
    <row r="766" spans="1:88" ht="12" customHeight="1" x14ac:dyDescent="0.25">
      <c r="A766" s="510"/>
      <c r="B766" s="510"/>
      <c r="C766" s="510"/>
      <c r="D766" s="510"/>
      <c r="E766" s="510"/>
      <c r="F766" s="510"/>
      <c r="G766" s="510"/>
      <c r="H766" s="510"/>
      <c r="I766" s="510"/>
      <c r="J766" s="510"/>
      <c r="K766" s="510"/>
      <c r="L766" s="510"/>
      <c r="M766" s="510"/>
      <c r="N766" s="510"/>
      <c r="O766" s="510"/>
      <c r="P766" s="510"/>
      <c r="Q766" s="510"/>
      <c r="R766" s="510"/>
      <c r="S766" s="510"/>
      <c r="T766" s="510"/>
      <c r="U766" s="510"/>
      <c r="V766" s="510"/>
      <c r="W766" s="510"/>
      <c r="X766" s="510"/>
      <c r="Y766" s="510"/>
      <c r="Z766" s="510"/>
      <c r="AA766" s="510"/>
      <c r="AB766" s="510"/>
      <c r="AC766" s="510"/>
      <c r="AD766" s="510"/>
      <c r="AE766" s="510"/>
      <c r="AF766" s="510"/>
      <c r="AG766" s="510"/>
      <c r="AH766" s="510"/>
      <c r="AI766" s="510"/>
      <c r="AJ766" s="510"/>
      <c r="AK766" s="510"/>
      <c r="AL766" s="510"/>
      <c r="AM766" s="510"/>
      <c r="AN766" s="510"/>
      <c r="AO766" s="510"/>
      <c r="AP766" s="510"/>
      <c r="AQ766" s="510"/>
      <c r="AR766" s="510"/>
      <c r="AS766" s="510"/>
      <c r="AT766" s="510"/>
      <c r="AU766" s="510"/>
      <c r="AV766" s="510"/>
      <c r="AW766" s="510"/>
      <c r="AX766" s="510"/>
      <c r="AY766" s="510"/>
      <c r="AZ766" s="510"/>
      <c r="BA766" s="510"/>
      <c r="BB766" s="510"/>
      <c r="BC766" s="510"/>
      <c r="BD766" s="510"/>
      <c r="BE766" s="510"/>
      <c r="BF766" s="510"/>
      <c r="BG766" s="510"/>
      <c r="BH766" s="510"/>
      <c r="BI766" s="510"/>
      <c r="BJ766" s="510"/>
      <c r="BK766" s="510"/>
      <c r="BL766" s="510"/>
      <c r="BM766" s="510"/>
      <c r="BN766" s="510"/>
      <c r="BO766" s="510"/>
      <c r="BP766" s="510"/>
      <c r="BQ766" s="510"/>
      <c r="BR766" s="510"/>
      <c r="BS766" s="510"/>
      <c r="BT766" s="510"/>
      <c r="BU766" s="510"/>
      <c r="BV766" s="510"/>
      <c r="BW766" s="510"/>
      <c r="BX766" s="510"/>
      <c r="BY766" s="510"/>
      <c r="BZ766" s="510"/>
      <c r="CA766" s="510"/>
      <c r="CB766" s="510"/>
      <c r="CC766" s="510"/>
      <c r="CD766" s="510"/>
      <c r="CE766" s="510"/>
      <c r="CF766" s="510"/>
      <c r="CG766" s="510"/>
      <c r="CH766" s="510"/>
      <c r="CI766" s="510"/>
      <c r="CJ766" s="510"/>
    </row>
    <row r="767" spans="1:88" ht="12" customHeight="1" x14ac:dyDescent="0.25">
      <c r="A767" s="510"/>
      <c r="B767" s="510"/>
      <c r="C767" s="510"/>
      <c r="D767" s="510"/>
      <c r="E767" s="510"/>
      <c r="F767" s="510"/>
      <c r="G767" s="510"/>
      <c r="H767" s="510"/>
      <c r="I767" s="510"/>
      <c r="J767" s="510"/>
      <c r="K767" s="510"/>
      <c r="L767" s="510"/>
      <c r="M767" s="510"/>
      <c r="N767" s="510"/>
      <c r="O767" s="510"/>
      <c r="P767" s="510"/>
      <c r="Q767" s="510"/>
      <c r="R767" s="510"/>
      <c r="S767" s="510"/>
      <c r="T767" s="510"/>
      <c r="U767" s="510"/>
      <c r="V767" s="510"/>
      <c r="W767" s="510"/>
      <c r="X767" s="510"/>
      <c r="Y767" s="510"/>
      <c r="Z767" s="510"/>
      <c r="AA767" s="510"/>
      <c r="AB767" s="510"/>
      <c r="AC767" s="510"/>
      <c r="AD767" s="510"/>
      <c r="AE767" s="510"/>
      <c r="AF767" s="510"/>
      <c r="AG767" s="510"/>
      <c r="AH767" s="510"/>
      <c r="AI767" s="510"/>
      <c r="AJ767" s="510"/>
      <c r="AK767" s="510"/>
      <c r="AL767" s="510"/>
      <c r="AM767" s="510"/>
      <c r="AN767" s="510"/>
      <c r="AO767" s="510"/>
      <c r="AP767" s="510"/>
      <c r="AQ767" s="510"/>
      <c r="AR767" s="510"/>
      <c r="AS767" s="510"/>
      <c r="AT767" s="510"/>
      <c r="AU767" s="510"/>
      <c r="AV767" s="510"/>
      <c r="AW767" s="510"/>
      <c r="AX767" s="510"/>
      <c r="AY767" s="510"/>
      <c r="AZ767" s="510"/>
      <c r="BA767" s="510"/>
      <c r="BB767" s="510"/>
      <c r="BC767" s="510"/>
      <c r="BD767" s="510"/>
      <c r="BE767" s="510"/>
      <c r="BF767" s="510"/>
      <c r="BG767" s="510"/>
      <c r="BH767" s="510"/>
      <c r="BI767" s="510"/>
      <c r="BJ767" s="510"/>
      <c r="BK767" s="510"/>
      <c r="BL767" s="510"/>
      <c r="BM767" s="510"/>
      <c r="BN767" s="510"/>
      <c r="BO767" s="510"/>
      <c r="BP767" s="510"/>
      <c r="BQ767" s="510"/>
      <c r="BR767" s="510"/>
      <c r="BS767" s="510"/>
      <c r="BT767" s="510"/>
      <c r="BU767" s="510"/>
      <c r="BV767" s="510"/>
      <c r="BW767" s="510"/>
      <c r="BX767" s="510"/>
      <c r="BY767" s="510"/>
      <c r="BZ767" s="510"/>
      <c r="CA767" s="510"/>
      <c r="CB767" s="510"/>
      <c r="CC767" s="510"/>
      <c r="CD767" s="510"/>
      <c r="CE767" s="510"/>
      <c r="CF767" s="510"/>
      <c r="CG767" s="510"/>
      <c r="CH767" s="510"/>
      <c r="CI767" s="510"/>
      <c r="CJ767" s="510"/>
    </row>
    <row r="768" spans="1:88" ht="12" customHeight="1" x14ac:dyDescent="0.25">
      <c r="A768" s="510"/>
      <c r="B768" s="510"/>
      <c r="C768" s="510"/>
      <c r="D768" s="510"/>
      <c r="E768" s="510"/>
      <c r="F768" s="510"/>
      <c r="G768" s="510"/>
      <c r="H768" s="510"/>
      <c r="I768" s="510"/>
      <c r="J768" s="510"/>
      <c r="K768" s="510"/>
      <c r="L768" s="510"/>
      <c r="M768" s="510"/>
      <c r="N768" s="510"/>
      <c r="O768" s="510"/>
      <c r="P768" s="510"/>
      <c r="Q768" s="510"/>
      <c r="R768" s="510"/>
      <c r="S768" s="510"/>
      <c r="T768" s="510"/>
      <c r="U768" s="510"/>
      <c r="V768" s="510"/>
      <c r="W768" s="510"/>
      <c r="X768" s="510"/>
      <c r="Y768" s="510"/>
      <c r="Z768" s="510"/>
      <c r="AA768" s="510"/>
      <c r="AB768" s="510"/>
      <c r="AC768" s="510"/>
      <c r="AD768" s="510"/>
      <c r="AE768" s="510"/>
      <c r="AF768" s="510"/>
      <c r="AG768" s="510"/>
      <c r="AH768" s="510"/>
      <c r="AI768" s="510"/>
      <c r="AJ768" s="510"/>
      <c r="AK768" s="510"/>
      <c r="AL768" s="510"/>
      <c r="AM768" s="510"/>
      <c r="AN768" s="510"/>
      <c r="AO768" s="510"/>
      <c r="AP768" s="510"/>
      <c r="AQ768" s="510"/>
      <c r="AR768" s="510"/>
      <c r="AS768" s="510"/>
      <c r="AT768" s="510"/>
      <c r="AU768" s="510"/>
      <c r="AV768" s="510"/>
      <c r="AW768" s="510"/>
      <c r="AX768" s="510"/>
      <c r="AY768" s="510"/>
      <c r="AZ768" s="510"/>
      <c r="BA768" s="510"/>
      <c r="BB768" s="510"/>
      <c r="BC768" s="510"/>
      <c r="BD768" s="510"/>
      <c r="BE768" s="510"/>
      <c r="BF768" s="510"/>
      <c r="BG768" s="510"/>
      <c r="BH768" s="510"/>
      <c r="BI768" s="510"/>
      <c r="BJ768" s="510"/>
      <c r="BK768" s="510"/>
      <c r="BL768" s="510"/>
      <c r="BM768" s="510"/>
      <c r="BN768" s="510"/>
      <c r="BO768" s="510"/>
      <c r="BP768" s="510"/>
      <c r="BQ768" s="510"/>
      <c r="BR768" s="510"/>
      <c r="BS768" s="510"/>
      <c r="BT768" s="510"/>
      <c r="BU768" s="510"/>
      <c r="BV768" s="510"/>
      <c r="BW768" s="510"/>
      <c r="BX768" s="510"/>
      <c r="BY768" s="510"/>
      <c r="BZ768" s="510"/>
      <c r="CA768" s="510"/>
      <c r="CB768" s="510"/>
      <c r="CC768" s="510"/>
      <c r="CD768" s="510"/>
      <c r="CE768" s="510"/>
      <c r="CF768" s="510"/>
      <c r="CG768" s="510"/>
      <c r="CH768" s="510"/>
      <c r="CI768" s="510"/>
      <c r="CJ768" s="510"/>
    </row>
    <row r="769" spans="1:88" ht="12" customHeight="1" x14ac:dyDescent="0.25">
      <c r="A769" s="510"/>
      <c r="B769" s="510"/>
      <c r="C769" s="510"/>
      <c r="D769" s="510"/>
      <c r="E769" s="510"/>
      <c r="F769" s="510"/>
      <c r="G769" s="510"/>
      <c r="H769" s="510"/>
      <c r="I769" s="510"/>
      <c r="J769" s="510"/>
      <c r="K769" s="510"/>
      <c r="L769" s="510"/>
      <c r="M769" s="510"/>
      <c r="N769" s="510"/>
      <c r="O769" s="510"/>
      <c r="P769" s="510"/>
      <c r="Q769" s="510"/>
      <c r="R769" s="510"/>
      <c r="S769" s="510"/>
      <c r="T769" s="510"/>
      <c r="U769" s="510"/>
      <c r="V769" s="510"/>
      <c r="W769" s="510"/>
      <c r="X769" s="510"/>
      <c r="Y769" s="510"/>
      <c r="Z769" s="510"/>
      <c r="AA769" s="510"/>
      <c r="AB769" s="510"/>
      <c r="AC769" s="510"/>
      <c r="AD769" s="510"/>
      <c r="AE769" s="510"/>
      <c r="AF769" s="510"/>
      <c r="AG769" s="510"/>
      <c r="AH769" s="510"/>
      <c r="AI769" s="510"/>
      <c r="AJ769" s="510"/>
      <c r="AK769" s="510"/>
      <c r="AL769" s="510"/>
      <c r="AM769" s="510"/>
      <c r="AN769" s="510"/>
      <c r="AO769" s="510"/>
      <c r="AP769" s="510"/>
      <c r="AQ769" s="510"/>
      <c r="AR769" s="510"/>
      <c r="AS769" s="510"/>
      <c r="AT769" s="510"/>
      <c r="AU769" s="510"/>
      <c r="AV769" s="510"/>
      <c r="AW769" s="510"/>
      <c r="AX769" s="510"/>
      <c r="AY769" s="510"/>
      <c r="AZ769" s="510"/>
      <c r="BA769" s="510"/>
      <c r="BB769" s="510"/>
      <c r="BC769" s="510"/>
      <c r="BD769" s="510"/>
      <c r="BE769" s="510"/>
      <c r="BF769" s="510"/>
      <c r="BG769" s="510"/>
      <c r="BH769" s="510"/>
      <c r="BI769" s="510"/>
      <c r="BJ769" s="510"/>
      <c r="BK769" s="510"/>
      <c r="BL769" s="510"/>
      <c r="BM769" s="510"/>
      <c r="BN769" s="510"/>
      <c r="BO769" s="510"/>
      <c r="BP769" s="510"/>
      <c r="BQ769" s="510"/>
      <c r="BR769" s="510"/>
      <c r="BS769" s="510"/>
      <c r="BT769" s="510"/>
      <c r="BU769" s="510"/>
      <c r="BV769" s="510"/>
      <c r="BW769" s="510"/>
      <c r="BX769" s="510"/>
      <c r="BY769" s="510"/>
      <c r="BZ769" s="510"/>
      <c r="CA769" s="510"/>
      <c r="CB769" s="510"/>
      <c r="CC769" s="510"/>
      <c r="CD769" s="510"/>
      <c r="CE769" s="510"/>
      <c r="CF769" s="510"/>
      <c r="CG769" s="510"/>
      <c r="CH769" s="510"/>
      <c r="CI769" s="510"/>
      <c r="CJ769" s="510"/>
    </row>
    <row r="770" spans="1:88" ht="12" customHeight="1" x14ac:dyDescent="0.25">
      <c r="A770" s="510"/>
      <c r="B770" s="510"/>
      <c r="C770" s="510"/>
      <c r="D770" s="510"/>
      <c r="E770" s="510"/>
      <c r="F770" s="510"/>
      <c r="G770" s="510"/>
      <c r="H770" s="510"/>
      <c r="I770" s="510"/>
      <c r="J770" s="510"/>
      <c r="K770" s="510"/>
      <c r="L770" s="510"/>
      <c r="M770" s="510"/>
      <c r="N770" s="510"/>
      <c r="O770" s="510"/>
      <c r="P770" s="510"/>
      <c r="Q770" s="510"/>
      <c r="R770" s="510"/>
      <c r="S770" s="510"/>
      <c r="T770" s="510"/>
      <c r="U770" s="510"/>
      <c r="V770" s="510"/>
      <c r="W770" s="510"/>
      <c r="X770" s="510"/>
      <c r="Y770" s="510"/>
      <c r="Z770" s="510"/>
      <c r="AA770" s="510"/>
      <c r="AB770" s="510"/>
      <c r="AC770" s="510"/>
      <c r="AD770" s="510"/>
      <c r="AE770" s="510"/>
      <c r="AF770" s="510"/>
      <c r="AG770" s="510"/>
      <c r="AH770" s="510"/>
      <c r="AI770" s="510"/>
      <c r="AJ770" s="510"/>
      <c r="AK770" s="510"/>
      <c r="AL770" s="510"/>
      <c r="AM770" s="510"/>
      <c r="AN770" s="510"/>
      <c r="AO770" s="510"/>
      <c r="AP770" s="510"/>
      <c r="AQ770" s="510"/>
      <c r="AR770" s="510"/>
      <c r="AS770" s="510"/>
      <c r="AT770" s="510"/>
      <c r="AU770" s="510"/>
      <c r="AV770" s="510"/>
      <c r="AW770" s="510"/>
      <c r="AX770" s="510"/>
      <c r="AY770" s="510"/>
      <c r="AZ770" s="510"/>
      <c r="BA770" s="510"/>
      <c r="BB770" s="510"/>
      <c r="BC770" s="510"/>
      <c r="BD770" s="510"/>
      <c r="BE770" s="510"/>
      <c r="BF770" s="510"/>
      <c r="BG770" s="510"/>
      <c r="BH770" s="510"/>
      <c r="BI770" s="510"/>
      <c r="BJ770" s="510"/>
      <c r="BK770" s="510"/>
      <c r="BL770" s="510"/>
      <c r="BM770" s="510"/>
      <c r="BN770" s="510"/>
      <c r="BO770" s="510"/>
      <c r="BP770" s="510"/>
      <c r="BQ770" s="510"/>
      <c r="BR770" s="510"/>
      <c r="BS770" s="510"/>
      <c r="BT770" s="510"/>
      <c r="BU770" s="510"/>
      <c r="BV770" s="510"/>
      <c r="BW770" s="510"/>
      <c r="BX770" s="510"/>
      <c r="BY770" s="510"/>
      <c r="BZ770" s="510"/>
      <c r="CA770" s="510"/>
      <c r="CB770" s="510"/>
      <c r="CC770" s="510"/>
      <c r="CD770" s="510"/>
      <c r="CE770" s="510"/>
      <c r="CF770" s="510"/>
      <c r="CG770" s="510"/>
      <c r="CH770" s="510"/>
      <c r="CI770" s="510"/>
      <c r="CJ770" s="510"/>
    </row>
    <row r="771" spans="1:88" ht="12" customHeight="1" x14ac:dyDescent="0.25">
      <c r="A771" s="510"/>
      <c r="B771" s="510"/>
      <c r="C771" s="510"/>
      <c r="D771" s="510"/>
      <c r="E771" s="510"/>
      <c r="F771" s="510"/>
      <c r="G771" s="510"/>
      <c r="H771" s="510"/>
      <c r="I771" s="510"/>
      <c r="J771" s="510"/>
      <c r="K771" s="510"/>
      <c r="L771" s="510"/>
      <c r="M771" s="510"/>
      <c r="N771" s="510"/>
      <c r="O771" s="510"/>
      <c r="P771" s="510"/>
      <c r="Q771" s="510"/>
      <c r="R771" s="510"/>
      <c r="S771" s="510"/>
      <c r="T771" s="510"/>
      <c r="U771" s="510"/>
      <c r="V771" s="510"/>
      <c r="W771" s="510"/>
      <c r="X771" s="510"/>
      <c r="Y771" s="510"/>
      <c r="Z771" s="510"/>
      <c r="AA771" s="510"/>
      <c r="AB771" s="510"/>
      <c r="AC771" s="510"/>
      <c r="AD771" s="510"/>
      <c r="AE771" s="510"/>
      <c r="AF771" s="510"/>
      <c r="AG771" s="510"/>
      <c r="AH771" s="510"/>
      <c r="AI771" s="510"/>
      <c r="AJ771" s="510"/>
      <c r="AK771" s="510"/>
      <c r="AL771" s="510"/>
      <c r="AM771" s="510"/>
      <c r="AN771" s="510"/>
      <c r="AO771" s="510"/>
      <c r="AP771" s="510"/>
      <c r="AQ771" s="510"/>
      <c r="AR771" s="510"/>
      <c r="AS771" s="510"/>
      <c r="AT771" s="510"/>
      <c r="AU771" s="510"/>
      <c r="AV771" s="510"/>
      <c r="AW771" s="510"/>
      <c r="AX771" s="510"/>
      <c r="AY771" s="510"/>
      <c r="AZ771" s="510"/>
      <c r="BA771" s="510"/>
      <c r="BB771" s="510"/>
      <c r="BC771" s="510"/>
      <c r="BD771" s="510"/>
      <c r="BE771" s="510"/>
      <c r="BF771" s="510"/>
      <c r="BG771" s="510"/>
      <c r="BH771" s="510"/>
      <c r="BI771" s="510"/>
      <c r="BJ771" s="510"/>
      <c r="BK771" s="510"/>
      <c r="BL771" s="510"/>
      <c r="BM771" s="510"/>
      <c r="BN771" s="510"/>
      <c r="BO771" s="510"/>
      <c r="BP771" s="510"/>
      <c r="BQ771" s="510"/>
      <c r="BR771" s="510"/>
      <c r="BS771" s="510"/>
      <c r="BT771" s="510"/>
      <c r="BU771" s="510"/>
      <c r="BV771" s="510"/>
      <c r="BW771" s="510"/>
      <c r="BX771" s="510"/>
      <c r="BY771" s="510"/>
      <c r="BZ771" s="510"/>
      <c r="CA771" s="510"/>
      <c r="CB771" s="510"/>
      <c r="CC771" s="510"/>
      <c r="CD771" s="510"/>
      <c r="CE771" s="510"/>
      <c r="CF771" s="510"/>
      <c r="CG771" s="510"/>
      <c r="CH771" s="510"/>
      <c r="CI771" s="510"/>
      <c r="CJ771" s="510"/>
    </row>
    <row r="772" spans="1:88" ht="12" customHeight="1" x14ac:dyDescent="0.25">
      <c r="A772" s="510"/>
      <c r="B772" s="510"/>
      <c r="C772" s="510"/>
      <c r="D772" s="510"/>
      <c r="E772" s="510"/>
      <c r="F772" s="510"/>
      <c r="G772" s="510"/>
      <c r="H772" s="510"/>
      <c r="I772" s="510"/>
      <c r="J772" s="510"/>
      <c r="K772" s="510"/>
      <c r="L772" s="510"/>
      <c r="M772" s="510"/>
      <c r="N772" s="510"/>
      <c r="O772" s="510"/>
      <c r="P772" s="510"/>
      <c r="Q772" s="510"/>
      <c r="R772" s="510"/>
      <c r="S772" s="510"/>
      <c r="T772" s="510"/>
      <c r="U772" s="510"/>
      <c r="V772" s="510"/>
      <c r="W772" s="510"/>
      <c r="X772" s="510"/>
      <c r="Y772" s="510"/>
      <c r="Z772" s="510"/>
      <c r="AA772" s="510"/>
      <c r="AB772" s="510"/>
      <c r="AC772" s="510"/>
      <c r="AD772" s="510"/>
      <c r="AE772" s="510"/>
      <c r="AF772" s="510"/>
      <c r="AG772" s="510"/>
      <c r="AH772" s="510"/>
      <c r="AI772" s="510"/>
      <c r="AJ772" s="510"/>
      <c r="AK772" s="510"/>
      <c r="AL772" s="510"/>
      <c r="AM772" s="510"/>
      <c r="AN772" s="510"/>
      <c r="AO772" s="510"/>
      <c r="AP772" s="510"/>
      <c r="AQ772" s="510"/>
      <c r="AR772" s="510"/>
      <c r="AS772" s="510"/>
      <c r="AT772" s="510"/>
      <c r="AU772" s="510"/>
      <c r="AV772" s="510"/>
      <c r="AW772" s="510"/>
      <c r="AX772" s="510"/>
      <c r="AY772" s="510"/>
      <c r="AZ772" s="510"/>
      <c r="BA772" s="510"/>
      <c r="BB772" s="510"/>
      <c r="BC772" s="510"/>
      <c r="BD772" s="510"/>
      <c r="BE772" s="510"/>
      <c r="BF772" s="510"/>
      <c r="BG772" s="510"/>
      <c r="BH772" s="510"/>
      <c r="BI772" s="510"/>
      <c r="BJ772" s="510"/>
      <c r="BK772" s="510"/>
      <c r="BL772" s="510"/>
      <c r="BM772" s="510"/>
      <c r="BN772" s="510"/>
      <c r="BO772" s="510"/>
      <c r="BP772" s="510"/>
      <c r="BQ772" s="510"/>
      <c r="BR772" s="510"/>
      <c r="BS772" s="510"/>
      <c r="BT772" s="510"/>
      <c r="BU772" s="510"/>
      <c r="BV772" s="510"/>
      <c r="BW772" s="510"/>
      <c r="BX772" s="510"/>
      <c r="BY772" s="510"/>
      <c r="BZ772" s="510"/>
      <c r="CA772" s="510"/>
      <c r="CB772" s="510"/>
      <c r="CC772" s="510"/>
      <c r="CD772" s="510"/>
      <c r="CE772" s="510"/>
      <c r="CF772" s="510"/>
      <c r="CG772" s="510"/>
      <c r="CH772" s="510"/>
      <c r="CI772" s="510"/>
      <c r="CJ772" s="510"/>
    </row>
    <row r="773" spans="1:88" ht="12" customHeight="1" x14ac:dyDescent="0.25">
      <c r="A773" s="510"/>
      <c r="B773" s="510"/>
      <c r="C773" s="510"/>
      <c r="D773" s="510"/>
      <c r="E773" s="510"/>
      <c r="F773" s="510"/>
      <c r="G773" s="510"/>
      <c r="H773" s="510"/>
      <c r="I773" s="510"/>
      <c r="J773" s="510"/>
      <c r="K773" s="510"/>
      <c r="L773" s="510"/>
      <c r="M773" s="510"/>
      <c r="N773" s="510"/>
      <c r="O773" s="510"/>
      <c r="P773" s="510"/>
      <c r="Q773" s="510"/>
      <c r="R773" s="510"/>
      <c r="S773" s="510"/>
      <c r="T773" s="510"/>
      <c r="U773" s="510"/>
      <c r="V773" s="510"/>
      <c r="W773" s="510"/>
      <c r="X773" s="510"/>
      <c r="Y773" s="510"/>
      <c r="Z773" s="510"/>
      <c r="AA773" s="510"/>
      <c r="AB773" s="510"/>
      <c r="AC773" s="510"/>
      <c r="AD773" s="510"/>
      <c r="AE773" s="510"/>
      <c r="AF773" s="510"/>
      <c r="AG773" s="510"/>
      <c r="AH773" s="510"/>
      <c r="AI773" s="510"/>
      <c r="AJ773" s="510"/>
      <c r="AK773" s="510"/>
      <c r="AL773" s="510"/>
      <c r="AM773" s="510"/>
      <c r="AN773" s="510"/>
      <c r="AO773" s="510"/>
      <c r="AP773" s="510"/>
      <c r="AQ773" s="510"/>
      <c r="AR773" s="510"/>
      <c r="AS773" s="510"/>
      <c r="AT773" s="510"/>
      <c r="AU773" s="510"/>
      <c r="AV773" s="510"/>
      <c r="AW773" s="510"/>
      <c r="AX773" s="510"/>
      <c r="AY773" s="510"/>
      <c r="AZ773" s="510"/>
      <c r="BA773" s="510"/>
      <c r="BB773" s="510"/>
      <c r="BC773" s="510"/>
      <c r="BD773" s="510"/>
      <c r="BE773" s="510"/>
      <c r="BF773" s="510"/>
      <c r="BG773" s="510"/>
      <c r="BH773" s="510"/>
      <c r="BI773" s="510"/>
      <c r="BJ773" s="510"/>
      <c r="BK773" s="510"/>
      <c r="BL773" s="510"/>
      <c r="BM773" s="510"/>
      <c r="BN773" s="510"/>
      <c r="BO773" s="510"/>
      <c r="BP773" s="510"/>
      <c r="BQ773" s="510"/>
      <c r="BR773" s="510"/>
      <c r="BS773" s="510"/>
      <c r="BT773" s="510"/>
      <c r="BU773" s="510"/>
      <c r="BV773" s="510"/>
      <c r="BW773" s="510"/>
      <c r="BX773" s="510"/>
      <c r="BY773" s="510"/>
      <c r="BZ773" s="510"/>
      <c r="CA773" s="510"/>
      <c r="CB773" s="510"/>
      <c r="CC773" s="510"/>
      <c r="CD773" s="510"/>
      <c r="CE773" s="510"/>
      <c r="CF773" s="510"/>
      <c r="CG773" s="510"/>
      <c r="CH773" s="510"/>
      <c r="CI773" s="510"/>
      <c r="CJ773" s="510"/>
    </row>
    <row r="774" spans="1:88" ht="12" customHeight="1" x14ac:dyDescent="0.25">
      <c r="A774" s="510"/>
      <c r="B774" s="510"/>
      <c r="C774" s="510"/>
      <c r="D774" s="510"/>
      <c r="E774" s="510"/>
      <c r="F774" s="510"/>
      <c r="G774" s="510"/>
      <c r="H774" s="510"/>
      <c r="I774" s="510"/>
      <c r="J774" s="510"/>
      <c r="K774" s="510"/>
      <c r="L774" s="510"/>
      <c r="M774" s="510"/>
      <c r="N774" s="510"/>
      <c r="O774" s="510"/>
      <c r="P774" s="510"/>
      <c r="Q774" s="510"/>
      <c r="R774" s="510"/>
      <c r="S774" s="510"/>
      <c r="T774" s="510"/>
      <c r="U774" s="510"/>
      <c r="V774" s="510"/>
      <c r="W774" s="510"/>
      <c r="X774" s="510"/>
      <c r="Y774" s="510"/>
      <c r="Z774" s="510"/>
      <c r="AA774" s="510"/>
      <c r="AB774" s="510"/>
      <c r="AC774" s="510"/>
      <c r="AD774" s="510"/>
      <c r="AE774" s="510"/>
      <c r="AF774" s="510"/>
      <c r="AG774" s="510"/>
      <c r="AH774" s="510"/>
      <c r="AI774" s="510"/>
      <c r="AJ774" s="510"/>
      <c r="AK774" s="510"/>
      <c r="AL774" s="510"/>
      <c r="AM774" s="510"/>
      <c r="AN774" s="510"/>
      <c r="AO774" s="510"/>
      <c r="AP774" s="510"/>
      <c r="AQ774" s="510"/>
      <c r="AR774" s="510"/>
      <c r="AS774" s="510"/>
      <c r="AT774" s="510"/>
      <c r="AU774" s="510"/>
      <c r="AV774" s="510"/>
      <c r="AW774" s="510"/>
      <c r="AX774" s="510"/>
      <c r="AY774" s="510"/>
      <c r="AZ774" s="510"/>
      <c r="BA774" s="510"/>
      <c r="BB774" s="510"/>
      <c r="BC774" s="510"/>
      <c r="BD774" s="510"/>
      <c r="BE774" s="510"/>
      <c r="BF774" s="510"/>
      <c r="BG774" s="510"/>
      <c r="BH774" s="510"/>
      <c r="BI774" s="510"/>
      <c r="BJ774" s="510"/>
      <c r="BK774" s="510"/>
      <c r="BL774" s="510"/>
      <c r="BM774" s="510"/>
      <c r="BN774" s="510"/>
      <c r="BO774" s="510"/>
      <c r="BP774" s="510"/>
      <c r="BQ774" s="510"/>
      <c r="BR774" s="510"/>
      <c r="BS774" s="510"/>
      <c r="BT774" s="510"/>
      <c r="BU774" s="510"/>
      <c r="BV774" s="510"/>
      <c r="BW774" s="510"/>
      <c r="BX774" s="510"/>
      <c r="BY774" s="510"/>
      <c r="BZ774" s="510"/>
      <c r="CA774" s="510"/>
      <c r="CB774" s="510"/>
      <c r="CC774" s="510"/>
      <c r="CD774" s="510"/>
      <c r="CE774" s="510"/>
      <c r="CF774" s="510"/>
      <c r="CG774" s="510"/>
      <c r="CH774" s="510"/>
      <c r="CI774" s="510"/>
      <c r="CJ774" s="510"/>
    </row>
    <row r="775" spans="1:88" ht="12" customHeight="1" x14ac:dyDescent="0.25">
      <c r="A775" s="510"/>
      <c r="B775" s="510"/>
      <c r="C775" s="510"/>
      <c r="D775" s="510"/>
      <c r="E775" s="510"/>
      <c r="F775" s="510"/>
      <c r="G775" s="510"/>
      <c r="H775" s="510"/>
      <c r="I775" s="510"/>
      <c r="J775" s="510"/>
      <c r="K775" s="510"/>
      <c r="L775" s="510"/>
      <c r="M775" s="510"/>
      <c r="N775" s="510"/>
      <c r="O775" s="510"/>
      <c r="P775" s="510"/>
      <c r="Q775" s="510"/>
      <c r="R775" s="510"/>
      <c r="S775" s="510"/>
      <c r="T775" s="510"/>
      <c r="U775" s="510"/>
      <c r="V775" s="510"/>
      <c r="W775" s="510"/>
      <c r="X775" s="510"/>
      <c r="Y775" s="510"/>
      <c r="Z775" s="510"/>
      <c r="AA775" s="510"/>
      <c r="AB775" s="510"/>
      <c r="AC775" s="510"/>
      <c r="AD775" s="510"/>
      <c r="AE775" s="510"/>
      <c r="AF775" s="510"/>
      <c r="AG775" s="510"/>
      <c r="AH775" s="510"/>
      <c r="AI775" s="510"/>
      <c r="AJ775" s="510"/>
      <c r="AK775" s="510"/>
      <c r="AL775" s="510"/>
      <c r="AM775" s="510"/>
      <c r="AN775" s="510"/>
      <c r="AO775" s="510"/>
      <c r="AP775" s="510"/>
      <c r="AQ775" s="510"/>
      <c r="AR775" s="510"/>
      <c r="AS775" s="510"/>
      <c r="AT775" s="510"/>
      <c r="AU775" s="510"/>
      <c r="AV775" s="510"/>
      <c r="AW775" s="510"/>
      <c r="AX775" s="510"/>
      <c r="AY775" s="510"/>
      <c r="AZ775" s="510"/>
      <c r="BA775" s="510"/>
      <c r="BB775" s="510"/>
      <c r="BC775" s="510"/>
      <c r="BD775" s="510"/>
      <c r="BE775" s="510"/>
      <c r="BF775" s="510"/>
      <c r="BG775" s="510"/>
      <c r="BH775" s="510"/>
      <c r="BI775" s="510"/>
      <c r="BJ775" s="510"/>
      <c r="BK775" s="510"/>
      <c r="BL775" s="510"/>
      <c r="BM775" s="510"/>
      <c r="BN775" s="510"/>
      <c r="BO775" s="510"/>
      <c r="BP775" s="510"/>
      <c r="BQ775" s="510"/>
      <c r="BR775" s="510"/>
      <c r="BS775" s="510"/>
      <c r="BT775" s="510"/>
      <c r="BU775" s="510"/>
      <c r="BV775" s="510"/>
      <c r="BW775" s="510"/>
      <c r="BX775" s="510"/>
      <c r="BY775" s="510"/>
      <c r="BZ775" s="510"/>
      <c r="CA775" s="510"/>
      <c r="CB775" s="510"/>
      <c r="CC775" s="510"/>
      <c r="CD775" s="510"/>
      <c r="CE775" s="510"/>
      <c r="CF775" s="510"/>
      <c r="CG775" s="510"/>
      <c r="CH775" s="510"/>
      <c r="CI775" s="510"/>
      <c r="CJ775" s="510"/>
    </row>
    <row r="776" spans="1:88" ht="12" customHeight="1" x14ac:dyDescent="0.25">
      <c r="A776" s="510"/>
      <c r="B776" s="510"/>
      <c r="C776" s="510"/>
      <c r="D776" s="510"/>
      <c r="E776" s="510"/>
      <c r="F776" s="510"/>
      <c r="G776" s="510"/>
      <c r="H776" s="510"/>
      <c r="I776" s="510"/>
      <c r="J776" s="510"/>
      <c r="K776" s="510"/>
      <c r="L776" s="510"/>
      <c r="M776" s="510"/>
      <c r="N776" s="510"/>
      <c r="O776" s="510"/>
      <c r="P776" s="510"/>
      <c r="Q776" s="510"/>
      <c r="R776" s="510"/>
      <c r="S776" s="510"/>
      <c r="T776" s="510"/>
      <c r="U776" s="510"/>
      <c r="V776" s="510"/>
      <c r="W776" s="510"/>
      <c r="X776" s="510"/>
      <c r="Y776" s="510"/>
      <c r="Z776" s="510"/>
      <c r="AA776" s="510"/>
      <c r="AB776" s="510"/>
      <c r="AC776" s="510"/>
      <c r="AD776" s="510"/>
      <c r="AE776" s="510"/>
      <c r="AF776" s="510"/>
      <c r="AG776" s="510"/>
      <c r="AH776" s="510"/>
      <c r="AI776" s="510"/>
      <c r="AJ776" s="510"/>
      <c r="AK776" s="510"/>
      <c r="AL776" s="510"/>
      <c r="AM776" s="510"/>
      <c r="AN776" s="510"/>
      <c r="AO776" s="510"/>
      <c r="AP776" s="510"/>
      <c r="AQ776" s="510"/>
      <c r="AR776" s="510"/>
      <c r="AS776" s="510"/>
      <c r="AT776" s="510"/>
      <c r="AU776" s="510"/>
      <c r="AV776" s="510"/>
      <c r="AW776" s="510"/>
      <c r="AX776" s="510"/>
      <c r="AY776" s="510"/>
      <c r="AZ776" s="510"/>
      <c r="BA776" s="510"/>
      <c r="BB776" s="510"/>
      <c r="BC776" s="510"/>
      <c r="BD776" s="510"/>
      <c r="BE776" s="510"/>
      <c r="BF776" s="510"/>
      <c r="BG776" s="510"/>
      <c r="BH776" s="510"/>
      <c r="BI776" s="510"/>
      <c r="BJ776" s="510"/>
      <c r="BK776" s="510"/>
      <c r="BL776" s="510"/>
      <c r="BM776" s="510"/>
      <c r="BN776" s="510"/>
      <c r="BO776" s="510"/>
      <c r="BP776" s="510"/>
      <c r="BQ776" s="510"/>
      <c r="BR776" s="510"/>
      <c r="BS776" s="510"/>
      <c r="BT776" s="510"/>
      <c r="BU776" s="510"/>
      <c r="BV776" s="510"/>
      <c r="BW776" s="510"/>
      <c r="BX776" s="510"/>
      <c r="BY776" s="510"/>
      <c r="BZ776" s="510"/>
      <c r="CA776" s="510"/>
      <c r="CB776" s="510"/>
      <c r="CC776" s="510"/>
      <c r="CD776" s="510"/>
      <c r="CE776" s="510"/>
      <c r="CF776" s="510"/>
      <c r="CG776" s="510"/>
      <c r="CH776" s="510"/>
      <c r="CI776" s="510"/>
      <c r="CJ776" s="510"/>
    </row>
    <row r="777" spans="1:88" ht="12" customHeight="1" x14ac:dyDescent="0.25">
      <c r="A777" s="510"/>
      <c r="B777" s="510"/>
      <c r="C777" s="510"/>
      <c r="D777" s="510"/>
      <c r="E777" s="510"/>
      <c r="F777" s="510"/>
      <c r="G777" s="510"/>
      <c r="H777" s="510"/>
      <c r="I777" s="510"/>
      <c r="J777" s="510"/>
      <c r="K777" s="510"/>
      <c r="L777" s="510"/>
      <c r="M777" s="510"/>
      <c r="N777" s="510"/>
      <c r="O777" s="510"/>
      <c r="P777" s="510"/>
      <c r="Q777" s="510"/>
      <c r="R777" s="510"/>
      <c r="S777" s="510"/>
      <c r="T777" s="510"/>
      <c r="U777" s="510"/>
      <c r="V777" s="510"/>
      <c r="W777" s="510"/>
      <c r="X777" s="510"/>
      <c r="Y777" s="510"/>
      <c r="Z777" s="510"/>
      <c r="AA777" s="510"/>
      <c r="AB777" s="510"/>
      <c r="AC777" s="510"/>
      <c r="AD777" s="510"/>
      <c r="AE777" s="510"/>
      <c r="AF777" s="510"/>
      <c r="AG777" s="510"/>
      <c r="AH777" s="510"/>
      <c r="AI777" s="510"/>
      <c r="AJ777" s="510"/>
      <c r="AK777" s="510"/>
      <c r="AL777" s="510"/>
      <c r="AM777" s="510"/>
      <c r="AN777" s="510"/>
      <c r="AO777" s="510"/>
      <c r="AP777" s="510"/>
      <c r="AQ777" s="510"/>
      <c r="AR777" s="510"/>
      <c r="AS777" s="510"/>
      <c r="AT777" s="510"/>
      <c r="AU777" s="510"/>
      <c r="AV777" s="510"/>
      <c r="AW777" s="510"/>
      <c r="AX777" s="510"/>
      <c r="AY777" s="510"/>
      <c r="AZ777" s="510"/>
      <c r="BA777" s="510"/>
      <c r="BB777" s="510"/>
      <c r="BC777" s="510"/>
      <c r="BD777" s="510"/>
      <c r="BE777" s="510"/>
      <c r="BF777" s="510"/>
      <c r="BG777" s="510"/>
      <c r="BH777" s="510"/>
      <c r="BI777" s="510"/>
      <c r="BJ777" s="510"/>
      <c r="BK777" s="510"/>
      <c r="BL777" s="510"/>
      <c r="BM777" s="510"/>
      <c r="BN777" s="510"/>
      <c r="BO777" s="510"/>
      <c r="BP777" s="510"/>
      <c r="BQ777" s="510"/>
      <c r="BR777" s="510"/>
      <c r="BS777" s="510"/>
      <c r="BT777" s="510"/>
      <c r="BU777" s="510"/>
      <c r="BV777" s="510"/>
      <c r="BW777" s="510"/>
      <c r="BX777" s="510"/>
      <c r="BY777" s="510"/>
      <c r="BZ777" s="510"/>
      <c r="CA777" s="510"/>
      <c r="CB777" s="510"/>
      <c r="CC777" s="510"/>
      <c r="CD777" s="510"/>
      <c r="CE777" s="510"/>
      <c r="CF777" s="510"/>
      <c r="CG777" s="510"/>
      <c r="CH777" s="510"/>
      <c r="CI777" s="510"/>
      <c r="CJ777" s="510"/>
    </row>
    <row r="778" spans="1:88" ht="12" customHeight="1" x14ac:dyDescent="0.25">
      <c r="A778" s="510"/>
      <c r="B778" s="510"/>
      <c r="C778" s="510"/>
      <c r="D778" s="510"/>
      <c r="E778" s="510"/>
      <c r="F778" s="510"/>
      <c r="G778" s="510"/>
      <c r="H778" s="510"/>
      <c r="I778" s="510"/>
      <c r="J778" s="510"/>
      <c r="K778" s="510"/>
      <c r="L778" s="510"/>
      <c r="M778" s="510"/>
      <c r="N778" s="510"/>
      <c r="O778" s="510"/>
      <c r="P778" s="510"/>
      <c r="Q778" s="510"/>
      <c r="R778" s="510"/>
      <c r="S778" s="510"/>
      <c r="T778" s="510"/>
      <c r="U778" s="510"/>
      <c r="V778" s="510"/>
      <c r="W778" s="510"/>
      <c r="X778" s="510"/>
      <c r="Y778" s="510"/>
      <c r="Z778" s="510"/>
      <c r="AA778" s="510"/>
      <c r="AB778" s="510"/>
      <c r="AC778" s="510"/>
      <c r="AD778" s="510"/>
      <c r="AE778" s="510"/>
      <c r="AF778" s="510"/>
      <c r="AG778" s="510"/>
      <c r="AH778" s="510"/>
      <c r="AI778" s="510"/>
      <c r="AJ778" s="510"/>
      <c r="AK778" s="510"/>
      <c r="AL778" s="510"/>
      <c r="AM778" s="510"/>
      <c r="AN778" s="510"/>
      <c r="AO778" s="510"/>
      <c r="AP778" s="510"/>
      <c r="AQ778" s="510"/>
      <c r="AR778" s="510"/>
      <c r="AS778" s="510"/>
      <c r="AT778" s="510"/>
      <c r="AU778" s="510"/>
      <c r="AV778" s="510"/>
      <c r="AW778" s="510"/>
      <c r="AX778" s="510"/>
      <c r="AY778" s="510"/>
      <c r="AZ778" s="510"/>
      <c r="BA778" s="510"/>
      <c r="BB778" s="510"/>
      <c r="BC778" s="510"/>
      <c r="BD778" s="510"/>
      <c r="BE778" s="510"/>
      <c r="BF778" s="510"/>
      <c r="BG778" s="510"/>
      <c r="BH778" s="510"/>
      <c r="BI778" s="510"/>
      <c r="BJ778" s="510"/>
      <c r="BK778" s="510"/>
      <c r="BL778" s="510"/>
      <c r="BM778" s="510"/>
      <c r="BN778" s="510"/>
      <c r="BO778" s="510"/>
      <c r="BP778" s="510"/>
      <c r="BQ778" s="510"/>
      <c r="BR778" s="510"/>
      <c r="BS778" s="510"/>
      <c r="BT778" s="510"/>
      <c r="BU778" s="510"/>
      <c r="BV778" s="510"/>
      <c r="BW778" s="510"/>
      <c r="BX778" s="510"/>
      <c r="BY778" s="510"/>
      <c r="BZ778" s="510"/>
      <c r="CA778" s="510"/>
      <c r="CB778" s="510"/>
      <c r="CC778" s="510"/>
      <c r="CD778" s="510"/>
      <c r="CE778" s="510"/>
      <c r="CF778" s="510"/>
      <c r="CG778" s="510"/>
      <c r="CH778" s="510"/>
      <c r="CI778" s="510"/>
      <c r="CJ778" s="510"/>
    </row>
    <row r="779" spans="1:88" ht="12" customHeight="1" x14ac:dyDescent="0.25">
      <c r="A779" s="510"/>
      <c r="B779" s="510"/>
      <c r="C779" s="510"/>
      <c r="D779" s="510"/>
      <c r="E779" s="510"/>
      <c r="F779" s="510"/>
      <c r="G779" s="510"/>
      <c r="H779" s="510"/>
      <c r="I779" s="510"/>
      <c r="J779" s="510"/>
      <c r="K779" s="510"/>
      <c r="L779" s="510"/>
      <c r="M779" s="510"/>
      <c r="N779" s="510"/>
      <c r="O779" s="510"/>
      <c r="P779" s="510"/>
      <c r="Q779" s="510"/>
      <c r="R779" s="510"/>
      <c r="S779" s="510"/>
      <c r="T779" s="510"/>
      <c r="U779" s="510"/>
      <c r="V779" s="510"/>
      <c r="W779" s="510"/>
      <c r="X779" s="510"/>
      <c r="Y779" s="510"/>
      <c r="Z779" s="510"/>
      <c r="AA779" s="510"/>
      <c r="AB779" s="510"/>
      <c r="AC779" s="510"/>
      <c r="AD779" s="510"/>
      <c r="AE779" s="510"/>
      <c r="AF779" s="510"/>
      <c r="AG779" s="510"/>
      <c r="AH779" s="510"/>
      <c r="AI779" s="510"/>
      <c r="AJ779" s="510"/>
      <c r="AK779" s="510"/>
      <c r="AL779" s="510"/>
      <c r="AM779" s="510"/>
      <c r="AN779" s="510"/>
      <c r="AO779" s="510"/>
      <c r="AP779" s="510"/>
      <c r="AQ779" s="510"/>
      <c r="AR779" s="510"/>
      <c r="AS779" s="510"/>
      <c r="AT779" s="510"/>
      <c r="AU779" s="510"/>
      <c r="AV779" s="510"/>
      <c r="AW779" s="510"/>
      <c r="AX779" s="510"/>
      <c r="AY779" s="510"/>
      <c r="AZ779" s="510"/>
      <c r="BA779" s="510"/>
      <c r="BB779" s="510"/>
      <c r="BC779" s="510"/>
      <c r="BD779" s="510"/>
      <c r="BE779" s="510"/>
      <c r="BF779" s="510"/>
      <c r="BG779" s="510"/>
      <c r="BH779" s="510"/>
      <c r="BI779" s="510"/>
      <c r="BJ779" s="510"/>
      <c r="BK779" s="510"/>
      <c r="BL779" s="510"/>
      <c r="BM779" s="510"/>
      <c r="BN779" s="510"/>
      <c r="BO779" s="510"/>
      <c r="BP779" s="510"/>
      <c r="BQ779" s="510"/>
      <c r="BR779" s="510"/>
      <c r="BS779" s="510"/>
      <c r="BT779" s="510"/>
      <c r="BU779" s="510"/>
      <c r="BV779" s="510"/>
      <c r="BW779" s="510"/>
      <c r="BX779" s="510"/>
      <c r="BY779" s="510"/>
      <c r="BZ779" s="510"/>
      <c r="CA779" s="510"/>
      <c r="CB779" s="510"/>
      <c r="CC779" s="510"/>
      <c r="CD779" s="510"/>
      <c r="CE779" s="510"/>
      <c r="CF779" s="510"/>
      <c r="CG779" s="510"/>
      <c r="CH779" s="510"/>
      <c r="CI779" s="510"/>
      <c r="CJ779" s="510"/>
    </row>
    <row r="780" spans="1:88" ht="12" customHeight="1" x14ac:dyDescent="0.25">
      <c r="A780" s="510"/>
      <c r="B780" s="510"/>
      <c r="C780" s="510"/>
      <c r="D780" s="510"/>
      <c r="E780" s="510"/>
      <c r="F780" s="510"/>
      <c r="G780" s="510"/>
      <c r="H780" s="510"/>
      <c r="I780" s="510"/>
      <c r="J780" s="510"/>
      <c r="K780" s="510"/>
      <c r="L780" s="510"/>
      <c r="M780" s="510"/>
      <c r="N780" s="510"/>
      <c r="O780" s="510"/>
      <c r="P780" s="510"/>
      <c r="Q780" s="510"/>
      <c r="R780" s="510"/>
      <c r="S780" s="510"/>
      <c r="T780" s="510"/>
      <c r="U780" s="510"/>
      <c r="V780" s="510"/>
      <c r="W780" s="510"/>
      <c r="X780" s="510"/>
      <c r="Y780" s="510"/>
      <c r="Z780" s="510"/>
      <c r="AA780" s="510"/>
      <c r="AB780" s="510"/>
      <c r="AC780" s="510"/>
      <c r="AD780" s="510"/>
      <c r="AE780" s="510"/>
      <c r="AF780" s="510"/>
      <c r="AG780" s="510"/>
      <c r="AH780" s="510"/>
      <c r="AI780" s="510"/>
      <c r="AJ780" s="510"/>
      <c r="AK780" s="510"/>
      <c r="AL780" s="510"/>
      <c r="AM780" s="510"/>
      <c r="AN780" s="510"/>
      <c r="AO780" s="510"/>
      <c r="AP780" s="510"/>
      <c r="AQ780" s="510"/>
      <c r="AR780" s="510"/>
      <c r="AS780" s="510"/>
      <c r="AT780" s="510"/>
      <c r="AU780" s="510"/>
      <c r="AV780" s="510"/>
      <c r="AW780" s="510"/>
      <c r="AX780" s="510"/>
      <c r="AY780" s="510"/>
      <c r="AZ780" s="510"/>
      <c r="BA780" s="510"/>
      <c r="BB780" s="510"/>
      <c r="BC780" s="510"/>
      <c r="BD780" s="510"/>
      <c r="BE780" s="510"/>
      <c r="BF780" s="510"/>
      <c r="BG780" s="510"/>
      <c r="BH780" s="510"/>
      <c r="BI780" s="510"/>
      <c r="BJ780" s="510"/>
      <c r="BK780" s="510"/>
      <c r="BL780" s="510"/>
      <c r="BM780" s="510"/>
      <c r="BN780" s="510"/>
      <c r="BO780" s="510"/>
      <c r="BP780" s="510"/>
      <c r="BQ780" s="510"/>
      <c r="BR780" s="510"/>
      <c r="BS780" s="510"/>
      <c r="BT780" s="510"/>
      <c r="BU780" s="510"/>
      <c r="BV780" s="510"/>
      <c r="BW780" s="510"/>
      <c r="BX780" s="510"/>
      <c r="BY780" s="510"/>
      <c r="BZ780" s="510"/>
      <c r="CA780" s="510"/>
      <c r="CB780" s="510"/>
      <c r="CC780" s="510"/>
      <c r="CD780" s="510"/>
      <c r="CE780" s="510"/>
      <c r="CF780" s="510"/>
      <c r="CG780" s="510"/>
      <c r="CH780" s="510"/>
      <c r="CI780" s="510"/>
      <c r="CJ780" s="510"/>
    </row>
    <row r="781" spans="1:88" ht="12" customHeight="1" x14ac:dyDescent="0.25">
      <c r="A781" s="510"/>
      <c r="B781" s="510"/>
      <c r="C781" s="510"/>
      <c r="D781" s="510"/>
      <c r="E781" s="510"/>
      <c r="F781" s="510"/>
      <c r="G781" s="510"/>
      <c r="H781" s="510"/>
      <c r="I781" s="510"/>
      <c r="J781" s="510"/>
      <c r="K781" s="510"/>
      <c r="L781" s="510"/>
      <c r="M781" s="510"/>
      <c r="N781" s="510"/>
      <c r="O781" s="510"/>
      <c r="P781" s="510"/>
      <c r="Q781" s="510"/>
      <c r="R781" s="510"/>
      <c r="S781" s="510"/>
      <c r="T781" s="510"/>
      <c r="U781" s="510"/>
      <c r="V781" s="510"/>
      <c r="W781" s="510"/>
      <c r="X781" s="510"/>
      <c r="Y781" s="510"/>
      <c r="Z781" s="510"/>
      <c r="AA781" s="510"/>
      <c r="AB781" s="510"/>
      <c r="AC781" s="510"/>
      <c r="AD781" s="510"/>
      <c r="AE781" s="510"/>
      <c r="AF781" s="510"/>
      <c r="AG781" s="510"/>
      <c r="AH781" s="510"/>
      <c r="AI781" s="510"/>
      <c r="AJ781" s="510"/>
      <c r="AK781" s="510"/>
      <c r="AL781" s="510"/>
      <c r="AM781" s="510"/>
      <c r="AN781" s="510"/>
      <c r="AO781" s="510"/>
      <c r="AP781" s="510"/>
      <c r="AQ781" s="510"/>
      <c r="AR781" s="510"/>
      <c r="AS781" s="510"/>
      <c r="AT781" s="510"/>
      <c r="AU781" s="510"/>
      <c r="AV781" s="510"/>
      <c r="AW781" s="510"/>
      <c r="AX781" s="510"/>
      <c r="AY781" s="510"/>
      <c r="AZ781" s="510"/>
      <c r="BA781" s="510"/>
      <c r="BB781" s="510"/>
      <c r="BC781" s="510"/>
      <c r="BD781" s="510"/>
      <c r="BE781" s="510"/>
      <c r="BF781" s="510"/>
      <c r="BG781" s="510"/>
      <c r="BH781" s="510"/>
      <c r="BI781" s="510"/>
      <c r="BJ781" s="510"/>
      <c r="BK781" s="510"/>
      <c r="BL781" s="510"/>
      <c r="BM781" s="510"/>
      <c r="BN781" s="510"/>
      <c r="BO781" s="510"/>
      <c r="BP781" s="510"/>
      <c r="BQ781" s="510"/>
      <c r="BR781" s="510"/>
      <c r="BS781" s="510"/>
      <c r="BT781" s="510"/>
      <c r="BU781" s="510"/>
      <c r="BV781" s="510"/>
      <c r="BW781" s="510"/>
      <c r="BX781" s="510"/>
      <c r="BY781" s="510"/>
      <c r="BZ781" s="510"/>
      <c r="CA781" s="510"/>
      <c r="CB781" s="510"/>
      <c r="CC781" s="510"/>
      <c r="CD781" s="510"/>
      <c r="CE781" s="510"/>
      <c r="CF781" s="510"/>
      <c r="CG781" s="510"/>
      <c r="CH781" s="510"/>
      <c r="CI781" s="510"/>
      <c r="CJ781" s="510"/>
    </row>
    <row r="782" spans="1:88" ht="12" customHeight="1" x14ac:dyDescent="0.25">
      <c r="A782" s="510"/>
      <c r="B782" s="510"/>
      <c r="C782" s="510"/>
      <c r="D782" s="510"/>
      <c r="E782" s="510"/>
      <c r="F782" s="510"/>
      <c r="G782" s="510"/>
      <c r="H782" s="510"/>
      <c r="I782" s="510"/>
      <c r="J782" s="510"/>
      <c r="K782" s="510"/>
      <c r="L782" s="510"/>
      <c r="M782" s="510"/>
      <c r="N782" s="510"/>
      <c r="O782" s="510"/>
      <c r="P782" s="510"/>
      <c r="Q782" s="510"/>
      <c r="R782" s="510"/>
      <c r="S782" s="510"/>
      <c r="T782" s="510"/>
      <c r="U782" s="510"/>
      <c r="V782" s="510"/>
      <c r="W782" s="510"/>
      <c r="X782" s="510"/>
      <c r="Y782" s="510"/>
      <c r="Z782" s="510"/>
      <c r="AA782" s="510"/>
      <c r="AB782" s="510"/>
      <c r="AC782" s="510"/>
      <c r="AD782" s="510"/>
      <c r="AE782" s="510"/>
      <c r="AF782" s="510"/>
      <c r="AG782" s="510"/>
      <c r="AH782" s="510"/>
      <c r="AI782" s="510"/>
      <c r="AJ782" s="510"/>
      <c r="AK782" s="510"/>
      <c r="AL782" s="510"/>
      <c r="AM782" s="510"/>
      <c r="AN782" s="510"/>
      <c r="AO782" s="510"/>
      <c r="AP782" s="510"/>
      <c r="AQ782" s="510"/>
      <c r="AR782" s="510"/>
      <c r="AS782" s="510"/>
      <c r="AT782" s="510"/>
      <c r="AU782" s="510"/>
      <c r="AV782" s="510"/>
      <c r="AW782" s="510"/>
      <c r="AX782" s="510"/>
      <c r="AY782" s="510"/>
      <c r="AZ782" s="510"/>
      <c r="BA782" s="510"/>
      <c r="BB782" s="510"/>
      <c r="BC782" s="510"/>
      <c r="BD782" s="510"/>
      <c r="BE782" s="510"/>
      <c r="BF782" s="510"/>
      <c r="BG782" s="510"/>
      <c r="BH782" s="510"/>
      <c r="BI782" s="510"/>
      <c r="BJ782" s="510"/>
      <c r="BK782" s="510"/>
      <c r="BL782" s="510"/>
      <c r="BM782" s="510"/>
      <c r="BN782" s="510"/>
      <c r="BO782" s="510"/>
      <c r="BP782" s="510"/>
      <c r="BQ782" s="510"/>
      <c r="BR782" s="510"/>
      <c r="BS782" s="510"/>
      <c r="BT782" s="510"/>
      <c r="BU782" s="510"/>
      <c r="BV782" s="510"/>
      <c r="BW782" s="510"/>
      <c r="BX782" s="510"/>
      <c r="BY782" s="510"/>
      <c r="BZ782" s="510"/>
      <c r="CA782" s="510"/>
      <c r="CB782" s="510"/>
      <c r="CC782" s="510"/>
      <c r="CD782" s="510"/>
      <c r="CE782" s="510"/>
      <c r="CF782" s="510"/>
      <c r="CG782" s="510"/>
      <c r="CH782" s="510"/>
      <c r="CI782" s="510"/>
      <c r="CJ782" s="510"/>
    </row>
    <row r="783" spans="1:88" ht="12" customHeight="1" x14ac:dyDescent="0.25">
      <c r="A783" s="510"/>
      <c r="B783" s="510"/>
      <c r="C783" s="510"/>
      <c r="D783" s="510"/>
      <c r="E783" s="510"/>
      <c r="F783" s="510"/>
      <c r="G783" s="510"/>
      <c r="H783" s="510"/>
      <c r="I783" s="510"/>
      <c r="J783" s="510"/>
      <c r="K783" s="510"/>
      <c r="L783" s="510"/>
      <c r="M783" s="510"/>
      <c r="N783" s="510"/>
      <c r="O783" s="510"/>
      <c r="P783" s="510"/>
      <c r="Q783" s="510"/>
      <c r="R783" s="510"/>
      <c r="S783" s="510"/>
      <c r="T783" s="510"/>
      <c r="U783" s="510"/>
      <c r="V783" s="510"/>
      <c r="W783" s="510"/>
      <c r="X783" s="510"/>
      <c r="Y783" s="510"/>
      <c r="Z783" s="510"/>
      <c r="AA783" s="510"/>
      <c r="AB783" s="510"/>
      <c r="AC783" s="510"/>
      <c r="AD783" s="510"/>
      <c r="AE783" s="510"/>
      <c r="AF783" s="510"/>
      <c r="AG783" s="510"/>
      <c r="AH783" s="510"/>
      <c r="AI783" s="510"/>
      <c r="AJ783" s="510"/>
      <c r="AK783" s="510"/>
      <c r="AL783" s="510"/>
      <c r="AM783" s="510"/>
      <c r="AN783" s="510"/>
      <c r="AO783" s="510"/>
      <c r="AP783" s="510"/>
      <c r="AQ783" s="510"/>
      <c r="AR783" s="510"/>
      <c r="AS783" s="510"/>
      <c r="AT783" s="510"/>
      <c r="AU783" s="510"/>
      <c r="AV783" s="510"/>
      <c r="AW783" s="510"/>
      <c r="AX783" s="510"/>
      <c r="AY783" s="510"/>
      <c r="AZ783" s="510"/>
      <c r="BA783" s="510"/>
      <c r="BB783" s="510"/>
      <c r="BC783" s="510"/>
      <c r="BD783" s="510"/>
      <c r="BE783" s="510"/>
      <c r="BF783" s="510"/>
      <c r="BG783" s="510"/>
      <c r="BH783" s="510"/>
      <c r="BI783" s="510"/>
      <c r="BJ783" s="510"/>
      <c r="BK783" s="510"/>
      <c r="BL783" s="510"/>
      <c r="BM783" s="510"/>
      <c r="BN783" s="510"/>
      <c r="BO783" s="510"/>
      <c r="BP783" s="510"/>
      <c r="BQ783" s="510"/>
      <c r="BR783" s="510"/>
      <c r="BS783" s="510"/>
      <c r="BT783" s="510"/>
      <c r="BU783" s="510"/>
      <c r="BV783" s="510"/>
      <c r="BW783" s="510"/>
      <c r="BX783" s="510"/>
      <c r="BY783" s="510"/>
      <c r="BZ783" s="510"/>
      <c r="CA783" s="510"/>
      <c r="CB783" s="510"/>
      <c r="CC783" s="510"/>
      <c r="CD783" s="510"/>
      <c r="CE783" s="510"/>
      <c r="CF783" s="510"/>
      <c r="CG783" s="510"/>
      <c r="CH783" s="510"/>
      <c r="CI783" s="510"/>
      <c r="CJ783" s="510"/>
    </row>
    <row r="784" spans="1:88" ht="12" customHeight="1" x14ac:dyDescent="0.25">
      <c r="A784" s="510"/>
      <c r="B784" s="510"/>
      <c r="C784" s="510"/>
      <c r="D784" s="510"/>
      <c r="E784" s="510"/>
      <c r="F784" s="510"/>
      <c r="G784" s="510"/>
      <c r="H784" s="510"/>
      <c r="I784" s="510"/>
      <c r="J784" s="510"/>
      <c r="K784" s="510"/>
      <c r="L784" s="510"/>
      <c r="M784" s="510"/>
      <c r="N784" s="510"/>
      <c r="O784" s="510"/>
      <c r="P784" s="510"/>
      <c r="Q784" s="510"/>
      <c r="R784" s="510"/>
      <c r="S784" s="510"/>
      <c r="T784" s="510"/>
      <c r="U784" s="510"/>
      <c r="V784" s="510"/>
      <c r="W784" s="510"/>
      <c r="X784" s="510"/>
      <c r="Y784" s="510"/>
      <c r="Z784" s="510"/>
      <c r="AA784" s="510"/>
      <c r="AB784" s="510"/>
      <c r="AC784" s="510"/>
      <c r="AD784" s="510"/>
      <c r="AE784" s="510"/>
      <c r="AF784" s="510"/>
      <c r="AG784" s="510"/>
      <c r="AH784" s="510"/>
      <c r="AI784" s="510"/>
      <c r="AJ784" s="510"/>
      <c r="AK784" s="510"/>
      <c r="AL784" s="510"/>
      <c r="AM784" s="510"/>
      <c r="AN784" s="510"/>
      <c r="AO784" s="510"/>
      <c r="AP784" s="510"/>
      <c r="AQ784" s="510"/>
      <c r="AR784" s="510"/>
      <c r="AS784" s="510"/>
      <c r="AT784" s="510"/>
      <c r="AU784" s="510"/>
      <c r="AV784" s="510"/>
      <c r="AW784" s="510"/>
      <c r="AX784" s="510"/>
      <c r="AY784" s="510"/>
      <c r="AZ784" s="510"/>
      <c r="BA784" s="510"/>
      <c r="BB784" s="510"/>
      <c r="BC784" s="510"/>
      <c r="BD784" s="510"/>
      <c r="BE784" s="510"/>
      <c r="BF784" s="510"/>
      <c r="BG784" s="510"/>
      <c r="BH784" s="510"/>
      <c r="BI784" s="510"/>
      <c r="BJ784" s="510"/>
      <c r="BK784" s="510"/>
      <c r="BL784" s="510"/>
      <c r="BM784" s="510"/>
      <c r="BN784" s="510"/>
      <c r="BO784" s="510"/>
      <c r="BP784" s="510"/>
      <c r="BQ784" s="510"/>
      <c r="BR784" s="510"/>
      <c r="BS784" s="510"/>
      <c r="BT784" s="510"/>
      <c r="BU784" s="510"/>
      <c r="BV784" s="510"/>
      <c r="BW784" s="510"/>
      <c r="BX784" s="510"/>
      <c r="BY784" s="510"/>
      <c r="BZ784" s="510"/>
      <c r="CA784" s="510"/>
      <c r="CB784" s="510"/>
      <c r="CC784" s="510"/>
      <c r="CD784" s="510"/>
      <c r="CE784" s="510"/>
      <c r="CF784" s="510"/>
      <c r="CG784" s="510"/>
      <c r="CH784" s="510"/>
      <c r="CI784" s="510"/>
      <c r="CJ784" s="510"/>
    </row>
    <row r="785" spans="1:88" ht="12" customHeight="1" x14ac:dyDescent="0.25">
      <c r="A785" s="510"/>
      <c r="B785" s="510"/>
      <c r="C785" s="510"/>
      <c r="D785" s="510"/>
      <c r="E785" s="510"/>
      <c r="F785" s="510"/>
      <c r="G785" s="510"/>
      <c r="H785" s="510"/>
      <c r="I785" s="510"/>
      <c r="J785" s="510"/>
      <c r="K785" s="510"/>
      <c r="L785" s="510"/>
      <c r="M785" s="510"/>
      <c r="N785" s="510"/>
      <c r="O785" s="510"/>
      <c r="P785" s="510"/>
      <c r="Q785" s="510"/>
      <c r="R785" s="510"/>
      <c r="S785" s="510"/>
      <c r="T785" s="510"/>
      <c r="U785" s="510"/>
      <c r="V785" s="510"/>
      <c r="W785" s="510"/>
      <c r="X785" s="510"/>
      <c r="Y785" s="510"/>
      <c r="Z785" s="510"/>
      <c r="AA785" s="510"/>
      <c r="AB785" s="510"/>
      <c r="AC785" s="510"/>
      <c r="AD785" s="510"/>
      <c r="AE785" s="510"/>
      <c r="AF785" s="510"/>
      <c r="AG785" s="510"/>
      <c r="AH785" s="510"/>
      <c r="AI785" s="510"/>
      <c r="AJ785" s="510"/>
      <c r="AK785" s="510"/>
      <c r="AL785" s="510"/>
      <c r="AM785" s="510"/>
      <c r="AN785" s="510"/>
      <c r="AO785" s="510"/>
      <c r="AP785" s="510"/>
      <c r="AQ785" s="510"/>
      <c r="AR785" s="510"/>
      <c r="AS785" s="510"/>
      <c r="AT785" s="510"/>
      <c r="AU785" s="510"/>
      <c r="AV785" s="510"/>
      <c r="AW785" s="510"/>
      <c r="AX785" s="510"/>
      <c r="AY785" s="510"/>
      <c r="AZ785" s="510"/>
      <c r="BA785" s="510"/>
      <c r="BB785" s="510"/>
      <c r="BC785" s="510"/>
      <c r="BD785" s="510"/>
      <c r="BE785" s="510"/>
      <c r="BF785" s="510"/>
      <c r="BG785" s="510"/>
      <c r="BH785" s="510"/>
      <c r="BI785" s="510"/>
      <c r="BJ785" s="510"/>
      <c r="BK785" s="510"/>
      <c r="BL785" s="510"/>
      <c r="BM785" s="510"/>
      <c r="BN785" s="510"/>
      <c r="BO785" s="510"/>
      <c r="BP785" s="510"/>
      <c r="BQ785" s="510"/>
      <c r="BR785" s="510"/>
      <c r="BS785" s="510"/>
      <c r="BT785" s="510"/>
      <c r="BU785" s="510"/>
      <c r="BV785" s="510"/>
      <c r="BW785" s="510"/>
      <c r="BX785" s="510"/>
      <c r="BY785" s="510"/>
      <c r="BZ785" s="510"/>
      <c r="CA785" s="510"/>
      <c r="CB785" s="510"/>
      <c r="CC785" s="510"/>
      <c r="CD785" s="510"/>
      <c r="CE785" s="510"/>
      <c r="CF785" s="510"/>
      <c r="CG785" s="510"/>
      <c r="CH785" s="510"/>
      <c r="CI785" s="510"/>
      <c r="CJ785" s="510"/>
    </row>
    <row r="786" spans="1:88" ht="12" customHeight="1" x14ac:dyDescent="0.25">
      <c r="A786" s="510"/>
      <c r="B786" s="510"/>
      <c r="C786" s="510"/>
      <c r="D786" s="510"/>
      <c r="E786" s="510"/>
      <c r="F786" s="510"/>
      <c r="G786" s="510"/>
      <c r="H786" s="510"/>
      <c r="I786" s="510"/>
      <c r="J786" s="510"/>
      <c r="K786" s="510"/>
      <c r="L786" s="510"/>
      <c r="M786" s="510"/>
      <c r="N786" s="510"/>
      <c r="O786" s="510"/>
      <c r="P786" s="510"/>
      <c r="Q786" s="510"/>
      <c r="R786" s="510"/>
      <c r="S786" s="510"/>
      <c r="T786" s="510"/>
      <c r="U786" s="510"/>
      <c r="V786" s="510"/>
      <c r="W786" s="510"/>
      <c r="X786" s="510"/>
      <c r="Y786" s="510"/>
      <c r="Z786" s="510"/>
      <c r="AA786" s="510"/>
      <c r="AB786" s="510"/>
      <c r="AC786" s="510"/>
      <c r="AD786" s="510"/>
      <c r="AE786" s="510"/>
      <c r="AF786" s="510"/>
      <c r="AG786" s="510"/>
      <c r="AH786" s="510"/>
      <c r="AI786" s="510"/>
      <c r="AJ786" s="510"/>
      <c r="AK786" s="510"/>
      <c r="AL786" s="510"/>
      <c r="AM786" s="510"/>
      <c r="AN786" s="510"/>
      <c r="AO786" s="510"/>
      <c r="AP786" s="510"/>
      <c r="AQ786" s="510"/>
      <c r="AR786" s="510"/>
      <c r="AS786" s="510"/>
      <c r="AT786" s="510"/>
      <c r="AU786" s="510"/>
      <c r="AV786" s="510"/>
      <c r="AW786" s="510"/>
      <c r="AX786" s="510"/>
      <c r="AY786" s="510"/>
      <c r="AZ786" s="510"/>
      <c r="BA786" s="510"/>
      <c r="BB786" s="510"/>
      <c r="BC786" s="510"/>
      <c r="BD786" s="510"/>
      <c r="BE786" s="510"/>
      <c r="BF786" s="510"/>
      <c r="BG786" s="510"/>
      <c r="BH786" s="510"/>
      <c r="BI786" s="510"/>
      <c r="BJ786" s="510"/>
      <c r="BK786" s="510"/>
      <c r="BL786" s="510"/>
      <c r="BM786" s="510"/>
      <c r="BN786" s="510"/>
      <c r="BO786" s="510"/>
      <c r="BP786" s="510"/>
      <c r="BQ786" s="510"/>
      <c r="BR786" s="510"/>
      <c r="BS786" s="510"/>
      <c r="BT786" s="510"/>
      <c r="BU786" s="510"/>
      <c r="BV786" s="510"/>
      <c r="BW786" s="510"/>
      <c r="BX786" s="510"/>
      <c r="BY786" s="510"/>
      <c r="BZ786" s="510"/>
      <c r="CA786" s="510"/>
      <c r="CB786" s="510"/>
      <c r="CC786" s="510"/>
      <c r="CD786" s="510"/>
      <c r="CE786" s="510"/>
      <c r="CF786" s="510"/>
      <c r="CG786" s="510"/>
      <c r="CH786" s="510"/>
      <c r="CI786" s="510"/>
      <c r="CJ786" s="510"/>
    </row>
    <row r="787" spans="1:88" ht="12" customHeight="1" x14ac:dyDescent="0.25">
      <c r="A787" s="510"/>
      <c r="B787" s="510"/>
      <c r="C787" s="510"/>
      <c r="D787" s="510"/>
      <c r="E787" s="510"/>
      <c r="F787" s="510"/>
      <c r="G787" s="510"/>
      <c r="H787" s="510"/>
      <c r="I787" s="510"/>
      <c r="J787" s="510"/>
      <c r="K787" s="510"/>
      <c r="L787" s="510"/>
      <c r="M787" s="510"/>
      <c r="N787" s="510"/>
      <c r="O787" s="510"/>
      <c r="P787" s="510"/>
      <c r="Q787" s="510"/>
      <c r="R787" s="510"/>
      <c r="S787" s="510"/>
      <c r="T787" s="510"/>
      <c r="U787" s="510"/>
      <c r="V787" s="510"/>
      <c r="W787" s="510"/>
      <c r="X787" s="510"/>
      <c r="Y787" s="510"/>
      <c r="Z787" s="510"/>
      <c r="AA787" s="510"/>
      <c r="AB787" s="510"/>
      <c r="AC787" s="510"/>
      <c r="AD787" s="510"/>
      <c r="AE787" s="510"/>
      <c r="AF787" s="510"/>
      <c r="AG787" s="510"/>
      <c r="AH787" s="510"/>
      <c r="AI787" s="510"/>
      <c r="AJ787" s="510"/>
      <c r="AK787" s="510"/>
      <c r="AL787" s="510"/>
      <c r="AM787" s="510"/>
      <c r="AN787" s="510"/>
      <c r="AO787" s="510"/>
      <c r="AP787" s="510"/>
      <c r="AQ787" s="510"/>
      <c r="AR787" s="510"/>
      <c r="AS787" s="510"/>
      <c r="AT787" s="510"/>
      <c r="AU787" s="510"/>
      <c r="AV787" s="510"/>
      <c r="AW787" s="510"/>
      <c r="AX787" s="510"/>
      <c r="AY787" s="510"/>
      <c r="AZ787" s="510"/>
      <c r="BA787" s="510"/>
      <c r="BB787" s="510"/>
      <c r="BC787" s="510"/>
      <c r="BD787" s="510"/>
      <c r="BE787" s="510"/>
      <c r="BF787" s="510"/>
      <c r="BG787" s="510"/>
      <c r="BH787" s="510"/>
      <c r="BI787" s="510"/>
      <c r="BJ787" s="510"/>
      <c r="BK787" s="510"/>
      <c r="BL787" s="510"/>
      <c r="BM787" s="510"/>
      <c r="BN787" s="510"/>
      <c r="BO787" s="510"/>
      <c r="BP787" s="510"/>
      <c r="BQ787" s="510"/>
      <c r="BR787" s="510"/>
      <c r="BS787" s="510"/>
      <c r="BT787" s="510"/>
      <c r="BU787" s="510"/>
      <c r="BV787" s="510"/>
      <c r="BW787" s="510"/>
      <c r="BX787" s="510"/>
      <c r="BY787" s="510"/>
      <c r="BZ787" s="510"/>
      <c r="CA787" s="510"/>
      <c r="CB787" s="510"/>
      <c r="CC787" s="510"/>
      <c r="CD787" s="510"/>
      <c r="CE787" s="510"/>
      <c r="CF787" s="510"/>
      <c r="CG787" s="510"/>
      <c r="CH787" s="510"/>
      <c r="CI787" s="510"/>
      <c r="CJ787" s="510"/>
    </row>
    <row r="788" spans="1:88" ht="12" customHeight="1" x14ac:dyDescent="0.25">
      <c r="A788" s="510"/>
      <c r="B788" s="510"/>
      <c r="C788" s="510"/>
      <c r="D788" s="510"/>
      <c r="E788" s="510"/>
      <c r="F788" s="510"/>
      <c r="G788" s="510"/>
      <c r="H788" s="510"/>
      <c r="I788" s="510"/>
      <c r="J788" s="510"/>
      <c r="K788" s="510"/>
      <c r="L788" s="510"/>
      <c r="M788" s="510"/>
      <c r="N788" s="510"/>
      <c r="O788" s="510"/>
      <c r="P788" s="510"/>
      <c r="Q788" s="510"/>
      <c r="R788" s="510"/>
      <c r="S788" s="510"/>
      <c r="T788" s="510"/>
      <c r="U788" s="510"/>
      <c r="V788" s="510"/>
      <c r="W788" s="510"/>
      <c r="X788" s="510"/>
      <c r="Y788" s="510"/>
      <c r="Z788" s="510"/>
      <c r="AA788" s="510"/>
      <c r="AB788" s="510"/>
      <c r="AC788" s="510"/>
      <c r="AD788" s="510"/>
      <c r="AE788" s="510"/>
      <c r="AF788" s="510"/>
      <c r="AG788" s="510"/>
      <c r="AH788" s="510"/>
      <c r="AI788" s="510"/>
      <c r="AJ788" s="510"/>
      <c r="AK788" s="510"/>
      <c r="AL788" s="510"/>
      <c r="AM788" s="510"/>
      <c r="AN788" s="510"/>
      <c r="AO788" s="510"/>
      <c r="AP788" s="510"/>
      <c r="AQ788" s="510"/>
      <c r="AR788" s="510"/>
      <c r="AS788" s="510"/>
      <c r="AT788" s="510"/>
      <c r="AU788" s="510"/>
      <c r="AV788" s="510"/>
      <c r="AW788" s="510"/>
      <c r="AX788" s="510"/>
      <c r="AY788" s="510"/>
      <c r="AZ788" s="510"/>
      <c r="BA788" s="510"/>
      <c r="BB788" s="510"/>
      <c r="BC788" s="510"/>
      <c r="BD788" s="510"/>
      <c r="BE788" s="510"/>
      <c r="BF788" s="510"/>
      <c r="BG788" s="510"/>
      <c r="BH788" s="510"/>
      <c r="BI788" s="510"/>
      <c r="BJ788" s="510"/>
      <c r="BK788" s="510"/>
      <c r="BL788" s="510"/>
      <c r="BM788" s="510"/>
      <c r="BN788" s="510"/>
      <c r="BO788" s="510"/>
      <c r="BP788" s="510"/>
      <c r="BQ788" s="510"/>
      <c r="BR788" s="510"/>
      <c r="BS788" s="510"/>
      <c r="BT788" s="510"/>
      <c r="BU788" s="510"/>
      <c r="BV788" s="510"/>
      <c r="BW788" s="510"/>
      <c r="BX788" s="510"/>
      <c r="BY788" s="510"/>
      <c r="BZ788" s="510"/>
      <c r="CA788" s="510"/>
      <c r="CB788" s="510"/>
      <c r="CC788" s="510"/>
      <c r="CD788" s="510"/>
      <c r="CE788" s="510"/>
      <c r="CF788" s="510"/>
      <c r="CG788" s="510"/>
      <c r="CH788" s="510"/>
      <c r="CI788" s="510"/>
      <c r="CJ788" s="510"/>
    </row>
    <row r="789" spans="1:88" ht="12" customHeight="1" x14ac:dyDescent="0.25">
      <c r="A789" s="510"/>
      <c r="B789" s="510"/>
      <c r="C789" s="510"/>
      <c r="D789" s="510"/>
      <c r="E789" s="510"/>
      <c r="F789" s="510"/>
      <c r="G789" s="510"/>
      <c r="H789" s="510"/>
      <c r="I789" s="510"/>
      <c r="J789" s="510"/>
      <c r="K789" s="510"/>
      <c r="L789" s="510"/>
      <c r="M789" s="510"/>
      <c r="N789" s="510"/>
      <c r="O789" s="510"/>
      <c r="P789" s="510"/>
      <c r="Q789" s="510"/>
      <c r="R789" s="510"/>
      <c r="S789" s="510"/>
      <c r="T789" s="510"/>
      <c r="U789" s="510"/>
      <c r="V789" s="510"/>
      <c r="W789" s="510"/>
      <c r="X789" s="510"/>
      <c r="Y789" s="510"/>
      <c r="Z789" s="510"/>
      <c r="AA789" s="510"/>
      <c r="AB789" s="510"/>
      <c r="AC789" s="510"/>
      <c r="AD789" s="510"/>
      <c r="AE789" s="510"/>
      <c r="AF789" s="510"/>
      <c r="AG789" s="510"/>
      <c r="AH789" s="510"/>
      <c r="AI789" s="510"/>
      <c r="AJ789" s="510"/>
      <c r="AK789" s="510"/>
      <c r="AL789" s="510"/>
      <c r="AM789" s="510"/>
      <c r="AN789" s="510"/>
      <c r="AO789" s="510"/>
      <c r="AP789" s="510"/>
      <c r="AQ789" s="510"/>
      <c r="AR789" s="510"/>
      <c r="AS789" s="510"/>
      <c r="AT789" s="510"/>
      <c r="AU789" s="510"/>
      <c r="AV789" s="510"/>
      <c r="AW789" s="510"/>
      <c r="AX789" s="510"/>
      <c r="AY789" s="510"/>
      <c r="AZ789" s="510"/>
      <c r="BA789" s="510"/>
      <c r="BB789" s="510"/>
      <c r="BC789" s="510"/>
      <c r="BD789" s="510"/>
      <c r="BE789" s="510"/>
      <c r="BF789" s="510"/>
      <c r="BG789" s="510"/>
      <c r="BH789" s="510"/>
      <c r="BI789" s="510"/>
      <c r="BJ789" s="510"/>
      <c r="BK789" s="510"/>
      <c r="BL789" s="510"/>
      <c r="BM789" s="510"/>
      <c r="BN789" s="510"/>
      <c r="BO789" s="510"/>
      <c r="BP789" s="510"/>
      <c r="BQ789" s="510"/>
      <c r="BR789" s="510"/>
      <c r="BS789" s="510"/>
      <c r="BT789" s="510"/>
      <c r="BU789" s="510"/>
      <c r="BV789" s="510"/>
      <c r="BW789" s="510"/>
      <c r="BX789" s="510"/>
      <c r="BY789" s="510"/>
      <c r="BZ789" s="510"/>
      <c r="CA789" s="510"/>
      <c r="CB789" s="510"/>
      <c r="CC789" s="510"/>
      <c r="CD789" s="510"/>
      <c r="CE789" s="510"/>
      <c r="CF789" s="510"/>
      <c r="CG789" s="510"/>
      <c r="CH789" s="510"/>
      <c r="CI789" s="510"/>
      <c r="CJ789" s="510"/>
    </row>
    <row r="790" spans="1:88" ht="12" customHeight="1" x14ac:dyDescent="0.25">
      <c r="A790" s="510"/>
      <c r="B790" s="510"/>
      <c r="C790" s="510"/>
      <c r="D790" s="510"/>
      <c r="E790" s="510"/>
      <c r="F790" s="510"/>
      <c r="G790" s="510"/>
      <c r="H790" s="510"/>
      <c r="I790" s="510"/>
      <c r="J790" s="510"/>
      <c r="K790" s="510"/>
      <c r="L790" s="510"/>
      <c r="M790" s="510"/>
      <c r="N790" s="510"/>
      <c r="O790" s="510"/>
      <c r="P790" s="510"/>
      <c r="Q790" s="510"/>
      <c r="R790" s="510"/>
      <c r="S790" s="510"/>
      <c r="T790" s="510"/>
      <c r="U790" s="510"/>
      <c r="V790" s="510"/>
      <c r="W790" s="510"/>
      <c r="X790" s="510"/>
      <c r="Y790" s="510"/>
      <c r="Z790" s="510"/>
      <c r="AA790" s="510"/>
      <c r="AB790" s="510"/>
      <c r="AC790" s="510"/>
      <c r="AD790" s="510"/>
      <c r="AE790" s="510"/>
      <c r="AF790" s="510"/>
      <c r="AG790" s="510"/>
      <c r="AH790" s="510"/>
      <c r="AI790" s="510"/>
      <c r="AJ790" s="510"/>
      <c r="AK790" s="510"/>
      <c r="AL790" s="510"/>
      <c r="AM790" s="510"/>
      <c r="AN790" s="510"/>
      <c r="AO790" s="510"/>
      <c r="AP790" s="510"/>
      <c r="AQ790" s="510"/>
      <c r="AR790" s="510"/>
      <c r="AS790" s="510"/>
      <c r="AT790" s="510"/>
      <c r="AU790" s="510"/>
      <c r="AV790" s="510"/>
      <c r="AW790" s="510"/>
      <c r="AX790" s="510"/>
      <c r="AY790" s="510"/>
      <c r="AZ790" s="510"/>
      <c r="BA790" s="510"/>
      <c r="BB790" s="510"/>
      <c r="BC790" s="510"/>
      <c r="BD790" s="510"/>
      <c r="BE790" s="510"/>
      <c r="BF790" s="510"/>
      <c r="BG790" s="510"/>
      <c r="BH790" s="510"/>
      <c r="BI790" s="510"/>
      <c r="BJ790" s="510"/>
      <c r="BK790" s="510"/>
      <c r="BL790" s="510"/>
      <c r="BM790" s="510"/>
      <c r="BN790" s="510"/>
      <c r="BO790" s="510"/>
      <c r="BP790" s="510"/>
      <c r="BQ790" s="510"/>
      <c r="BR790" s="510"/>
      <c r="BS790" s="510"/>
      <c r="BT790" s="510"/>
      <c r="BU790" s="510"/>
      <c r="BV790" s="510"/>
      <c r="BW790" s="510"/>
      <c r="BX790" s="510"/>
      <c r="BY790" s="510"/>
      <c r="BZ790" s="510"/>
      <c r="CA790" s="510"/>
      <c r="CB790" s="510"/>
      <c r="CC790" s="510"/>
      <c r="CD790" s="510"/>
      <c r="CE790" s="510"/>
      <c r="CF790" s="510"/>
      <c r="CG790" s="510"/>
      <c r="CH790" s="510"/>
      <c r="CI790" s="510"/>
      <c r="CJ790" s="510"/>
    </row>
    <row r="791" spans="1:88" ht="12" customHeight="1" x14ac:dyDescent="0.25">
      <c r="A791" s="510"/>
      <c r="B791" s="510"/>
      <c r="C791" s="510"/>
      <c r="D791" s="510"/>
      <c r="E791" s="510"/>
      <c r="F791" s="510"/>
      <c r="G791" s="510"/>
      <c r="H791" s="510"/>
      <c r="I791" s="510"/>
      <c r="J791" s="510"/>
      <c r="K791" s="510"/>
      <c r="L791" s="510"/>
      <c r="M791" s="510"/>
      <c r="N791" s="510"/>
      <c r="O791" s="510"/>
      <c r="P791" s="510"/>
      <c r="Q791" s="510"/>
      <c r="R791" s="510"/>
      <c r="S791" s="510"/>
      <c r="T791" s="510"/>
      <c r="U791" s="510"/>
      <c r="V791" s="510"/>
      <c r="W791" s="510"/>
      <c r="X791" s="510"/>
      <c r="Y791" s="510"/>
      <c r="Z791" s="510"/>
      <c r="AA791" s="510"/>
      <c r="AB791" s="510"/>
      <c r="AC791" s="510"/>
      <c r="AD791" s="510"/>
      <c r="AE791" s="510"/>
      <c r="AF791" s="510"/>
      <c r="AG791" s="510"/>
      <c r="AH791" s="510"/>
      <c r="AI791" s="510"/>
      <c r="AJ791" s="510"/>
      <c r="AK791" s="510"/>
      <c r="AL791" s="510"/>
      <c r="AM791" s="510"/>
      <c r="AN791" s="510"/>
      <c r="AO791" s="510"/>
      <c r="AP791" s="510"/>
      <c r="AQ791" s="510"/>
      <c r="AR791" s="510"/>
      <c r="AS791" s="510"/>
      <c r="AT791" s="510"/>
      <c r="AU791" s="510"/>
      <c r="AV791" s="510"/>
      <c r="AW791" s="510"/>
      <c r="AX791" s="510"/>
      <c r="AY791" s="510"/>
      <c r="AZ791" s="510"/>
      <c r="BA791" s="510"/>
      <c r="BB791" s="510"/>
      <c r="BC791" s="510"/>
      <c r="BD791" s="510"/>
      <c r="BE791" s="510"/>
      <c r="BF791" s="510"/>
      <c r="BG791" s="510"/>
      <c r="BH791" s="510"/>
      <c r="BI791" s="510"/>
      <c r="BJ791" s="510"/>
      <c r="BK791" s="510"/>
      <c r="BL791" s="510"/>
      <c r="BM791" s="510"/>
      <c r="BN791" s="510"/>
      <c r="BO791" s="510"/>
      <c r="BP791" s="510"/>
      <c r="BQ791" s="510"/>
      <c r="BR791" s="510"/>
      <c r="BS791" s="510"/>
      <c r="BT791" s="510"/>
      <c r="BU791" s="510"/>
      <c r="BV791" s="510"/>
      <c r="BW791" s="510"/>
      <c r="BX791" s="510"/>
      <c r="BY791" s="510"/>
      <c r="BZ791" s="510"/>
      <c r="CA791" s="510"/>
      <c r="CB791" s="510"/>
      <c r="CC791" s="510"/>
      <c r="CD791" s="510"/>
      <c r="CE791" s="510"/>
      <c r="CF791" s="510"/>
      <c r="CG791" s="510"/>
      <c r="CH791" s="510"/>
      <c r="CI791" s="510"/>
      <c r="CJ791" s="510"/>
    </row>
    <row r="792" spans="1:88" ht="12" customHeight="1" x14ac:dyDescent="0.25">
      <c r="A792" s="510"/>
      <c r="B792" s="510"/>
      <c r="C792" s="510"/>
      <c r="D792" s="510"/>
      <c r="E792" s="510"/>
      <c r="F792" s="510"/>
      <c r="G792" s="510"/>
      <c r="H792" s="510"/>
      <c r="I792" s="510"/>
      <c r="J792" s="510"/>
      <c r="K792" s="510"/>
      <c r="L792" s="510"/>
      <c r="M792" s="510"/>
      <c r="N792" s="510"/>
      <c r="O792" s="510"/>
      <c r="P792" s="510"/>
      <c r="Q792" s="510"/>
      <c r="R792" s="510"/>
      <c r="S792" s="510"/>
      <c r="T792" s="510"/>
      <c r="U792" s="510"/>
      <c r="V792" s="510"/>
      <c r="W792" s="510"/>
      <c r="X792" s="510"/>
      <c r="Y792" s="510"/>
      <c r="Z792" s="510"/>
      <c r="AA792" s="510"/>
      <c r="AB792" s="510"/>
      <c r="AC792" s="510"/>
      <c r="AD792" s="510"/>
      <c r="AE792" s="510"/>
      <c r="AF792" s="510"/>
      <c r="AG792" s="510"/>
      <c r="AH792" s="510"/>
      <c r="AI792" s="510"/>
      <c r="AJ792" s="510"/>
      <c r="AK792" s="510"/>
      <c r="AL792" s="510"/>
      <c r="AM792" s="510"/>
      <c r="AN792" s="510"/>
      <c r="AO792" s="510"/>
      <c r="AP792" s="510"/>
      <c r="AQ792" s="510"/>
      <c r="AR792" s="510"/>
      <c r="AS792" s="510"/>
      <c r="AT792" s="510"/>
      <c r="AU792" s="510"/>
      <c r="AV792" s="510"/>
      <c r="AW792" s="510"/>
      <c r="AX792" s="510"/>
      <c r="AY792" s="510"/>
      <c r="AZ792" s="510"/>
      <c r="BA792" s="510"/>
      <c r="BB792" s="510"/>
      <c r="BC792" s="510"/>
      <c r="BD792" s="510"/>
      <c r="BE792" s="510"/>
      <c r="BF792" s="510"/>
      <c r="BG792" s="510"/>
      <c r="BH792" s="510"/>
      <c r="BI792" s="510"/>
      <c r="BJ792" s="510"/>
      <c r="BK792" s="510"/>
      <c r="BL792" s="510"/>
      <c r="BM792" s="510"/>
      <c r="BN792" s="510"/>
      <c r="BO792" s="510"/>
      <c r="BP792" s="510"/>
      <c r="BQ792" s="510"/>
      <c r="BR792" s="510"/>
      <c r="BS792" s="510"/>
      <c r="BT792" s="510"/>
      <c r="BU792" s="510"/>
      <c r="BV792" s="510"/>
      <c r="BW792" s="510"/>
      <c r="BX792" s="510"/>
      <c r="BY792" s="510"/>
      <c r="BZ792" s="510"/>
      <c r="CA792" s="510"/>
      <c r="CB792" s="510"/>
      <c r="CC792" s="510"/>
      <c r="CD792" s="510"/>
      <c r="CE792" s="510"/>
      <c r="CF792" s="510"/>
      <c r="CG792" s="510"/>
      <c r="CH792" s="510"/>
      <c r="CI792" s="510"/>
      <c r="CJ792" s="510"/>
    </row>
    <row r="793" spans="1:88" ht="12" customHeight="1" x14ac:dyDescent="0.25">
      <c r="A793" s="510"/>
      <c r="B793" s="510"/>
      <c r="C793" s="510"/>
      <c r="D793" s="510"/>
      <c r="E793" s="510"/>
      <c r="F793" s="510"/>
      <c r="G793" s="510"/>
      <c r="H793" s="510"/>
      <c r="I793" s="510"/>
      <c r="J793" s="510"/>
      <c r="K793" s="510"/>
      <c r="L793" s="510"/>
      <c r="M793" s="510"/>
      <c r="N793" s="510"/>
      <c r="O793" s="510"/>
      <c r="P793" s="510"/>
      <c r="Q793" s="510"/>
      <c r="R793" s="510"/>
      <c r="S793" s="510"/>
      <c r="T793" s="510"/>
      <c r="U793" s="510"/>
      <c r="V793" s="510"/>
      <c r="W793" s="510"/>
      <c r="X793" s="510"/>
      <c r="Y793" s="510"/>
      <c r="Z793" s="510"/>
      <c r="AA793" s="510"/>
      <c r="AB793" s="510"/>
      <c r="AC793" s="510"/>
      <c r="AD793" s="510"/>
      <c r="AE793" s="510"/>
      <c r="AF793" s="510"/>
      <c r="AG793" s="510"/>
      <c r="AH793" s="510"/>
      <c r="AI793" s="510"/>
      <c r="AJ793" s="510"/>
      <c r="AK793" s="510"/>
      <c r="AL793" s="510"/>
      <c r="AM793" s="510"/>
      <c r="AN793" s="510"/>
      <c r="AO793" s="510"/>
      <c r="AP793" s="510"/>
      <c r="AQ793" s="510"/>
      <c r="AR793" s="510"/>
      <c r="AS793" s="510"/>
      <c r="AT793" s="510"/>
      <c r="AU793" s="510"/>
      <c r="AV793" s="510"/>
      <c r="AW793" s="510"/>
      <c r="AX793" s="510"/>
      <c r="AY793" s="510"/>
      <c r="AZ793" s="510"/>
      <c r="BA793" s="510"/>
      <c r="BB793" s="510"/>
      <c r="BC793" s="510"/>
      <c r="BD793" s="510"/>
      <c r="BE793" s="510"/>
      <c r="BF793" s="510"/>
      <c r="BG793" s="510"/>
      <c r="BH793" s="510"/>
      <c r="BI793" s="510"/>
      <c r="BJ793" s="510"/>
      <c r="BK793" s="510"/>
      <c r="BL793" s="510"/>
      <c r="BM793" s="510"/>
      <c r="BN793" s="510"/>
      <c r="BO793" s="510"/>
      <c r="BP793" s="510"/>
      <c r="BQ793" s="510"/>
      <c r="BR793" s="510"/>
      <c r="BS793" s="510"/>
      <c r="BT793" s="510"/>
      <c r="BU793" s="510"/>
      <c r="BV793" s="510"/>
      <c r="BW793" s="510"/>
      <c r="BX793" s="510"/>
      <c r="BY793" s="510"/>
      <c r="BZ793" s="510"/>
      <c r="CA793" s="510"/>
      <c r="CB793" s="510"/>
      <c r="CC793" s="510"/>
      <c r="CD793" s="510"/>
      <c r="CE793" s="510"/>
      <c r="CF793" s="510"/>
      <c r="CG793" s="510"/>
      <c r="CH793" s="510"/>
      <c r="CI793" s="510"/>
      <c r="CJ793" s="510"/>
    </row>
    <row r="794" spans="1:88" ht="12" customHeight="1" x14ac:dyDescent="0.25">
      <c r="A794" s="510"/>
      <c r="B794" s="510"/>
      <c r="C794" s="510"/>
      <c r="D794" s="510"/>
      <c r="E794" s="510"/>
      <c r="F794" s="510"/>
      <c r="G794" s="510"/>
      <c r="H794" s="510"/>
      <c r="I794" s="510"/>
      <c r="J794" s="510"/>
      <c r="K794" s="510"/>
      <c r="L794" s="510"/>
      <c r="M794" s="510"/>
      <c r="N794" s="510"/>
      <c r="O794" s="510"/>
      <c r="P794" s="510"/>
      <c r="Q794" s="510"/>
      <c r="R794" s="510"/>
      <c r="S794" s="510"/>
      <c r="T794" s="510"/>
      <c r="U794" s="510"/>
      <c r="V794" s="510"/>
      <c r="W794" s="510"/>
      <c r="X794" s="510"/>
      <c r="Y794" s="510"/>
      <c r="Z794" s="510"/>
      <c r="AA794" s="510"/>
      <c r="AB794" s="510"/>
      <c r="AC794" s="510"/>
      <c r="AD794" s="510"/>
      <c r="AE794" s="510"/>
      <c r="AF794" s="510"/>
      <c r="AG794" s="510"/>
      <c r="AH794" s="510"/>
      <c r="AI794" s="510"/>
      <c r="AJ794" s="510"/>
      <c r="AK794" s="510"/>
      <c r="AL794" s="510"/>
      <c r="AM794" s="510"/>
      <c r="AN794" s="510"/>
      <c r="AO794" s="510"/>
      <c r="AP794" s="510"/>
      <c r="AQ794" s="510"/>
      <c r="AR794" s="510"/>
      <c r="AS794" s="510"/>
      <c r="AT794" s="510"/>
      <c r="AU794" s="510"/>
      <c r="AV794" s="510"/>
      <c r="AW794" s="510"/>
      <c r="AX794" s="510"/>
      <c r="AY794" s="510"/>
      <c r="AZ794" s="510"/>
      <c r="BA794" s="510"/>
      <c r="BB794" s="510"/>
      <c r="BC794" s="510"/>
      <c r="BD794" s="510"/>
      <c r="BE794" s="510"/>
      <c r="BF794" s="510"/>
      <c r="BG794" s="510"/>
      <c r="BH794" s="510"/>
      <c r="BI794" s="510"/>
      <c r="BJ794" s="510"/>
      <c r="BK794" s="510"/>
      <c r="BL794" s="510"/>
      <c r="BM794" s="510"/>
      <c r="BN794" s="510"/>
      <c r="BO794" s="510"/>
      <c r="BP794" s="510"/>
      <c r="BQ794" s="510"/>
      <c r="BR794" s="510"/>
      <c r="BS794" s="510"/>
      <c r="BT794" s="510"/>
      <c r="BU794" s="510"/>
      <c r="BV794" s="510"/>
      <c r="BW794" s="510"/>
      <c r="BX794" s="510"/>
      <c r="BY794" s="510"/>
      <c r="BZ794" s="510"/>
      <c r="CA794" s="510"/>
      <c r="CB794" s="510"/>
      <c r="CC794" s="510"/>
      <c r="CD794" s="510"/>
      <c r="CE794" s="510"/>
      <c r="CF794" s="510"/>
      <c r="CG794" s="510"/>
      <c r="CH794" s="510"/>
      <c r="CI794" s="510"/>
      <c r="CJ794" s="510"/>
    </row>
    <row r="795" spans="1:88" ht="12" customHeight="1" x14ac:dyDescent="0.25">
      <c r="A795" s="510"/>
      <c r="B795" s="510"/>
      <c r="C795" s="510"/>
      <c r="D795" s="510"/>
      <c r="E795" s="510"/>
      <c r="F795" s="510"/>
      <c r="G795" s="510"/>
      <c r="H795" s="510"/>
      <c r="I795" s="510"/>
      <c r="J795" s="510"/>
      <c r="K795" s="510"/>
      <c r="L795" s="510"/>
      <c r="M795" s="510"/>
      <c r="N795" s="510"/>
      <c r="O795" s="510"/>
      <c r="P795" s="510"/>
      <c r="Q795" s="510"/>
      <c r="R795" s="510"/>
      <c r="S795" s="510"/>
      <c r="T795" s="510"/>
      <c r="U795" s="510"/>
      <c r="V795" s="510"/>
      <c r="W795" s="510"/>
      <c r="X795" s="510"/>
      <c r="Y795" s="510"/>
      <c r="Z795" s="510"/>
      <c r="AA795" s="510"/>
      <c r="AB795" s="510"/>
      <c r="AC795" s="510"/>
      <c r="AD795" s="510"/>
      <c r="AE795" s="510"/>
      <c r="AF795" s="510"/>
      <c r="AG795" s="510"/>
      <c r="AH795" s="510"/>
      <c r="AI795" s="510"/>
      <c r="AJ795" s="510"/>
      <c r="AK795" s="510"/>
      <c r="AL795" s="510"/>
      <c r="AM795" s="510"/>
      <c r="AN795" s="510"/>
      <c r="AO795" s="510"/>
      <c r="AP795" s="510"/>
      <c r="AQ795" s="510"/>
      <c r="AR795" s="510"/>
      <c r="AS795" s="510"/>
      <c r="AT795" s="510"/>
      <c r="AU795" s="510"/>
      <c r="AV795" s="510"/>
      <c r="AW795" s="510"/>
      <c r="AX795" s="510"/>
      <c r="AY795" s="510"/>
      <c r="AZ795" s="510"/>
      <c r="BA795" s="510"/>
      <c r="BB795" s="510"/>
      <c r="BC795" s="510"/>
      <c r="BD795" s="510"/>
      <c r="BE795" s="510"/>
      <c r="BF795" s="510"/>
      <c r="BG795" s="510"/>
      <c r="BH795" s="510"/>
      <c r="BI795" s="510"/>
      <c r="BJ795" s="510"/>
      <c r="BK795" s="510"/>
      <c r="BL795" s="510"/>
      <c r="BM795" s="510"/>
      <c r="BN795" s="510"/>
      <c r="BO795" s="510"/>
      <c r="BP795" s="510"/>
      <c r="BQ795" s="510"/>
      <c r="BR795" s="510"/>
      <c r="BS795" s="510"/>
      <c r="BT795" s="510"/>
      <c r="BU795" s="510"/>
      <c r="BV795" s="510"/>
      <c r="BW795" s="510"/>
      <c r="BX795" s="510"/>
      <c r="BY795" s="510"/>
      <c r="BZ795" s="510"/>
      <c r="CA795" s="510"/>
      <c r="CB795" s="510"/>
      <c r="CC795" s="510"/>
      <c r="CD795" s="510"/>
      <c r="CE795" s="510"/>
      <c r="CF795" s="510"/>
      <c r="CG795" s="510"/>
      <c r="CH795" s="510"/>
      <c r="CI795" s="510"/>
      <c r="CJ795" s="510"/>
    </row>
    <row r="796" spans="1:88" ht="12" customHeight="1" x14ac:dyDescent="0.25">
      <c r="A796" s="510"/>
      <c r="B796" s="510"/>
      <c r="C796" s="510"/>
      <c r="D796" s="510"/>
      <c r="E796" s="510"/>
      <c r="F796" s="510"/>
      <c r="G796" s="510"/>
      <c r="H796" s="510"/>
      <c r="I796" s="510"/>
      <c r="J796" s="510"/>
      <c r="K796" s="510"/>
      <c r="L796" s="510"/>
      <c r="M796" s="510"/>
      <c r="N796" s="510"/>
      <c r="O796" s="510"/>
      <c r="P796" s="510"/>
      <c r="Q796" s="510"/>
      <c r="R796" s="510"/>
      <c r="S796" s="510"/>
      <c r="T796" s="510"/>
      <c r="U796" s="510"/>
      <c r="V796" s="510"/>
      <c r="W796" s="510"/>
      <c r="X796" s="510"/>
      <c r="Y796" s="510"/>
      <c r="Z796" s="510"/>
      <c r="AA796" s="510"/>
      <c r="AB796" s="510"/>
      <c r="AC796" s="510"/>
      <c r="AD796" s="510"/>
      <c r="AE796" s="510"/>
      <c r="AF796" s="510"/>
      <c r="AG796" s="510"/>
      <c r="AH796" s="510"/>
      <c r="AI796" s="510"/>
      <c r="AJ796" s="510"/>
      <c r="AK796" s="510"/>
      <c r="AL796" s="510"/>
      <c r="AM796" s="510"/>
      <c r="AN796" s="510"/>
      <c r="AO796" s="510"/>
      <c r="AP796" s="510"/>
      <c r="AQ796" s="510"/>
      <c r="AR796" s="510"/>
      <c r="AS796" s="510"/>
      <c r="AT796" s="510"/>
      <c r="AU796" s="510"/>
      <c r="AV796" s="510"/>
      <c r="AW796" s="510"/>
      <c r="AX796" s="510"/>
      <c r="AY796" s="510"/>
      <c r="AZ796" s="510"/>
      <c r="BA796" s="510"/>
      <c r="BB796" s="510"/>
      <c r="BC796" s="510"/>
      <c r="BD796" s="510"/>
      <c r="BE796" s="510"/>
      <c r="BF796" s="510"/>
      <c r="BG796" s="510"/>
      <c r="BH796" s="510"/>
      <c r="BI796" s="510"/>
      <c r="BJ796" s="510"/>
      <c r="BK796" s="510"/>
      <c r="BL796" s="510"/>
      <c r="BM796" s="510"/>
      <c r="BN796" s="510"/>
      <c r="BO796" s="510"/>
      <c r="BP796" s="510"/>
      <c r="BQ796" s="510"/>
      <c r="BR796" s="510"/>
      <c r="BS796" s="510"/>
      <c r="BT796" s="510"/>
      <c r="BU796" s="510"/>
      <c r="BV796" s="510"/>
      <c r="BW796" s="510"/>
      <c r="BX796" s="510"/>
      <c r="BY796" s="510"/>
      <c r="BZ796" s="510"/>
      <c r="CA796" s="510"/>
      <c r="CB796" s="510"/>
      <c r="CC796" s="510"/>
      <c r="CD796" s="510"/>
      <c r="CE796" s="510"/>
      <c r="CF796" s="510"/>
      <c r="CG796" s="510"/>
      <c r="CH796" s="510"/>
      <c r="CI796" s="510"/>
      <c r="CJ796" s="510"/>
    </row>
    <row r="797" spans="1:88" ht="12" customHeight="1" x14ac:dyDescent="0.25">
      <c r="A797" s="510"/>
      <c r="B797" s="510"/>
      <c r="C797" s="510"/>
      <c r="D797" s="510"/>
      <c r="E797" s="510"/>
      <c r="F797" s="510"/>
      <c r="G797" s="510"/>
      <c r="H797" s="510"/>
      <c r="I797" s="510"/>
      <c r="J797" s="510"/>
      <c r="K797" s="510"/>
      <c r="L797" s="510"/>
      <c r="M797" s="510"/>
      <c r="N797" s="510"/>
      <c r="O797" s="510"/>
      <c r="P797" s="510"/>
      <c r="Q797" s="510"/>
      <c r="R797" s="510"/>
      <c r="S797" s="510"/>
      <c r="T797" s="510"/>
      <c r="U797" s="510"/>
      <c r="V797" s="510"/>
      <c r="W797" s="510"/>
      <c r="X797" s="510"/>
      <c r="Y797" s="510"/>
      <c r="Z797" s="510"/>
      <c r="AA797" s="510"/>
      <c r="AB797" s="510"/>
      <c r="AC797" s="510"/>
      <c r="AD797" s="510"/>
      <c r="AE797" s="510"/>
      <c r="AF797" s="510"/>
      <c r="AG797" s="510"/>
      <c r="AH797" s="510"/>
      <c r="AI797" s="510"/>
      <c r="AJ797" s="510"/>
      <c r="AK797" s="510"/>
      <c r="AL797" s="510"/>
      <c r="AM797" s="510"/>
      <c r="AN797" s="510"/>
      <c r="AO797" s="510"/>
      <c r="AP797" s="510"/>
      <c r="AQ797" s="510"/>
      <c r="AR797" s="510"/>
      <c r="AS797" s="510"/>
      <c r="AT797" s="510"/>
      <c r="AU797" s="510"/>
      <c r="AV797" s="510"/>
      <c r="AW797" s="510"/>
      <c r="AX797" s="510"/>
      <c r="AY797" s="510"/>
      <c r="AZ797" s="510"/>
      <c r="BA797" s="510"/>
      <c r="BB797" s="510"/>
      <c r="BC797" s="510"/>
      <c r="BD797" s="510"/>
      <c r="BE797" s="510"/>
      <c r="BF797" s="510"/>
      <c r="BG797" s="510"/>
      <c r="BH797" s="510"/>
      <c r="BI797" s="510"/>
      <c r="BJ797" s="510"/>
      <c r="BK797" s="510"/>
      <c r="BL797" s="510"/>
      <c r="BM797" s="510"/>
      <c r="BN797" s="510"/>
      <c r="BO797" s="510"/>
      <c r="BP797" s="510"/>
      <c r="BQ797" s="510"/>
      <c r="BR797" s="510"/>
      <c r="BS797" s="510"/>
      <c r="BT797" s="510"/>
      <c r="BU797" s="510"/>
      <c r="BV797" s="510"/>
      <c r="BW797" s="510"/>
      <c r="BX797" s="510"/>
      <c r="BY797" s="510"/>
      <c r="BZ797" s="510"/>
      <c r="CA797" s="510"/>
      <c r="CB797" s="510"/>
      <c r="CC797" s="510"/>
      <c r="CD797" s="510"/>
      <c r="CE797" s="510"/>
      <c r="CF797" s="510"/>
      <c r="CG797" s="510"/>
      <c r="CH797" s="510"/>
      <c r="CI797" s="510"/>
      <c r="CJ797" s="510"/>
    </row>
    <row r="798" spans="1:88" ht="12" customHeight="1" x14ac:dyDescent="0.25">
      <c r="A798" s="510"/>
      <c r="B798" s="510"/>
      <c r="C798" s="510"/>
      <c r="D798" s="510"/>
      <c r="E798" s="510"/>
      <c r="F798" s="510"/>
      <c r="G798" s="510"/>
      <c r="H798" s="510"/>
      <c r="I798" s="510"/>
      <c r="J798" s="510"/>
      <c r="K798" s="510"/>
      <c r="L798" s="510"/>
      <c r="M798" s="510"/>
      <c r="N798" s="510"/>
      <c r="O798" s="510"/>
      <c r="P798" s="510"/>
      <c r="Q798" s="510"/>
      <c r="R798" s="510"/>
      <c r="S798" s="510"/>
      <c r="T798" s="510"/>
      <c r="U798" s="510"/>
      <c r="V798" s="510"/>
      <c r="W798" s="510"/>
      <c r="X798" s="510"/>
      <c r="Y798" s="510"/>
      <c r="Z798" s="510"/>
      <c r="AA798" s="510"/>
      <c r="AB798" s="510"/>
      <c r="AC798" s="510"/>
      <c r="AD798" s="510"/>
      <c r="AE798" s="510"/>
      <c r="AF798" s="510"/>
      <c r="AG798" s="510"/>
      <c r="AH798" s="510"/>
      <c r="AI798" s="510"/>
      <c r="AJ798" s="510"/>
      <c r="AK798" s="510"/>
      <c r="AL798" s="510"/>
      <c r="AM798" s="510"/>
      <c r="AN798" s="510"/>
      <c r="AO798" s="510"/>
      <c r="AP798" s="510"/>
      <c r="AQ798" s="510"/>
      <c r="AR798" s="510"/>
      <c r="AS798" s="510"/>
      <c r="AT798" s="510"/>
      <c r="AU798" s="510"/>
      <c r="AV798" s="510"/>
      <c r="AW798" s="510"/>
      <c r="AX798" s="510"/>
      <c r="AY798" s="510"/>
      <c r="AZ798" s="510"/>
      <c r="BA798" s="510"/>
      <c r="BB798" s="510"/>
      <c r="BC798" s="510"/>
      <c r="BD798" s="510"/>
      <c r="BE798" s="510"/>
      <c r="BF798" s="510"/>
      <c r="BG798" s="510"/>
      <c r="BH798" s="510"/>
      <c r="BI798" s="510"/>
      <c r="BJ798" s="510"/>
      <c r="BK798" s="510"/>
      <c r="BL798" s="510"/>
      <c r="BM798" s="510"/>
      <c r="BN798" s="510"/>
      <c r="BO798" s="510"/>
      <c r="BP798" s="510"/>
      <c r="BQ798" s="510"/>
      <c r="BR798" s="510"/>
      <c r="BS798" s="510"/>
      <c r="BT798" s="510"/>
      <c r="BU798" s="510"/>
      <c r="BV798" s="510"/>
      <c r="BW798" s="510"/>
      <c r="BX798" s="510"/>
      <c r="BY798" s="510"/>
      <c r="BZ798" s="510"/>
      <c r="CA798" s="510"/>
      <c r="CB798" s="510"/>
      <c r="CC798" s="510"/>
      <c r="CD798" s="510"/>
      <c r="CE798" s="510"/>
      <c r="CF798" s="510"/>
      <c r="CG798" s="510"/>
      <c r="CH798" s="510"/>
      <c r="CI798" s="510"/>
      <c r="CJ798" s="510"/>
    </row>
    <row r="799" spans="1:88" ht="12" customHeight="1" x14ac:dyDescent="0.25">
      <c r="A799" s="510"/>
      <c r="B799" s="510"/>
      <c r="C799" s="510"/>
      <c r="D799" s="510"/>
      <c r="E799" s="510"/>
      <c r="F799" s="510"/>
      <c r="G799" s="510"/>
      <c r="H799" s="510"/>
      <c r="I799" s="510"/>
      <c r="J799" s="510"/>
      <c r="K799" s="510"/>
      <c r="L799" s="510"/>
      <c r="M799" s="510"/>
      <c r="N799" s="510"/>
      <c r="O799" s="510"/>
      <c r="P799" s="510"/>
      <c r="Q799" s="510"/>
      <c r="R799" s="510"/>
      <c r="S799" s="510"/>
      <c r="T799" s="510"/>
      <c r="U799" s="510"/>
      <c r="V799" s="510"/>
      <c r="W799" s="510"/>
      <c r="X799" s="510"/>
      <c r="Y799" s="510"/>
      <c r="Z799" s="510"/>
      <c r="AA799" s="510"/>
      <c r="AB799" s="510"/>
      <c r="AC799" s="510"/>
      <c r="AD799" s="510"/>
      <c r="AE799" s="510"/>
      <c r="AF799" s="510"/>
      <c r="AG799" s="510"/>
      <c r="AH799" s="510"/>
      <c r="AI799" s="510"/>
      <c r="AJ799" s="510"/>
      <c r="AK799" s="510"/>
      <c r="AL799" s="510"/>
      <c r="AM799" s="510"/>
      <c r="AN799" s="510"/>
      <c r="AO799" s="510"/>
      <c r="AP799" s="510"/>
      <c r="AQ799" s="510"/>
      <c r="AR799" s="510"/>
      <c r="AS799" s="510"/>
      <c r="AT799" s="510"/>
      <c r="AU799" s="510"/>
      <c r="AV799" s="510"/>
      <c r="AW799" s="510"/>
      <c r="AX799" s="510"/>
      <c r="AY799" s="510"/>
      <c r="AZ799" s="510"/>
      <c r="BA799" s="510"/>
      <c r="BB799" s="510"/>
      <c r="BC799" s="510"/>
      <c r="BD799" s="510"/>
      <c r="BE799" s="510"/>
      <c r="BF799" s="510"/>
      <c r="BG799" s="510"/>
      <c r="BH799" s="510"/>
      <c r="BI799" s="510"/>
      <c r="BJ799" s="510"/>
      <c r="BK799" s="510"/>
      <c r="BL799" s="510"/>
      <c r="BM799" s="510"/>
      <c r="BN799" s="510"/>
      <c r="BO799" s="510"/>
      <c r="BP799" s="510"/>
      <c r="BQ799" s="510"/>
      <c r="BR799" s="510"/>
      <c r="BS799" s="510"/>
      <c r="BT799" s="510"/>
      <c r="BU799" s="510"/>
      <c r="BV799" s="510"/>
      <c r="BW799" s="510"/>
      <c r="BX799" s="510"/>
      <c r="BY799" s="510"/>
      <c r="BZ799" s="510"/>
      <c r="CA799" s="510"/>
      <c r="CB799" s="510"/>
      <c r="CC799" s="510"/>
      <c r="CD799" s="510"/>
      <c r="CE799" s="510"/>
      <c r="CF799" s="510"/>
      <c r="CG799" s="510"/>
      <c r="CH799" s="510"/>
      <c r="CI799" s="510"/>
      <c r="CJ799" s="510"/>
    </row>
    <row r="800" spans="1:88" ht="12" customHeight="1" x14ac:dyDescent="0.25">
      <c r="A800" s="510"/>
      <c r="B800" s="510"/>
      <c r="C800" s="510"/>
      <c r="D800" s="510"/>
      <c r="E800" s="510"/>
      <c r="F800" s="510"/>
      <c r="G800" s="510"/>
      <c r="H800" s="510"/>
      <c r="I800" s="510"/>
      <c r="J800" s="510"/>
      <c r="K800" s="510"/>
      <c r="L800" s="510"/>
      <c r="M800" s="510"/>
      <c r="N800" s="510"/>
      <c r="O800" s="510"/>
      <c r="P800" s="510"/>
      <c r="Q800" s="510"/>
      <c r="R800" s="510"/>
      <c r="S800" s="510"/>
      <c r="T800" s="510"/>
      <c r="U800" s="510"/>
      <c r="V800" s="510"/>
      <c r="W800" s="510"/>
      <c r="X800" s="510"/>
      <c r="Y800" s="510"/>
      <c r="Z800" s="510"/>
      <c r="AA800" s="510"/>
      <c r="AB800" s="510"/>
      <c r="AC800" s="510"/>
      <c r="AD800" s="510"/>
      <c r="AE800" s="510"/>
      <c r="AF800" s="510"/>
      <c r="AG800" s="510"/>
      <c r="AH800" s="510"/>
      <c r="AI800" s="510"/>
      <c r="AJ800" s="510"/>
      <c r="AK800" s="510"/>
      <c r="AL800" s="510"/>
      <c r="AM800" s="510"/>
      <c r="AN800" s="510"/>
      <c r="AO800" s="510"/>
      <c r="AP800" s="510"/>
      <c r="AQ800" s="510"/>
      <c r="AR800" s="510"/>
      <c r="AS800" s="510"/>
      <c r="AT800" s="510"/>
      <c r="AU800" s="510"/>
      <c r="AV800" s="510"/>
      <c r="AW800" s="510"/>
      <c r="AX800" s="510"/>
      <c r="AY800" s="510"/>
      <c r="AZ800" s="510"/>
      <c r="BA800" s="510"/>
      <c r="BB800" s="510"/>
      <c r="BC800" s="510"/>
      <c r="BD800" s="510"/>
      <c r="BE800" s="510"/>
      <c r="BF800" s="510"/>
      <c r="BG800" s="510"/>
      <c r="BH800" s="510"/>
      <c r="BI800" s="510"/>
      <c r="BJ800" s="510"/>
      <c r="BK800" s="510"/>
      <c r="BL800" s="510"/>
      <c r="BM800" s="510"/>
      <c r="BN800" s="510"/>
      <c r="BO800" s="510"/>
      <c r="BP800" s="510"/>
      <c r="BQ800" s="510"/>
      <c r="BR800" s="510"/>
      <c r="BS800" s="510"/>
      <c r="BT800" s="510"/>
      <c r="BU800" s="510"/>
      <c r="BV800" s="510"/>
      <c r="BW800" s="510"/>
      <c r="BX800" s="510"/>
      <c r="BY800" s="510"/>
      <c r="BZ800" s="510"/>
      <c r="CA800" s="510"/>
      <c r="CB800" s="510"/>
      <c r="CC800" s="510"/>
      <c r="CD800" s="510"/>
      <c r="CE800" s="510"/>
      <c r="CF800" s="510"/>
      <c r="CG800" s="510"/>
      <c r="CH800" s="510"/>
      <c r="CI800" s="510"/>
      <c r="CJ800" s="510"/>
    </row>
    <row r="801" spans="1:88" ht="12" customHeight="1" x14ac:dyDescent="0.25">
      <c r="A801" s="510"/>
      <c r="B801" s="510"/>
      <c r="C801" s="510"/>
      <c r="D801" s="510"/>
      <c r="E801" s="510"/>
      <c r="F801" s="510"/>
      <c r="G801" s="510"/>
      <c r="H801" s="510"/>
      <c r="I801" s="510"/>
      <c r="J801" s="510"/>
      <c r="K801" s="510"/>
      <c r="L801" s="510"/>
      <c r="M801" s="510"/>
      <c r="N801" s="510"/>
      <c r="O801" s="510"/>
      <c r="P801" s="510"/>
      <c r="Q801" s="510"/>
      <c r="R801" s="510"/>
      <c r="S801" s="510"/>
      <c r="T801" s="510"/>
      <c r="U801" s="510"/>
      <c r="V801" s="510"/>
      <c r="W801" s="510"/>
      <c r="X801" s="510"/>
      <c r="Y801" s="510"/>
      <c r="Z801" s="510"/>
      <c r="AA801" s="510"/>
      <c r="AB801" s="510"/>
      <c r="AC801" s="510"/>
      <c r="AD801" s="510"/>
      <c r="AE801" s="510"/>
      <c r="AF801" s="510"/>
      <c r="AG801" s="510"/>
      <c r="AH801" s="510"/>
      <c r="AI801" s="510"/>
      <c r="AJ801" s="510"/>
      <c r="AK801" s="510"/>
      <c r="AL801" s="510"/>
      <c r="AM801" s="510"/>
      <c r="AN801" s="510"/>
      <c r="AO801" s="510"/>
      <c r="AP801" s="510"/>
      <c r="AQ801" s="510"/>
      <c r="AR801" s="510"/>
      <c r="AS801" s="510"/>
      <c r="AT801" s="510"/>
      <c r="AU801" s="510"/>
      <c r="AV801" s="510"/>
      <c r="AW801" s="510"/>
      <c r="AX801" s="510"/>
      <c r="AY801" s="510"/>
      <c r="AZ801" s="510"/>
      <c r="BA801" s="510"/>
      <c r="BB801" s="510"/>
      <c r="BC801" s="510"/>
      <c r="BD801" s="510"/>
      <c r="BE801" s="510"/>
      <c r="BF801" s="510"/>
      <c r="BG801" s="510"/>
      <c r="BH801" s="510"/>
      <c r="BI801" s="510"/>
      <c r="BJ801" s="510"/>
      <c r="BK801" s="510"/>
      <c r="BL801" s="510"/>
      <c r="BM801" s="510"/>
      <c r="BN801" s="510"/>
      <c r="BO801" s="510"/>
      <c r="BP801" s="510"/>
      <c r="BQ801" s="510"/>
      <c r="BR801" s="510"/>
      <c r="BS801" s="510"/>
      <c r="BT801" s="510"/>
      <c r="BU801" s="510"/>
      <c r="BV801" s="510"/>
      <c r="BW801" s="510"/>
      <c r="BX801" s="510"/>
      <c r="BY801" s="510"/>
      <c r="BZ801" s="510"/>
      <c r="CA801" s="510"/>
      <c r="CB801" s="510"/>
      <c r="CC801" s="510"/>
      <c r="CD801" s="510"/>
      <c r="CE801" s="510"/>
      <c r="CF801" s="510"/>
      <c r="CG801" s="510"/>
      <c r="CH801" s="510"/>
      <c r="CI801" s="510"/>
      <c r="CJ801" s="510"/>
    </row>
    <row r="802" spans="1:88" ht="12" customHeight="1" x14ac:dyDescent="0.25">
      <c r="A802" s="510"/>
      <c r="B802" s="510"/>
      <c r="C802" s="510"/>
      <c r="D802" s="510"/>
      <c r="E802" s="510"/>
      <c r="F802" s="510"/>
      <c r="G802" s="510"/>
      <c r="H802" s="510"/>
      <c r="I802" s="510"/>
      <c r="J802" s="510"/>
      <c r="K802" s="510"/>
      <c r="L802" s="510"/>
      <c r="M802" s="510"/>
      <c r="N802" s="510"/>
      <c r="O802" s="510"/>
      <c r="P802" s="510"/>
      <c r="Q802" s="510"/>
      <c r="R802" s="510"/>
      <c r="S802" s="510"/>
      <c r="T802" s="510"/>
      <c r="U802" s="510"/>
      <c r="V802" s="510"/>
      <c r="W802" s="510"/>
      <c r="X802" s="510"/>
      <c r="Y802" s="510"/>
      <c r="Z802" s="510"/>
      <c r="AA802" s="510"/>
      <c r="AB802" s="510"/>
      <c r="AC802" s="510"/>
      <c r="AD802" s="510"/>
      <c r="AE802" s="510"/>
      <c r="AF802" s="510"/>
      <c r="AG802" s="510"/>
      <c r="AH802" s="510"/>
      <c r="AI802" s="510"/>
      <c r="AJ802" s="510"/>
      <c r="AK802" s="510"/>
      <c r="AL802" s="510"/>
      <c r="AM802" s="510"/>
      <c r="AN802" s="510"/>
      <c r="AO802" s="510"/>
      <c r="AP802" s="510"/>
      <c r="AQ802" s="510"/>
      <c r="AR802" s="510"/>
      <c r="AS802" s="510"/>
      <c r="AT802" s="510"/>
      <c r="AU802" s="510"/>
      <c r="AV802" s="510"/>
      <c r="AW802" s="510"/>
      <c r="AX802" s="510"/>
      <c r="AY802" s="510"/>
      <c r="AZ802" s="510"/>
      <c r="BA802" s="510"/>
      <c r="BB802" s="510"/>
      <c r="BC802" s="510"/>
      <c r="BD802" s="510"/>
      <c r="BE802" s="510"/>
      <c r="BF802" s="510"/>
      <c r="BG802" s="510"/>
      <c r="BH802" s="510"/>
      <c r="BI802" s="510"/>
      <c r="BJ802" s="510"/>
      <c r="BK802" s="510"/>
      <c r="BL802" s="510"/>
      <c r="BM802" s="510"/>
      <c r="BN802" s="510"/>
      <c r="BO802" s="510"/>
      <c r="BP802" s="510"/>
      <c r="BQ802" s="510"/>
      <c r="BR802" s="510"/>
      <c r="BS802" s="510"/>
      <c r="BT802" s="510"/>
      <c r="BU802" s="510"/>
      <c r="BV802" s="510"/>
      <c r="BW802" s="510"/>
      <c r="BX802" s="510"/>
      <c r="BY802" s="510"/>
      <c r="BZ802" s="510"/>
      <c r="CA802" s="510"/>
      <c r="CB802" s="510"/>
      <c r="CC802" s="510"/>
      <c r="CD802" s="510"/>
      <c r="CE802" s="510"/>
      <c r="CF802" s="510"/>
      <c r="CG802" s="510"/>
      <c r="CH802" s="510"/>
      <c r="CI802" s="510"/>
      <c r="CJ802" s="510"/>
    </row>
    <row r="803" spans="1:88" ht="12" customHeight="1" x14ac:dyDescent="0.25">
      <c r="A803" s="510"/>
      <c r="B803" s="510"/>
      <c r="C803" s="510"/>
      <c r="D803" s="510"/>
      <c r="E803" s="510"/>
      <c r="F803" s="510"/>
      <c r="G803" s="510"/>
      <c r="H803" s="510"/>
      <c r="I803" s="510"/>
      <c r="J803" s="510"/>
      <c r="K803" s="510"/>
      <c r="L803" s="510"/>
      <c r="M803" s="510"/>
      <c r="N803" s="510"/>
      <c r="O803" s="510"/>
      <c r="P803" s="510"/>
      <c r="Q803" s="510"/>
      <c r="R803" s="510"/>
      <c r="S803" s="510"/>
      <c r="T803" s="510"/>
      <c r="U803" s="510"/>
      <c r="V803" s="510"/>
      <c r="W803" s="510"/>
      <c r="X803" s="510"/>
      <c r="Y803" s="510"/>
      <c r="Z803" s="510"/>
      <c r="AA803" s="510"/>
      <c r="AB803" s="510"/>
      <c r="AC803" s="510"/>
      <c r="AD803" s="510"/>
      <c r="AE803" s="510"/>
      <c r="AF803" s="510"/>
      <c r="AG803" s="510"/>
      <c r="AH803" s="510"/>
      <c r="AI803" s="510"/>
      <c r="AJ803" s="510"/>
      <c r="AK803" s="510"/>
      <c r="AL803" s="510"/>
      <c r="AM803" s="510"/>
      <c r="AN803" s="510"/>
      <c r="AO803" s="510"/>
      <c r="AP803" s="510"/>
      <c r="AQ803" s="510"/>
      <c r="AR803" s="510"/>
      <c r="AS803" s="510"/>
      <c r="AT803" s="510"/>
      <c r="AU803" s="510"/>
      <c r="AV803" s="510"/>
      <c r="AW803" s="510"/>
      <c r="AX803" s="510"/>
      <c r="AY803" s="510"/>
      <c r="AZ803" s="510"/>
      <c r="BA803" s="510"/>
      <c r="BB803" s="510"/>
      <c r="BC803" s="510"/>
      <c r="BD803" s="510"/>
      <c r="BE803" s="510"/>
      <c r="BF803" s="510"/>
      <c r="BG803" s="510"/>
      <c r="BH803" s="510"/>
      <c r="BI803" s="510"/>
      <c r="BJ803" s="510"/>
      <c r="BK803" s="510"/>
      <c r="BL803" s="510"/>
      <c r="BM803" s="510"/>
      <c r="BN803" s="510"/>
      <c r="BO803" s="510"/>
      <c r="BP803" s="510"/>
      <c r="BQ803" s="510"/>
      <c r="BR803" s="510"/>
      <c r="BS803" s="510"/>
      <c r="BT803" s="510"/>
      <c r="BU803" s="510"/>
      <c r="BV803" s="510"/>
      <c r="BW803" s="510"/>
      <c r="BX803" s="510"/>
      <c r="BY803" s="510"/>
      <c r="BZ803" s="510"/>
      <c r="CA803" s="510"/>
      <c r="CB803" s="510"/>
      <c r="CC803" s="510"/>
      <c r="CD803" s="510"/>
      <c r="CE803" s="510"/>
      <c r="CF803" s="510"/>
      <c r="CG803" s="510"/>
      <c r="CH803" s="510"/>
      <c r="CI803" s="510"/>
      <c r="CJ803" s="510"/>
    </row>
    <row r="804" spans="1:88" ht="12" customHeight="1" x14ac:dyDescent="0.25">
      <c r="A804" s="510"/>
      <c r="B804" s="510"/>
      <c r="C804" s="510"/>
      <c r="D804" s="510"/>
      <c r="E804" s="510"/>
      <c r="F804" s="510"/>
      <c r="G804" s="510"/>
      <c r="H804" s="510"/>
      <c r="I804" s="510"/>
      <c r="J804" s="510"/>
      <c r="K804" s="510"/>
      <c r="L804" s="510"/>
      <c r="M804" s="510"/>
      <c r="N804" s="510"/>
      <c r="O804" s="510"/>
      <c r="P804" s="510"/>
      <c r="Q804" s="510"/>
      <c r="R804" s="510"/>
      <c r="S804" s="510"/>
      <c r="T804" s="510"/>
      <c r="U804" s="510"/>
      <c r="V804" s="510"/>
      <c r="W804" s="510"/>
      <c r="X804" s="510"/>
      <c r="Y804" s="510"/>
      <c r="Z804" s="510"/>
      <c r="AA804" s="510"/>
      <c r="AB804" s="510"/>
      <c r="AC804" s="510"/>
      <c r="AD804" s="510"/>
      <c r="AE804" s="510"/>
      <c r="AF804" s="510"/>
      <c r="AG804" s="510"/>
      <c r="AH804" s="510"/>
      <c r="AI804" s="510"/>
      <c r="AJ804" s="510"/>
      <c r="AK804" s="510"/>
      <c r="AL804" s="510"/>
      <c r="AM804" s="510"/>
      <c r="AN804" s="510"/>
      <c r="AO804" s="510"/>
      <c r="AP804" s="510"/>
      <c r="AQ804" s="510"/>
      <c r="AR804" s="510"/>
      <c r="AS804" s="510"/>
      <c r="AT804" s="510"/>
      <c r="AU804" s="510"/>
      <c r="AV804" s="510"/>
      <c r="AW804" s="510"/>
      <c r="AX804" s="510"/>
      <c r="AY804" s="510"/>
      <c r="AZ804" s="510"/>
      <c r="BA804" s="510"/>
      <c r="BB804" s="510"/>
      <c r="BC804" s="510"/>
      <c r="BD804" s="510"/>
      <c r="BE804" s="510"/>
      <c r="BF804" s="510"/>
      <c r="BG804" s="510"/>
      <c r="BH804" s="510"/>
      <c r="BI804" s="510"/>
      <c r="BJ804" s="510"/>
      <c r="BK804" s="510"/>
      <c r="BL804" s="510"/>
      <c r="BM804" s="510"/>
      <c r="BN804" s="510"/>
      <c r="BO804" s="510"/>
      <c r="BP804" s="510"/>
      <c r="BQ804" s="510"/>
      <c r="BR804" s="510"/>
      <c r="BS804" s="510"/>
      <c r="BT804" s="510"/>
      <c r="BU804" s="510"/>
      <c r="BV804" s="510"/>
      <c r="BW804" s="510"/>
      <c r="BX804" s="510"/>
      <c r="BY804" s="510"/>
      <c r="BZ804" s="510"/>
      <c r="CA804" s="510"/>
      <c r="CB804" s="510"/>
      <c r="CC804" s="510"/>
      <c r="CD804" s="510"/>
      <c r="CE804" s="510"/>
      <c r="CF804" s="510"/>
      <c r="CG804" s="510"/>
      <c r="CH804" s="510"/>
      <c r="CI804" s="510"/>
      <c r="CJ804" s="510"/>
    </row>
    <row r="805" spans="1:88" ht="12" customHeight="1" x14ac:dyDescent="0.25">
      <c r="A805" s="510"/>
      <c r="B805" s="510"/>
      <c r="C805" s="510"/>
      <c r="D805" s="510"/>
      <c r="E805" s="510"/>
      <c r="F805" s="510"/>
      <c r="G805" s="510"/>
      <c r="H805" s="510"/>
      <c r="I805" s="510"/>
      <c r="J805" s="510"/>
      <c r="K805" s="510"/>
      <c r="L805" s="510"/>
      <c r="M805" s="510"/>
      <c r="N805" s="510"/>
      <c r="O805" s="510"/>
      <c r="P805" s="510"/>
      <c r="Q805" s="510"/>
      <c r="R805" s="510"/>
      <c r="S805" s="510"/>
      <c r="T805" s="510"/>
      <c r="U805" s="510"/>
      <c r="V805" s="510"/>
      <c r="W805" s="510"/>
      <c r="X805" s="510"/>
      <c r="Y805" s="510"/>
      <c r="Z805" s="510"/>
      <c r="AA805" s="510"/>
      <c r="AB805" s="510"/>
      <c r="AC805" s="510"/>
      <c r="AD805" s="510"/>
      <c r="AE805" s="510"/>
      <c r="AF805" s="510"/>
      <c r="AG805" s="510"/>
      <c r="AH805" s="510"/>
      <c r="AI805" s="510"/>
      <c r="AJ805" s="510"/>
      <c r="AK805" s="510"/>
      <c r="AL805" s="510"/>
      <c r="AM805" s="510"/>
      <c r="AN805" s="510"/>
      <c r="AO805" s="510"/>
      <c r="AP805" s="510"/>
      <c r="AQ805" s="510"/>
      <c r="AR805" s="510"/>
      <c r="AS805" s="510"/>
      <c r="AT805" s="510"/>
      <c r="AU805" s="510"/>
      <c r="AV805" s="510"/>
      <c r="AW805" s="510"/>
      <c r="AX805" s="510"/>
      <c r="AY805" s="510"/>
      <c r="AZ805" s="510"/>
      <c r="BA805" s="510"/>
      <c r="BB805" s="510"/>
      <c r="BC805" s="510"/>
      <c r="BD805" s="510"/>
      <c r="BE805" s="510"/>
      <c r="BF805" s="510"/>
      <c r="BG805" s="510"/>
      <c r="BH805" s="510"/>
      <c r="BI805" s="510"/>
      <c r="BJ805" s="510"/>
      <c r="BK805" s="510"/>
      <c r="BL805" s="510"/>
      <c r="BM805" s="510"/>
      <c r="BN805" s="510"/>
      <c r="BO805" s="510"/>
      <c r="BP805" s="510"/>
      <c r="BQ805" s="510"/>
      <c r="BR805" s="510"/>
      <c r="BS805" s="510"/>
      <c r="BT805" s="510"/>
      <c r="BU805" s="510"/>
      <c r="BV805" s="510"/>
      <c r="BW805" s="510"/>
      <c r="BX805" s="510"/>
      <c r="BY805" s="510"/>
      <c r="BZ805" s="510"/>
      <c r="CA805" s="510"/>
      <c r="CB805" s="510"/>
      <c r="CC805" s="510"/>
      <c r="CD805" s="510"/>
      <c r="CE805" s="510"/>
      <c r="CF805" s="510"/>
      <c r="CG805" s="510"/>
      <c r="CH805" s="510"/>
      <c r="CI805" s="510"/>
      <c r="CJ805" s="510"/>
    </row>
    <row r="806" spans="1:88" ht="12" customHeight="1" x14ac:dyDescent="0.25">
      <c r="A806" s="510"/>
      <c r="B806" s="510"/>
      <c r="C806" s="510"/>
      <c r="D806" s="510"/>
      <c r="E806" s="510"/>
      <c r="F806" s="510"/>
      <c r="G806" s="510"/>
      <c r="H806" s="510"/>
      <c r="I806" s="510"/>
      <c r="J806" s="510"/>
      <c r="K806" s="510"/>
      <c r="L806" s="510"/>
      <c r="M806" s="510"/>
      <c r="N806" s="510"/>
      <c r="O806" s="510"/>
      <c r="P806" s="510"/>
      <c r="Q806" s="510"/>
      <c r="R806" s="510"/>
      <c r="S806" s="510"/>
      <c r="T806" s="510"/>
      <c r="U806" s="510"/>
      <c r="V806" s="510"/>
      <c r="W806" s="510"/>
      <c r="X806" s="510"/>
      <c r="Y806" s="510"/>
      <c r="Z806" s="510"/>
      <c r="AA806" s="510"/>
      <c r="AB806" s="510"/>
      <c r="AC806" s="510"/>
      <c r="AD806" s="510"/>
      <c r="AE806" s="510"/>
      <c r="AF806" s="510"/>
      <c r="AG806" s="510"/>
      <c r="AH806" s="510"/>
      <c r="AI806" s="510"/>
      <c r="AJ806" s="510"/>
      <c r="AK806" s="510"/>
      <c r="AL806" s="510"/>
      <c r="AM806" s="510"/>
      <c r="AN806" s="510"/>
      <c r="AO806" s="510"/>
      <c r="AP806" s="510"/>
      <c r="AQ806" s="510"/>
      <c r="AR806" s="510"/>
      <c r="AS806" s="510"/>
      <c r="AT806" s="510"/>
      <c r="AU806" s="510"/>
      <c r="AV806" s="510"/>
      <c r="AW806" s="510"/>
      <c r="AX806" s="510"/>
      <c r="AY806" s="510"/>
      <c r="AZ806" s="510"/>
      <c r="BA806" s="510"/>
      <c r="BB806" s="510"/>
      <c r="BC806" s="510"/>
      <c r="BD806" s="510"/>
      <c r="BE806" s="510"/>
      <c r="BF806" s="510"/>
      <c r="BG806" s="510"/>
      <c r="BH806" s="510"/>
      <c r="BI806" s="510"/>
      <c r="BJ806" s="510"/>
      <c r="BK806" s="510"/>
      <c r="BL806" s="510"/>
      <c r="BM806" s="510"/>
      <c r="BN806" s="510"/>
      <c r="BO806" s="510"/>
      <c r="BP806" s="510"/>
      <c r="BQ806" s="510"/>
      <c r="BR806" s="510"/>
      <c r="BS806" s="510"/>
      <c r="BT806" s="510"/>
      <c r="BU806" s="510"/>
      <c r="BV806" s="510"/>
      <c r="BW806" s="510"/>
      <c r="BX806" s="510"/>
      <c r="BY806" s="510"/>
      <c r="BZ806" s="510"/>
      <c r="CA806" s="510"/>
      <c r="CB806" s="510"/>
      <c r="CC806" s="510"/>
      <c r="CD806" s="510"/>
      <c r="CE806" s="510"/>
      <c r="CF806" s="510"/>
      <c r="CG806" s="510"/>
      <c r="CH806" s="510"/>
      <c r="CI806" s="510"/>
      <c r="CJ806" s="510"/>
    </row>
    <row r="807" spans="1:88" ht="12" customHeight="1" x14ac:dyDescent="0.25">
      <c r="A807" s="510"/>
      <c r="B807" s="510"/>
      <c r="C807" s="510"/>
      <c r="D807" s="510"/>
      <c r="E807" s="510"/>
      <c r="F807" s="510"/>
      <c r="G807" s="510"/>
      <c r="H807" s="510"/>
      <c r="I807" s="510"/>
      <c r="J807" s="510"/>
      <c r="K807" s="510"/>
      <c r="L807" s="510"/>
      <c r="M807" s="510"/>
      <c r="N807" s="510"/>
      <c r="O807" s="510"/>
      <c r="P807" s="510"/>
      <c r="Q807" s="510"/>
      <c r="R807" s="510"/>
      <c r="S807" s="510"/>
      <c r="T807" s="510"/>
      <c r="U807" s="510"/>
      <c r="V807" s="510"/>
      <c r="W807" s="510"/>
      <c r="X807" s="510"/>
      <c r="Y807" s="510"/>
      <c r="Z807" s="510"/>
      <c r="AA807" s="510"/>
      <c r="AB807" s="510"/>
      <c r="AC807" s="510"/>
      <c r="AD807" s="510"/>
      <c r="AE807" s="510"/>
      <c r="AF807" s="510"/>
      <c r="AG807" s="510"/>
      <c r="AH807" s="510"/>
      <c r="AI807" s="510"/>
      <c r="AJ807" s="510"/>
      <c r="AK807" s="510"/>
      <c r="AL807" s="510"/>
      <c r="AM807" s="510"/>
      <c r="AN807" s="510"/>
      <c r="AO807" s="510"/>
      <c r="AP807" s="510"/>
      <c r="AQ807" s="510"/>
      <c r="AR807" s="510"/>
      <c r="AS807" s="510"/>
      <c r="AT807" s="510"/>
      <c r="AU807" s="510"/>
      <c r="AV807" s="510"/>
      <c r="AW807" s="510"/>
      <c r="AX807" s="510"/>
      <c r="AY807" s="510"/>
      <c r="AZ807" s="510"/>
      <c r="BA807" s="510"/>
      <c r="BB807" s="510"/>
      <c r="BC807" s="510"/>
      <c r="BD807" s="510"/>
      <c r="BE807" s="510"/>
      <c r="BF807" s="510"/>
      <c r="BG807" s="510"/>
      <c r="BH807" s="510"/>
      <c r="BI807" s="510"/>
      <c r="BJ807" s="510"/>
      <c r="BK807" s="510"/>
      <c r="BL807" s="510"/>
      <c r="BM807" s="510"/>
      <c r="BN807" s="510"/>
      <c r="BO807" s="510"/>
      <c r="BP807" s="510"/>
      <c r="BQ807" s="510"/>
      <c r="BR807" s="510"/>
      <c r="BS807" s="510"/>
      <c r="BT807" s="510"/>
      <c r="BU807" s="510"/>
      <c r="BV807" s="510"/>
      <c r="BW807" s="510"/>
      <c r="BX807" s="510"/>
      <c r="BY807" s="510"/>
      <c r="BZ807" s="510"/>
      <c r="CA807" s="510"/>
      <c r="CB807" s="510"/>
      <c r="CC807" s="510"/>
      <c r="CD807" s="510"/>
      <c r="CE807" s="510"/>
      <c r="CF807" s="510"/>
      <c r="CG807" s="510"/>
      <c r="CH807" s="510"/>
      <c r="CI807" s="510"/>
      <c r="CJ807" s="510"/>
    </row>
    <row r="808" spans="1:88" ht="12" customHeight="1" x14ac:dyDescent="0.25">
      <c r="A808" s="510"/>
      <c r="B808" s="510"/>
      <c r="C808" s="510"/>
      <c r="D808" s="510"/>
      <c r="E808" s="510"/>
      <c r="F808" s="510"/>
      <c r="G808" s="510"/>
      <c r="H808" s="510"/>
      <c r="I808" s="510"/>
      <c r="J808" s="510"/>
      <c r="K808" s="510"/>
      <c r="L808" s="510"/>
      <c r="M808" s="510"/>
      <c r="N808" s="510"/>
      <c r="O808" s="510"/>
      <c r="P808" s="510"/>
      <c r="Q808" s="510"/>
      <c r="R808" s="510"/>
      <c r="S808" s="510"/>
      <c r="T808" s="510"/>
      <c r="U808" s="510"/>
      <c r="V808" s="510"/>
      <c r="W808" s="510"/>
      <c r="X808" s="510"/>
      <c r="Y808" s="510"/>
      <c r="Z808" s="510"/>
      <c r="AA808" s="510"/>
      <c r="AB808" s="510"/>
      <c r="AC808" s="510"/>
      <c r="AD808" s="510"/>
      <c r="AE808" s="510"/>
      <c r="AF808" s="510"/>
      <c r="AG808" s="510"/>
      <c r="AH808" s="510"/>
      <c r="AI808" s="510"/>
      <c r="AJ808" s="510"/>
      <c r="AK808" s="510"/>
      <c r="AL808" s="510"/>
      <c r="AM808" s="510"/>
      <c r="AN808" s="510"/>
      <c r="AO808" s="510"/>
      <c r="AP808" s="510"/>
      <c r="AQ808" s="510"/>
      <c r="AR808" s="510"/>
      <c r="AS808" s="510"/>
      <c r="AT808" s="510"/>
      <c r="AU808" s="510"/>
      <c r="AV808" s="510"/>
      <c r="AW808" s="510"/>
      <c r="AX808" s="510"/>
      <c r="AY808" s="510"/>
      <c r="AZ808" s="510"/>
      <c r="BA808" s="510"/>
      <c r="BB808" s="510"/>
      <c r="BC808" s="510"/>
      <c r="BD808" s="510"/>
      <c r="BE808" s="510"/>
      <c r="BF808" s="510"/>
      <c r="BG808" s="510"/>
      <c r="BH808" s="510"/>
      <c r="BI808" s="510"/>
      <c r="BJ808" s="510"/>
      <c r="BK808" s="510"/>
      <c r="BL808" s="510"/>
      <c r="BM808" s="510"/>
      <c r="BN808" s="510"/>
      <c r="BO808" s="510"/>
      <c r="BP808" s="510"/>
      <c r="BQ808" s="510"/>
      <c r="BR808" s="510"/>
      <c r="BS808" s="510"/>
      <c r="BT808" s="510"/>
      <c r="BU808" s="510"/>
      <c r="BV808" s="510"/>
      <c r="BW808" s="510"/>
      <c r="BX808" s="510"/>
      <c r="BY808" s="510"/>
      <c r="BZ808" s="510"/>
      <c r="CA808" s="510"/>
      <c r="CB808" s="510"/>
      <c r="CC808" s="510"/>
      <c r="CD808" s="510"/>
      <c r="CE808" s="510"/>
      <c r="CF808" s="510"/>
      <c r="CG808" s="510"/>
      <c r="CH808" s="510"/>
      <c r="CI808" s="510"/>
      <c r="CJ808" s="510"/>
    </row>
    <row r="809" spans="1:88" ht="12" customHeight="1" x14ac:dyDescent="0.25">
      <c r="A809" s="510"/>
      <c r="B809" s="510"/>
      <c r="C809" s="510"/>
      <c r="D809" s="510"/>
      <c r="E809" s="510"/>
      <c r="F809" s="510"/>
      <c r="G809" s="510"/>
      <c r="H809" s="510"/>
      <c r="I809" s="510"/>
      <c r="J809" s="510"/>
      <c r="K809" s="510"/>
      <c r="L809" s="510"/>
      <c r="M809" s="510"/>
      <c r="N809" s="510"/>
      <c r="O809" s="510"/>
      <c r="P809" s="510"/>
      <c r="Q809" s="510"/>
      <c r="R809" s="510"/>
      <c r="S809" s="510"/>
      <c r="T809" s="510"/>
      <c r="U809" s="510"/>
      <c r="V809" s="510"/>
      <c r="W809" s="510"/>
      <c r="X809" s="510"/>
      <c r="Y809" s="510"/>
      <c r="Z809" s="510"/>
      <c r="AA809" s="510"/>
      <c r="AB809" s="510"/>
      <c r="AC809" s="510"/>
      <c r="AD809" s="510"/>
      <c r="AE809" s="510"/>
      <c r="AF809" s="510"/>
      <c r="AG809" s="510"/>
      <c r="AH809" s="510"/>
      <c r="AI809" s="510"/>
      <c r="AJ809" s="510"/>
      <c r="AK809" s="510"/>
      <c r="AL809" s="510"/>
      <c r="AM809" s="510"/>
      <c r="AN809" s="510"/>
      <c r="AO809" s="510"/>
      <c r="AP809" s="510"/>
      <c r="AQ809" s="510"/>
      <c r="AR809" s="510"/>
      <c r="AS809" s="510"/>
      <c r="AT809" s="510"/>
      <c r="AU809" s="510"/>
      <c r="AV809" s="510"/>
      <c r="AW809" s="510"/>
      <c r="AX809" s="510"/>
      <c r="AY809" s="510"/>
      <c r="AZ809" s="510"/>
      <c r="BA809" s="510"/>
      <c r="BB809" s="510"/>
      <c r="BC809" s="510"/>
      <c r="BD809" s="510"/>
      <c r="BE809" s="510"/>
      <c r="BF809" s="510"/>
      <c r="BG809" s="510"/>
      <c r="BH809" s="510"/>
      <c r="BI809" s="510"/>
      <c r="BJ809" s="510"/>
      <c r="BK809" s="510"/>
      <c r="BL809" s="510"/>
      <c r="BM809" s="510"/>
      <c r="BN809" s="510"/>
      <c r="BO809" s="510"/>
      <c r="BP809" s="510"/>
      <c r="BQ809" s="510"/>
      <c r="BR809" s="510"/>
      <c r="BS809" s="510"/>
      <c r="BT809" s="510"/>
      <c r="BU809" s="510"/>
      <c r="BV809" s="510"/>
      <c r="BW809" s="510"/>
      <c r="BX809" s="510"/>
      <c r="BY809" s="510"/>
      <c r="BZ809" s="510"/>
      <c r="CA809" s="510"/>
      <c r="CB809" s="510"/>
      <c r="CC809" s="510"/>
      <c r="CD809" s="510"/>
      <c r="CE809" s="510"/>
      <c r="CF809" s="510"/>
      <c r="CG809" s="510"/>
      <c r="CH809" s="510"/>
      <c r="CI809" s="510"/>
      <c r="CJ809" s="510"/>
    </row>
    <row r="810" spans="1:88" ht="12" customHeight="1" x14ac:dyDescent="0.25">
      <c r="A810" s="510"/>
      <c r="B810" s="510"/>
      <c r="C810" s="510"/>
      <c r="D810" s="510"/>
      <c r="E810" s="510"/>
      <c r="F810" s="510"/>
      <c r="G810" s="510"/>
      <c r="H810" s="510"/>
      <c r="I810" s="510"/>
      <c r="J810" s="510"/>
      <c r="K810" s="510"/>
      <c r="L810" s="510"/>
      <c r="M810" s="510"/>
      <c r="N810" s="510"/>
      <c r="O810" s="510"/>
      <c r="P810" s="510"/>
      <c r="Q810" s="510"/>
      <c r="R810" s="510"/>
      <c r="S810" s="510"/>
      <c r="T810" s="510"/>
      <c r="U810" s="510"/>
      <c r="V810" s="510"/>
      <c r="W810" s="510"/>
      <c r="X810" s="510"/>
      <c r="Y810" s="510"/>
      <c r="Z810" s="510"/>
      <c r="AA810" s="510"/>
      <c r="AB810" s="510"/>
      <c r="AC810" s="510"/>
      <c r="AD810" s="510"/>
      <c r="AE810" s="510"/>
      <c r="AF810" s="510"/>
      <c r="AG810" s="510"/>
      <c r="AH810" s="510"/>
      <c r="AI810" s="510"/>
      <c r="AJ810" s="510"/>
      <c r="AK810" s="510"/>
      <c r="AL810" s="510"/>
      <c r="AM810" s="510"/>
      <c r="AN810" s="510"/>
      <c r="AO810" s="510"/>
      <c r="AP810" s="510"/>
      <c r="AQ810" s="510"/>
      <c r="AR810" s="510"/>
      <c r="AS810" s="510"/>
      <c r="AT810" s="510"/>
      <c r="AU810" s="510"/>
      <c r="AV810" s="510"/>
      <c r="AW810" s="510"/>
      <c r="AX810" s="510"/>
      <c r="AY810" s="510"/>
      <c r="AZ810" s="510"/>
      <c r="BA810" s="510"/>
      <c r="BB810" s="510"/>
      <c r="BC810" s="510"/>
      <c r="BD810" s="510"/>
      <c r="BE810" s="510"/>
      <c r="BF810" s="510"/>
      <c r="BG810" s="510"/>
      <c r="BH810" s="510"/>
      <c r="BI810" s="510"/>
      <c r="BJ810" s="510"/>
      <c r="BK810" s="510"/>
      <c r="BL810" s="510"/>
      <c r="BM810" s="510"/>
      <c r="BN810" s="510"/>
      <c r="BO810" s="510"/>
      <c r="BP810" s="510"/>
      <c r="BQ810" s="510"/>
      <c r="BR810" s="510"/>
      <c r="BS810" s="510"/>
      <c r="BT810" s="510"/>
      <c r="BU810" s="510"/>
      <c r="BV810" s="510"/>
      <c r="BW810" s="510"/>
      <c r="BX810" s="510"/>
      <c r="BY810" s="510"/>
      <c r="BZ810" s="510"/>
      <c r="CA810" s="510"/>
      <c r="CB810" s="510"/>
      <c r="CC810" s="510"/>
      <c r="CD810" s="510"/>
      <c r="CE810" s="510"/>
      <c r="CF810" s="510"/>
      <c r="CG810" s="510"/>
      <c r="CH810" s="510"/>
      <c r="CI810" s="510"/>
      <c r="CJ810" s="510"/>
    </row>
    <row r="811" spans="1:88" ht="12" customHeight="1" x14ac:dyDescent="0.25">
      <c r="A811" s="510"/>
      <c r="B811" s="510"/>
      <c r="C811" s="510"/>
      <c r="D811" s="510"/>
      <c r="E811" s="510"/>
      <c r="F811" s="510"/>
      <c r="G811" s="510"/>
      <c r="H811" s="510"/>
      <c r="I811" s="510"/>
      <c r="J811" s="510"/>
      <c r="K811" s="510"/>
      <c r="L811" s="510"/>
      <c r="M811" s="510"/>
      <c r="N811" s="510"/>
      <c r="O811" s="510"/>
      <c r="P811" s="510"/>
      <c r="Q811" s="510"/>
      <c r="R811" s="510"/>
      <c r="S811" s="510"/>
      <c r="T811" s="510"/>
      <c r="U811" s="510"/>
      <c r="V811" s="510"/>
      <c r="W811" s="510"/>
      <c r="X811" s="510"/>
      <c r="Y811" s="510"/>
      <c r="Z811" s="510"/>
      <c r="AA811" s="510"/>
      <c r="AB811" s="510"/>
      <c r="AC811" s="510"/>
      <c r="AD811" s="510"/>
      <c r="AE811" s="510"/>
      <c r="AF811" s="510"/>
      <c r="AG811" s="510"/>
      <c r="AH811" s="510"/>
      <c r="AI811" s="510"/>
      <c r="AJ811" s="510"/>
      <c r="AK811" s="510"/>
      <c r="AL811" s="510"/>
      <c r="AM811" s="510"/>
      <c r="AN811" s="510"/>
      <c r="AO811" s="510"/>
      <c r="AP811" s="510"/>
      <c r="AQ811" s="510"/>
      <c r="AR811" s="510"/>
      <c r="AS811" s="510"/>
      <c r="AT811" s="510"/>
      <c r="AU811" s="510"/>
      <c r="AV811" s="510"/>
      <c r="AW811" s="510"/>
      <c r="AX811" s="510"/>
      <c r="AY811" s="510"/>
      <c r="AZ811" s="510"/>
      <c r="BA811" s="510"/>
      <c r="BB811" s="510"/>
      <c r="BC811" s="510"/>
      <c r="BD811" s="510"/>
      <c r="BE811" s="510"/>
      <c r="BF811" s="510"/>
      <c r="BG811" s="510"/>
      <c r="BH811" s="510"/>
      <c r="BI811" s="510"/>
      <c r="BJ811" s="510"/>
      <c r="BK811" s="510"/>
      <c r="BL811" s="510"/>
      <c r="BM811" s="510"/>
      <c r="BN811" s="510"/>
      <c r="BO811" s="510"/>
      <c r="BP811" s="510"/>
      <c r="BQ811" s="510"/>
      <c r="BR811" s="510"/>
      <c r="BS811" s="510"/>
      <c r="BT811" s="510"/>
      <c r="BU811" s="510"/>
      <c r="BV811" s="510"/>
      <c r="BW811" s="510"/>
      <c r="BX811" s="510"/>
      <c r="BY811" s="510"/>
      <c r="BZ811" s="510"/>
      <c r="CA811" s="510"/>
      <c r="CB811" s="510"/>
      <c r="CC811" s="510"/>
      <c r="CD811" s="510"/>
      <c r="CE811" s="510"/>
      <c r="CF811" s="510"/>
      <c r="CG811" s="510"/>
      <c r="CH811" s="510"/>
      <c r="CI811" s="510"/>
      <c r="CJ811" s="510"/>
    </row>
    <row r="812" spans="1:88" ht="12" customHeight="1" x14ac:dyDescent="0.25">
      <c r="A812" s="510"/>
      <c r="B812" s="510"/>
      <c r="C812" s="510"/>
      <c r="D812" s="510"/>
      <c r="E812" s="510"/>
      <c r="F812" s="510"/>
      <c r="G812" s="510"/>
      <c r="H812" s="510"/>
      <c r="I812" s="510"/>
      <c r="J812" s="510"/>
      <c r="K812" s="510"/>
      <c r="L812" s="510"/>
      <c r="M812" s="510"/>
      <c r="N812" s="510"/>
      <c r="O812" s="510"/>
      <c r="P812" s="510"/>
      <c r="Q812" s="510"/>
      <c r="R812" s="510"/>
      <c r="S812" s="510"/>
      <c r="T812" s="510"/>
      <c r="U812" s="510"/>
      <c r="V812" s="510"/>
      <c r="W812" s="510"/>
      <c r="X812" s="510"/>
      <c r="Y812" s="510"/>
      <c r="Z812" s="510"/>
      <c r="AA812" s="510"/>
      <c r="AB812" s="510"/>
      <c r="AC812" s="510"/>
      <c r="AD812" s="510"/>
      <c r="AE812" s="510"/>
      <c r="AF812" s="510"/>
      <c r="AG812" s="510"/>
      <c r="AH812" s="510"/>
      <c r="AI812" s="510"/>
      <c r="AJ812" s="510"/>
      <c r="AK812" s="510"/>
      <c r="AL812" s="510"/>
      <c r="AM812" s="510"/>
      <c r="AN812" s="510"/>
      <c r="AO812" s="510"/>
      <c r="AP812" s="510"/>
      <c r="AQ812" s="510"/>
      <c r="AR812" s="510"/>
      <c r="AS812" s="510"/>
      <c r="AT812" s="510"/>
      <c r="AU812" s="510"/>
      <c r="AV812" s="510"/>
      <c r="AW812" s="510"/>
      <c r="AX812" s="510"/>
      <c r="AY812" s="510"/>
      <c r="AZ812" s="510"/>
      <c r="BA812" s="510"/>
      <c r="BB812" s="510"/>
      <c r="BC812" s="510"/>
      <c r="BD812" s="510"/>
      <c r="BE812" s="510"/>
      <c r="BF812" s="510"/>
      <c r="BG812" s="510"/>
      <c r="BH812" s="510"/>
      <c r="BI812" s="510"/>
      <c r="BJ812" s="510"/>
      <c r="BK812" s="510"/>
      <c r="BL812" s="510"/>
      <c r="BM812" s="510"/>
      <c r="BN812" s="510"/>
      <c r="BO812" s="510"/>
      <c r="BP812" s="510"/>
      <c r="BQ812" s="510"/>
      <c r="BR812" s="510"/>
      <c r="BS812" s="510"/>
      <c r="BT812" s="510"/>
      <c r="BU812" s="510"/>
      <c r="BV812" s="510"/>
      <c r="BW812" s="510"/>
      <c r="BX812" s="510"/>
      <c r="BY812" s="510"/>
      <c r="BZ812" s="510"/>
      <c r="CA812" s="510"/>
      <c r="CB812" s="510"/>
      <c r="CC812" s="510"/>
      <c r="CD812" s="510"/>
      <c r="CE812" s="510"/>
      <c r="CF812" s="510"/>
      <c r="CG812" s="510"/>
      <c r="CH812" s="510"/>
      <c r="CI812" s="510"/>
      <c r="CJ812" s="510"/>
    </row>
    <row r="813" spans="1:88" ht="12" customHeight="1" x14ac:dyDescent="0.25">
      <c r="A813" s="510"/>
      <c r="B813" s="510"/>
      <c r="C813" s="510"/>
      <c r="D813" s="510"/>
      <c r="E813" s="510"/>
      <c r="F813" s="510"/>
      <c r="G813" s="510"/>
      <c r="H813" s="510"/>
      <c r="I813" s="510"/>
      <c r="J813" s="510"/>
      <c r="K813" s="510"/>
      <c r="L813" s="510"/>
      <c r="M813" s="510"/>
      <c r="N813" s="510"/>
      <c r="O813" s="510"/>
      <c r="P813" s="510"/>
      <c r="Q813" s="510"/>
      <c r="R813" s="510"/>
      <c r="S813" s="510"/>
      <c r="T813" s="510"/>
      <c r="U813" s="510"/>
      <c r="V813" s="510"/>
      <c r="W813" s="510"/>
      <c r="X813" s="510"/>
      <c r="Y813" s="510"/>
      <c r="Z813" s="510"/>
      <c r="AA813" s="510"/>
      <c r="AB813" s="510"/>
      <c r="AC813" s="510"/>
      <c r="AD813" s="510"/>
      <c r="AE813" s="510"/>
      <c r="AF813" s="510"/>
      <c r="AG813" s="510"/>
      <c r="AH813" s="510"/>
      <c r="AI813" s="510"/>
      <c r="AJ813" s="510"/>
      <c r="AK813" s="510"/>
      <c r="AL813" s="510"/>
      <c r="AM813" s="510"/>
      <c r="AN813" s="510"/>
      <c r="AO813" s="510"/>
      <c r="AP813" s="510"/>
      <c r="AQ813" s="510"/>
      <c r="AR813" s="510"/>
      <c r="AS813" s="510"/>
      <c r="AT813" s="510"/>
      <c r="AU813" s="510"/>
      <c r="AV813" s="510"/>
      <c r="AW813" s="510"/>
      <c r="AX813" s="510"/>
      <c r="AY813" s="510"/>
      <c r="AZ813" s="510"/>
      <c r="BA813" s="510"/>
      <c r="BB813" s="510"/>
      <c r="BC813" s="510"/>
      <c r="BD813" s="510"/>
      <c r="BE813" s="510"/>
      <c r="BF813" s="510"/>
      <c r="BG813" s="510"/>
      <c r="BH813" s="510"/>
      <c r="BI813" s="510"/>
      <c r="BJ813" s="510"/>
      <c r="BK813" s="510"/>
      <c r="BL813" s="510"/>
      <c r="BM813" s="510"/>
      <c r="BN813" s="510"/>
      <c r="BO813" s="510"/>
      <c r="BP813" s="510"/>
      <c r="BQ813" s="510"/>
      <c r="BR813" s="510"/>
      <c r="BS813" s="510"/>
      <c r="BT813" s="510"/>
      <c r="BU813" s="510"/>
      <c r="BV813" s="510"/>
      <c r="BW813" s="510"/>
      <c r="BX813" s="510"/>
      <c r="BY813" s="510"/>
      <c r="BZ813" s="510"/>
      <c r="CA813" s="510"/>
      <c r="CB813" s="510"/>
      <c r="CC813" s="510"/>
      <c r="CD813" s="510"/>
      <c r="CE813" s="510"/>
      <c r="CF813" s="510"/>
      <c r="CG813" s="510"/>
      <c r="CH813" s="510"/>
      <c r="CI813" s="510"/>
      <c r="CJ813" s="510"/>
    </row>
    <row r="814" spans="1:88" ht="12" customHeight="1" x14ac:dyDescent="0.25">
      <c r="A814" s="510"/>
      <c r="B814" s="510"/>
      <c r="C814" s="510"/>
      <c r="D814" s="510"/>
      <c r="E814" s="510"/>
      <c r="F814" s="510"/>
      <c r="G814" s="510"/>
      <c r="H814" s="510"/>
      <c r="I814" s="510"/>
      <c r="J814" s="510"/>
      <c r="K814" s="510"/>
      <c r="L814" s="510"/>
      <c r="M814" s="510"/>
      <c r="N814" s="510"/>
      <c r="O814" s="510"/>
      <c r="P814" s="510"/>
      <c r="Q814" s="510"/>
      <c r="R814" s="510"/>
      <c r="S814" s="510"/>
      <c r="T814" s="510"/>
      <c r="U814" s="510"/>
      <c r="V814" s="510"/>
      <c r="W814" s="510"/>
      <c r="X814" s="510"/>
      <c r="Y814" s="510"/>
      <c r="Z814" s="510"/>
      <c r="AA814" s="510"/>
      <c r="AB814" s="510"/>
      <c r="AC814" s="510"/>
      <c r="AD814" s="510"/>
      <c r="AE814" s="510"/>
      <c r="AF814" s="510"/>
      <c r="AG814" s="510"/>
      <c r="AH814" s="510"/>
      <c r="AI814" s="510"/>
      <c r="AJ814" s="510"/>
      <c r="AK814" s="510"/>
      <c r="AL814" s="510"/>
      <c r="AM814" s="510"/>
      <c r="AN814" s="510"/>
      <c r="AO814" s="510"/>
      <c r="AP814" s="510"/>
      <c r="AQ814" s="510"/>
      <c r="AR814" s="510"/>
      <c r="AS814" s="510"/>
      <c r="AT814" s="510"/>
      <c r="AU814" s="510"/>
      <c r="AV814" s="510"/>
      <c r="AW814" s="510"/>
      <c r="AX814" s="510"/>
      <c r="AY814" s="510"/>
      <c r="AZ814" s="510"/>
      <c r="BA814" s="510"/>
      <c r="BB814" s="510"/>
      <c r="BC814" s="510"/>
      <c r="BD814" s="510"/>
      <c r="BE814" s="510"/>
      <c r="BF814" s="510"/>
      <c r="BG814" s="510"/>
      <c r="BH814" s="510"/>
      <c r="BI814" s="510"/>
      <c r="BJ814" s="510"/>
      <c r="BK814" s="510"/>
      <c r="BL814" s="510"/>
      <c r="BM814" s="510"/>
      <c r="BN814" s="510"/>
      <c r="BO814" s="510"/>
      <c r="BP814" s="510"/>
      <c r="BQ814" s="510"/>
      <c r="BR814" s="510"/>
      <c r="BS814" s="510"/>
      <c r="BT814" s="510"/>
      <c r="BU814" s="510"/>
      <c r="BV814" s="510"/>
      <c r="BW814" s="510"/>
      <c r="BX814" s="510"/>
      <c r="BY814" s="510"/>
      <c r="BZ814" s="510"/>
      <c r="CA814" s="510"/>
      <c r="CB814" s="510"/>
      <c r="CC814" s="510"/>
      <c r="CD814" s="510"/>
      <c r="CE814" s="510"/>
      <c r="CF814" s="510"/>
      <c r="CG814" s="510"/>
      <c r="CH814" s="510"/>
      <c r="CI814" s="510"/>
      <c r="CJ814" s="510"/>
    </row>
    <row r="815" spans="1:88" ht="12" customHeight="1" x14ac:dyDescent="0.25">
      <c r="A815" s="510"/>
      <c r="B815" s="510"/>
      <c r="C815" s="510"/>
      <c r="D815" s="510"/>
      <c r="E815" s="510"/>
      <c r="F815" s="510"/>
      <c r="G815" s="510"/>
      <c r="H815" s="510"/>
      <c r="I815" s="510"/>
      <c r="J815" s="510"/>
      <c r="K815" s="510"/>
      <c r="L815" s="510"/>
      <c r="M815" s="510"/>
      <c r="N815" s="510"/>
      <c r="O815" s="510"/>
      <c r="P815" s="510"/>
      <c r="Q815" s="510"/>
      <c r="R815" s="510"/>
      <c r="S815" s="510"/>
      <c r="T815" s="510"/>
      <c r="U815" s="510"/>
      <c r="V815" s="510"/>
      <c r="W815" s="510"/>
      <c r="X815" s="510"/>
      <c r="Y815" s="510"/>
      <c r="Z815" s="510"/>
      <c r="AA815" s="510"/>
      <c r="AB815" s="510"/>
      <c r="AC815" s="510"/>
      <c r="AD815" s="510"/>
      <c r="AE815" s="510"/>
      <c r="AF815" s="510"/>
      <c r="AG815" s="510"/>
      <c r="AH815" s="510"/>
      <c r="AI815" s="510"/>
      <c r="AJ815" s="510"/>
      <c r="AK815" s="510"/>
      <c r="AL815" s="510"/>
      <c r="AM815" s="510"/>
      <c r="AN815" s="510"/>
      <c r="AO815" s="510"/>
      <c r="AP815" s="510"/>
      <c r="AQ815" s="510"/>
      <c r="AR815" s="510"/>
      <c r="AS815" s="510"/>
      <c r="AT815" s="510"/>
      <c r="AU815" s="510"/>
      <c r="AV815" s="510"/>
      <c r="AW815" s="510"/>
      <c r="AX815" s="510"/>
      <c r="AY815" s="510"/>
      <c r="AZ815" s="510"/>
      <c r="BA815" s="510"/>
      <c r="BB815" s="510"/>
      <c r="BC815" s="510"/>
      <c r="BD815" s="510"/>
      <c r="BE815" s="510"/>
      <c r="BF815" s="510"/>
      <c r="BG815" s="510"/>
      <c r="BH815" s="510"/>
      <c r="BI815" s="510"/>
      <c r="BJ815" s="510"/>
      <c r="BK815" s="510"/>
      <c r="BL815" s="510"/>
      <c r="BM815" s="510"/>
      <c r="BN815" s="510"/>
      <c r="BO815" s="510"/>
      <c r="BP815" s="510"/>
      <c r="BQ815" s="510"/>
      <c r="BR815" s="510"/>
      <c r="BS815" s="510"/>
      <c r="BT815" s="510"/>
      <c r="BU815" s="510"/>
      <c r="BV815" s="510"/>
      <c r="BW815" s="510"/>
      <c r="BX815" s="510"/>
      <c r="BY815" s="510"/>
      <c r="BZ815" s="510"/>
      <c r="CA815" s="510"/>
      <c r="CB815" s="510"/>
      <c r="CC815" s="510"/>
      <c r="CD815" s="510"/>
      <c r="CE815" s="510"/>
      <c r="CF815" s="510"/>
      <c r="CG815" s="510"/>
      <c r="CH815" s="510"/>
      <c r="CI815" s="510"/>
      <c r="CJ815" s="510"/>
    </row>
    <row r="816" spans="1:88" ht="12" customHeight="1" x14ac:dyDescent="0.25">
      <c r="A816" s="510"/>
      <c r="B816" s="510"/>
      <c r="C816" s="510"/>
      <c r="D816" s="510"/>
      <c r="E816" s="510"/>
      <c r="F816" s="510"/>
      <c r="G816" s="510"/>
      <c r="H816" s="510"/>
      <c r="I816" s="510"/>
      <c r="J816" s="510"/>
      <c r="K816" s="510"/>
      <c r="L816" s="510"/>
      <c r="M816" s="510"/>
      <c r="N816" s="510"/>
      <c r="O816" s="510"/>
      <c r="P816" s="510"/>
      <c r="Q816" s="510"/>
      <c r="R816" s="510"/>
      <c r="S816" s="510"/>
      <c r="T816" s="510"/>
      <c r="U816" s="510"/>
      <c r="V816" s="510"/>
      <c r="W816" s="510"/>
      <c r="X816" s="510"/>
      <c r="Y816" s="510"/>
      <c r="Z816" s="510"/>
      <c r="AA816" s="510"/>
      <c r="AB816" s="510"/>
      <c r="AC816" s="510"/>
      <c r="AD816" s="510"/>
      <c r="AE816" s="510"/>
      <c r="AF816" s="510"/>
      <c r="AG816" s="510"/>
      <c r="AH816" s="510"/>
      <c r="AI816" s="510"/>
      <c r="AJ816" s="510"/>
      <c r="AK816" s="510"/>
      <c r="AL816" s="510"/>
      <c r="AM816" s="510"/>
      <c r="AN816" s="510"/>
      <c r="AO816" s="510"/>
      <c r="AP816" s="510"/>
      <c r="AQ816" s="510"/>
      <c r="AR816" s="510"/>
      <c r="AS816" s="510"/>
      <c r="AT816" s="510"/>
      <c r="AU816" s="510"/>
      <c r="AV816" s="510"/>
      <c r="AW816" s="510"/>
      <c r="AX816" s="510"/>
      <c r="AY816" s="510"/>
      <c r="AZ816" s="510"/>
      <c r="BA816" s="510"/>
      <c r="BB816" s="510"/>
      <c r="BC816" s="510"/>
      <c r="BD816" s="510"/>
      <c r="BE816" s="510"/>
      <c r="BF816" s="510"/>
      <c r="BG816" s="510"/>
      <c r="BH816" s="510"/>
      <c r="BI816" s="510"/>
      <c r="BJ816" s="510"/>
      <c r="BK816" s="510"/>
      <c r="BL816" s="510"/>
      <c r="BM816" s="510"/>
      <c r="BN816" s="510"/>
      <c r="BO816" s="510"/>
      <c r="BP816" s="510"/>
      <c r="BQ816" s="510"/>
      <c r="BR816" s="510"/>
      <c r="BS816" s="510"/>
      <c r="BT816" s="510"/>
      <c r="BU816" s="510"/>
      <c r="BV816" s="510"/>
      <c r="BW816" s="510"/>
      <c r="BX816" s="510"/>
      <c r="BY816" s="510"/>
      <c r="BZ816" s="510"/>
      <c r="CA816" s="510"/>
      <c r="CB816" s="510"/>
      <c r="CC816" s="510"/>
      <c r="CD816" s="510"/>
      <c r="CE816" s="510"/>
      <c r="CF816" s="510"/>
      <c r="CG816" s="510"/>
      <c r="CH816" s="510"/>
      <c r="CI816" s="510"/>
      <c r="CJ816" s="510"/>
    </row>
    <row r="817" spans="1:88" ht="12" customHeight="1" x14ac:dyDescent="0.25">
      <c r="A817" s="510"/>
      <c r="B817" s="510"/>
      <c r="C817" s="510"/>
      <c r="D817" s="510"/>
      <c r="E817" s="510"/>
      <c r="F817" s="510"/>
      <c r="G817" s="510"/>
      <c r="H817" s="510"/>
      <c r="I817" s="510"/>
      <c r="J817" s="510"/>
      <c r="K817" s="510"/>
      <c r="L817" s="510"/>
      <c r="M817" s="510"/>
      <c r="N817" s="510"/>
      <c r="O817" s="510"/>
      <c r="P817" s="510"/>
      <c r="Q817" s="510"/>
      <c r="R817" s="510"/>
      <c r="S817" s="510"/>
      <c r="T817" s="510"/>
      <c r="U817" s="510"/>
      <c r="V817" s="510"/>
      <c r="W817" s="510"/>
      <c r="X817" s="510"/>
      <c r="Y817" s="510"/>
      <c r="Z817" s="510"/>
      <c r="AA817" s="510"/>
      <c r="AB817" s="510"/>
      <c r="AC817" s="510"/>
      <c r="AD817" s="510"/>
      <c r="AE817" s="510"/>
      <c r="AF817" s="510"/>
      <c r="AG817" s="510"/>
      <c r="AH817" s="510"/>
      <c r="AI817" s="510"/>
      <c r="AJ817" s="510"/>
      <c r="AK817" s="510"/>
      <c r="AL817" s="510"/>
      <c r="AM817" s="510"/>
      <c r="AN817" s="510"/>
      <c r="AO817" s="510"/>
      <c r="AP817" s="510"/>
      <c r="AQ817" s="510"/>
      <c r="AR817" s="510"/>
      <c r="AS817" s="510"/>
      <c r="AT817" s="510"/>
      <c r="AU817" s="510"/>
      <c r="AV817" s="510"/>
      <c r="AW817" s="510"/>
      <c r="AX817" s="510"/>
      <c r="AY817" s="510"/>
      <c r="AZ817" s="510"/>
      <c r="BA817" s="510"/>
      <c r="BB817" s="510"/>
      <c r="BC817" s="510"/>
      <c r="BD817" s="510"/>
      <c r="BE817" s="510"/>
      <c r="BF817" s="510"/>
      <c r="BG817" s="510"/>
      <c r="BH817" s="510"/>
      <c r="BI817" s="510"/>
      <c r="BJ817" s="510"/>
      <c r="BK817" s="510"/>
      <c r="BL817" s="510"/>
      <c r="BM817" s="510"/>
      <c r="BN817" s="510"/>
      <c r="BO817" s="510"/>
      <c r="BP817" s="510"/>
      <c r="BQ817" s="510"/>
      <c r="BR817" s="510"/>
      <c r="BS817" s="510"/>
      <c r="BT817" s="510"/>
      <c r="BU817" s="510"/>
      <c r="BV817" s="510"/>
      <c r="BW817" s="510"/>
      <c r="BX817" s="510"/>
      <c r="BY817" s="510"/>
      <c r="BZ817" s="510"/>
      <c r="CA817" s="510"/>
      <c r="CB817" s="510"/>
      <c r="CC817" s="510"/>
      <c r="CD817" s="510"/>
      <c r="CE817" s="510"/>
      <c r="CF817" s="510"/>
      <c r="CG817" s="510"/>
      <c r="CH817" s="510"/>
      <c r="CI817" s="510"/>
      <c r="CJ817" s="510"/>
    </row>
    <row r="818" spans="1:88" ht="12" customHeight="1" x14ac:dyDescent="0.25">
      <c r="A818" s="510"/>
      <c r="B818" s="510"/>
      <c r="C818" s="510"/>
      <c r="D818" s="510"/>
      <c r="E818" s="510"/>
      <c r="F818" s="510"/>
      <c r="G818" s="510"/>
      <c r="H818" s="510"/>
      <c r="I818" s="510"/>
      <c r="J818" s="510"/>
      <c r="K818" s="510"/>
      <c r="L818" s="510"/>
      <c r="M818" s="510"/>
      <c r="N818" s="510"/>
      <c r="O818" s="510"/>
      <c r="P818" s="510"/>
      <c r="Q818" s="510"/>
      <c r="R818" s="510"/>
      <c r="S818" s="510"/>
      <c r="T818" s="510"/>
      <c r="U818" s="510"/>
      <c r="V818" s="510"/>
      <c r="W818" s="510"/>
      <c r="X818" s="510"/>
      <c r="Y818" s="510"/>
      <c r="Z818" s="510"/>
      <c r="AA818" s="510"/>
      <c r="AB818" s="510"/>
      <c r="AC818" s="510"/>
      <c r="AD818" s="510"/>
      <c r="AE818" s="510"/>
      <c r="AF818" s="510"/>
      <c r="AG818" s="510"/>
      <c r="AH818" s="510"/>
      <c r="AI818" s="510"/>
      <c r="AJ818" s="510"/>
      <c r="AK818" s="510"/>
      <c r="AL818" s="510"/>
      <c r="AM818" s="510"/>
      <c r="AN818" s="510"/>
      <c r="AO818" s="510"/>
      <c r="AP818" s="510"/>
      <c r="AQ818" s="510"/>
      <c r="AR818" s="510"/>
      <c r="AS818" s="510"/>
      <c r="AT818" s="510"/>
      <c r="AU818" s="510"/>
      <c r="AV818" s="510"/>
      <c r="AW818" s="510"/>
      <c r="AX818" s="510"/>
      <c r="AY818" s="510"/>
      <c r="AZ818" s="510"/>
      <c r="BA818" s="510"/>
      <c r="BB818" s="510"/>
      <c r="BC818" s="510"/>
      <c r="BD818" s="510"/>
      <c r="BE818" s="510"/>
      <c r="BF818" s="510"/>
      <c r="BG818" s="510"/>
      <c r="BH818" s="510"/>
      <c r="BI818" s="510"/>
      <c r="BJ818" s="510"/>
      <c r="BK818" s="510"/>
      <c r="BL818" s="510"/>
      <c r="BM818" s="510"/>
      <c r="BN818" s="510"/>
      <c r="BO818" s="510"/>
      <c r="BP818" s="510"/>
      <c r="BQ818" s="510"/>
      <c r="BR818" s="510"/>
      <c r="BS818" s="510"/>
      <c r="BT818" s="510"/>
      <c r="BU818" s="510"/>
      <c r="BV818" s="510"/>
      <c r="BW818" s="510"/>
      <c r="BX818" s="510"/>
      <c r="BY818" s="510"/>
      <c r="BZ818" s="510"/>
      <c r="CA818" s="510"/>
      <c r="CB818" s="510"/>
      <c r="CC818" s="510"/>
      <c r="CD818" s="510"/>
      <c r="CE818" s="510"/>
      <c r="CF818" s="510"/>
      <c r="CG818" s="510"/>
      <c r="CH818" s="510"/>
      <c r="CI818" s="510"/>
      <c r="CJ818" s="510"/>
    </row>
    <row r="819" spans="1:88" ht="12" customHeight="1" x14ac:dyDescent="0.25">
      <c r="A819" s="510"/>
      <c r="B819" s="510"/>
      <c r="C819" s="510"/>
      <c r="D819" s="510"/>
      <c r="E819" s="510"/>
      <c r="F819" s="510"/>
      <c r="G819" s="510"/>
      <c r="H819" s="510"/>
      <c r="I819" s="510"/>
      <c r="J819" s="510"/>
      <c r="K819" s="510"/>
      <c r="L819" s="510"/>
      <c r="M819" s="510"/>
      <c r="N819" s="510"/>
      <c r="O819" s="510"/>
      <c r="P819" s="510"/>
      <c r="Q819" s="510"/>
      <c r="R819" s="510"/>
      <c r="S819" s="510"/>
      <c r="T819" s="510"/>
      <c r="U819" s="510"/>
      <c r="V819" s="510"/>
      <c r="W819" s="510"/>
      <c r="X819" s="510"/>
      <c r="Y819" s="510"/>
      <c r="Z819" s="510"/>
      <c r="AA819" s="510"/>
      <c r="AB819" s="510"/>
      <c r="AC819" s="510"/>
      <c r="AD819" s="510"/>
      <c r="AE819" s="510"/>
      <c r="AF819" s="510"/>
      <c r="AG819" s="510"/>
      <c r="AH819" s="510"/>
      <c r="AI819" s="510"/>
      <c r="AJ819" s="510"/>
      <c r="AK819" s="510"/>
      <c r="AL819" s="510"/>
      <c r="AM819" s="510"/>
      <c r="AN819" s="510"/>
      <c r="AO819" s="510"/>
      <c r="AP819" s="510"/>
      <c r="AQ819" s="510"/>
      <c r="AR819" s="510"/>
      <c r="AS819" s="510"/>
      <c r="AT819" s="510"/>
      <c r="AU819" s="510"/>
      <c r="AV819" s="510"/>
      <c r="AW819" s="510"/>
      <c r="AX819" s="510"/>
      <c r="AY819" s="510"/>
      <c r="AZ819" s="510"/>
      <c r="BA819" s="510"/>
      <c r="BB819" s="510"/>
      <c r="BC819" s="510"/>
      <c r="BD819" s="510"/>
      <c r="BE819" s="510"/>
      <c r="BF819" s="510"/>
      <c r="BG819" s="510"/>
      <c r="BH819" s="510"/>
      <c r="BI819" s="510"/>
      <c r="BJ819" s="510"/>
      <c r="BK819" s="510"/>
      <c r="BL819" s="510"/>
      <c r="BM819" s="510"/>
      <c r="BN819" s="510"/>
      <c r="BO819" s="510"/>
      <c r="BP819" s="510"/>
      <c r="BQ819" s="510"/>
      <c r="BR819" s="510"/>
      <c r="BS819" s="510"/>
      <c r="BT819" s="510"/>
      <c r="BU819" s="510"/>
      <c r="BV819" s="510"/>
      <c r="BW819" s="510"/>
      <c r="BX819" s="510"/>
      <c r="BY819" s="510"/>
      <c r="BZ819" s="510"/>
      <c r="CA819" s="510"/>
      <c r="CB819" s="510"/>
      <c r="CC819" s="510"/>
      <c r="CD819" s="510"/>
      <c r="CE819" s="510"/>
      <c r="CF819" s="510"/>
      <c r="CG819" s="510"/>
      <c r="CH819" s="510"/>
      <c r="CI819" s="510"/>
      <c r="CJ819" s="510"/>
    </row>
    <row r="820" spans="1:88" ht="12" customHeight="1" x14ac:dyDescent="0.25">
      <c r="A820" s="510"/>
      <c r="B820" s="510"/>
      <c r="C820" s="510"/>
      <c r="D820" s="510"/>
      <c r="E820" s="510"/>
      <c r="F820" s="510"/>
      <c r="G820" s="510"/>
      <c r="H820" s="510"/>
      <c r="I820" s="510"/>
      <c r="J820" s="510"/>
      <c r="K820" s="510"/>
      <c r="L820" s="510"/>
      <c r="M820" s="510"/>
      <c r="N820" s="510"/>
      <c r="O820" s="510"/>
      <c r="P820" s="510"/>
      <c r="Q820" s="510"/>
      <c r="R820" s="510"/>
      <c r="S820" s="510"/>
      <c r="T820" s="510"/>
      <c r="U820" s="510"/>
      <c r="V820" s="510"/>
      <c r="W820" s="510"/>
      <c r="X820" s="510"/>
      <c r="Y820" s="510"/>
      <c r="Z820" s="510"/>
      <c r="AA820" s="510"/>
      <c r="AB820" s="510"/>
      <c r="AC820" s="510"/>
      <c r="AD820" s="510"/>
      <c r="AE820" s="510"/>
      <c r="AF820" s="510"/>
      <c r="AG820" s="510"/>
      <c r="AH820" s="510"/>
      <c r="AI820" s="510"/>
      <c r="AJ820" s="510"/>
      <c r="AK820" s="510"/>
      <c r="AL820" s="510"/>
      <c r="AM820" s="510"/>
      <c r="AN820" s="510"/>
      <c r="AO820" s="510"/>
      <c r="AP820" s="510"/>
      <c r="AQ820" s="510"/>
      <c r="AR820" s="510"/>
      <c r="AS820" s="510"/>
      <c r="AT820" s="510"/>
      <c r="AU820" s="510"/>
      <c r="AV820" s="510"/>
      <c r="AW820" s="510"/>
      <c r="AX820" s="510"/>
      <c r="AY820" s="510"/>
      <c r="AZ820" s="510"/>
      <c r="BA820" s="510"/>
      <c r="BB820" s="510"/>
      <c r="BC820" s="510"/>
      <c r="BD820" s="510"/>
      <c r="BE820" s="510"/>
      <c r="BF820" s="510"/>
      <c r="BG820" s="510"/>
      <c r="BH820" s="510"/>
      <c r="BI820" s="510"/>
      <c r="BJ820" s="510"/>
      <c r="BK820" s="510"/>
      <c r="BL820" s="510"/>
      <c r="BM820" s="510"/>
      <c r="BN820" s="510"/>
      <c r="BO820" s="510"/>
      <c r="BP820" s="510"/>
      <c r="BQ820" s="510"/>
      <c r="BR820" s="510"/>
      <c r="BS820" s="510"/>
      <c r="BT820" s="510"/>
      <c r="BU820" s="510"/>
      <c r="BV820" s="510"/>
      <c r="BW820" s="510"/>
      <c r="BX820" s="510"/>
      <c r="BY820" s="510"/>
      <c r="BZ820" s="510"/>
      <c r="CA820" s="510"/>
      <c r="CB820" s="510"/>
      <c r="CC820" s="510"/>
      <c r="CD820" s="510"/>
      <c r="CE820" s="510"/>
      <c r="CF820" s="510"/>
      <c r="CG820" s="510"/>
      <c r="CH820" s="510"/>
      <c r="CI820" s="510"/>
      <c r="CJ820" s="510"/>
    </row>
    <row r="821" spans="1:88" ht="12" customHeight="1" x14ac:dyDescent="0.25">
      <c r="A821" s="510"/>
      <c r="B821" s="510"/>
      <c r="C821" s="510"/>
      <c r="D821" s="510"/>
      <c r="E821" s="510"/>
      <c r="F821" s="510"/>
      <c r="G821" s="510"/>
      <c r="H821" s="510"/>
      <c r="I821" s="510"/>
      <c r="J821" s="510"/>
      <c r="K821" s="510"/>
      <c r="L821" s="510"/>
      <c r="M821" s="510"/>
      <c r="N821" s="510"/>
      <c r="O821" s="510"/>
      <c r="P821" s="510"/>
      <c r="Q821" s="510"/>
      <c r="R821" s="510"/>
      <c r="S821" s="510"/>
      <c r="T821" s="510"/>
      <c r="U821" s="510"/>
      <c r="V821" s="510"/>
      <c r="W821" s="510"/>
      <c r="X821" s="510"/>
      <c r="Y821" s="510"/>
      <c r="Z821" s="510"/>
      <c r="AA821" s="510"/>
      <c r="AB821" s="510"/>
      <c r="AC821" s="510"/>
      <c r="AD821" s="510"/>
      <c r="AE821" s="510"/>
      <c r="AF821" s="510"/>
      <c r="AG821" s="510"/>
      <c r="AH821" s="510"/>
      <c r="AI821" s="510"/>
      <c r="AJ821" s="510"/>
      <c r="AK821" s="510"/>
      <c r="AL821" s="510"/>
      <c r="AM821" s="510"/>
      <c r="AN821" s="510"/>
      <c r="AO821" s="510"/>
      <c r="AP821" s="510"/>
      <c r="AQ821" s="510"/>
      <c r="AR821" s="510"/>
      <c r="AS821" s="510"/>
      <c r="AT821" s="510"/>
      <c r="AU821" s="510"/>
      <c r="AV821" s="510"/>
      <c r="AW821" s="510"/>
      <c r="AX821" s="510"/>
      <c r="AY821" s="510"/>
      <c r="AZ821" s="510"/>
      <c r="BA821" s="510"/>
      <c r="BB821" s="510"/>
      <c r="BC821" s="510"/>
      <c r="BD821" s="510"/>
      <c r="BE821" s="510"/>
      <c r="BF821" s="510"/>
      <c r="BG821" s="510"/>
      <c r="BH821" s="510"/>
      <c r="BI821" s="510"/>
      <c r="BJ821" s="510"/>
      <c r="BK821" s="510"/>
      <c r="BL821" s="510"/>
      <c r="BM821" s="510"/>
      <c r="BN821" s="510"/>
      <c r="BO821" s="510"/>
      <c r="BP821" s="510"/>
      <c r="BQ821" s="510"/>
      <c r="BR821" s="510"/>
      <c r="BS821" s="510"/>
      <c r="BT821" s="510"/>
      <c r="BU821" s="510"/>
      <c r="BV821" s="510"/>
      <c r="BW821" s="510"/>
      <c r="BX821" s="510"/>
      <c r="BY821" s="510"/>
      <c r="BZ821" s="510"/>
      <c r="CA821" s="510"/>
      <c r="CB821" s="510"/>
      <c r="CC821" s="510"/>
      <c r="CD821" s="510"/>
      <c r="CE821" s="510"/>
      <c r="CF821" s="510"/>
      <c r="CG821" s="510"/>
      <c r="CH821" s="510"/>
      <c r="CI821" s="510"/>
      <c r="CJ821" s="510"/>
    </row>
    <row r="822" spans="1:88" ht="12" customHeight="1" x14ac:dyDescent="0.25">
      <c r="A822" s="510"/>
      <c r="B822" s="510"/>
      <c r="C822" s="510"/>
      <c r="D822" s="510"/>
      <c r="E822" s="510"/>
      <c r="F822" s="510"/>
      <c r="G822" s="510"/>
      <c r="H822" s="510"/>
      <c r="I822" s="510"/>
      <c r="J822" s="510"/>
      <c r="K822" s="510"/>
      <c r="L822" s="510"/>
      <c r="M822" s="510"/>
      <c r="N822" s="510"/>
      <c r="O822" s="510"/>
      <c r="P822" s="510"/>
      <c r="Q822" s="510"/>
      <c r="R822" s="510"/>
      <c r="S822" s="510"/>
      <c r="T822" s="510"/>
      <c r="U822" s="510"/>
      <c r="V822" s="510"/>
      <c r="W822" s="510"/>
      <c r="X822" s="510"/>
      <c r="Y822" s="510"/>
      <c r="Z822" s="510"/>
      <c r="AA822" s="510"/>
      <c r="AB822" s="510"/>
      <c r="AC822" s="510"/>
      <c r="AD822" s="510"/>
      <c r="AE822" s="510"/>
      <c r="AF822" s="510"/>
      <c r="AG822" s="510"/>
      <c r="AH822" s="510"/>
      <c r="AI822" s="510"/>
      <c r="AJ822" s="510"/>
      <c r="AK822" s="510"/>
      <c r="AL822" s="510"/>
      <c r="AM822" s="510"/>
      <c r="AN822" s="510"/>
      <c r="AO822" s="510"/>
      <c r="AP822" s="510"/>
      <c r="AQ822" s="510"/>
      <c r="AR822" s="510"/>
      <c r="AS822" s="510"/>
      <c r="AT822" s="510"/>
      <c r="AU822" s="510"/>
      <c r="AV822" s="510"/>
      <c r="AW822" s="510"/>
      <c r="AX822" s="510"/>
      <c r="AY822" s="510"/>
      <c r="AZ822" s="510"/>
      <c r="BA822" s="510"/>
      <c r="BB822" s="510"/>
      <c r="BC822" s="510"/>
      <c r="BD822" s="510"/>
      <c r="BE822" s="510"/>
      <c r="BF822" s="510"/>
      <c r="BG822" s="510"/>
      <c r="BH822" s="510"/>
      <c r="BI822" s="510"/>
      <c r="BJ822" s="510"/>
      <c r="BK822" s="510"/>
      <c r="BL822" s="510"/>
      <c r="BM822" s="510"/>
      <c r="BN822" s="510"/>
      <c r="BO822" s="510"/>
      <c r="BP822" s="510"/>
      <c r="BQ822" s="510"/>
      <c r="BR822" s="510"/>
      <c r="BS822" s="510"/>
      <c r="BT822" s="510"/>
      <c r="BU822" s="510"/>
      <c r="BV822" s="510"/>
      <c r="BW822" s="510"/>
      <c r="BX822" s="510"/>
      <c r="BY822" s="510"/>
      <c r="BZ822" s="510"/>
      <c r="CA822" s="510"/>
      <c r="CB822" s="510"/>
      <c r="CC822" s="510"/>
      <c r="CD822" s="510"/>
      <c r="CE822" s="510"/>
      <c r="CF822" s="510"/>
      <c r="CG822" s="510"/>
      <c r="CH822" s="510"/>
      <c r="CI822" s="510"/>
      <c r="CJ822" s="510"/>
    </row>
    <row r="823" spans="1:88" ht="12" customHeight="1" x14ac:dyDescent="0.25">
      <c r="A823" s="510"/>
      <c r="B823" s="510"/>
      <c r="C823" s="510"/>
      <c r="D823" s="510"/>
      <c r="E823" s="510"/>
      <c r="F823" s="510"/>
      <c r="G823" s="510"/>
      <c r="H823" s="510"/>
      <c r="I823" s="510"/>
      <c r="J823" s="510"/>
      <c r="K823" s="510"/>
      <c r="L823" s="510"/>
      <c r="M823" s="510"/>
      <c r="N823" s="510"/>
      <c r="O823" s="510"/>
      <c r="P823" s="510"/>
      <c r="Q823" s="510"/>
      <c r="R823" s="510"/>
      <c r="S823" s="510"/>
      <c r="T823" s="510"/>
      <c r="U823" s="510"/>
      <c r="V823" s="510"/>
      <c r="W823" s="510"/>
      <c r="X823" s="510"/>
      <c r="Y823" s="510"/>
      <c r="Z823" s="510"/>
      <c r="AA823" s="510"/>
      <c r="AB823" s="510"/>
      <c r="AC823" s="510"/>
      <c r="AD823" s="510"/>
      <c r="AE823" s="510"/>
      <c r="AF823" s="510"/>
      <c r="AG823" s="510"/>
      <c r="AH823" s="510"/>
      <c r="AI823" s="510"/>
      <c r="AJ823" s="510"/>
      <c r="AK823" s="510"/>
      <c r="AL823" s="510"/>
      <c r="AM823" s="510"/>
      <c r="AN823" s="510"/>
      <c r="AO823" s="510"/>
      <c r="AP823" s="510"/>
      <c r="AQ823" s="510"/>
      <c r="AR823" s="510"/>
      <c r="AS823" s="510"/>
      <c r="AT823" s="510"/>
      <c r="AU823" s="510"/>
      <c r="AV823" s="510"/>
      <c r="AW823" s="510"/>
      <c r="AX823" s="510"/>
      <c r="AY823" s="510"/>
      <c r="AZ823" s="510"/>
      <c r="BA823" s="510"/>
      <c r="BB823" s="510"/>
      <c r="BC823" s="510"/>
      <c r="BD823" s="510"/>
      <c r="BE823" s="510"/>
      <c r="BF823" s="510"/>
      <c r="BG823" s="510"/>
      <c r="BH823" s="510"/>
      <c r="BI823" s="510"/>
      <c r="BJ823" s="510"/>
      <c r="BK823" s="510"/>
      <c r="BL823" s="510"/>
      <c r="BM823" s="510"/>
      <c r="BN823" s="510"/>
      <c r="BO823" s="510"/>
      <c r="BP823" s="510"/>
      <c r="BQ823" s="510"/>
      <c r="BR823" s="510"/>
      <c r="BS823" s="510"/>
      <c r="BT823" s="510"/>
      <c r="BU823" s="510"/>
      <c r="BV823" s="510"/>
      <c r="BW823" s="510"/>
      <c r="BX823" s="510"/>
      <c r="BY823" s="510"/>
      <c r="BZ823" s="510"/>
      <c r="CA823" s="510"/>
      <c r="CB823" s="510"/>
      <c r="CC823" s="510"/>
      <c r="CD823" s="510"/>
      <c r="CE823" s="510"/>
      <c r="CF823" s="510"/>
      <c r="CG823" s="510"/>
      <c r="CH823" s="510"/>
      <c r="CI823" s="510"/>
      <c r="CJ823" s="510"/>
    </row>
    <row r="824" spans="1:88" ht="12" customHeight="1" x14ac:dyDescent="0.25">
      <c r="A824" s="510"/>
      <c r="B824" s="510"/>
      <c r="C824" s="510"/>
      <c r="D824" s="510"/>
      <c r="E824" s="510"/>
      <c r="F824" s="510"/>
      <c r="G824" s="510"/>
      <c r="H824" s="510"/>
      <c r="I824" s="510"/>
      <c r="J824" s="510"/>
      <c r="K824" s="510"/>
      <c r="L824" s="510"/>
      <c r="M824" s="510"/>
      <c r="N824" s="510"/>
      <c r="O824" s="510"/>
      <c r="P824" s="510"/>
      <c r="Q824" s="510"/>
      <c r="R824" s="510"/>
      <c r="S824" s="510"/>
      <c r="T824" s="510"/>
      <c r="U824" s="510"/>
      <c r="V824" s="510"/>
      <c r="W824" s="510"/>
      <c r="X824" s="510"/>
      <c r="Y824" s="510"/>
      <c r="Z824" s="510"/>
      <c r="AA824" s="510"/>
      <c r="AB824" s="510"/>
      <c r="AC824" s="510"/>
      <c r="AD824" s="510"/>
      <c r="AE824" s="510"/>
      <c r="AF824" s="510"/>
      <c r="AG824" s="510"/>
      <c r="AH824" s="510"/>
      <c r="AI824" s="510"/>
      <c r="AJ824" s="510"/>
      <c r="AK824" s="510"/>
      <c r="AL824" s="510"/>
      <c r="AM824" s="510"/>
      <c r="AN824" s="510"/>
      <c r="AO824" s="510"/>
      <c r="AP824" s="510"/>
      <c r="AQ824" s="510"/>
      <c r="AR824" s="510"/>
      <c r="AS824" s="510"/>
      <c r="AT824" s="510"/>
      <c r="AU824" s="510"/>
      <c r="AV824" s="510"/>
      <c r="AW824" s="510"/>
      <c r="AX824" s="510"/>
      <c r="AY824" s="510"/>
      <c r="AZ824" s="510"/>
      <c r="BA824" s="510"/>
      <c r="BB824" s="510"/>
      <c r="BC824" s="510"/>
      <c r="BD824" s="510"/>
      <c r="BE824" s="510"/>
      <c r="BF824" s="510"/>
      <c r="BG824" s="510"/>
      <c r="BH824" s="510"/>
      <c r="BI824" s="510"/>
      <c r="BJ824" s="510"/>
      <c r="BK824" s="510"/>
      <c r="BL824" s="510"/>
      <c r="BM824" s="510"/>
      <c r="BN824" s="510"/>
      <c r="BO824" s="510"/>
      <c r="BP824" s="510"/>
      <c r="BQ824" s="510"/>
      <c r="BR824" s="510"/>
      <c r="BS824" s="510"/>
      <c r="BT824" s="510"/>
      <c r="BU824" s="510"/>
      <c r="BV824" s="510"/>
      <c r="BW824" s="510"/>
      <c r="BX824" s="510"/>
      <c r="BY824" s="510"/>
      <c r="BZ824" s="510"/>
      <c r="CA824" s="510"/>
      <c r="CB824" s="510"/>
      <c r="CC824" s="510"/>
      <c r="CD824" s="510"/>
      <c r="CE824" s="510"/>
      <c r="CF824" s="510"/>
      <c r="CG824" s="510"/>
      <c r="CH824" s="510"/>
      <c r="CI824" s="510"/>
      <c r="CJ824" s="510"/>
    </row>
    <row r="825" spans="1:88" ht="12" customHeight="1" x14ac:dyDescent="0.25">
      <c r="A825" s="510"/>
      <c r="B825" s="510"/>
      <c r="C825" s="510"/>
      <c r="D825" s="510"/>
      <c r="E825" s="510"/>
      <c r="F825" s="510"/>
      <c r="G825" s="510"/>
      <c r="H825" s="510"/>
      <c r="I825" s="510"/>
      <c r="J825" s="510"/>
      <c r="K825" s="510"/>
      <c r="L825" s="510"/>
      <c r="M825" s="510"/>
      <c r="N825" s="510"/>
      <c r="O825" s="510"/>
      <c r="P825" s="510"/>
      <c r="Q825" s="510"/>
      <c r="R825" s="510"/>
      <c r="S825" s="510"/>
      <c r="T825" s="510"/>
      <c r="U825" s="510"/>
      <c r="V825" s="510"/>
      <c r="W825" s="510"/>
      <c r="X825" s="510"/>
      <c r="Y825" s="510"/>
      <c r="Z825" s="510"/>
      <c r="AA825" s="510"/>
      <c r="AB825" s="510"/>
      <c r="AC825" s="510"/>
      <c r="AD825" s="510"/>
      <c r="AE825" s="510"/>
      <c r="AF825" s="510"/>
      <c r="AG825" s="510"/>
      <c r="AH825" s="510"/>
      <c r="AI825" s="510"/>
      <c r="AJ825" s="510"/>
      <c r="AK825" s="510"/>
      <c r="AL825" s="510"/>
      <c r="AM825" s="510"/>
      <c r="AN825" s="510"/>
      <c r="AO825" s="510"/>
      <c r="AP825" s="510"/>
      <c r="AQ825" s="510"/>
      <c r="AR825" s="510"/>
      <c r="AS825" s="510"/>
      <c r="AT825" s="510"/>
      <c r="AU825" s="510"/>
      <c r="AV825" s="510"/>
      <c r="AW825" s="510"/>
      <c r="AX825" s="510"/>
      <c r="AY825" s="510"/>
      <c r="AZ825" s="510"/>
      <c r="BA825" s="510"/>
      <c r="BB825" s="510"/>
      <c r="BC825" s="510"/>
      <c r="BD825" s="510"/>
      <c r="BE825" s="510"/>
      <c r="BF825" s="510"/>
      <c r="BG825" s="510"/>
      <c r="BH825" s="510"/>
      <c r="BI825" s="510"/>
      <c r="BJ825" s="510"/>
      <c r="BK825" s="510"/>
      <c r="BL825" s="510"/>
      <c r="BM825" s="510"/>
      <c r="BN825" s="510"/>
      <c r="BO825" s="510"/>
      <c r="BP825" s="510"/>
      <c r="BQ825" s="510"/>
      <c r="BR825" s="510"/>
      <c r="BS825" s="510"/>
      <c r="BT825" s="510"/>
      <c r="BU825" s="510"/>
      <c r="BV825" s="510"/>
      <c r="BW825" s="510"/>
      <c r="BX825" s="510"/>
      <c r="BY825" s="510"/>
      <c r="BZ825" s="510"/>
      <c r="CA825" s="510"/>
      <c r="CB825" s="510"/>
      <c r="CC825" s="510"/>
      <c r="CD825" s="510"/>
      <c r="CE825" s="510"/>
      <c r="CF825" s="510"/>
      <c r="CG825" s="510"/>
      <c r="CH825" s="510"/>
      <c r="CI825" s="510"/>
      <c r="CJ825" s="510"/>
    </row>
    <row r="826" spans="1:88" ht="12" customHeight="1" x14ac:dyDescent="0.25">
      <c r="A826" s="510"/>
      <c r="B826" s="510"/>
      <c r="C826" s="510"/>
      <c r="D826" s="510"/>
      <c r="E826" s="510"/>
      <c r="F826" s="510"/>
      <c r="G826" s="510"/>
      <c r="H826" s="510"/>
      <c r="I826" s="510"/>
      <c r="J826" s="510"/>
      <c r="K826" s="510"/>
      <c r="L826" s="510"/>
      <c r="M826" s="510"/>
      <c r="N826" s="510"/>
      <c r="O826" s="510"/>
      <c r="P826" s="510"/>
      <c r="Q826" s="510"/>
      <c r="R826" s="510"/>
      <c r="S826" s="510"/>
      <c r="T826" s="510"/>
      <c r="U826" s="510"/>
      <c r="V826" s="510"/>
      <c r="W826" s="510"/>
      <c r="X826" s="510"/>
      <c r="Y826" s="510"/>
      <c r="Z826" s="510"/>
      <c r="AA826" s="510"/>
      <c r="AB826" s="510"/>
      <c r="AC826" s="510"/>
      <c r="AD826" s="510"/>
      <c r="AE826" s="510"/>
      <c r="AF826" s="510"/>
      <c r="AG826" s="510"/>
      <c r="AH826" s="510"/>
      <c r="AI826" s="510"/>
      <c r="AJ826" s="510"/>
      <c r="AK826" s="510"/>
      <c r="AL826" s="510"/>
      <c r="AM826" s="510"/>
      <c r="AN826" s="510"/>
      <c r="AO826" s="510"/>
      <c r="AP826" s="510"/>
      <c r="AQ826" s="510"/>
      <c r="AR826" s="510"/>
      <c r="AS826" s="510"/>
      <c r="AT826" s="510"/>
      <c r="AU826" s="510"/>
      <c r="AV826" s="510"/>
      <c r="AW826" s="510"/>
      <c r="AX826" s="510"/>
      <c r="AY826" s="510"/>
      <c r="AZ826" s="510"/>
      <c r="BA826" s="510"/>
      <c r="BB826" s="510"/>
      <c r="BC826" s="510"/>
      <c r="BD826" s="510"/>
      <c r="BE826" s="510"/>
      <c r="BF826" s="510"/>
      <c r="BG826" s="510"/>
      <c r="BH826" s="510"/>
      <c r="BI826" s="510"/>
      <c r="BJ826" s="510"/>
      <c r="BK826" s="510"/>
      <c r="BL826" s="510"/>
      <c r="BM826" s="510"/>
      <c r="BN826" s="510"/>
      <c r="BO826" s="510"/>
      <c r="BP826" s="510"/>
      <c r="BQ826" s="510"/>
      <c r="BR826" s="510"/>
      <c r="BS826" s="510"/>
      <c r="BT826" s="510"/>
      <c r="BU826" s="510"/>
      <c r="BV826" s="510"/>
      <c r="BW826" s="510"/>
      <c r="BX826" s="510"/>
      <c r="BY826" s="510"/>
      <c r="BZ826" s="510"/>
      <c r="CA826" s="510"/>
      <c r="CB826" s="510"/>
      <c r="CC826" s="510"/>
      <c r="CD826" s="510"/>
      <c r="CE826" s="510"/>
      <c r="CF826" s="510"/>
      <c r="CG826" s="510"/>
      <c r="CH826" s="510"/>
      <c r="CI826" s="510"/>
      <c r="CJ826" s="510"/>
    </row>
    <row r="827" spans="1:88" ht="12" customHeight="1" x14ac:dyDescent="0.25">
      <c r="A827" s="510"/>
      <c r="B827" s="510"/>
      <c r="C827" s="510"/>
      <c r="D827" s="510"/>
      <c r="E827" s="510"/>
      <c r="F827" s="510"/>
      <c r="G827" s="510"/>
      <c r="H827" s="510"/>
      <c r="I827" s="510"/>
      <c r="J827" s="510"/>
      <c r="K827" s="510"/>
      <c r="L827" s="510"/>
      <c r="M827" s="510"/>
      <c r="N827" s="510"/>
      <c r="O827" s="510"/>
      <c r="P827" s="510"/>
      <c r="Q827" s="510"/>
      <c r="R827" s="510"/>
      <c r="S827" s="510"/>
      <c r="T827" s="510"/>
      <c r="U827" s="510"/>
      <c r="V827" s="510"/>
      <c r="W827" s="510"/>
      <c r="X827" s="510"/>
      <c r="Y827" s="510"/>
      <c r="Z827" s="510"/>
      <c r="AA827" s="510"/>
      <c r="AB827" s="510"/>
      <c r="AC827" s="510"/>
      <c r="AD827" s="510"/>
      <c r="AE827" s="510"/>
      <c r="AF827" s="510"/>
      <c r="AG827" s="510"/>
      <c r="AH827" s="510"/>
      <c r="AI827" s="510"/>
      <c r="AJ827" s="510"/>
      <c r="AK827" s="510"/>
      <c r="AL827" s="510"/>
      <c r="AM827" s="510"/>
      <c r="AN827" s="510"/>
      <c r="AO827" s="510"/>
      <c r="AP827" s="510"/>
      <c r="AQ827" s="510"/>
      <c r="AR827" s="510"/>
      <c r="AS827" s="510"/>
      <c r="AT827" s="510"/>
      <c r="AU827" s="510"/>
      <c r="AV827" s="510"/>
      <c r="AW827" s="510"/>
      <c r="AX827" s="510"/>
      <c r="AY827" s="510"/>
      <c r="AZ827" s="510"/>
      <c r="BA827" s="510"/>
      <c r="BB827" s="510"/>
      <c r="BC827" s="510"/>
      <c r="BD827" s="510"/>
      <c r="BE827" s="510"/>
      <c r="BF827" s="510"/>
      <c r="BG827" s="510"/>
      <c r="BH827" s="510"/>
      <c r="BI827" s="510"/>
      <c r="BJ827" s="510"/>
      <c r="BK827" s="510"/>
      <c r="BL827" s="510"/>
      <c r="BM827" s="510"/>
      <c r="BN827" s="510"/>
      <c r="BO827" s="510"/>
      <c r="BP827" s="510"/>
      <c r="BQ827" s="510"/>
      <c r="BR827" s="510"/>
      <c r="BS827" s="510"/>
      <c r="BT827" s="510"/>
      <c r="BU827" s="510"/>
      <c r="BV827" s="510"/>
      <c r="BW827" s="510"/>
      <c r="BX827" s="510"/>
      <c r="BY827" s="510"/>
      <c r="BZ827" s="510"/>
      <c r="CA827" s="510"/>
      <c r="CB827" s="510"/>
      <c r="CC827" s="510"/>
      <c r="CD827" s="510"/>
      <c r="CE827" s="510"/>
      <c r="CF827" s="510"/>
      <c r="CG827" s="510"/>
      <c r="CH827" s="510"/>
      <c r="CI827" s="510"/>
      <c r="CJ827" s="510"/>
    </row>
    <row r="828" spans="1:88" ht="12" customHeight="1" x14ac:dyDescent="0.25">
      <c r="A828" s="510"/>
      <c r="B828" s="510"/>
      <c r="C828" s="510"/>
      <c r="D828" s="510"/>
      <c r="E828" s="510"/>
      <c r="F828" s="510"/>
      <c r="G828" s="510"/>
      <c r="H828" s="510"/>
      <c r="I828" s="510"/>
      <c r="J828" s="510"/>
      <c r="K828" s="510"/>
      <c r="L828" s="510"/>
      <c r="M828" s="510"/>
      <c r="N828" s="510"/>
      <c r="O828" s="510"/>
      <c r="P828" s="510"/>
      <c r="Q828" s="510"/>
      <c r="R828" s="510"/>
      <c r="S828" s="510"/>
      <c r="T828" s="510"/>
      <c r="U828" s="510"/>
      <c r="V828" s="510"/>
      <c r="W828" s="510"/>
      <c r="X828" s="510"/>
      <c r="Y828" s="510"/>
      <c r="Z828" s="510"/>
      <c r="AA828" s="510"/>
      <c r="AB828" s="510"/>
      <c r="AC828" s="510"/>
      <c r="AD828" s="510"/>
      <c r="AE828" s="510"/>
      <c r="AF828" s="510"/>
      <c r="AG828" s="510"/>
      <c r="AH828" s="510"/>
      <c r="AI828" s="510"/>
      <c r="AJ828" s="510"/>
      <c r="AK828" s="510"/>
      <c r="AL828" s="510"/>
      <c r="AM828" s="510"/>
      <c r="AN828" s="510"/>
      <c r="AO828" s="510"/>
      <c r="AP828" s="510"/>
      <c r="AQ828" s="510"/>
      <c r="AR828" s="510"/>
      <c r="AS828" s="510"/>
      <c r="AT828" s="510"/>
      <c r="AU828" s="510"/>
      <c r="AV828" s="510"/>
      <c r="AW828" s="510"/>
      <c r="AX828" s="510"/>
      <c r="AY828" s="510"/>
      <c r="AZ828" s="510"/>
      <c r="BA828" s="510"/>
      <c r="BB828" s="510"/>
      <c r="BC828" s="510"/>
      <c r="BD828" s="510"/>
      <c r="BE828" s="510"/>
      <c r="BF828" s="510"/>
      <c r="BG828" s="510"/>
      <c r="BH828" s="510"/>
      <c r="BI828" s="510"/>
      <c r="BJ828" s="510"/>
      <c r="BK828" s="510"/>
      <c r="BL828" s="510"/>
      <c r="BM828" s="510"/>
      <c r="BN828" s="510"/>
      <c r="BO828" s="510"/>
      <c r="BP828" s="510"/>
      <c r="BQ828" s="510"/>
      <c r="BR828" s="510"/>
      <c r="BS828" s="510"/>
      <c r="BT828" s="510"/>
      <c r="BU828" s="510"/>
      <c r="BV828" s="510"/>
      <c r="BW828" s="510"/>
      <c r="BX828" s="510"/>
      <c r="BY828" s="510"/>
      <c r="BZ828" s="510"/>
      <c r="CA828" s="510"/>
      <c r="CB828" s="510"/>
      <c r="CC828" s="510"/>
      <c r="CD828" s="510"/>
      <c r="CE828" s="510"/>
      <c r="CF828" s="510"/>
      <c r="CG828" s="510"/>
      <c r="CH828" s="510"/>
      <c r="CI828" s="510"/>
      <c r="CJ828" s="510"/>
    </row>
    <row r="829" spans="1:88" ht="12" customHeight="1" x14ac:dyDescent="0.25">
      <c r="A829" s="510"/>
      <c r="B829" s="510"/>
      <c r="C829" s="510"/>
      <c r="D829" s="510"/>
      <c r="E829" s="510"/>
      <c r="F829" s="510"/>
      <c r="G829" s="510"/>
      <c r="H829" s="510"/>
      <c r="I829" s="510"/>
      <c r="J829" s="510"/>
      <c r="K829" s="510"/>
      <c r="L829" s="510"/>
      <c r="M829" s="510"/>
      <c r="N829" s="510"/>
      <c r="O829" s="510"/>
      <c r="P829" s="510"/>
      <c r="Q829" s="510"/>
      <c r="R829" s="510"/>
      <c r="S829" s="510"/>
      <c r="T829" s="510"/>
      <c r="U829" s="510"/>
      <c r="V829" s="510"/>
      <c r="W829" s="510"/>
      <c r="X829" s="510"/>
      <c r="Y829" s="510"/>
      <c r="Z829" s="510"/>
      <c r="AA829" s="510"/>
      <c r="AB829" s="510"/>
      <c r="AC829" s="510"/>
      <c r="AD829" s="510"/>
      <c r="AE829" s="510"/>
      <c r="AF829" s="510"/>
      <c r="AG829" s="510"/>
      <c r="AH829" s="510"/>
      <c r="AI829" s="510"/>
      <c r="AJ829" s="510"/>
      <c r="AK829" s="510"/>
      <c r="AL829" s="510"/>
      <c r="AM829" s="510"/>
      <c r="AN829" s="510"/>
      <c r="AO829" s="510"/>
      <c r="AP829" s="510"/>
      <c r="AQ829" s="510"/>
      <c r="AR829" s="510"/>
      <c r="AS829" s="510"/>
      <c r="AT829" s="510"/>
      <c r="AU829" s="510"/>
      <c r="AV829" s="510"/>
      <c r="AW829" s="510"/>
      <c r="AX829" s="510"/>
      <c r="AY829" s="510"/>
      <c r="AZ829" s="510"/>
      <c r="BA829" s="510"/>
      <c r="BB829" s="510"/>
      <c r="BC829" s="510"/>
      <c r="BD829" s="510"/>
      <c r="BE829" s="510"/>
      <c r="BF829" s="510"/>
      <c r="BG829" s="510"/>
      <c r="BH829" s="510"/>
      <c r="BI829" s="510"/>
      <c r="BJ829" s="510"/>
      <c r="BK829" s="510"/>
      <c r="BL829" s="510"/>
      <c r="BM829" s="510"/>
      <c r="BN829" s="510"/>
      <c r="BO829" s="510"/>
      <c r="BP829" s="510"/>
      <c r="BQ829" s="510"/>
      <c r="BR829" s="510"/>
      <c r="BS829" s="510"/>
      <c r="BT829" s="510"/>
      <c r="BU829" s="510"/>
      <c r="BV829" s="510"/>
      <c r="BW829" s="510"/>
      <c r="BX829" s="510"/>
      <c r="BY829" s="510"/>
      <c r="BZ829" s="510"/>
      <c r="CA829" s="510"/>
      <c r="CB829" s="510"/>
      <c r="CC829" s="510"/>
      <c r="CD829" s="510"/>
      <c r="CE829" s="510"/>
      <c r="CF829" s="510"/>
      <c r="CG829" s="510"/>
      <c r="CH829" s="510"/>
      <c r="CI829" s="510"/>
      <c r="CJ829" s="510"/>
    </row>
    <row r="830" spans="1:88" ht="12" customHeight="1" x14ac:dyDescent="0.25">
      <c r="A830" s="510"/>
      <c r="B830" s="510"/>
      <c r="C830" s="510"/>
      <c r="D830" s="510"/>
      <c r="E830" s="510"/>
      <c r="F830" s="510"/>
      <c r="G830" s="510"/>
      <c r="H830" s="510"/>
      <c r="I830" s="510"/>
      <c r="J830" s="510"/>
      <c r="K830" s="510"/>
      <c r="L830" s="510"/>
      <c r="M830" s="510"/>
      <c r="N830" s="510"/>
      <c r="O830" s="510"/>
      <c r="P830" s="510"/>
      <c r="Q830" s="510"/>
      <c r="R830" s="510"/>
      <c r="S830" s="510"/>
      <c r="T830" s="510"/>
      <c r="U830" s="510"/>
      <c r="V830" s="510"/>
      <c r="W830" s="510"/>
      <c r="X830" s="510"/>
      <c r="Y830" s="510"/>
      <c r="Z830" s="510"/>
      <c r="AA830" s="510"/>
      <c r="AB830" s="510"/>
      <c r="AC830" s="510"/>
      <c r="AD830" s="510"/>
      <c r="AE830" s="510"/>
      <c r="AF830" s="510"/>
      <c r="AG830" s="510"/>
      <c r="AH830" s="510"/>
      <c r="AI830" s="510"/>
      <c r="AJ830" s="510"/>
      <c r="AK830" s="510"/>
      <c r="AL830" s="510"/>
      <c r="AM830" s="510"/>
      <c r="AN830" s="510"/>
      <c r="AO830" s="510"/>
      <c r="AP830" s="510"/>
      <c r="AQ830" s="510"/>
      <c r="AR830" s="510"/>
      <c r="AS830" s="510"/>
      <c r="AT830" s="510"/>
      <c r="AU830" s="510"/>
      <c r="AV830" s="510"/>
      <c r="AW830" s="510"/>
      <c r="AX830" s="510"/>
      <c r="AY830" s="510"/>
      <c r="AZ830" s="510"/>
      <c r="BA830" s="510"/>
      <c r="BB830" s="510"/>
      <c r="BC830" s="510"/>
      <c r="BD830" s="510"/>
      <c r="BE830" s="510"/>
      <c r="BF830" s="510"/>
      <c r="BG830" s="510"/>
      <c r="BH830" s="510"/>
      <c r="BI830" s="510"/>
      <c r="BJ830" s="510"/>
      <c r="BK830" s="510"/>
      <c r="BL830" s="510"/>
      <c r="BM830" s="510"/>
      <c r="BN830" s="510"/>
      <c r="BO830" s="510"/>
      <c r="BP830" s="510"/>
      <c r="BQ830" s="510"/>
      <c r="BR830" s="510"/>
      <c r="BS830" s="510"/>
      <c r="BT830" s="510"/>
      <c r="BU830" s="510"/>
      <c r="BV830" s="510"/>
      <c r="BW830" s="510"/>
      <c r="BX830" s="510"/>
      <c r="BY830" s="510"/>
      <c r="BZ830" s="510"/>
      <c r="CA830" s="510"/>
      <c r="CB830" s="510"/>
      <c r="CC830" s="510"/>
      <c r="CD830" s="510"/>
      <c r="CE830" s="510"/>
      <c r="CF830" s="510"/>
      <c r="CG830" s="510"/>
      <c r="CH830" s="510"/>
      <c r="CI830" s="510"/>
      <c r="CJ830" s="510"/>
    </row>
    <row r="831" spans="1:88" ht="12" customHeight="1" x14ac:dyDescent="0.25">
      <c r="A831" s="510"/>
      <c r="B831" s="510"/>
      <c r="C831" s="510"/>
      <c r="D831" s="510"/>
      <c r="E831" s="510"/>
      <c r="F831" s="510"/>
      <c r="G831" s="510"/>
      <c r="H831" s="510"/>
      <c r="I831" s="510"/>
      <c r="J831" s="510"/>
      <c r="K831" s="510"/>
      <c r="L831" s="510"/>
      <c r="M831" s="510"/>
      <c r="N831" s="510"/>
      <c r="O831" s="510"/>
      <c r="P831" s="510"/>
      <c r="Q831" s="510"/>
      <c r="R831" s="510"/>
      <c r="S831" s="510"/>
      <c r="T831" s="510"/>
      <c r="U831" s="510"/>
      <c r="V831" s="510"/>
      <c r="W831" s="510"/>
      <c r="X831" s="510"/>
      <c r="Y831" s="510"/>
      <c r="Z831" s="510"/>
      <c r="AA831" s="510"/>
      <c r="AB831" s="510"/>
      <c r="AC831" s="510"/>
      <c r="AD831" s="510"/>
      <c r="AE831" s="510"/>
      <c r="AF831" s="510"/>
      <c r="AG831" s="510"/>
      <c r="AH831" s="510"/>
      <c r="AI831" s="510"/>
      <c r="AJ831" s="510"/>
      <c r="AK831" s="510"/>
      <c r="AL831" s="510"/>
      <c r="AM831" s="510"/>
      <c r="AN831" s="510"/>
      <c r="AO831" s="510"/>
      <c r="AP831" s="510"/>
      <c r="AQ831" s="510"/>
      <c r="AR831" s="510"/>
      <c r="AS831" s="510"/>
      <c r="AT831" s="510"/>
      <c r="AU831" s="510"/>
      <c r="AV831" s="510"/>
      <c r="AW831" s="510"/>
      <c r="AX831" s="510"/>
      <c r="AY831" s="510"/>
      <c r="AZ831" s="510"/>
      <c r="BA831" s="510"/>
      <c r="BB831" s="510"/>
      <c r="BC831" s="510"/>
      <c r="BD831" s="510"/>
      <c r="BE831" s="510"/>
      <c r="BF831" s="510"/>
      <c r="BG831" s="510"/>
      <c r="BH831" s="510"/>
      <c r="BI831" s="510"/>
      <c r="BJ831" s="510"/>
      <c r="BK831" s="510"/>
      <c r="BL831" s="510"/>
      <c r="BM831" s="510"/>
      <c r="BN831" s="510"/>
      <c r="BO831" s="510"/>
      <c r="BP831" s="510"/>
      <c r="BQ831" s="510"/>
      <c r="BR831" s="510"/>
      <c r="BS831" s="510"/>
      <c r="BT831" s="510"/>
      <c r="BU831" s="510"/>
      <c r="BV831" s="510"/>
      <c r="BW831" s="510"/>
      <c r="BX831" s="510"/>
      <c r="BY831" s="510"/>
      <c r="BZ831" s="510"/>
      <c r="CA831" s="510"/>
      <c r="CB831" s="510"/>
      <c r="CC831" s="510"/>
      <c r="CD831" s="510"/>
      <c r="CE831" s="510"/>
      <c r="CF831" s="510"/>
      <c r="CG831" s="510"/>
      <c r="CH831" s="510"/>
      <c r="CI831" s="510"/>
      <c r="CJ831" s="510"/>
    </row>
    <row r="832" spans="1:88" ht="12" customHeight="1" x14ac:dyDescent="0.25">
      <c r="A832" s="510"/>
      <c r="B832" s="510"/>
      <c r="C832" s="510"/>
      <c r="D832" s="510"/>
      <c r="E832" s="510"/>
      <c r="F832" s="510"/>
      <c r="G832" s="510"/>
      <c r="H832" s="510"/>
      <c r="I832" s="510"/>
      <c r="J832" s="510"/>
      <c r="K832" s="510"/>
      <c r="L832" s="510"/>
      <c r="M832" s="510"/>
      <c r="N832" s="510"/>
      <c r="O832" s="510"/>
      <c r="P832" s="510"/>
      <c r="Q832" s="510"/>
      <c r="R832" s="510"/>
      <c r="S832" s="510"/>
      <c r="T832" s="510"/>
      <c r="U832" s="510"/>
      <c r="V832" s="510"/>
      <c r="W832" s="510"/>
      <c r="X832" s="510"/>
      <c r="Y832" s="510"/>
      <c r="Z832" s="510"/>
      <c r="AA832" s="510"/>
      <c r="AB832" s="510"/>
      <c r="AC832" s="510"/>
      <c r="AD832" s="510"/>
      <c r="AE832" s="510"/>
      <c r="AF832" s="510"/>
      <c r="AG832" s="510"/>
      <c r="AH832" s="510"/>
      <c r="AI832" s="510"/>
      <c r="AJ832" s="510"/>
      <c r="AK832" s="510"/>
      <c r="AL832" s="510"/>
      <c r="AM832" s="510"/>
      <c r="AN832" s="510"/>
      <c r="AO832" s="510"/>
      <c r="AP832" s="510"/>
      <c r="AQ832" s="510"/>
      <c r="AR832" s="510"/>
      <c r="AS832" s="510"/>
      <c r="AT832" s="510"/>
      <c r="AU832" s="510"/>
      <c r="AV832" s="510"/>
      <c r="AW832" s="510"/>
      <c r="AX832" s="510"/>
      <c r="AY832" s="510"/>
      <c r="AZ832" s="510"/>
      <c r="BA832" s="510"/>
      <c r="BB832" s="510"/>
      <c r="BC832" s="510"/>
      <c r="BD832" s="510"/>
      <c r="BE832" s="510"/>
      <c r="BF832" s="510"/>
      <c r="BG832" s="510"/>
      <c r="BH832" s="510"/>
      <c r="BI832" s="510"/>
      <c r="BJ832" s="510"/>
      <c r="BK832" s="510"/>
      <c r="BL832" s="510"/>
      <c r="BM832" s="510"/>
      <c r="BN832" s="510"/>
      <c r="BO832" s="510"/>
      <c r="BP832" s="510"/>
      <c r="BQ832" s="510"/>
      <c r="BR832" s="510"/>
      <c r="BS832" s="510"/>
      <c r="BT832" s="510"/>
      <c r="BU832" s="510"/>
      <c r="BV832" s="510"/>
      <c r="BW832" s="510"/>
      <c r="BX832" s="510"/>
      <c r="BY832" s="510"/>
      <c r="BZ832" s="510"/>
      <c r="CA832" s="510"/>
      <c r="CB832" s="510"/>
      <c r="CC832" s="510"/>
      <c r="CD832" s="510"/>
      <c r="CE832" s="510"/>
      <c r="CF832" s="510"/>
      <c r="CG832" s="510"/>
      <c r="CH832" s="510"/>
      <c r="CI832" s="510"/>
      <c r="CJ832" s="510"/>
    </row>
    <row r="833" spans="1:88" ht="12" customHeight="1" x14ac:dyDescent="0.25">
      <c r="A833" s="510"/>
      <c r="B833" s="510"/>
      <c r="C833" s="510"/>
      <c r="D833" s="510"/>
      <c r="E833" s="510"/>
      <c r="F833" s="510"/>
      <c r="G833" s="510"/>
      <c r="H833" s="510"/>
      <c r="I833" s="510"/>
      <c r="J833" s="510"/>
      <c r="K833" s="510"/>
      <c r="L833" s="510"/>
      <c r="M833" s="510"/>
      <c r="N833" s="510"/>
      <c r="O833" s="510"/>
      <c r="P833" s="510"/>
      <c r="Q833" s="510"/>
      <c r="R833" s="510"/>
      <c r="S833" s="510"/>
      <c r="T833" s="510"/>
      <c r="U833" s="510"/>
      <c r="V833" s="510"/>
      <c r="W833" s="510"/>
      <c r="X833" s="510"/>
      <c r="Y833" s="510"/>
      <c r="Z833" s="510"/>
      <c r="AA833" s="510"/>
      <c r="AB833" s="510"/>
      <c r="AC833" s="510"/>
      <c r="AD833" s="510"/>
      <c r="AE833" s="510"/>
      <c r="AF833" s="510"/>
      <c r="AG833" s="510"/>
      <c r="AH833" s="510"/>
      <c r="AI833" s="510"/>
      <c r="AJ833" s="510"/>
      <c r="AK833" s="510"/>
      <c r="AL833" s="510"/>
      <c r="AM833" s="510"/>
      <c r="AN833" s="510"/>
      <c r="AO833" s="510"/>
      <c r="AP833" s="510"/>
      <c r="AQ833" s="510"/>
      <c r="AR833" s="510"/>
      <c r="AS833" s="510"/>
      <c r="AT833" s="510"/>
      <c r="AU833" s="510"/>
      <c r="AV833" s="510"/>
      <c r="AW833" s="510"/>
      <c r="AX833" s="510"/>
      <c r="AY833" s="510"/>
      <c r="AZ833" s="510"/>
      <c r="BA833" s="510"/>
      <c r="BB833" s="510"/>
      <c r="BC833" s="510"/>
      <c r="BD833" s="510"/>
      <c r="BE833" s="510"/>
      <c r="BF833" s="510"/>
      <c r="BG833" s="510"/>
      <c r="BH833" s="510"/>
      <c r="BI833" s="510"/>
      <c r="BJ833" s="510"/>
      <c r="BK833" s="510"/>
      <c r="BL833" s="510"/>
      <c r="BM833" s="510"/>
      <c r="BN833" s="510"/>
      <c r="BO833" s="510"/>
      <c r="BP833" s="510"/>
      <c r="BQ833" s="510"/>
      <c r="BR833" s="510"/>
      <c r="BS833" s="510"/>
      <c r="BT833" s="510"/>
      <c r="BU833" s="510"/>
      <c r="BV833" s="510"/>
      <c r="BW833" s="510"/>
      <c r="BX833" s="510"/>
      <c r="BY833" s="510"/>
      <c r="BZ833" s="510"/>
      <c r="CA833" s="510"/>
      <c r="CB833" s="510"/>
      <c r="CC833" s="510"/>
      <c r="CD833" s="510"/>
      <c r="CE833" s="510"/>
      <c r="CF833" s="510"/>
      <c r="CG833" s="510"/>
      <c r="CH833" s="510"/>
      <c r="CI833" s="510"/>
      <c r="CJ833" s="510"/>
    </row>
    <row r="834" spans="1:88" ht="12" customHeight="1" x14ac:dyDescent="0.25">
      <c r="A834" s="510"/>
      <c r="B834" s="510"/>
      <c r="C834" s="510"/>
      <c r="D834" s="510"/>
      <c r="E834" s="510"/>
      <c r="F834" s="510"/>
      <c r="G834" s="510"/>
      <c r="H834" s="510"/>
      <c r="I834" s="510"/>
      <c r="J834" s="510"/>
      <c r="K834" s="510"/>
      <c r="L834" s="510"/>
      <c r="M834" s="510"/>
      <c r="N834" s="510"/>
      <c r="O834" s="510"/>
      <c r="P834" s="510"/>
      <c r="Q834" s="510"/>
      <c r="R834" s="510"/>
      <c r="S834" s="510"/>
      <c r="T834" s="510"/>
      <c r="U834" s="510"/>
      <c r="V834" s="510"/>
      <c r="W834" s="510"/>
      <c r="X834" s="510"/>
      <c r="Y834" s="510"/>
      <c r="Z834" s="510"/>
      <c r="AA834" s="510"/>
      <c r="AB834" s="510"/>
      <c r="AC834" s="510"/>
      <c r="AD834" s="510"/>
      <c r="AE834" s="510"/>
      <c r="AF834" s="510"/>
      <c r="AG834" s="510"/>
      <c r="AH834" s="510"/>
      <c r="AI834" s="510"/>
      <c r="AJ834" s="510"/>
      <c r="AK834" s="510"/>
      <c r="AL834" s="510"/>
      <c r="AM834" s="510"/>
      <c r="AN834" s="510"/>
      <c r="AO834" s="510"/>
      <c r="AP834" s="510"/>
      <c r="AQ834" s="510"/>
      <c r="AR834" s="510"/>
      <c r="AS834" s="510"/>
      <c r="AT834" s="510"/>
      <c r="AU834" s="510"/>
      <c r="AV834" s="510"/>
      <c r="AW834" s="510"/>
      <c r="AX834" s="510"/>
      <c r="AY834" s="510"/>
      <c r="AZ834" s="510"/>
      <c r="BA834" s="510"/>
      <c r="BB834" s="510"/>
      <c r="BC834" s="510"/>
      <c r="BD834" s="510"/>
      <c r="BE834" s="510"/>
      <c r="BF834" s="510"/>
      <c r="BG834" s="510"/>
      <c r="BH834" s="510"/>
      <c r="BI834" s="510"/>
      <c r="BJ834" s="510"/>
      <c r="BK834" s="510"/>
      <c r="BL834" s="510"/>
      <c r="BM834" s="510"/>
      <c r="BN834" s="510"/>
      <c r="BO834" s="510"/>
      <c r="BP834" s="510"/>
      <c r="BQ834" s="510"/>
      <c r="BR834" s="510"/>
      <c r="BS834" s="510"/>
      <c r="BT834" s="510"/>
      <c r="BU834" s="510"/>
      <c r="BV834" s="510"/>
      <c r="BW834" s="510"/>
      <c r="BX834" s="510"/>
      <c r="BY834" s="510"/>
      <c r="BZ834" s="510"/>
      <c r="CA834" s="510"/>
      <c r="CB834" s="510"/>
      <c r="CC834" s="510"/>
      <c r="CD834" s="510"/>
      <c r="CE834" s="510"/>
      <c r="CF834" s="510"/>
      <c r="CG834" s="510"/>
      <c r="CH834" s="510"/>
      <c r="CI834" s="510"/>
      <c r="CJ834" s="510"/>
    </row>
    <row r="835" spans="1:88" ht="12" customHeight="1" x14ac:dyDescent="0.25">
      <c r="A835" s="510"/>
      <c r="B835" s="510"/>
      <c r="C835" s="510"/>
      <c r="D835" s="510"/>
      <c r="E835" s="510"/>
      <c r="F835" s="510"/>
      <c r="G835" s="510"/>
      <c r="H835" s="510"/>
      <c r="I835" s="510"/>
      <c r="J835" s="510"/>
      <c r="K835" s="510"/>
      <c r="L835" s="510"/>
      <c r="M835" s="510"/>
      <c r="N835" s="510"/>
      <c r="O835" s="510"/>
      <c r="P835" s="510"/>
      <c r="Q835" s="510"/>
      <c r="R835" s="510"/>
      <c r="S835" s="510"/>
      <c r="T835" s="510"/>
      <c r="U835" s="510"/>
      <c r="V835" s="510"/>
      <c r="W835" s="510"/>
      <c r="X835" s="510"/>
      <c r="Y835" s="510"/>
      <c r="Z835" s="510"/>
      <c r="AA835" s="510"/>
      <c r="AB835" s="510"/>
      <c r="AC835" s="510"/>
      <c r="AD835" s="510"/>
      <c r="AE835" s="510"/>
      <c r="AF835" s="510"/>
      <c r="AG835" s="510"/>
      <c r="AH835" s="510"/>
      <c r="AI835" s="510"/>
      <c r="AJ835" s="510"/>
      <c r="AK835" s="510"/>
      <c r="AL835" s="510"/>
      <c r="AM835" s="510"/>
      <c r="AN835" s="510"/>
      <c r="AO835" s="510"/>
      <c r="AP835" s="510"/>
      <c r="AQ835" s="510"/>
      <c r="AR835" s="510"/>
      <c r="AS835" s="510"/>
      <c r="AT835" s="510"/>
      <c r="AU835" s="510"/>
      <c r="AV835" s="510"/>
      <c r="AW835" s="510"/>
      <c r="AX835" s="510"/>
      <c r="AY835" s="510"/>
      <c r="AZ835" s="510"/>
      <c r="BA835" s="510"/>
      <c r="BB835" s="510"/>
      <c r="BC835" s="510"/>
      <c r="BD835" s="510"/>
      <c r="BE835" s="510"/>
      <c r="BF835" s="510"/>
      <c r="BG835" s="510"/>
      <c r="BH835" s="510"/>
      <c r="BI835" s="510"/>
      <c r="BJ835" s="510"/>
      <c r="BK835" s="510"/>
      <c r="BL835" s="510"/>
      <c r="BM835" s="510"/>
      <c r="BN835" s="510"/>
      <c r="BO835" s="510"/>
      <c r="BP835" s="510"/>
      <c r="BQ835" s="510"/>
      <c r="BR835" s="510"/>
      <c r="BS835" s="510"/>
      <c r="BT835" s="510"/>
      <c r="BU835" s="510"/>
      <c r="BV835" s="510"/>
      <c r="BW835" s="510"/>
      <c r="BX835" s="510"/>
      <c r="BY835" s="510"/>
      <c r="BZ835" s="510"/>
      <c r="CA835" s="510"/>
      <c r="CB835" s="510"/>
      <c r="CC835" s="510"/>
      <c r="CD835" s="510"/>
      <c r="CE835" s="510"/>
      <c r="CF835" s="510"/>
      <c r="CG835" s="510"/>
      <c r="CH835" s="510"/>
      <c r="CI835" s="510"/>
      <c r="CJ835" s="510"/>
    </row>
    <row r="836" spans="1:88" ht="12" customHeight="1" x14ac:dyDescent="0.25">
      <c r="A836" s="510"/>
      <c r="B836" s="510"/>
      <c r="C836" s="510"/>
      <c r="D836" s="510"/>
      <c r="E836" s="510"/>
      <c r="F836" s="510"/>
      <c r="G836" s="510"/>
      <c r="H836" s="510"/>
      <c r="I836" s="510"/>
      <c r="J836" s="510"/>
      <c r="K836" s="510"/>
      <c r="L836" s="510"/>
      <c r="M836" s="510"/>
      <c r="N836" s="510"/>
      <c r="O836" s="510"/>
      <c r="P836" s="510"/>
      <c r="Q836" s="510"/>
      <c r="R836" s="510"/>
      <c r="S836" s="510"/>
      <c r="T836" s="510"/>
      <c r="U836" s="510"/>
      <c r="V836" s="510"/>
      <c r="W836" s="510"/>
      <c r="X836" s="510"/>
      <c r="Y836" s="510"/>
      <c r="Z836" s="510"/>
      <c r="AA836" s="510"/>
      <c r="AB836" s="510"/>
      <c r="AC836" s="510"/>
      <c r="AD836" s="510"/>
      <c r="AE836" s="510"/>
      <c r="AF836" s="510"/>
      <c r="AG836" s="510"/>
      <c r="AH836" s="510"/>
      <c r="AI836" s="510"/>
      <c r="AJ836" s="510"/>
      <c r="AK836" s="510"/>
      <c r="AL836" s="510"/>
      <c r="AM836" s="510"/>
      <c r="AN836" s="510"/>
      <c r="AO836" s="510"/>
      <c r="AP836" s="510"/>
      <c r="AQ836" s="510"/>
      <c r="AR836" s="510"/>
      <c r="AS836" s="510"/>
      <c r="AT836" s="510"/>
      <c r="AU836" s="510"/>
      <c r="AV836" s="510"/>
      <c r="AW836" s="510"/>
      <c r="AX836" s="510"/>
      <c r="AY836" s="510"/>
      <c r="AZ836" s="510"/>
      <c r="BA836" s="510"/>
      <c r="BB836" s="510"/>
      <c r="BC836" s="510"/>
      <c r="BD836" s="510"/>
      <c r="BE836" s="510"/>
      <c r="BF836" s="510"/>
      <c r="BG836" s="510"/>
      <c r="BH836" s="510"/>
      <c r="BI836" s="510"/>
      <c r="BJ836" s="510"/>
      <c r="BK836" s="510"/>
      <c r="BL836" s="510"/>
      <c r="BM836" s="510"/>
      <c r="BN836" s="510"/>
      <c r="BO836" s="510"/>
      <c r="BP836" s="510"/>
      <c r="BQ836" s="510"/>
      <c r="BR836" s="510"/>
      <c r="BS836" s="510"/>
      <c r="BT836" s="510"/>
      <c r="BU836" s="510"/>
      <c r="BV836" s="510"/>
      <c r="BW836" s="510"/>
      <c r="BX836" s="510"/>
      <c r="BY836" s="510"/>
      <c r="BZ836" s="510"/>
      <c r="CA836" s="510"/>
      <c r="CB836" s="510"/>
      <c r="CC836" s="510"/>
      <c r="CD836" s="510"/>
      <c r="CE836" s="510"/>
      <c r="CF836" s="510"/>
      <c r="CG836" s="510"/>
      <c r="CH836" s="510"/>
      <c r="CI836" s="510"/>
      <c r="CJ836" s="510"/>
    </row>
    <row r="837" spans="1:88" ht="12" customHeight="1" x14ac:dyDescent="0.25">
      <c r="A837" s="510"/>
      <c r="B837" s="510"/>
      <c r="C837" s="510"/>
      <c r="D837" s="510"/>
      <c r="E837" s="510"/>
      <c r="F837" s="510"/>
      <c r="G837" s="510"/>
      <c r="H837" s="510"/>
      <c r="I837" s="510"/>
      <c r="J837" s="510"/>
      <c r="K837" s="510"/>
      <c r="L837" s="510"/>
      <c r="M837" s="510"/>
      <c r="N837" s="510"/>
      <c r="O837" s="510"/>
      <c r="P837" s="510"/>
      <c r="Q837" s="510"/>
      <c r="R837" s="510"/>
      <c r="S837" s="510"/>
      <c r="T837" s="510"/>
      <c r="U837" s="510"/>
      <c r="V837" s="510"/>
      <c r="W837" s="510"/>
      <c r="X837" s="510"/>
      <c r="Y837" s="510"/>
      <c r="Z837" s="510"/>
      <c r="AA837" s="510"/>
      <c r="AB837" s="510"/>
      <c r="AC837" s="510"/>
      <c r="AD837" s="510"/>
      <c r="AE837" s="510"/>
      <c r="AF837" s="510"/>
      <c r="AG837" s="510"/>
      <c r="AH837" s="510"/>
      <c r="AI837" s="510"/>
      <c r="AJ837" s="510"/>
      <c r="AK837" s="510"/>
      <c r="AL837" s="510"/>
      <c r="AM837" s="510"/>
      <c r="AN837" s="510"/>
      <c r="AO837" s="510"/>
      <c r="AP837" s="510"/>
      <c r="AQ837" s="510"/>
      <c r="AR837" s="510"/>
      <c r="AS837" s="510"/>
      <c r="AT837" s="510"/>
      <c r="AU837" s="510"/>
      <c r="AV837" s="510"/>
      <c r="AW837" s="510"/>
      <c r="AX837" s="510"/>
      <c r="AY837" s="510"/>
      <c r="AZ837" s="510"/>
      <c r="BA837" s="510"/>
      <c r="BB837" s="510"/>
      <c r="BC837" s="510"/>
      <c r="BD837" s="510"/>
      <c r="BE837" s="510"/>
      <c r="BF837" s="510"/>
      <c r="BG837" s="510"/>
      <c r="BH837" s="510"/>
      <c r="BI837" s="510"/>
      <c r="BJ837" s="510"/>
      <c r="BK837" s="510"/>
      <c r="BL837" s="510"/>
      <c r="BM837" s="510"/>
      <c r="BN837" s="510"/>
      <c r="BO837" s="510"/>
      <c r="BP837" s="510"/>
      <c r="BQ837" s="510"/>
      <c r="BR837" s="510"/>
      <c r="BS837" s="510"/>
      <c r="BT837" s="510"/>
      <c r="BU837" s="510"/>
      <c r="BV837" s="510"/>
      <c r="BW837" s="510"/>
      <c r="BX837" s="510"/>
      <c r="BY837" s="510"/>
      <c r="BZ837" s="510"/>
      <c r="CA837" s="510"/>
      <c r="CB837" s="510"/>
      <c r="CC837" s="510"/>
      <c r="CD837" s="510"/>
      <c r="CE837" s="510"/>
      <c r="CF837" s="510"/>
      <c r="CG837" s="510"/>
      <c r="CH837" s="510"/>
      <c r="CI837" s="510"/>
      <c r="CJ837" s="510"/>
    </row>
    <row r="838" spans="1:88" ht="12" customHeight="1" x14ac:dyDescent="0.25">
      <c r="A838" s="510"/>
      <c r="B838" s="510"/>
      <c r="C838" s="510"/>
      <c r="D838" s="510"/>
      <c r="E838" s="510"/>
      <c r="F838" s="510"/>
      <c r="G838" s="510"/>
      <c r="H838" s="510"/>
      <c r="I838" s="510"/>
      <c r="J838" s="510"/>
      <c r="K838" s="510"/>
      <c r="L838" s="510"/>
      <c r="M838" s="510"/>
      <c r="N838" s="510"/>
      <c r="O838" s="510"/>
      <c r="P838" s="510"/>
      <c r="Q838" s="510"/>
      <c r="R838" s="510"/>
      <c r="S838" s="510"/>
      <c r="T838" s="510"/>
      <c r="U838" s="510"/>
      <c r="V838" s="510"/>
      <c r="W838" s="510"/>
      <c r="X838" s="510"/>
      <c r="Y838" s="510"/>
      <c r="Z838" s="510"/>
      <c r="AA838" s="510"/>
      <c r="AB838" s="510"/>
      <c r="AC838" s="510"/>
      <c r="AD838" s="510"/>
      <c r="AE838" s="510"/>
      <c r="AF838" s="510"/>
      <c r="AG838" s="510"/>
      <c r="AH838" s="510"/>
      <c r="AI838" s="510"/>
      <c r="AJ838" s="510"/>
      <c r="AK838" s="510"/>
      <c r="AL838" s="510"/>
      <c r="AM838" s="510"/>
      <c r="AN838" s="510"/>
      <c r="AO838" s="510"/>
      <c r="AP838" s="510"/>
      <c r="AQ838" s="510"/>
      <c r="AR838" s="510"/>
      <c r="AS838" s="510"/>
      <c r="AT838" s="510"/>
      <c r="AU838" s="510"/>
      <c r="AV838" s="510"/>
      <c r="AW838" s="510"/>
      <c r="AX838" s="510"/>
      <c r="AY838" s="510"/>
      <c r="AZ838" s="510"/>
      <c r="BA838" s="510"/>
      <c r="BB838" s="510"/>
      <c r="BC838" s="510"/>
      <c r="BD838" s="510"/>
      <c r="BE838" s="510"/>
      <c r="BF838" s="510"/>
      <c r="BG838" s="510"/>
      <c r="BH838" s="510"/>
      <c r="BI838" s="510"/>
      <c r="BJ838" s="510"/>
      <c r="BK838" s="510"/>
      <c r="BL838" s="510"/>
      <c r="BM838" s="510"/>
      <c r="BN838" s="510"/>
      <c r="BO838" s="510"/>
      <c r="BP838" s="510"/>
      <c r="BQ838" s="510"/>
      <c r="BR838" s="510"/>
      <c r="BS838" s="510"/>
      <c r="BT838" s="510"/>
      <c r="BU838" s="510"/>
      <c r="BV838" s="510"/>
      <c r="BW838" s="510"/>
      <c r="BX838" s="510"/>
      <c r="BY838" s="510"/>
      <c r="BZ838" s="510"/>
      <c r="CA838" s="510"/>
      <c r="CB838" s="510"/>
      <c r="CC838" s="510"/>
      <c r="CD838" s="510"/>
      <c r="CE838" s="510"/>
      <c r="CF838" s="510"/>
      <c r="CG838" s="510"/>
      <c r="CH838" s="510"/>
      <c r="CI838" s="510"/>
      <c r="CJ838" s="510"/>
    </row>
    <row r="839" spans="1:88" ht="12" customHeight="1" x14ac:dyDescent="0.25">
      <c r="A839" s="510"/>
      <c r="B839" s="510"/>
      <c r="C839" s="510"/>
      <c r="D839" s="510"/>
      <c r="E839" s="510"/>
      <c r="F839" s="510"/>
      <c r="G839" s="510"/>
      <c r="H839" s="510"/>
      <c r="I839" s="510"/>
      <c r="J839" s="510"/>
      <c r="K839" s="510"/>
      <c r="L839" s="510"/>
      <c r="M839" s="510"/>
      <c r="N839" s="510"/>
      <c r="O839" s="510"/>
      <c r="P839" s="510"/>
      <c r="Q839" s="510"/>
      <c r="R839" s="510"/>
      <c r="S839" s="510"/>
      <c r="T839" s="510"/>
      <c r="U839" s="510"/>
      <c r="V839" s="510"/>
      <c r="W839" s="510"/>
      <c r="X839" s="510"/>
      <c r="Y839" s="510"/>
      <c r="Z839" s="510"/>
      <c r="AA839" s="510"/>
      <c r="AB839" s="510"/>
      <c r="AC839" s="510"/>
      <c r="AD839" s="510"/>
      <c r="AE839" s="510"/>
      <c r="AF839" s="510"/>
      <c r="AG839" s="510"/>
      <c r="AH839" s="510"/>
      <c r="AI839" s="510"/>
      <c r="AJ839" s="510"/>
      <c r="AK839" s="510"/>
      <c r="AL839" s="510"/>
      <c r="AM839" s="510"/>
      <c r="AN839" s="510"/>
      <c r="AO839" s="510"/>
      <c r="AP839" s="510"/>
      <c r="AQ839" s="510"/>
      <c r="AR839" s="510"/>
      <c r="AS839" s="510"/>
      <c r="AT839" s="510"/>
      <c r="AU839" s="510"/>
      <c r="AV839" s="510"/>
      <c r="AW839" s="510"/>
      <c r="AX839" s="510"/>
      <c r="AY839" s="510"/>
      <c r="AZ839" s="510"/>
      <c r="BA839" s="510"/>
      <c r="BB839" s="510"/>
      <c r="BC839" s="510"/>
      <c r="BD839" s="510"/>
      <c r="BE839" s="510"/>
      <c r="BF839" s="510"/>
      <c r="BG839" s="510"/>
      <c r="BH839" s="510"/>
      <c r="BI839" s="510"/>
      <c r="BJ839" s="510"/>
      <c r="BK839" s="510"/>
      <c r="BL839" s="510"/>
      <c r="BM839" s="510"/>
      <c r="BN839" s="510"/>
      <c r="BO839" s="510"/>
      <c r="BP839" s="510"/>
      <c r="BQ839" s="510"/>
      <c r="BR839" s="510"/>
      <c r="BS839" s="510"/>
      <c r="BT839" s="510"/>
      <c r="BU839" s="510"/>
      <c r="BV839" s="510"/>
      <c r="BW839" s="510"/>
      <c r="BX839" s="510"/>
      <c r="BY839" s="510"/>
      <c r="BZ839" s="510"/>
      <c r="CA839" s="510"/>
      <c r="CB839" s="510"/>
      <c r="CC839" s="510"/>
      <c r="CD839" s="510"/>
      <c r="CE839" s="510"/>
      <c r="CF839" s="510"/>
      <c r="CG839" s="510"/>
      <c r="CH839" s="510"/>
      <c r="CI839" s="510"/>
      <c r="CJ839" s="510"/>
    </row>
    <row r="840" spans="1:88" ht="12" customHeight="1" x14ac:dyDescent="0.25">
      <c r="A840" s="510"/>
      <c r="B840" s="510"/>
      <c r="C840" s="510"/>
      <c r="D840" s="510"/>
      <c r="E840" s="510"/>
      <c r="F840" s="510"/>
      <c r="G840" s="510"/>
      <c r="H840" s="510"/>
      <c r="I840" s="510"/>
      <c r="J840" s="510"/>
      <c r="K840" s="510"/>
      <c r="L840" s="510"/>
      <c r="M840" s="510"/>
      <c r="N840" s="510"/>
      <c r="O840" s="510"/>
      <c r="P840" s="510"/>
      <c r="Q840" s="510"/>
      <c r="R840" s="510"/>
      <c r="S840" s="510"/>
      <c r="T840" s="510"/>
      <c r="U840" s="510"/>
      <c r="V840" s="510"/>
      <c r="W840" s="510"/>
      <c r="X840" s="510"/>
      <c r="Y840" s="510"/>
      <c r="Z840" s="510"/>
      <c r="AA840" s="510"/>
      <c r="AB840" s="510"/>
      <c r="AC840" s="510"/>
      <c r="AD840" s="510"/>
      <c r="AE840" s="510"/>
      <c r="AF840" s="510"/>
      <c r="AG840" s="510"/>
      <c r="AH840" s="510"/>
      <c r="AI840" s="510"/>
      <c r="AJ840" s="510"/>
      <c r="AK840" s="510"/>
      <c r="AL840" s="510"/>
      <c r="AM840" s="510"/>
      <c r="AN840" s="510"/>
      <c r="AO840" s="510"/>
      <c r="AP840" s="510"/>
      <c r="AQ840" s="510"/>
      <c r="AR840" s="510"/>
      <c r="AS840" s="510"/>
      <c r="AT840" s="510"/>
      <c r="AU840" s="510"/>
      <c r="AV840" s="510"/>
      <c r="AW840" s="510"/>
      <c r="AX840" s="510"/>
      <c r="AY840" s="510"/>
      <c r="AZ840" s="510"/>
      <c r="BA840" s="510"/>
      <c r="BB840" s="510"/>
      <c r="BC840" s="510"/>
      <c r="BD840" s="510"/>
      <c r="BE840" s="510"/>
      <c r="BF840" s="510"/>
      <c r="BG840" s="510"/>
      <c r="BH840" s="510"/>
      <c r="BI840" s="510"/>
      <c r="BJ840" s="510"/>
      <c r="BK840" s="510"/>
      <c r="BL840" s="510"/>
      <c r="BM840" s="510"/>
      <c r="BN840" s="510"/>
      <c r="BO840" s="510"/>
      <c r="BP840" s="510"/>
      <c r="BQ840" s="510"/>
      <c r="BR840" s="510"/>
      <c r="BS840" s="510"/>
      <c r="BT840" s="510"/>
      <c r="BU840" s="510"/>
      <c r="BV840" s="510"/>
      <c r="BW840" s="510"/>
      <c r="BX840" s="510"/>
      <c r="BY840" s="510"/>
      <c r="BZ840" s="510"/>
      <c r="CA840" s="510"/>
      <c r="CB840" s="510"/>
      <c r="CC840" s="510"/>
      <c r="CD840" s="510"/>
      <c r="CE840" s="510"/>
      <c r="CF840" s="510"/>
      <c r="CG840" s="510"/>
      <c r="CH840" s="510"/>
      <c r="CI840" s="510"/>
      <c r="CJ840" s="510"/>
    </row>
    <row r="841" spans="1:88" ht="12" customHeight="1" x14ac:dyDescent="0.25">
      <c r="A841" s="510"/>
      <c r="B841" s="510"/>
      <c r="C841" s="510"/>
      <c r="D841" s="510"/>
      <c r="E841" s="510"/>
      <c r="F841" s="510"/>
      <c r="G841" s="510"/>
      <c r="H841" s="510"/>
      <c r="I841" s="510"/>
      <c r="J841" s="510"/>
      <c r="K841" s="510"/>
      <c r="L841" s="510"/>
      <c r="M841" s="510"/>
      <c r="N841" s="510"/>
      <c r="O841" s="510"/>
      <c r="P841" s="510"/>
      <c r="Q841" s="510"/>
      <c r="R841" s="510"/>
      <c r="S841" s="510"/>
      <c r="T841" s="510"/>
      <c r="U841" s="510"/>
      <c r="V841" s="510"/>
      <c r="W841" s="510"/>
      <c r="X841" s="510"/>
      <c r="Y841" s="510"/>
      <c r="Z841" s="510"/>
      <c r="AA841" s="510"/>
      <c r="AB841" s="510"/>
      <c r="AC841" s="510"/>
      <c r="AD841" s="510"/>
      <c r="AE841" s="510"/>
      <c r="AF841" s="510"/>
      <c r="AG841" s="510"/>
      <c r="AH841" s="510"/>
      <c r="AI841" s="510"/>
      <c r="AJ841" s="510"/>
      <c r="AK841" s="510"/>
      <c r="AL841" s="510"/>
      <c r="AM841" s="510"/>
      <c r="AN841" s="510"/>
      <c r="AO841" s="510"/>
      <c r="AP841" s="510"/>
      <c r="AQ841" s="510"/>
      <c r="AR841" s="510"/>
      <c r="AS841" s="510"/>
      <c r="AT841" s="510"/>
      <c r="AU841" s="510"/>
      <c r="AV841" s="510"/>
      <c r="AW841" s="510"/>
      <c r="AX841" s="510"/>
      <c r="AY841" s="510"/>
      <c r="AZ841" s="510"/>
      <c r="BA841" s="510"/>
      <c r="BB841" s="510"/>
      <c r="BC841" s="510"/>
      <c r="BD841" s="510"/>
      <c r="BE841" s="510"/>
      <c r="BF841" s="510"/>
      <c r="BG841" s="510"/>
      <c r="BH841" s="510"/>
      <c r="BI841" s="510"/>
      <c r="BJ841" s="510"/>
      <c r="BK841" s="510"/>
      <c r="BL841" s="510"/>
      <c r="BM841" s="510"/>
      <c r="BN841" s="510"/>
      <c r="BO841" s="510"/>
      <c r="BP841" s="510"/>
      <c r="BQ841" s="510"/>
      <c r="BR841" s="510"/>
      <c r="BS841" s="510"/>
      <c r="BT841" s="510"/>
      <c r="BU841" s="510"/>
      <c r="BV841" s="510"/>
      <c r="BW841" s="510"/>
      <c r="BX841" s="510"/>
      <c r="BY841" s="510"/>
      <c r="BZ841" s="510"/>
      <c r="CA841" s="510"/>
      <c r="CB841" s="510"/>
      <c r="CC841" s="510"/>
      <c r="CD841" s="510"/>
      <c r="CE841" s="510"/>
      <c r="CF841" s="510"/>
      <c r="CG841" s="510"/>
      <c r="CH841" s="510"/>
      <c r="CI841" s="510"/>
      <c r="CJ841" s="510"/>
    </row>
    <row r="842" spans="1:88" ht="12" customHeight="1" x14ac:dyDescent="0.25">
      <c r="A842" s="510"/>
      <c r="B842" s="510"/>
      <c r="C842" s="510"/>
      <c r="D842" s="510"/>
      <c r="E842" s="510"/>
      <c r="F842" s="510"/>
      <c r="G842" s="510"/>
      <c r="H842" s="510"/>
      <c r="I842" s="510"/>
      <c r="J842" s="510"/>
      <c r="K842" s="510"/>
      <c r="L842" s="510"/>
      <c r="M842" s="510"/>
      <c r="N842" s="510"/>
      <c r="O842" s="510"/>
      <c r="P842" s="510"/>
      <c r="Q842" s="510"/>
      <c r="R842" s="510"/>
      <c r="S842" s="510"/>
      <c r="T842" s="510"/>
      <c r="U842" s="510"/>
      <c r="V842" s="510"/>
      <c r="W842" s="510"/>
      <c r="X842" s="510"/>
      <c r="Y842" s="510"/>
      <c r="Z842" s="510"/>
      <c r="AA842" s="510"/>
      <c r="AB842" s="510"/>
      <c r="AC842" s="510"/>
      <c r="AD842" s="510"/>
      <c r="AE842" s="510"/>
      <c r="AF842" s="510"/>
      <c r="AG842" s="510"/>
      <c r="AH842" s="510"/>
      <c r="AI842" s="510"/>
      <c r="AJ842" s="510"/>
      <c r="AK842" s="510"/>
      <c r="AL842" s="510"/>
      <c r="AM842" s="510"/>
      <c r="AN842" s="510"/>
      <c r="AO842" s="510"/>
      <c r="AP842" s="510"/>
      <c r="AQ842" s="510"/>
      <c r="AR842" s="510"/>
      <c r="AS842" s="510"/>
      <c r="AT842" s="510"/>
      <c r="AU842" s="510"/>
      <c r="AV842" s="510"/>
      <c r="AW842" s="510"/>
      <c r="AX842" s="510"/>
      <c r="AY842" s="510"/>
      <c r="AZ842" s="510"/>
      <c r="BA842" s="510"/>
      <c r="BB842" s="510"/>
      <c r="BC842" s="510"/>
      <c r="BD842" s="510"/>
      <c r="BE842" s="510"/>
      <c r="BF842" s="510"/>
      <c r="BG842" s="510"/>
      <c r="BH842" s="510"/>
      <c r="BI842" s="510"/>
      <c r="BJ842" s="510"/>
      <c r="BK842" s="510"/>
      <c r="BL842" s="510"/>
      <c r="BM842" s="510"/>
      <c r="BN842" s="510"/>
      <c r="BO842" s="510"/>
      <c r="BP842" s="510"/>
      <c r="BQ842" s="510"/>
      <c r="BR842" s="510"/>
      <c r="BS842" s="510"/>
      <c r="BT842" s="510"/>
      <c r="BU842" s="510"/>
      <c r="BV842" s="510"/>
      <c r="BW842" s="510"/>
      <c r="BX842" s="510"/>
      <c r="BY842" s="510"/>
      <c r="BZ842" s="510"/>
      <c r="CA842" s="510"/>
      <c r="CB842" s="510"/>
      <c r="CC842" s="510"/>
      <c r="CD842" s="510"/>
      <c r="CE842" s="510"/>
      <c r="CF842" s="510"/>
      <c r="CG842" s="510"/>
      <c r="CH842" s="510"/>
      <c r="CI842" s="510"/>
      <c r="CJ842" s="510"/>
    </row>
    <row r="843" spans="1:88" ht="12" customHeight="1" x14ac:dyDescent="0.25">
      <c r="A843" s="510"/>
      <c r="B843" s="510"/>
      <c r="C843" s="510"/>
      <c r="D843" s="510"/>
      <c r="E843" s="510"/>
      <c r="F843" s="510"/>
      <c r="G843" s="510"/>
      <c r="H843" s="510"/>
      <c r="I843" s="510"/>
      <c r="J843" s="510"/>
      <c r="K843" s="510"/>
      <c r="L843" s="510"/>
      <c r="M843" s="510"/>
      <c r="N843" s="510"/>
      <c r="O843" s="510"/>
      <c r="P843" s="510"/>
      <c r="Q843" s="510"/>
      <c r="R843" s="510"/>
      <c r="S843" s="510"/>
      <c r="T843" s="510"/>
      <c r="U843" s="510"/>
      <c r="V843" s="510"/>
      <c r="W843" s="510"/>
      <c r="X843" s="510"/>
      <c r="Y843" s="510"/>
      <c r="Z843" s="510"/>
      <c r="AA843" s="510"/>
      <c r="AB843" s="510"/>
      <c r="AC843" s="510"/>
      <c r="AD843" s="510"/>
      <c r="AE843" s="510"/>
      <c r="AF843" s="510"/>
      <c r="AG843" s="510"/>
      <c r="AH843" s="510"/>
      <c r="AI843" s="510"/>
      <c r="AJ843" s="510"/>
      <c r="AK843" s="510"/>
      <c r="AL843" s="510"/>
      <c r="AM843" s="510"/>
      <c r="AN843" s="510"/>
      <c r="AO843" s="510"/>
      <c r="AP843" s="510"/>
      <c r="AQ843" s="510"/>
      <c r="AR843" s="510"/>
      <c r="AS843" s="510"/>
      <c r="AT843" s="510"/>
      <c r="AU843" s="510"/>
      <c r="AV843" s="510"/>
      <c r="AW843" s="510"/>
      <c r="AX843" s="510"/>
      <c r="AY843" s="510"/>
      <c r="AZ843" s="510"/>
      <c r="BA843" s="510"/>
      <c r="BB843" s="510"/>
      <c r="BC843" s="510"/>
      <c r="BD843" s="510"/>
      <c r="BE843" s="510"/>
      <c r="BF843" s="510"/>
      <c r="BG843" s="510"/>
      <c r="BH843" s="510"/>
      <c r="BI843" s="510"/>
      <c r="BJ843" s="510"/>
      <c r="BK843" s="510"/>
      <c r="BL843" s="510"/>
      <c r="BM843" s="510"/>
      <c r="BN843" s="510"/>
      <c r="BO843" s="510"/>
      <c r="BP843" s="510"/>
      <c r="BQ843" s="510"/>
      <c r="BR843" s="510"/>
      <c r="BS843" s="510"/>
      <c r="BT843" s="510"/>
      <c r="BU843" s="510"/>
      <c r="BV843" s="510"/>
      <c r="BW843" s="510"/>
      <c r="BX843" s="510"/>
      <c r="BY843" s="510"/>
      <c r="BZ843" s="510"/>
      <c r="CA843" s="510"/>
      <c r="CB843" s="510"/>
      <c r="CC843" s="510"/>
      <c r="CD843" s="510"/>
      <c r="CE843" s="510"/>
      <c r="CF843" s="510"/>
      <c r="CG843" s="510"/>
      <c r="CH843" s="510"/>
      <c r="CI843" s="510"/>
      <c r="CJ843" s="510"/>
    </row>
    <row r="844" spans="1:88" ht="12" customHeight="1" x14ac:dyDescent="0.25">
      <c r="A844" s="510"/>
      <c r="B844" s="510"/>
      <c r="C844" s="510"/>
      <c r="D844" s="510"/>
      <c r="E844" s="510"/>
      <c r="F844" s="510"/>
      <c r="G844" s="510"/>
      <c r="H844" s="510"/>
      <c r="I844" s="510"/>
      <c r="J844" s="510"/>
      <c r="K844" s="510"/>
      <c r="L844" s="510"/>
      <c r="M844" s="510"/>
      <c r="N844" s="510"/>
      <c r="O844" s="510"/>
      <c r="P844" s="510"/>
      <c r="Q844" s="510"/>
      <c r="R844" s="510"/>
      <c r="S844" s="510"/>
      <c r="T844" s="510"/>
      <c r="U844" s="510"/>
      <c r="V844" s="510"/>
      <c r="W844" s="510"/>
      <c r="X844" s="510"/>
      <c r="Y844" s="510"/>
      <c r="Z844" s="510"/>
      <c r="AA844" s="510"/>
      <c r="AB844" s="510"/>
      <c r="AC844" s="510"/>
      <c r="AD844" s="510"/>
      <c r="AE844" s="510"/>
      <c r="AF844" s="510"/>
      <c r="AG844" s="510"/>
      <c r="AH844" s="510"/>
      <c r="AI844" s="510"/>
      <c r="AJ844" s="510"/>
      <c r="AK844" s="510"/>
      <c r="AL844" s="510"/>
      <c r="AM844" s="510"/>
      <c r="AN844" s="510"/>
      <c r="AO844" s="510"/>
      <c r="AP844" s="510"/>
      <c r="AQ844" s="510"/>
      <c r="AR844" s="510"/>
      <c r="AS844" s="510"/>
      <c r="AT844" s="510"/>
      <c r="AU844" s="510"/>
      <c r="AV844" s="510"/>
      <c r="AW844" s="510"/>
      <c r="AX844" s="510"/>
      <c r="AY844" s="510"/>
      <c r="AZ844" s="510"/>
      <c r="BA844" s="510"/>
      <c r="BB844" s="510"/>
      <c r="BC844" s="510"/>
      <c r="BD844" s="510"/>
      <c r="BE844" s="510"/>
      <c r="BF844" s="510"/>
      <c r="BG844" s="510"/>
      <c r="BH844" s="510"/>
      <c r="BI844" s="510"/>
      <c r="BJ844" s="510"/>
      <c r="BK844" s="510"/>
      <c r="BL844" s="510"/>
      <c r="BM844" s="510"/>
      <c r="BN844" s="510"/>
      <c r="BO844" s="510"/>
      <c r="BP844" s="510"/>
      <c r="BQ844" s="510"/>
      <c r="BR844" s="510"/>
      <c r="BS844" s="510"/>
      <c r="BT844" s="510"/>
      <c r="BU844" s="510"/>
      <c r="BV844" s="510"/>
      <c r="BW844" s="510"/>
      <c r="BX844" s="510"/>
      <c r="BY844" s="510"/>
      <c r="BZ844" s="510"/>
      <c r="CA844" s="510"/>
      <c r="CB844" s="510"/>
      <c r="CC844" s="510"/>
      <c r="CD844" s="510"/>
      <c r="CE844" s="510"/>
      <c r="CF844" s="510"/>
      <c r="CG844" s="510"/>
      <c r="CH844" s="510"/>
      <c r="CI844" s="510"/>
      <c r="CJ844" s="510"/>
    </row>
    <row r="845" spans="1:88" ht="12" customHeight="1" x14ac:dyDescent="0.25">
      <c r="A845" s="510"/>
      <c r="B845" s="510"/>
      <c r="C845" s="510"/>
      <c r="D845" s="510"/>
      <c r="E845" s="510"/>
      <c r="F845" s="510"/>
      <c r="G845" s="510"/>
      <c r="H845" s="510"/>
      <c r="I845" s="510"/>
      <c r="J845" s="510"/>
      <c r="K845" s="510"/>
      <c r="L845" s="510"/>
      <c r="M845" s="510"/>
      <c r="N845" s="510"/>
      <c r="O845" s="510"/>
      <c r="P845" s="510"/>
      <c r="Q845" s="510"/>
      <c r="R845" s="510"/>
      <c r="S845" s="510"/>
      <c r="T845" s="510"/>
      <c r="U845" s="510"/>
      <c r="V845" s="510"/>
      <c r="W845" s="510"/>
      <c r="X845" s="510"/>
      <c r="Y845" s="510"/>
      <c r="Z845" s="510"/>
      <c r="AA845" s="510"/>
      <c r="AB845" s="510"/>
      <c r="AC845" s="510"/>
      <c r="AD845" s="510"/>
      <c r="AE845" s="510"/>
      <c r="AF845" s="510"/>
      <c r="AG845" s="510"/>
      <c r="AH845" s="510"/>
      <c r="AI845" s="510"/>
      <c r="AJ845" s="510"/>
      <c r="AK845" s="510"/>
      <c r="AL845" s="510"/>
      <c r="AM845" s="510"/>
      <c r="AN845" s="510"/>
      <c r="AO845" s="510"/>
      <c r="AP845" s="510"/>
      <c r="AQ845" s="510"/>
      <c r="AR845" s="510"/>
      <c r="AS845" s="510"/>
      <c r="AT845" s="510"/>
      <c r="AU845" s="510"/>
      <c r="AV845" s="510"/>
      <c r="AW845" s="510"/>
      <c r="AX845" s="510"/>
      <c r="AY845" s="510"/>
      <c r="AZ845" s="510"/>
      <c r="BA845" s="510"/>
      <c r="BB845" s="510"/>
      <c r="BC845" s="510"/>
      <c r="BD845" s="510"/>
      <c r="BE845" s="510"/>
      <c r="BF845" s="510"/>
      <c r="BG845" s="510"/>
      <c r="BH845" s="510"/>
      <c r="BI845" s="510"/>
      <c r="BJ845" s="510"/>
      <c r="BK845" s="510"/>
      <c r="BL845" s="510"/>
      <c r="BM845" s="510"/>
      <c r="BN845" s="510"/>
      <c r="BO845" s="510"/>
      <c r="BP845" s="510"/>
      <c r="BQ845" s="510"/>
      <c r="BR845" s="510"/>
      <c r="BS845" s="510"/>
      <c r="BT845" s="510"/>
      <c r="BU845" s="510"/>
      <c r="BV845" s="510"/>
      <c r="BW845" s="510"/>
      <c r="BX845" s="510"/>
      <c r="BY845" s="510"/>
      <c r="BZ845" s="510"/>
      <c r="CA845" s="510"/>
      <c r="CB845" s="510"/>
      <c r="CC845" s="510"/>
      <c r="CD845" s="510"/>
      <c r="CE845" s="510"/>
      <c r="CF845" s="510"/>
      <c r="CG845" s="510"/>
      <c r="CH845" s="510"/>
      <c r="CI845" s="510"/>
      <c r="CJ845" s="510"/>
    </row>
    <row r="846" spans="1:88" ht="12" customHeight="1" x14ac:dyDescent="0.25">
      <c r="A846" s="510"/>
      <c r="B846" s="510"/>
      <c r="C846" s="510"/>
      <c r="D846" s="510"/>
      <c r="E846" s="510"/>
      <c r="F846" s="510"/>
      <c r="G846" s="510"/>
      <c r="H846" s="510"/>
      <c r="I846" s="510"/>
      <c r="J846" s="510"/>
      <c r="K846" s="510"/>
      <c r="L846" s="510"/>
      <c r="M846" s="510"/>
      <c r="N846" s="510"/>
      <c r="O846" s="510"/>
      <c r="P846" s="510"/>
      <c r="Q846" s="510"/>
      <c r="R846" s="510"/>
      <c r="S846" s="510"/>
      <c r="T846" s="510"/>
      <c r="U846" s="510"/>
      <c r="V846" s="510"/>
      <c r="W846" s="510"/>
      <c r="X846" s="510"/>
      <c r="Y846" s="510"/>
      <c r="Z846" s="510"/>
      <c r="AA846" s="510"/>
      <c r="AB846" s="510"/>
      <c r="AC846" s="510"/>
      <c r="AD846" s="510"/>
      <c r="AE846" s="510"/>
      <c r="AF846" s="510"/>
      <c r="AG846" s="510"/>
      <c r="AH846" s="510"/>
      <c r="AI846" s="510"/>
      <c r="AJ846" s="510"/>
      <c r="AK846" s="510"/>
      <c r="AL846" s="510"/>
      <c r="AM846" s="510"/>
      <c r="AN846" s="510"/>
      <c r="AO846" s="510"/>
      <c r="AP846" s="510"/>
      <c r="AQ846" s="510"/>
      <c r="AR846" s="510"/>
      <c r="AS846" s="510"/>
      <c r="AT846" s="510"/>
      <c r="AU846" s="510"/>
      <c r="AV846" s="510"/>
      <c r="AW846" s="510"/>
      <c r="AX846" s="510"/>
      <c r="AY846" s="510"/>
      <c r="AZ846" s="510"/>
      <c r="BA846" s="510"/>
      <c r="BB846" s="510"/>
      <c r="BC846" s="510"/>
      <c r="BD846" s="510"/>
      <c r="BE846" s="510"/>
      <c r="BF846" s="510"/>
      <c r="BG846" s="510"/>
      <c r="BH846" s="510"/>
      <c r="BI846" s="510"/>
      <c r="BJ846" s="510"/>
      <c r="BK846" s="510"/>
      <c r="BL846" s="510"/>
      <c r="BM846" s="510"/>
      <c r="BN846" s="510"/>
      <c r="BO846" s="510"/>
      <c r="BP846" s="510"/>
      <c r="BQ846" s="510"/>
      <c r="BR846" s="510"/>
      <c r="BS846" s="510"/>
      <c r="BT846" s="510"/>
      <c r="BU846" s="510"/>
      <c r="BV846" s="510"/>
      <c r="BW846" s="510"/>
      <c r="BX846" s="510"/>
      <c r="BY846" s="510"/>
      <c r="BZ846" s="510"/>
      <c r="CA846" s="510"/>
      <c r="CB846" s="510"/>
      <c r="CC846" s="510"/>
      <c r="CD846" s="510"/>
      <c r="CE846" s="510"/>
      <c r="CF846" s="510"/>
      <c r="CG846" s="510"/>
      <c r="CH846" s="510"/>
      <c r="CI846" s="510"/>
      <c r="CJ846" s="510"/>
    </row>
    <row r="847" spans="1:88" ht="12" customHeight="1" x14ac:dyDescent="0.25">
      <c r="A847" s="510"/>
      <c r="B847" s="510"/>
      <c r="C847" s="510"/>
      <c r="D847" s="510"/>
      <c r="E847" s="510"/>
      <c r="F847" s="510"/>
      <c r="G847" s="510"/>
      <c r="H847" s="510"/>
      <c r="I847" s="510"/>
      <c r="J847" s="510"/>
      <c r="K847" s="510"/>
      <c r="L847" s="510"/>
      <c r="M847" s="510"/>
      <c r="N847" s="510"/>
      <c r="O847" s="510"/>
      <c r="P847" s="510"/>
      <c r="Q847" s="510"/>
      <c r="R847" s="510"/>
      <c r="S847" s="510"/>
      <c r="T847" s="510"/>
      <c r="U847" s="510"/>
      <c r="V847" s="510"/>
      <c r="W847" s="510"/>
      <c r="X847" s="510"/>
      <c r="Y847" s="510"/>
      <c r="Z847" s="510"/>
      <c r="AA847" s="510"/>
      <c r="AB847" s="510"/>
      <c r="AC847" s="510"/>
      <c r="AD847" s="510"/>
      <c r="AE847" s="510"/>
      <c r="AF847" s="510"/>
      <c r="AG847" s="510"/>
      <c r="AH847" s="510"/>
      <c r="AI847" s="510"/>
      <c r="AJ847" s="510"/>
      <c r="AK847" s="510"/>
      <c r="AL847" s="510"/>
      <c r="AM847" s="510"/>
      <c r="AN847" s="510"/>
      <c r="AO847" s="510"/>
      <c r="AP847" s="510"/>
      <c r="AQ847" s="510"/>
      <c r="AR847" s="510"/>
      <c r="AS847" s="510"/>
      <c r="AT847" s="510"/>
      <c r="AU847" s="510"/>
      <c r="AV847" s="510"/>
      <c r="AW847" s="510"/>
      <c r="AX847" s="510"/>
      <c r="AY847" s="510"/>
      <c r="AZ847" s="510"/>
      <c r="BA847" s="510"/>
      <c r="BB847" s="510"/>
      <c r="BC847" s="510"/>
      <c r="BD847" s="510"/>
      <c r="BE847" s="510"/>
      <c r="BF847" s="510"/>
      <c r="BG847" s="510"/>
      <c r="BH847" s="510"/>
      <c r="BI847" s="510"/>
      <c r="BJ847" s="510"/>
      <c r="BK847" s="510"/>
      <c r="BL847" s="510"/>
      <c r="BM847" s="510"/>
      <c r="BN847" s="510"/>
      <c r="BO847" s="510"/>
      <c r="BP847" s="510"/>
      <c r="BQ847" s="510"/>
      <c r="BR847" s="510"/>
      <c r="BS847" s="510"/>
      <c r="BT847" s="510"/>
      <c r="BU847" s="510"/>
      <c r="BV847" s="510"/>
      <c r="BW847" s="510"/>
      <c r="BX847" s="510"/>
      <c r="BY847" s="510"/>
      <c r="BZ847" s="510"/>
      <c r="CA847" s="510"/>
      <c r="CB847" s="510"/>
      <c r="CC847" s="510"/>
      <c r="CD847" s="510"/>
      <c r="CE847" s="510"/>
      <c r="CF847" s="510"/>
      <c r="CG847" s="510"/>
      <c r="CH847" s="510"/>
      <c r="CI847" s="510"/>
      <c r="CJ847" s="510"/>
    </row>
    <row r="848" spans="1:88" ht="12" customHeight="1" x14ac:dyDescent="0.25">
      <c r="A848" s="510"/>
      <c r="B848" s="510"/>
      <c r="C848" s="510"/>
      <c r="D848" s="510"/>
      <c r="E848" s="510"/>
      <c r="F848" s="510"/>
      <c r="G848" s="510"/>
      <c r="H848" s="510"/>
      <c r="I848" s="510"/>
      <c r="J848" s="510"/>
      <c r="K848" s="510"/>
      <c r="L848" s="510"/>
      <c r="M848" s="510"/>
      <c r="N848" s="510"/>
      <c r="O848" s="510"/>
      <c r="P848" s="510"/>
      <c r="Q848" s="510"/>
      <c r="R848" s="510"/>
      <c r="S848" s="510"/>
      <c r="T848" s="510"/>
      <c r="U848" s="510"/>
      <c r="V848" s="510"/>
      <c r="W848" s="510"/>
      <c r="X848" s="510"/>
      <c r="Y848" s="510"/>
      <c r="Z848" s="510"/>
      <c r="AA848" s="510"/>
      <c r="AB848" s="510"/>
      <c r="AC848" s="510"/>
      <c r="AD848" s="510"/>
      <c r="AE848" s="510"/>
      <c r="AF848" s="510"/>
      <c r="AG848" s="510"/>
      <c r="AH848" s="510"/>
      <c r="AI848" s="510"/>
      <c r="AJ848" s="510"/>
      <c r="AK848" s="510"/>
      <c r="AL848" s="510"/>
      <c r="AM848" s="510"/>
      <c r="AN848" s="510"/>
      <c r="AO848" s="510"/>
      <c r="AP848" s="510"/>
      <c r="AQ848" s="510"/>
      <c r="AR848" s="510"/>
      <c r="AS848" s="510"/>
      <c r="AT848" s="510"/>
      <c r="AU848" s="510"/>
      <c r="AV848" s="510"/>
      <c r="AW848" s="510"/>
      <c r="AX848" s="510"/>
      <c r="AY848" s="510"/>
      <c r="AZ848" s="510"/>
      <c r="BA848" s="510"/>
      <c r="BB848" s="510"/>
      <c r="BC848" s="510"/>
      <c r="BD848" s="510"/>
      <c r="BE848" s="510"/>
      <c r="BF848" s="510"/>
      <c r="BG848" s="510"/>
      <c r="BH848" s="510"/>
      <c r="BI848" s="510"/>
      <c r="BJ848" s="510"/>
      <c r="BK848" s="510"/>
      <c r="BL848" s="510"/>
      <c r="BM848" s="510"/>
      <c r="BN848" s="510"/>
      <c r="BO848" s="510"/>
      <c r="BP848" s="510"/>
      <c r="BQ848" s="510"/>
      <c r="BR848" s="510"/>
      <c r="BS848" s="510"/>
      <c r="BT848" s="510"/>
      <c r="BU848" s="510"/>
      <c r="BV848" s="510"/>
      <c r="BW848" s="510"/>
      <c r="BX848" s="510"/>
      <c r="BY848" s="510"/>
      <c r="BZ848" s="510"/>
      <c r="CA848" s="510"/>
      <c r="CB848" s="510"/>
      <c r="CC848" s="510"/>
      <c r="CD848" s="510"/>
      <c r="CE848" s="510"/>
      <c r="CF848" s="510"/>
      <c r="CG848" s="510"/>
      <c r="CH848" s="510"/>
      <c r="CI848" s="510"/>
      <c r="CJ848" s="510"/>
    </row>
    <row r="849" spans="1:88" ht="12" customHeight="1" x14ac:dyDescent="0.25">
      <c r="A849" s="510"/>
      <c r="B849" s="510"/>
      <c r="C849" s="510"/>
      <c r="D849" s="510"/>
      <c r="E849" s="510"/>
      <c r="F849" s="510"/>
      <c r="G849" s="510"/>
      <c r="H849" s="510"/>
      <c r="I849" s="510"/>
      <c r="J849" s="510"/>
      <c r="K849" s="510"/>
      <c r="L849" s="510"/>
      <c r="M849" s="510"/>
      <c r="N849" s="510"/>
      <c r="O849" s="510"/>
      <c r="P849" s="510"/>
      <c r="Q849" s="510"/>
      <c r="R849" s="510"/>
      <c r="S849" s="510"/>
      <c r="T849" s="510"/>
      <c r="U849" s="510"/>
      <c r="V849" s="510"/>
      <c r="W849" s="510"/>
      <c r="X849" s="510"/>
      <c r="Y849" s="510"/>
      <c r="Z849" s="510"/>
      <c r="AA849" s="510"/>
      <c r="AB849" s="510"/>
      <c r="AC849" s="510"/>
      <c r="AD849" s="510"/>
      <c r="AE849" s="510"/>
      <c r="AF849" s="510"/>
      <c r="AG849" s="510"/>
      <c r="AH849" s="510"/>
      <c r="AI849" s="510"/>
      <c r="AJ849" s="510"/>
      <c r="AK849" s="510"/>
      <c r="AL849" s="510"/>
      <c r="AM849" s="510"/>
      <c r="AN849" s="510"/>
      <c r="AO849" s="510"/>
      <c r="AP849" s="510"/>
      <c r="AQ849" s="510"/>
      <c r="AR849" s="510"/>
      <c r="AS849" s="510"/>
      <c r="AT849" s="510"/>
      <c r="AU849" s="510"/>
      <c r="AV849" s="510"/>
      <c r="AW849" s="510"/>
      <c r="AX849" s="510"/>
      <c r="AY849" s="510"/>
      <c r="AZ849" s="510"/>
      <c r="BA849" s="510"/>
      <c r="BB849" s="510"/>
      <c r="BC849" s="510"/>
      <c r="BD849" s="510"/>
      <c r="BE849" s="510"/>
      <c r="BF849" s="510"/>
      <c r="BG849" s="510"/>
      <c r="BH849" s="510"/>
      <c r="BI849" s="510"/>
      <c r="BJ849" s="510"/>
      <c r="BK849" s="510"/>
      <c r="BL849" s="510"/>
      <c r="BM849" s="510"/>
      <c r="BN849" s="510"/>
      <c r="BO849" s="510"/>
      <c r="BP849" s="510"/>
      <c r="BQ849" s="510"/>
      <c r="BR849" s="510"/>
      <c r="BS849" s="510"/>
      <c r="BT849" s="510"/>
      <c r="BU849" s="510"/>
      <c r="BV849" s="510"/>
      <c r="BW849" s="510"/>
      <c r="BX849" s="510"/>
      <c r="BY849" s="510"/>
      <c r="BZ849" s="510"/>
      <c r="CA849" s="510"/>
      <c r="CB849" s="510"/>
      <c r="CC849" s="510"/>
      <c r="CD849" s="510"/>
      <c r="CE849" s="510"/>
      <c r="CF849" s="510"/>
      <c r="CG849" s="510"/>
      <c r="CH849" s="510"/>
      <c r="CI849" s="510"/>
      <c r="CJ849" s="510"/>
    </row>
    <row r="850" spans="1:88" ht="12" customHeight="1" x14ac:dyDescent="0.25">
      <c r="A850" s="510"/>
      <c r="B850" s="510"/>
      <c r="C850" s="510"/>
      <c r="D850" s="510"/>
      <c r="E850" s="510"/>
      <c r="F850" s="510"/>
      <c r="G850" s="510"/>
      <c r="H850" s="510"/>
      <c r="I850" s="510"/>
      <c r="J850" s="510"/>
      <c r="K850" s="510"/>
      <c r="L850" s="510"/>
      <c r="M850" s="510"/>
      <c r="N850" s="510"/>
      <c r="O850" s="510"/>
      <c r="P850" s="510"/>
      <c r="Q850" s="510"/>
      <c r="R850" s="510"/>
      <c r="S850" s="510"/>
      <c r="T850" s="510"/>
      <c r="U850" s="510"/>
      <c r="V850" s="510"/>
      <c r="W850" s="510"/>
      <c r="X850" s="510"/>
      <c r="Y850" s="510"/>
      <c r="Z850" s="510"/>
      <c r="AA850" s="510"/>
      <c r="AB850" s="510"/>
      <c r="AC850" s="510"/>
      <c r="AD850" s="510"/>
      <c r="AE850" s="510"/>
      <c r="AF850" s="510"/>
      <c r="AG850" s="510"/>
      <c r="AH850" s="510"/>
      <c r="AI850" s="510"/>
      <c r="AJ850" s="510"/>
      <c r="AK850" s="510"/>
      <c r="AL850" s="510"/>
      <c r="AM850" s="510"/>
      <c r="AN850" s="510"/>
      <c r="AO850" s="510"/>
      <c r="AP850" s="510"/>
      <c r="AQ850" s="510"/>
      <c r="AR850" s="510"/>
      <c r="AS850" s="510"/>
      <c r="AT850" s="510"/>
      <c r="AU850" s="510"/>
      <c r="AV850" s="510"/>
      <c r="AW850" s="510"/>
      <c r="AX850" s="510"/>
      <c r="AY850" s="510"/>
      <c r="AZ850" s="510"/>
      <c r="BA850" s="510"/>
      <c r="BB850" s="510"/>
      <c r="BC850" s="510"/>
      <c r="BD850" s="510"/>
      <c r="BE850" s="510"/>
      <c r="BF850" s="510"/>
      <c r="BG850" s="510"/>
      <c r="BH850" s="510"/>
      <c r="BI850" s="510"/>
      <c r="BJ850" s="510"/>
      <c r="BK850" s="510"/>
      <c r="BL850" s="510"/>
      <c r="BM850" s="510"/>
      <c r="BN850" s="510"/>
      <c r="BO850" s="510"/>
      <c r="BP850" s="510"/>
      <c r="BQ850" s="510"/>
      <c r="BR850" s="510"/>
      <c r="BS850" s="510"/>
      <c r="BT850" s="510"/>
      <c r="BU850" s="510"/>
      <c r="BV850" s="510"/>
      <c r="BW850" s="510"/>
      <c r="BX850" s="510"/>
      <c r="BY850" s="510"/>
      <c r="BZ850" s="510"/>
      <c r="CA850" s="510"/>
      <c r="CB850" s="510"/>
      <c r="CC850" s="510"/>
      <c r="CD850" s="510"/>
      <c r="CE850" s="510"/>
      <c r="CF850" s="510"/>
      <c r="CG850" s="510"/>
      <c r="CH850" s="510"/>
      <c r="CI850" s="510"/>
      <c r="CJ850" s="510"/>
    </row>
    <row r="851" spans="1:88" ht="12" customHeight="1" x14ac:dyDescent="0.25">
      <c r="A851" s="510"/>
      <c r="B851" s="510"/>
      <c r="C851" s="510"/>
      <c r="D851" s="510"/>
      <c r="E851" s="510"/>
      <c r="F851" s="510"/>
      <c r="G851" s="510"/>
      <c r="H851" s="510"/>
      <c r="I851" s="510"/>
      <c r="J851" s="510"/>
      <c r="K851" s="510"/>
      <c r="L851" s="510"/>
      <c r="M851" s="510"/>
      <c r="N851" s="510"/>
      <c r="O851" s="510"/>
      <c r="P851" s="510"/>
      <c r="Q851" s="510"/>
      <c r="R851" s="510"/>
      <c r="S851" s="510"/>
      <c r="T851" s="510"/>
      <c r="U851" s="510"/>
      <c r="V851" s="510"/>
      <c r="W851" s="510"/>
      <c r="X851" s="510"/>
      <c r="Y851" s="510"/>
      <c r="Z851" s="510"/>
      <c r="AA851" s="510"/>
      <c r="AB851" s="510"/>
      <c r="AC851" s="510"/>
      <c r="AD851" s="510"/>
      <c r="AE851" s="510"/>
      <c r="AF851" s="510"/>
      <c r="AG851" s="510"/>
      <c r="AH851" s="510"/>
      <c r="AI851" s="510"/>
      <c r="AJ851" s="510"/>
      <c r="AK851" s="510"/>
      <c r="AL851" s="510"/>
      <c r="AM851" s="510"/>
      <c r="AN851" s="510"/>
      <c r="AO851" s="510"/>
      <c r="AP851" s="510"/>
      <c r="AQ851" s="510"/>
      <c r="AR851" s="510"/>
      <c r="AS851" s="510"/>
      <c r="AT851" s="510"/>
      <c r="AU851" s="510"/>
      <c r="AV851" s="510"/>
      <c r="AW851" s="510"/>
      <c r="AX851" s="510"/>
      <c r="AY851" s="510"/>
      <c r="AZ851" s="510"/>
      <c r="BA851" s="510"/>
      <c r="BB851" s="510"/>
      <c r="BC851" s="510"/>
      <c r="BD851" s="510"/>
      <c r="BE851" s="510"/>
      <c r="BF851" s="510"/>
      <c r="BG851" s="510"/>
      <c r="BH851" s="510"/>
      <c r="BI851" s="510"/>
      <c r="BJ851" s="510"/>
      <c r="BK851" s="510"/>
      <c r="BL851" s="510"/>
      <c r="BM851" s="510"/>
      <c r="BN851" s="510"/>
      <c r="BO851" s="510"/>
      <c r="BP851" s="510"/>
      <c r="BQ851" s="510"/>
      <c r="BR851" s="510"/>
      <c r="BS851" s="510"/>
      <c r="BT851" s="510"/>
      <c r="BU851" s="510"/>
      <c r="BV851" s="510"/>
      <c r="BW851" s="510"/>
      <c r="BX851" s="510"/>
      <c r="BY851" s="510"/>
      <c r="BZ851" s="510"/>
      <c r="CA851" s="510"/>
      <c r="CB851" s="510"/>
      <c r="CC851" s="510"/>
      <c r="CD851" s="510"/>
      <c r="CE851" s="510"/>
      <c r="CF851" s="510"/>
      <c r="CG851" s="510"/>
      <c r="CH851" s="510"/>
      <c r="CI851" s="510"/>
      <c r="CJ851" s="510"/>
    </row>
    <row r="852" spans="1:88" ht="12" customHeight="1" x14ac:dyDescent="0.25">
      <c r="A852" s="510"/>
      <c r="B852" s="510"/>
      <c r="C852" s="510"/>
      <c r="D852" s="510"/>
      <c r="E852" s="510"/>
      <c r="F852" s="510"/>
      <c r="G852" s="510"/>
      <c r="H852" s="510"/>
      <c r="I852" s="510"/>
      <c r="J852" s="510"/>
      <c r="K852" s="510"/>
      <c r="L852" s="510"/>
      <c r="M852" s="510"/>
      <c r="N852" s="510"/>
      <c r="O852" s="510"/>
      <c r="P852" s="510"/>
      <c r="Q852" s="510"/>
      <c r="R852" s="510"/>
      <c r="S852" s="510"/>
      <c r="T852" s="510"/>
      <c r="U852" s="510"/>
      <c r="V852" s="510"/>
      <c r="W852" s="510"/>
      <c r="X852" s="510"/>
      <c r="Y852" s="510"/>
      <c r="Z852" s="510"/>
      <c r="AA852" s="510"/>
      <c r="AB852" s="510"/>
      <c r="AC852" s="510"/>
      <c r="AD852" s="510"/>
      <c r="AE852" s="510"/>
      <c r="AF852" s="510"/>
      <c r="AG852" s="510"/>
      <c r="AH852" s="510"/>
      <c r="AI852" s="510"/>
      <c r="AJ852" s="510"/>
      <c r="AK852" s="510"/>
      <c r="AL852" s="510"/>
      <c r="AM852" s="510"/>
      <c r="AN852" s="510"/>
      <c r="AO852" s="510"/>
      <c r="AP852" s="510"/>
      <c r="AQ852" s="510"/>
      <c r="AR852" s="510"/>
      <c r="AS852" s="510"/>
      <c r="AT852" s="510"/>
      <c r="AU852" s="510"/>
      <c r="AV852" s="510"/>
      <c r="AW852" s="510"/>
      <c r="AX852" s="510"/>
      <c r="AY852" s="510"/>
      <c r="AZ852" s="510"/>
      <c r="BA852" s="510"/>
      <c r="BB852" s="510"/>
      <c r="BC852" s="510"/>
      <c r="BD852" s="510"/>
      <c r="BE852" s="510"/>
      <c r="BF852" s="510"/>
      <c r="BG852" s="510"/>
      <c r="BH852" s="510"/>
      <c r="BI852" s="510"/>
      <c r="BJ852" s="510"/>
      <c r="BK852" s="510"/>
      <c r="BL852" s="510"/>
      <c r="BM852" s="510"/>
      <c r="BN852" s="510"/>
      <c r="BO852" s="510"/>
      <c r="BP852" s="510"/>
      <c r="BQ852" s="510"/>
      <c r="BR852" s="510"/>
      <c r="BS852" s="510"/>
      <c r="BT852" s="510"/>
      <c r="BU852" s="510"/>
      <c r="BV852" s="510"/>
      <c r="BW852" s="510"/>
      <c r="BX852" s="510"/>
      <c r="BY852" s="510"/>
      <c r="BZ852" s="510"/>
      <c r="CA852" s="510"/>
      <c r="CB852" s="510"/>
      <c r="CC852" s="510"/>
      <c r="CD852" s="510"/>
      <c r="CE852" s="510"/>
      <c r="CF852" s="510"/>
      <c r="CG852" s="510"/>
      <c r="CH852" s="510"/>
      <c r="CI852" s="510"/>
      <c r="CJ852" s="510"/>
    </row>
    <row r="853" spans="1:88" ht="12" customHeight="1" x14ac:dyDescent="0.25">
      <c r="A853" s="510"/>
      <c r="B853" s="510"/>
      <c r="C853" s="510"/>
      <c r="D853" s="510"/>
      <c r="E853" s="510"/>
      <c r="F853" s="510"/>
      <c r="G853" s="510"/>
      <c r="H853" s="510"/>
      <c r="I853" s="510"/>
      <c r="J853" s="510"/>
      <c r="K853" s="510"/>
      <c r="L853" s="510"/>
      <c r="M853" s="510"/>
      <c r="N853" s="510"/>
      <c r="O853" s="510"/>
      <c r="P853" s="510"/>
      <c r="Q853" s="510"/>
      <c r="R853" s="510"/>
      <c r="S853" s="510"/>
      <c r="T853" s="510"/>
      <c r="U853" s="510"/>
      <c r="V853" s="510"/>
      <c r="W853" s="510"/>
      <c r="X853" s="510"/>
      <c r="Y853" s="510"/>
      <c r="Z853" s="510"/>
      <c r="AA853" s="510"/>
      <c r="AB853" s="510"/>
      <c r="AC853" s="510"/>
      <c r="AD853" s="510"/>
      <c r="AE853" s="510"/>
      <c r="AF853" s="510"/>
      <c r="AG853" s="510"/>
      <c r="AH853" s="510"/>
      <c r="AI853" s="510"/>
      <c r="AJ853" s="510"/>
      <c r="AK853" s="510"/>
      <c r="AL853" s="510"/>
      <c r="AM853" s="510"/>
      <c r="AN853" s="510"/>
      <c r="AO853" s="510"/>
      <c r="AP853" s="510"/>
      <c r="AQ853" s="510"/>
      <c r="AR853" s="510"/>
      <c r="AS853" s="510"/>
      <c r="AT853" s="510"/>
      <c r="AU853" s="510"/>
      <c r="AV853" s="510"/>
      <c r="AW853" s="510"/>
      <c r="AX853" s="510"/>
      <c r="AY853" s="510"/>
      <c r="AZ853" s="510"/>
      <c r="BA853" s="510"/>
      <c r="BB853" s="510"/>
      <c r="BC853" s="510"/>
      <c r="BD853" s="510"/>
      <c r="BE853" s="510"/>
      <c r="BF853" s="510"/>
      <c r="BG853" s="510"/>
      <c r="BH853" s="510"/>
      <c r="BI853" s="510"/>
      <c r="BJ853" s="510"/>
      <c r="BK853" s="510"/>
      <c r="BL853" s="510"/>
      <c r="BM853" s="510"/>
      <c r="BN853" s="510"/>
      <c r="BO853" s="510"/>
      <c r="BP853" s="510"/>
      <c r="BQ853" s="510"/>
      <c r="BR853" s="510"/>
      <c r="BS853" s="510"/>
      <c r="BT853" s="510"/>
      <c r="BU853" s="510"/>
      <c r="BV853" s="510"/>
      <c r="BW853" s="510"/>
      <c r="BX853" s="510"/>
      <c r="BY853" s="510"/>
      <c r="BZ853" s="510"/>
      <c r="CA853" s="510"/>
      <c r="CB853" s="510"/>
      <c r="CC853" s="510"/>
      <c r="CD853" s="510"/>
      <c r="CE853" s="510"/>
      <c r="CF853" s="510"/>
      <c r="CG853" s="510"/>
      <c r="CH853" s="510"/>
      <c r="CI853" s="510"/>
      <c r="CJ853" s="510"/>
    </row>
    <row r="854" spans="1:88" ht="12" customHeight="1" x14ac:dyDescent="0.25">
      <c r="A854" s="510"/>
      <c r="B854" s="510"/>
      <c r="C854" s="510"/>
      <c r="D854" s="510"/>
      <c r="E854" s="510"/>
      <c r="F854" s="510"/>
      <c r="G854" s="510"/>
      <c r="H854" s="510"/>
      <c r="I854" s="510"/>
      <c r="J854" s="510"/>
      <c r="K854" s="510"/>
      <c r="L854" s="510"/>
      <c r="M854" s="510"/>
      <c r="N854" s="510"/>
      <c r="O854" s="510"/>
      <c r="P854" s="510"/>
      <c r="Q854" s="510"/>
      <c r="R854" s="510"/>
      <c r="S854" s="510"/>
      <c r="T854" s="510"/>
      <c r="U854" s="510"/>
      <c r="V854" s="510"/>
      <c r="W854" s="510"/>
      <c r="X854" s="510"/>
      <c r="Y854" s="510"/>
      <c r="Z854" s="510"/>
      <c r="AA854" s="510"/>
      <c r="AB854" s="510"/>
      <c r="AC854" s="510"/>
      <c r="AD854" s="510"/>
      <c r="AE854" s="510"/>
      <c r="AF854" s="510"/>
      <c r="AG854" s="510"/>
      <c r="AH854" s="510"/>
      <c r="AI854" s="510"/>
      <c r="AJ854" s="510"/>
      <c r="AK854" s="510"/>
      <c r="AL854" s="510"/>
      <c r="AM854" s="510"/>
      <c r="AN854" s="510"/>
      <c r="AO854" s="510"/>
      <c r="AP854" s="510"/>
      <c r="AQ854" s="510"/>
      <c r="AR854" s="510"/>
      <c r="AS854" s="510"/>
      <c r="AT854" s="510"/>
      <c r="AU854" s="510"/>
      <c r="AV854" s="510"/>
      <c r="AW854" s="510"/>
      <c r="AX854" s="510"/>
      <c r="AY854" s="510"/>
      <c r="AZ854" s="510"/>
      <c r="BA854" s="510"/>
      <c r="BB854" s="510"/>
      <c r="BC854" s="510"/>
      <c r="BD854" s="510"/>
      <c r="BE854" s="510"/>
      <c r="BF854" s="510"/>
      <c r="BG854" s="510"/>
      <c r="BH854" s="510"/>
      <c r="BI854" s="510"/>
      <c r="BJ854" s="510"/>
      <c r="BK854" s="510"/>
      <c r="BL854" s="510"/>
      <c r="BM854" s="510"/>
      <c r="BN854" s="510"/>
      <c r="BO854" s="510"/>
      <c r="BP854" s="510"/>
      <c r="BQ854" s="510"/>
      <c r="BR854" s="510"/>
      <c r="BS854" s="510"/>
      <c r="BT854" s="510"/>
      <c r="BU854" s="510"/>
      <c r="BV854" s="510"/>
      <c r="BW854" s="510"/>
      <c r="BX854" s="510"/>
      <c r="BY854" s="510"/>
      <c r="BZ854" s="510"/>
      <c r="CA854" s="510"/>
      <c r="CB854" s="510"/>
      <c r="CC854" s="510"/>
      <c r="CD854" s="510"/>
      <c r="CE854" s="510"/>
      <c r="CF854" s="510"/>
      <c r="CG854" s="510"/>
      <c r="CH854" s="510"/>
      <c r="CI854" s="510"/>
      <c r="CJ854" s="510"/>
    </row>
    <row r="855" spans="1:88" ht="12" customHeight="1" x14ac:dyDescent="0.25">
      <c r="A855" s="510"/>
      <c r="B855" s="510"/>
      <c r="C855" s="510"/>
      <c r="D855" s="510"/>
      <c r="E855" s="510"/>
      <c r="F855" s="510"/>
      <c r="G855" s="510"/>
      <c r="H855" s="510"/>
      <c r="I855" s="510"/>
      <c r="J855" s="510"/>
      <c r="K855" s="510"/>
      <c r="L855" s="510"/>
      <c r="M855" s="510"/>
      <c r="N855" s="510"/>
      <c r="O855" s="510"/>
      <c r="P855" s="510"/>
      <c r="Q855" s="510"/>
      <c r="R855" s="510"/>
      <c r="S855" s="510"/>
      <c r="T855" s="510"/>
      <c r="U855" s="510"/>
      <c r="V855" s="510"/>
      <c r="W855" s="510"/>
      <c r="X855" s="510"/>
      <c r="Y855" s="510"/>
      <c r="Z855" s="510"/>
      <c r="AA855" s="510"/>
      <c r="AB855" s="510"/>
      <c r="AC855" s="510"/>
      <c r="AD855" s="510"/>
      <c r="AE855" s="510"/>
      <c r="AF855" s="510"/>
      <c r="AG855" s="510"/>
      <c r="AH855" s="510"/>
      <c r="AI855" s="510"/>
      <c r="AJ855" s="510"/>
      <c r="AK855" s="510"/>
      <c r="AL855" s="510"/>
      <c r="AM855" s="510"/>
      <c r="AN855" s="510"/>
      <c r="AO855" s="510"/>
      <c r="AP855" s="510"/>
      <c r="AQ855" s="510"/>
      <c r="AR855" s="510"/>
      <c r="AS855" s="510"/>
      <c r="AT855" s="510"/>
      <c r="AU855" s="510"/>
      <c r="AV855" s="510"/>
      <c r="AW855" s="510"/>
      <c r="AX855" s="510"/>
      <c r="AY855" s="510"/>
      <c r="AZ855" s="510"/>
      <c r="BA855" s="510"/>
      <c r="BB855" s="510"/>
      <c r="BC855" s="510"/>
      <c r="BD855" s="510"/>
      <c r="BE855" s="510"/>
      <c r="BF855" s="510"/>
      <c r="BG855" s="510"/>
      <c r="BH855" s="510"/>
      <c r="BI855" s="510"/>
      <c r="BJ855" s="510"/>
      <c r="BK855" s="510"/>
      <c r="BL855" s="510"/>
      <c r="BM855" s="510"/>
      <c r="BN855" s="510"/>
      <c r="BO855" s="510"/>
      <c r="BP855" s="510"/>
      <c r="BQ855" s="510"/>
      <c r="BR855" s="510"/>
      <c r="BS855" s="510"/>
      <c r="BT855" s="510"/>
      <c r="BU855" s="510"/>
      <c r="BV855" s="510"/>
      <c r="BW855" s="510"/>
      <c r="BX855" s="510"/>
      <c r="BY855" s="510"/>
      <c r="BZ855" s="510"/>
      <c r="CA855" s="510"/>
      <c r="CB855" s="510"/>
      <c r="CC855" s="510"/>
      <c r="CD855" s="510"/>
      <c r="CE855" s="510"/>
      <c r="CF855" s="510"/>
      <c r="CG855" s="510"/>
      <c r="CH855" s="510"/>
      <c r="CI855" s="510"/>
      <c r="CJ855" s="510"/>
    </row>
    <row r="856" spans="1:88" ht="12" customHeight="1" x14ac:dyDescent="0.25">
      <c r="A856" s="510"/>
      <c r="B856" s="510"/>
      <c r="C856" s="510"/>
      <c r="D856" s="510"/>
      <c r="E856" s="510"/>
      <c r="F856" s="510"/>
      <c r="G856" s="510"/>
      <c r="H856" s="510"/>
      <c r="I856" s="510"/>
      <c r="J856" s="510"/>
      <c r="K856" s="510"/>
      <c r="L856" s="510"/>
      <c r="M856" s="510"/>
      <c r="N856" s="510"/>
      <c r="O856" s="510"/>
      <c r="P856" s="510"/>
      <c r="Q856" s="510"/>
      <c r="R856" s="510"/>
      <c r="S856" s="510"/>
      <c r="T856" s="510"/>
      <c r="U856" s="510"/>
      <c r="V856" s="510"/>
      <c r="W856" s="510"/>
      <c r="X856" s="510"/>
      <c r="Y856" s="510"/>
      <c r="Z856" s="510"/>
      <c r="AA856" s="510"/>
      <c r="AB856" s="510"/>
      <c r="AC856" s="510"/>
      <c r="AD856" s="510"/>
      <c r="AE856" s="510"/>
      <c r="AF856" s="510"/>
      <c r="AG856" s="510"/>
      <c r="AH856" s="510"/>
      <c r="AI856" s="510"/>
      <c r="AJ856" s="510"/>
      <c r="AK856" s="510"/>
      <c r="AL856" s="510"/>
      <c r="AM856" s="510"/>
      <c r="AN856" s="510"/>
      <c r="AO856" s="510"/>
      <c r="AP856" s="510"/>
      <c r="AQ856" s="510"/>
      <c r="AR856" s="510"/>
      <c r="AS856" s="510"/>
      <c r="AT856" s="510"/>
      <c r="AU856" s="510"/>
      <c r="AV856" s="510"/>
      <c r="AW856" s="510"/>
      <c r="AX856" s="510"/>
      <c r="AY856" s="510"/>
      <c r="AZ856" s="510"/>
      <c r="BA856" s="510"/>
      <c r="BB856" s="510"/>
      <c r="BC856" s="510"/>
      <c r="BD856" s="510"/>
      <c r="BE856" s="510"/>
      <c r="BF856" s="510"/>
      <c r="BG856" s="510"/>
      <c r="BH856" s="510"/>
      <c r="BI856" s="510"/>
      <c r="BJ856" s="510"/>
      <c r="BK856" s="510"/>
      <c r="BL856" s="510"/>
      <c r="BM856" s="510"/>
      <c r="BN856" s="510"/>
      <c r="BO856" s="510"/>
      <c r="BP856" s="510"/>
      <c r="BQ856" s="510"/>
      <c r="BR856" s="510"/>
      <c r="BS856" s="510"/>
      <c r="BT856" s="510"/>
      <c r="BU856" s="510"/>
      <c r="BV856" s="510"/>
      <c r="BW856" s="510"/>
      <c r="BX856" s="510"/>
      <c r="BY856" s="510"/>
      <c r="BZ856" s="510"/>
      <c r="CA856" s="510"/>
      <c r="CB856" s="510"/>
      <c r="CC856" s="510"/>
      <c r="CD856" s="510"/>
      <c r="CE856" s="510"/>
      <c r="CF856" s="510"/>
      <c r="CG856" s="510"/>
      <c r="CH856" s="510"/>
      <c r="CI856" s="510"/>
      <c r="CJ856" s="510"/>
    </row>
    <row r="857" spans="1:88" ht="12" customHeight="1" x14ac:dyDescent="0.25">
      <c r="A857" s="510"/>
      <c r="B857" s="510"/>
      <c r="C857" s="510"/>
      <c r="D857" s="510"/>
      <c r="E857" s="510"/>
      <c r="F857" s="510"/>
      <c r="G857" s="510"/>
      <c r="H857" s="510"/>
      <c r="I857" s="510"/>
      <c r="J857" s="510"/>
      <c r="K857" s="510"/>
      <c r="L857" s="510"/>
      <c r="M857" s="510"/>
      <c r="N857" s="510"/>
      <c r="O857" s="510"/>
      <c r="P857" s="510"/>
      <c r="Q857" s="510"/>
      <c r="R857" s="510"/>
      <c r="S857" s="510"/>
      <c r="T857" s="510"/>
      <c r="U857" s="510"/>
      <c r="V857" s="510"/>
      <c r="W857" s="510"/>
      <c r="X857" s="510"/>
      <c r="Y857" s="510"/>
      <c r="Z857" s="510"/>
      <c r="AA857" s="510"/>
      <c r="AB857" s="510"/>
      <c r="AC857" s="510"/>
      <c r="AD857" s="510"/>
      <c r="AE857" s="510"/>
      <c r="AF857" s="510"/>
      <c r="AG857" s="510"/>
      <c r="AH857" s="510"/>
      <c r="AI857" s="510"/>
      <c r="AJ857" s="510"/>
      <c r="AK857" s="510"/>
      <c r="AL857" s="510"/>
      <c r="AM857" s="510"/>
      <c r="AN857" s="510"/>
      <c r="AO857" s="510"/>
      <c r="AP857" s="510"/>
      <c r="AQ857" s="510"/>
      <c r="AR857" s="510"/>
      <c r="AS857" s="510"/>
      <c r="AT857" s="510"/>
      <c r="AU857" s="510"/>
      <c r="AV857" s="510"/>
      <c r="AW857" s="510"/>
      <c r="AX857" s="510"/>
      <c r="AY857" s="510"/>
      <c r="AZ857" s="510"/>
      <c r="BA857" s="510"/>
      <c r="BB857" s="510"/>
      <c r="BC857" s="510"/>
      <c r="BD857" s="510"/>
      <c r="BE857" s="510"/>
      <c r="BF857" s="510"/>
      <c r="BG857" s="510"/>
      <c r="BH857" s="510"/>
      <c r="BI857" s="510"/>
      <c r="BJ857" s="510"/>
      <c r="BK857" s="510"/>
      <c r="BL857" s="510"/>
      <c r="BM857" s="510"/>
      <c r="BN857" s="510"/>
      <c r="BO857" s="510"/>
      <c r="BP857" s="510"/>
      <c r="BQ857" s="510"/>
      <c r="BR857" s="510"/>
      <c r="BS857" s="510"/>
      <c r="BT857" s="510"/>
      <c r="BU857" s="510"/>
      <c r="BV857" s="510"/>
      <c r="BW857" s="510"/>
      <c r="BX857" s="510"/>
      <c r="BY857" s="510"/>
      <c r="BZ857" s="510"/>
      <c r="CA857" s="510"/>
      <c r="CB857" s="510"/>
      <c r="CC857" s="510"/>
      <c r="CD857" s="510"/>
      <c r="CE857" s="510"/>
      <c r="CF857" s="510"/>
      <c r="CG857" s="510"/>
      <c r="CH857" s="510"/>
      <c r="CI857" s="510"/>
      <c r="CJ857" s="510"/>
    </row>
    <row r="858" spans="1:88" ht="12" customHeight="1" x14ac:dyDescent="0.25">
      <c r="A858" s="510"/>
      <c r="B858" s="510"/>
      <c r="C858" s="510"/>
      <c r="D858" s="510"/>
      <c r="E858" s="510"/>
      <c r="F858" s="510"/>
      <c r="G858" s="510"/>
      <c r="H858" s="510"/>
      <c r="I858" s="510"/>
      <c r="J858" s="510"/>
      <c r="K858" s="510"/>
      <c r="L858" s="510"/>
      <c r="M858" s="510"/>
      <c r="N858" s="510"/>
      <c r="O858" s="510"/>
      <c r="P858" s="510"/>
      <c r="Q858" s="510"/>
      <c r="R858" s="510"/>
      <c r="S858" s="510"/>
      <c r="T858" s="510"/>
      <c r="U858" s="510"/>
      <c r="V858" s="510"/>
      <c r="W858" s="510"/>
      <c r="X858" s="510"/>
      <c r="Y858" s="510"/>
      <c r="Z858" s="510"/>
      <c r="AA858" s="510"/>
      <c r="AB858" s="510"/>
      <c r="AC858" s="510"/>
      <c r="AD858" s="510"/>
      <c r="AE858" s="510"/>
      <c r="AF858" s="510"/>
      <c r="AG858" s="510"/>
      <c r="AH858" s="510"/>
      <c r="AI858" s="510"/>
      <c r="AJ858" s="510"/>
      <c r="AK858" s="510"/>
      <c r="AL858" s="510"/>
      <c r="AM858" s="510"/>
      <c r="AN858" s="510"/>
      <c r="AO858" s="510"/>
      <c r="AP858" s="510"/>
      <c r="AQ858" s="510"/>
      <c r="AR858" s="510"/>
      <c r="AS858" s="510"/>
      <c r="AT858" s="510"/>
      <c r="AU858" s="510"/>
      <c r="AV858" s="510"/>
      <c r="AW858" s="510"/>
      <c r="AX858" s="510"/>
      <c r="AY858" s="510"/>
      <c r="AZ858" s="510"/>
      <c r="BA858" s="510"/>
      <c r="BB858" s="510"/>
      <c r="BC858" s="510"/>
      <c r="BD858" s="510"/>
      <c r="BE858" s="510"/>
      <c r="BF858" s="510"/>
      <c r="BG858" s="510"/>
      <c r="BH858" s="510"/>
      <c r="BI858" s="510"/>
      <c r="BJ858" s="510"/>
      <c r="BK858" s="510"/>
      <c r="BL858" s="510"/>
      <c r="BM858" s="510"/>
      <c r="BN858" s="510"/>
      <c r="BO858" s="510"/>
      <c r="BP858" s="510"/>
      <c r="BQ858" s="510"/>
      <c r="BR858" s="510"/>
      <c r="BS858" s="510"/>
      <c r="BT858" s="510"/>
      <c r="BU858" s="510"/>
      <c r="BV858" s="510"/>
      <c r="BW858" s="510"/>
      <c r="BX858" s="510"/>
      <c r="BY858" s="510"/>
      <c r="BZ858" s="510"/>
      <c r="CA858" s="510"/>
      <c r="CB858" s="510"/>
      <c r="CC858" s="510"/>
      <c r="CD858" s="510"/>
      <c r="CE858" s="510"/>
      <c r="CF858" s="510"/>
      <c r="CG858" s="510"/>
      <c r="CH858" s="510"/>
      <c r="CI858" s="510"/>
      <c r="CJ858" s="510"/>
    </row>
    <row r="859" spans="1:88" ht="12" customHeight="1" x14ac:dyDescent="0.25">
      <c r="A859" s="510"/>
      <c r="B859" s="510"/>
      <c r="C859" s="510"/>
      <c r="D859" s="510"/>
      <c r="E859" s="510"/>
      <c r="F859" s="510"/>
      <c r="G859" s="510"/>
      <c r="H859" s="510"/>
      <c r="I859" s="510"/>
      <c r="J859" s="510"/>
      <c r="K859" s="510"/>
      <c r="L859" s="510"/>
      <c r="M859" s="510"/>
      <c r="N859" s="510"/>
      <c r="O859" s="510"/>
      <c r="P859" s="510"/>
      <c r="Q859" s="510"/>
      <c r="R859" s="510"/>
      <c r="S859" s="510"/>
      <c r="T859" s="510"/>
      <c r="U859" s="510"/>
      <c r="V859" s="510"/>
      <c r="W859" s="510"/>
      <c r="X859" s="510"/>
      <c r="Y859" s="510"/>
      <c r="Z859" s="510"/>
      <c r="AA859" s="510"/>
      <c r="AB859" s="510"/>
      <c r="AC859" s="510"/>
      <c r="AD859" s="510"/>
      <c r="AE859" s="510"/>
      <c r="AF859" s="510"/>
      <c r="AG859" s="510"/>
      <c r="AH859" s="510"/>
      <c r="AI859" s="510"/>
      <c r="AJ859" s="510"/>
      <c r="AK859" s="510"/>
      <c r="AL859" s="510"/>
      <c r="AM859" s="510"/>
      <c r="AN859" s="510"/>
      <c r="AO859" s="510"/>
      <c r="AP859" s="510"/>
      <c r="AQ859" s="510"/>
      <c r="AR859" s="510"/>
      <c r="AS859" s="510"/>
      <c r="AT859" s="510"/>
      <c r="AU859" s="510"/>
      <c r="AV859" s="510"/>
      <c r="AW859" s="510"/>
      <c r="AX859" s="510"/>
      <c r="AY859" s="510"/>
      <c r="AZ859" s="510"/>
      <c r="BA859" s="510"/>
      <c r="BB859" s="510"/>
      <c r="BC859" s="510"/>
      <c r="BD859" s="510"/>
      <c r="BE859" s="510"/>
      <c r="BF859" s="510"/>
      <c r="BG859" s="510"/>
      <c r="BH859" s="510"/>
      <c r="BI859" s="510"/>
      <c r="BJ859" s="510"/>
      <c r="BK859" s="510"/>
      <c r="BL859" s="510"/>
      <c r="BM859" s="510"/>
      <c r="BN859" s="510"/>
      <c r="BO859" s="510"/>
      <c r="BP859" s="510"/>
      <c r="BQ859" s="510"/>
      <c r="BR859" s="510"/>
      <c r="BS859" s="510"/>
      <c r="BT859" s="510"/>
      <c r="BU859" s="510"/>
      <c r="BV859" s="510"/>
      <c r="BW859" s="510"/>
      <c r="BX859" s="510"/>
      <c r="BY859" s="510"/>
      <c r="BZ859" s="510"/>
      <c r="CA859" s="510"/>
      <c r="CB859" s="510"/>
      <c r="CC859" s="510"/>
      <c r="CD859" s="510"/>
      <c r="CE859" s="510"/>
      <c r="CF859" s="510"/>
      <c r="CG859" s="510"/>
      <c r="CH859" s="510"/>
      <c r="CI859" s="510"/>
      <c r="CJ859" s="510"/>
    </row>
    <row r="860" spans="1:88" ht="12" customHeight="1" x14ac:dyDescent="0.25">
      <c r="A860" s="510"/>
      <c r="B860" s="510"/>
      <c r="C860" s="510"/>
      <c r="D860" s="510"/>
      <c r="E860" s="510"/>
      <c r="F860" s="510"/>
      <c r="G860" s="510"/>
      <c r="H860" s="510"/>
      <c r="I860" s="510"/>
      <c r="J860" s="510"/>
      <c r="K860" s="510"/>
      <c r="L860" s="510"/>
      <c r="M860" s="510"/>
      <c r="N860" s="510"/>
      <c r="O860" s="510"/>
      <c r="P860" s="510"/>
      <c r="Q860" s="510"/>
      <c r="R860" s="510"/>
      <c r="S860" s="510"/>
      <c r="T860" s="510"/>
      <c r="U860" s="510"/>
      <c r="V860" s="510"/>
      <c r="W860" s="510"/>
      <c r="X860" s="510"/>
      <c r="Y860" s="510"/>
      <c r="Z860" s="510"/>
      <c r="AA860" s="510"/>
      <c r="AB860" s="510"/>
      <c r="AC860" s="510"/>
      <c r="AD860" s="510"/>
      <c r="AE860" s="510"/>
      <c r="AF860" s="510"/>
      <c r="AG860" s="510"/>
      <c r="AH860" s="510"/>
      <c r="AI860" s="510"/>
      <c r="AJ860" s="510"/>
      <c r="AK860" s="510"/>
      <c r="AL860" s="510"/>
      <c r="AM860" s="510"/>
      <c r="AN860" s="510"/>
      <c r="AO860" s="510"/>
      <c r="AP860" s="510"/>
      <c r="AQ860" s="510"/>
      <c r="AR860" s="510"/>
      <c r="AS860" s="510"/>
      <c r="AT860" s="510"/>
      <c r="AU860" s="510"/>
      <c r="AV860" s="510"/>
      <c r="AW860" s="510"/>
      <c r="AX860" s="510"/>
      <c r="AY860" s="510"/>
      <c r="AZ860" s="510"/>
      <c r="BA860" s="510"/>
      <c r="BB860" s="510"/>
      <c r="BC860" s="510"/>
      <c r="BD860" s="510"/>
      <c r="BE860" s="510"/>
      <c r="BF860" s="510"/>
      <c r="BG860" s="510"/>
      <c r="BH860" s="510"/>
      <c r="BI860" s="510"/>
      <c r="BJ860" s="510"/>
      <c r="BK860" s="510"/>
      <c r="BL860" s="510"/>
      <c r="BM860" s="510"/>
      <c r="BN860" s="510"/>
      <c r="BO860" s="510"/>
      <c r="BP860" s="510"/>
      <c r="BQ860" s="510"/>
      <c r="BR860" s="510"/>
      <c r="BS860" s="510"/>
      <c r="BT860" s="510"/>
      <c r="BU860" s="510"/>
      <c r="BV860" s="510"/>
      <c r="BW860" s="510"/>
      <c r="BX860" s="510"/>
      <c r="BY860" s="510"/>
      <c r="BZ860" s="510"/>
      <c r="CA860" s="510"/>
      <c r="CB860" s="510"/>
      <c r="CC860" s="510"/>
      <c r="CD860" s="510"/>
      <c r="CE860" s="510"/>
      <c r="CF860" s="510"/>
      <c r="CG860" s="510"/>
      <c r="CH860" s="510"/>
      <c r="CI860" s="510"/>
      <c r="CJ860" s="510"/>
    </row>
    <row r="861" spans="1:88" ht="12" customHeight="1" x14ac:dyDescent="0.25">
      <c r="A861" s="510"/>
      <c r="B861" s="510"/>
      <c r="C861" s="510"/>
      <c r="D861" s="510"/>
      <c r="E861" s="510"/>
      <c r="F861" s="510"/>
      <c r="G861" s="510"/>
      <c r="H861" s="510"/>
      <c r="I861" s="510"/>
      <c r="J861" s="510"/>
      <c r="K861" s="510"/>
      <c r="L861" s="510"/>
      <c r="M861" s="510"/>
      <c r="N861" s="510"/>
      <c r="O861" s="510"/>
      <c r="P861" s="510"/>
      <c r="Q861" s="510"/>
      <c r="R861" s="510"/>
      <c r="S861" s="510"/>
      <c r="T861" s="510"/>
      <c r="U861" s="510"/>
      <c r="V861" s="510"/>
      <c r="W861" s="510"/>
      <c r="X861" s="510"/>
      <c r="Y861" s="510"/>
      <c r="Z861" s="510"/>
      <c r="AA861" s="510"/>
      <c r="AB861" s="510"/>
      <c r="AC861" s="510"/>
      <c r="AD861" s="510"/>
      <c r="AE861" s="510"/>
      <c r="AF861" s="510"/>
      <c r="AG861" s="510"/>
      <c r="AH861" s="510"/>
      <c r="AI861" s="510"/>
      <c r="AJ861" s="510"/>
      <c r="AK861" s="510"/>
      <c r="AL861" s="510"/>
      <c r="AM861" s="510"/>
      <c r="AN861" s="510"/>
      <c r="AO861" s="510"/>
      <c r="AP861" s="510"/>
      <c r="AQ861" s="510"/>
      <c r="AR861" s="510"/>
      <c r="AS861" s="510"/>
      <c r="AT861" s="510"/>
      <c r="AU861" s="510"/>
      <c r="AV861" s="510"/>
      <c r="AW861" s="510"/>
      <c r="AX861" s="510"/>
      <c r="AY861" s="510"/>
      <c r="AZ861" s="510"/>
      <c r="BA861" s="510"/>
      <c r="BB861" s="510"/>
      <c r="BC861" s="510"/>
      <c r="BD861" s="510"/>
      <c r="BE861" s="510"/>
      <c r="BF861" s="510"/>
      <c r="BG861" s="510"/>
      <c r="BH861" s="510"/>
      <c r="BI861" s="510"/>
      <c r="BJ861" s="510"/>
      <c r="BK861" s="510"/>
      <c r="BL861" s="510"/>
      <c r="BM861" s="510"/>
      <c r="BN861" s="510"/>
      <c r="BO861" s="510"/>
      <c r="BP861" s="510"/>
      <c r="BQ861" s="510"/>
      <c r="BR861" s="510"/>
      <c r="BS861" s="510"/>
      <c r="BT861" s="510"/>
      <c r="BU861" s="510"/>
      <c r="BV861" s="510"/>
      <c r="BW861" s="510"/>
      <c r="BX861" s="510"/>
      <c r="BY861" s="510"/>
      <c r="BZ861" s="510"/>
      <c r="CA861" s="510"/>
      <c r="CB861" s="510"/>
      <c r="CC861" s="510"/>
      <c r="CD861" s="510"/>
      <c r="CE861" s="510"/>
      <c r="CF861" s="510"/>
      <c r="CG861" s="510"/>
      <c r="CH861" s="510"/>
      <c r="CI861" s="510"/>
      <c r="CJ861" s="510"/>
    </row>
    <row r="862" spans="1:88" ht="12" customHeight="1" x14ac:dyDescent="0.25">
      <c r="A862" s="510"/>
      <c r="B862" s="510"/>
      <c r="C862" s="510"/>
      <c r="D862" s="510"/>
      <c r="E862" s="510"/>
      <c r="F862" s="510"/>
      <c r="G862" s="510"/>
      <c r="H862" s="510"/>
      <c r="I862" s="510"/>
      <c r="J862" s="510"/>
      <c r="K862" s="510"/>
      <c r="L862" s="510"/>
      <c r="M862" s="510"/>
      <c r="N862" s="510"/>
      <c r="O862" s="510"/>
      <c r="P862" s="510"/>
      <c r="Q862" s="510"/>
      <c r="R862" s="510"/>
      <c r="S862" s="510"/>
      <c r="T862" s="510"/>
      <c r="U862" s="510"/>
      <c r="V862" s="510"/>
      <c r="W862" s="510"/>
      <c r="X862" s="510"/>
      <c r="Y862" s="510"/>
      <c r="Z862" s="510"/>
      <c r="AA862" s="510"/>
      <c r="AB862" s="510"/>
      <c r="AC862" s="510"/>
      <c r="AD862" s="510"/>
      <c r="AE862" s="510"/>
      <c r="AF862" s="510"/>
      <c r="AG862" s="510"/>
      <c r="AH862" s="510"/>
      <c r="AI862" s="510"/>
      <c r="AJ862" s="510"/>
      <c r="AK862" s="510"/>
      <c r="AL862" s="510"/>
      <c r="AM862" s="510"/>
      <c r="AN862" s="510"/>
      <c r="AO862" s="510"/>
      <c r="AP862" s="510"/>
      <c r="AQ862" s="510"/>
      <c r="AR862" s="510"/>
      <c r="AS862" s="510"/>
      <c r="AT862" s="510"/>
      <c r="AU862" s="510"/>
      <c r="AV862" s="510"/>
      <c r="AW862" s="510"/>
      <c r="AX862" s="510"/>
      <c r="AY862" s="510"/>
      <c r="AZ862" s="510"/>
      <c r="BA862" s="510"/>
      <c r="BB862" s="510"/>
      <c r="BC862" s="510"/>
      <c r="BD862" s="510"/>
      <c r="BE862" s="510"/>
      <c r="BF862" s="510"/>
      <c r="BG862" s="510"/>
      <c r="BH862" s="510"/>
      <c r="BI862" s="510"/>
      <c r="BJ862" s="510"/>
      <c r="BK862" s="510"/>
      <c r="BL862" s="510"/>
      <c r="BM862" s="510"/>
      <c r="BN862" s="510"/>
      <c r="BO862" s="510"/>
      <c r="BP862" s="510"/>
      <c r="BQ862" s="510"/>
      <c r="BR862" s="510"/>
      <c r="BS862" s="510"/>
      <c r="BT862" s="510"/>
      <c r="BU862" s="510"/>
      <c r="BV862" s="510"/>
      <c r="BW862" s="510"/>
      <c r="BX862" s="510"/>
      <c r="BY862" s="510"/>
      <c r="BZ862" s="510"/>
      <c r="CA862" s="510"/>
      <c r="CB862" s="510"/>
      <c r="CC862" s="510"/>
      <c r="CD862" s="510"/>
      <c r="CE862" s="510"/>
      <c r="CF862" s="510"/>
      <c r="CG862" s="510"/>
      <c r="CH862" s="510"/>
      <c r="CI862" s="510"/>
      <c r="CJ862" s="510"/>
    </row>
    <row r="863" spans="1:88" ht="12" customHeight="1" x14ac:dyDescent="0.25">
      <c r="A863" s="510"/>
      <c r="B863" s="510"/>
      <c r="C863" s="510"/>
      <c r="D863" s="510"/>
      <c r="E863" s="510"/>
      <c r="F863" s="510"/>
      <c r="G863" s="510"/>
      <c r="H863" s="510"/>
      <c r="I863" s="510"/>
      <c r="J863" s="510"/>
      <c r="K863" s="510"/>
      <c r="L863" s="510"/>
      <c r="M863" s="510"/>
      <c r="N863" s="510"/>
      <c r="O863" s="510"/>
      <c r="P863" s="510"/>
      <c r="Q863" s="510"/>
      <c r="R863" s="510"/>
      <c r="S863" s="510"/>
      <c r="T863" s="510"/>
      <c r="U863" s="510"/>
      <c r="V863" s="510"/>
      <c r="W863" s="510"/>
      <c r="X863" s="510"/>
      <c r="Y863" s="510"/>
      <c r="Z863" s="510"/>
      <c r="AA863" s="510"/>
      <c r="AB863" s="510"/>
      <c r="AC863" s="510"/>
      <c r="AD863" s="510"/>
      <c r="AE863" s="510"/>
      <c r="AF863" s="510"/>
      <c r="AG863" s="510"/>
      <c r="AH863" s="510"/>
      <c r="AI863" s="510"/>
      <c r="AJ863" s="510"/>
      <c r="AK863" s="510"/>
      <c r="AL863" s="510"/>
      <c r="AM863" s="510"/>
      <c r="AN863" s="510"/>
      <c r="AO863" s="510"/>
      <c r="AP863" s="510"/>
      <c r="AQ863" s="510"/>
      <c r="AR863" s="510"/>
      <c r="AS863" s="510"/>
      <c r="AT863" s="510"/>
      <c r="AU863" s="510"/>
      <c r="AV863" s="510"/>
      <c r="AW863" s="510"/>
      <c r="AX863" s="510"/>
      <c r="AY863" s="510"/>
      <c r="AZ863" s="510"/>
      <c r="BA863" s="510"/>
      <c r="BB863" s="510"/>
      <c r="BC863" s="510"/>
      <c r="BD863" s="510"/>
      <c r="BE863" s="510"/>
      <c r="BF863" s="510"/>
      <c r="BG863" s="510"/>
      <c r="BH863" s="510"/>
      <c r="BI863" s="510"/>
      <c r="BJ863" s="510"/>
      <c r="BK863" s="510"/>
      <c r="BL863" s="510"/>
      <c r="BM863" s="510"/>
      <c r="BN863" s="510"/>
      <c r="BO863" s="510"/>
      <c r="BP863" s="510"/>
      <c r="BQ863" s="510"/>
      <c r="BR863" s="510"/>
      <c r="BS863" s="510"/>
      <c r="BT863" s="510"/>
      <c r="BU863" s="510"/>
      <c r="BV863" s="510"/>
      <c r="BW863" s="510"/>
      <c r="BX863" s="510"/>
      <c r="BY863" s="510"/>
      <c r="BZ863" s="510"/>
      <c r="CA863" s="510"/>
      <c r="CB863" s="510"/>
      <c r="CC863" s="510"/>
      <c r="CD863" s="510"/>
      <c r="CE863" s="510"/>
      <c r="CF863" s="510"/>
      <c r="CG863" s="510"/>
      <c r="CH863" s="510"/>
      <c r="CI863" s="510"/>
      <c r="CJ863" s="510"/>
    </row>
    <row r="864" spans="1:88" ht="12" customHeight="1" x14ac:dyDescent="0.25">
      <c r="A864" s="510"/>
      <c r="B864" s="510"/>
      <c r="C864" s="510"/>
      <c r="D864" s="510"/>
      <c r="E864" s="510"/>
      <c r="F864" s="510"/>
      <c r="G864" s="510"/>
      <c r="H864" s="510"/>
      <c r="I864" s="510"/>
      <c r="J864" s="510"/>
      <c r="K864" s="510"/>
      <c r="L864" s="510"/>
      <c r="M864" s="510"/>
      <c r="N864" s="510"/>
      <c r="O864" s="510"/>
      <c r="P864" s="510"/>
      <c r="Q864" s="510"/>
      <c r="R864" s="510"/>
      <c r="S864" s="510"/>
      <c r="T864" s="510"/>
      <c r="U864" s="510"/>
      <c r="V864" s="510"/>
      <c r="W864" s="510"/>
      <c r="X864" s="510"/>
      <c r="Y864" s="510"/>
      <c r="Z864" s="510"/>
      <c r="AA864" s="510"/>
      <c r="AB864" s="510"/>
      <c r="AC864" s="510"/>
      <c r="AD864" s="510"/>
      <c r="AE864" s="510"/>
      <c r="AF864" s="510"/>
      <c r="AG864" s="510"/>
      <c r="AH864" s="510"/>
      <c r="AI864" s="510"/>
      <c r="AJ864" s="510"/>
      <c r="AK864" s="510"/>
      <c r="AL864" s="510"/>
      <c r="AM864" s="510"/>
      <c r="AN864" s="510"/>
      <c r="AO864" s="510"/>
      <c r="AP864" s="510"/>
      <c r="AQ864" s="510"/>
      <c r="AR864" s="510"/>
      <c r="AS864" s="510"/>
      <c r="AT864" s="510"/>
      <c r="AU864" s="510"/>
      <c r="AV864" s="510"/>
      <c r="AW864" s="510"/>
      <c r="AX864" s="510"/>
      <c r="AY864" s="510"/>
      <c r="AZ864" s="510"/>
      <c r="BA864" s="510"/>
      <c r="BB864" s="510"/>
      <c r="BC864" s="510"/>
      <c r="BD864" s="510"/>
      <c r="BE864" s="510"/>
      <c r="BF864" s="510"/>
      <c r="BG864" s="510"/>
      <c r="BH864" s="510"/>
      <c r="BI864" s="510"/>
      <c r="BJ864" s="510"/>
      <c r="BK864" s="510"/>
      <c r="BL864" s="510"/>
      <c r="BM864" s="510"/>
      <c r="BN864" s="510"/>
      <c r="BO864" s="510"/>
      <c r="BP864" s="510"/>
      <c r="BQ864" s="510"/>
      <c r="BR864" s="510"/>
      <c r="BS864" s="510"/>
      <c r="BT864" s="510"/>
      <c r="BU864" s="510"/>
      <c r="BV864" s="510"/>
      <c r="BW864" s="510"/>
      <c r="BX864" s="510"/>
      <c r="BY864" s="510"/>
      <c r="BZ864" s="510"/>
      <c r="CA864" s="510"/>
      <c r="CB864" s="510"/>
      <c r="CC864" s="510"/>
      <c r="CD864" s="510"/>
      <c r="CE864" s="510"/>
      <c r="CF864" s="510"/>
      <c r="CG864" s="510"/>
      <c r="CH864" s="510"/>
      <c r="CI864" s="510"/>
      <c r="CJ864" s="510"/>
    </row>
    <row r="865" spans="1:88" ht="12" customHeight="1" x14ac:dyDescent="0.25">
      <c r="A865" s="510"/>
      <c r="B865" s="510"/>
      <c r="C865" s="510"/>
      <c r="D865" s="510"/>
      <c r="E865" s="510"/>
      <c r="F865" s="510"/>
      <c r="G865" s="510"/>
      <c r="H865" s="510"/>
      <c r="I865" s="510"/>
      <c r="J865" s="510"/>
      <c r="K865" s="510"/>
      <c r="L865" s="510"/>
      <c r="M865" s="510"/>
      <c r="N865" s="510"/>
      <c r="O865" s="510"/>
      <c r="P865" s="510"/>
      <c r="Q865" s="510"/>
      <c r="R865" s="510"/>
      <c r="S865" s="510"/>
      <c r="T865" s="510"/>
      <c r="U865" s="510"/>
      <c r="V865" s="510"/>
      <c r="W865" s="510"/>
      <c r="X865" s="510"/>
      <c r="Y865" s="510"/>
      <c r="Z865" s="510"/>
      <c r="AA865" s="510"/>
      <c r="AB865" s="510"/>
      <c r="AC865" s="510"/>
      <c r="AD865" s="510"/>
      <c r="AE865" s="510"/>
      <c r="AF865" s="510"/>
      <c r="AG865" s="510"/>
      <c r="AH865" s="510"/>
      <c r="AI865" s="510"/>
      <c r="AJ865" s="510"/>
      <c r="AK865" s="510"/>
      <c r="AL865" s="510"/>
      <c r="AM865" s="510"/>
      <c r="AN865" s="510"/>
      <c r="AO865" s="510"/>
      <c r="AP865" s="510"/>
      <c r="AQ865" s="510"/>
      <c r="AR865" s="510"/>
      <c r="AS865" s="510"/>
      <c r="AT865" s="510"/>
      <c r="AU865" s="510"/>
      <c r="AV865" s="510"/>
      <c r="AW865" s="510"/>
      <c r="AX865" s="510"/>
      <c r="AY865" s="510"/>
      <c r="AZ865" s="510"/>
      <c r="BA865" s="510"/>
      <c r="BB865" s="510"/>
      <c r="BC865" s="510"/>
      <c r="BD865" s="510"/>
      <c r="BE865" s="510"/>
      <c r="BF865" s="510"/>
      <c r="BG865" s="510"/>
      <c r="BH865" s="510"/>
      <c r="BI865" s="510"/>
      <c r="BJ865" s="510"/>
      <c r="BK865" s="510"/>
      <c r="BL865" s="510"/>
      <c r="BM865" s="510"/>
      <c r="BN865" s="510"/>
      <c r="BO865" s="510"/>
      <c r="BP865" s="510"/>
      <c r="BQ865" s="510"/>
      <c r="BR865" s="510"/>
      <c r="BS865" s="510"/>
      <c r="BT865" s="510"/>
      <c r="BU865" s="510"/>
      <c r="BV865" s="510"/>
      <c r="BW865" s="510"/>
      <c r="BX865" s="510"/>
      <c r="BY865" s="510"/>
      <c r="BZ865" s="510"/>
      <c r="CA865" s="510"/>
      <c r="CB865" s="510"/>
      <c r="CC865" s="510"/>
      <c r="CD865" s="510"/>
      <c r="CE865" s="510"/>
      <c r="CF865" s="510"/>
      <c r="CG865" s="510"/>
      <c r="CH865" s="510"/>
      <c r="CI865" s="510"/>
      <c r="CJ865" s="510"/>
    </row>
    <row r="866" spans="1:88" ht="12" customHeight="1" x14ac:dyDescent="0.25">
      <c r="A866" s="510"/>
      <c r="B866" s="510"/>
      <c r="C866" s="510"/>
      <c r="D866" s="510"/>
      <c r="E866" s="510"/>
      <c r="F866" s="510"/>
      <c r="G866" s="510"/>
      <c r="H866" s="510"/>
      <c r="I866" s="510"/>
      <c r="J866" s="510"/>
      <c r="K866" s="510"/>
      <c r="L866" s="510"/>
      <c r="M866" s="510"/>
      <c r="N866" s="510"/>
      <c r="O866" s="510"/>
      <c r="P866" s="510"/>
      <c r="Q866" s="510"/>
      <c r="R866" s="510"/>
      <c r="S866" s="510"/>
      <c r="T866" s="510"/>
      <c r="U866" s="510"/>
      <c r="V866" s="510"/>
      <c r="W866" s="510"/>
      <c r="X866" s="510"/>
      <c r="Y866" s="510"/>
      <c r="Z866" s="510"/>
      <c r="AA866" s="510"/>
      <c r="AB866" s="510"/>
      <c r="AC866" s="510"/>
      <c r="AD866" s="510"/>
      <c r="AE866" s="510"/>
      <c r="AF866" s="510"/>
      <c r="AG866" s="510"/>
      <c r="AH866" s="510"/>
      <c r="AI866" s="510"/>
      <c r="AJ866" s="510"/>
      <c r="AK866" s="510"/>
      <c r="AL866" s="510"/>
      <c r="AM866" s="510"/>
      <c r="AN866" s="510"/>
      <c r="AO866" s="510"/>
      <c r="AP866" s="510"/>
      <c r="AQ866" s="510"/>
      <c r="AR866" s="510"/>
      <c r="AS866" s="510"/>
      <c r="AT866" s="510"/>
      <c r="AU866" s="510"/>
      <c r="AV866" s="510"/>
      <c r="AW866" s="510"/>
      <c r="AX866" s="510"/>
      <c r="AY866" s="510"/>
      <c r="AZ866" s="510"/>
      <c r="BA866" s="510"/>
      <c r="BB866" s="510"/>
      <c r="BC866" s="510"/>
      <c r="BD866" s="510"/>
      <c r="BE866" s="510"/>
      <c r="BF866" s="510"/>
      <c r="BG866" s="510"/>
      <c r="BH866" s="510"/>
      <c r="BI866" s="510"/>
      <c r="BJ866" s="510"/>
      <c r="BK866" s="510"/>
      <c r="BL866" s="510"/>
      <c r="BM866" s="510"/>
      <c r="BN866" s="510"/>
      <c r="BO866" s="510"/>
      <c r="BP866" s="510"/>
      <c r="BQ866" s="510"/>
      <c r="BR866" s="510"/>
      <c r="BS866" s="510"/>
      <c r="BT866" s="510"/>
      <c r="BU866" s="510"/>
      <c r="BV866" s="510"/>
      <c r="BW866" s="510"/>
      <c r="BX866" s="510"/>
      <c r="BY866" s="510"/>
      <c r="BZ866" s="510"/>
      <c r="CA866" s="510"/>
      <c r="CB866" s="510"/>
      <c r="CC866" s="510"/>
      <c r="CD866" s="510"/>
      <c r="CE866" s="510"/>
      <c r="CF866" s="510"/>
      <c r="CG866" s="510"/>
      <c r="CH866" s="510"/>
      <c r="CI866" s="510"/>
      <c r="CJ866" s="510"/>
    </row>
    <row r="867" spans="1:88" ht="12" customHeight="1" x14ac:dyDescent="0.25">
      <c r="A867" s="510"/>
      <c r="B867" s="510"/>
      <c r="C867" s="510"/>
      <c r="D867" s="510"/>
      <c r="E867" s="510"/>
      <c r="F867" s="510"/>
      <c r="G867" s="510"/>
      <c r="H867" s="510"/>
      <c r="I867" s="510"/>
      <c r="J867" s="510"/>
      <c r="K867" s="510"/>
      <c r="L867" s="510"/>
      <c r="M867" s="510"/>
      <c r="N867" s="510"/>
      <c r="O867" s="510"/>
      <c r="P867" s="510"/>
      <c r="Q867" s="510"/>
      <c r="R867" s="510"/>
      <c r="S867" s="510"/>
      <c r="T867" s="510"/>
      <c r="U867" s="510"/>
      <c r="V867" s="510"/>
      <c r="W867" s="510"/>
      <c r="X867" s="510"/>
      <c r="Y867" s="510"/>
      <c r="Z867" s="510"/>
      <c r="AA867" s="510"/>
      <c r="AB867" s="510"/>
      <c r="AC867" s="510"/>
      <c r="AD867" s="510"/>
      <c r="AE867" s="510"/>
      <c r="AF867" s="510"/>
      <c r="AG867" s="510"/>
      <c r="AH867" s="510"/>
      <c r="AI867" s="510"/>
      <c r="AJ867" s="510"/>
      <c r="AK867" s="510"/>
      <c r="AL867" s="510"/>
      <c r="AM867" s="510"/>
      <c r="AN867" s="510"/>
      <c r="AO867" s="510"/>
      <c r="AP867" s="510"/>
      <c r="AQ867" s="510"/>
      <c r="AR867" s="510"/>
      <c r="AS867" s="510"/>
      <c r="AT867" s="510"/>
      <c r="AU867" s="510"/>
      <c r="AV867" s="510"/>
      <c r="AW867" s="510"/>
      <c r="AX867" s="510"/>
      <c r="AY867" s="510"/>
      <c r="AZ867" s="510"/>
      <c r="BA867" s="510"/>
      <c r="BB867" s="510"/>
      <c r="BC867" s="510"/>
      <c r="BD867" s="510"/>
      <c r="BE867" s="510"/>
      <c r="BF867" s="510"/>
      <c r="BG867" s="510"/>
      <c r="BH867" s="510"/>
      <c r="BI867" s="510"/>
      <c r="BJ867" s="510"/>
      <c r="BK867" s="510"/>
      <c r="BL867" s="510"/>
      <c r="BM867" s="510"/>
      <c r="BN867" s="510"/>
      <c r="BO867" s="510"/>
      <c r="BP867" s="510"/>
      <c r="BQ867" s="510"/>
      <c r="BR867" s="510"/>
      <c r="BS867" s="510"/>
      <c r="BT867" s="510"/>
      <c r="BU867" s="510"/>
      <c r="BV867" s="510"/>
      <c r="BW867" s="510"/>
      <c r="BX867" s="510"/>
      <c r="BY867" s="510"/>
      <c r="BZ867" s="510"/>
      <c r="CA867" s="510"/>
      <c r="CB867" s="510"/>
      <c r="CC867" s="510"/>
      <c r="CD867" s="510"/>
      <c r="CE867" s="510"/>
      <c r="CF867" s="510"/>
      <c r="CG867" s="510"/>
      <c r="CH867" s="510"/>
      <c r="CI867" s="510"/>
      <c r="CJ867" s="510"/>
    </row>
    <row r="868" spans="1:88" ht="12" customHeight="1" x14ac:dyDescent="0.25">
      <c r="A868" s="510"/>
      <c r="B868" s="510"/>
      <c r="C868" s="510"/>
      <c r="D868" s="510"/>
      <c r="E868" s="510"/>
      <c r="F868" s="510"/>
      <c r="G868" s="510"/>
      <c r="H868" s="510"/>
      <c r="I868" s="510"/>
      <c r="J868" s="510"/>
      <c r="K868" s="510"/>
      <c r="L868" s="510"/>
      <c r="M868" s="510"/>
      <c r="N868" s="510"/>
      <c r="O868" s="510"/>
      <c r="P868" s="510"/>
      <c r="Q868" s="510"/>
      <c r="R868" s="510"/>
      <c r="S868" s="510"/>
      <c r="T868" s="510"/>
      <c r="U868" s="510"/>
      <c r="V868" s="510"/>
      <c r="W868" s="510"/>
      <c r="X868" s="510"/>
      <c r="Y868" s="510"/>
      <c r="Z868" s="510"/>
      <c r="AA868" s="510"/>
      <c r="AB868" s="510"/>
      <c r="AC868" s="510"/>
      <c r="AD868" s="510"/>
      <c r="AE868" s="510"/>
      <c r="AF868" s="510"/>
      <c r="AG868" s="510"/>
      <c r="AH868" s="510"/>
      <c r="AI868" s="510"/>
      <c r="AJ868" s="510"/>
      <c r="AK868" s="510"/>
      <c r="AL868" s="510"/>
      <c r="AM868" s="510"/>
      <c r="AN868" s="510"/>
      <c r="AO868" s="510"/>
      <c r="AP868" s="510"/>
      <c r="AQ868" s="510"/>
      <c r="AR868" s="510"/>
      <c r="AS868" s="510"/>
      <c r="AT868" s="510"/>
      <c r="AU868" s="510"/>
      <c r="AV868" s="510"/>
      <c r="AW868" s="510"/>
      <c r="AX868" s="510"/>
      <c r="AY868" s="510"/>
      <c r="AZ868" s="510"/>
      <c r="BA868" s="510"/>
      <c r="BB868" s="510"/>
      <c r="BC868" s="510"/>
      <c r="BD868" s="510"/>
      <c r="BE868" s="510"/>
      <c r="BF868" s="510"/>
      <c r="BG868" s="510"/>
      <c r="BH868" s="510"/>
      <c r="BI868" s="510"/>
      <c r="BJ868" s="510"/>
      <c r="BK868" s="510"/>
      <c r="BL868" s="510"/>
      <c r="BM868" s="510"/>
      <c r="BN868" s="510"/>
      <c r="BO868" s="510"/>
      <c r="BP868" s="510"/>
      <c r="BQ868" s="510"/>
      <c r="BR868" s="510"/>
      <c r="BS868" s="510"/>
      <c r="BT868" s="510"/>
      <c r="BU868" s="510"/>
      <c r="BV868" s="510"/>
      <c r="BW868" s="510"/>
      <c r="BX868" s="510"/>
      <c r="BY868" s="510"/>
      <c r="BZ868" s="510"/>
      <c r="CA868" s="510"/>
      <c r="CB868" s="510"/>
      <c r="CC868" s="510"/>
      <c r="CD868" s="510"/>
      <c r="CE868" s="510"/>
      <c r="CF868" s="510"/>
      <c r="CG868" s="510"/>
      <c r="CH868" s="510"/>
      <c r="CI868" s="510"/>
      <c r="CJ868" s="510"/>
    </row>
    <row r="869" spans="1:88" ht="12" customHeight="1" x14ac:dyDescent="0.25">
      <c r="A869" s="510"/>
      <c r="B869" s="510"/>
      <c r="C869" s="510"/>
      <c r="D869" s="510"/>
      <c r="E869" s="510"/>
      <c r="F869" s="510"/>
      <c r="G869" s="510"/>
      <c r="H869" s="510"/>
      <c r="I869" s="510"/>
      <c r="J869" s="510"/>
      <c r="K869" s="510"/>
      <c r="L869" s="510"/>
      <c r="M869" s="510"/>
      <c r="N869" s="510"/>
      <c r="O869" s="510"/>
      <c r="P869" s="510"/>
      <c r="Q869" s="510"/>
      <c r="R869" s="510"/>
      <c r="S869" s="510"/>
      <c r="T869" s="510"/>
      <c r="U869" s="510"/>
      <c r="V869" s="510"/>
      <c r="W869" s="510"/>
      <c r="X869" s="510"/>
      <c r="Y869" s="510"/>
      <c r="Z869" s="510"/>
      <c r="AA869" s="510"/>
      <c r="AB869" s="510"/>
      <c r="AC869" s="510"/>
      <c r="AD869" s="510"/>
      <c r="AE869" s="510"/>
      <c r="AF869" s="510"/>
      <c r="AG869" s="510"/>
      <c r="AH869" s="510"/>
      <c r="AI869" s="510"/>
      <c r="AJ869" s="510"/>
      <c r="AK869" s="510"/>
      <c r="AL869" s="510"/>
      <c r="AM869" s="510"/>
      <c r="AN869" s="510"/>
      <c r="AO869" s="510"/>
      <c r="AP869" s="510"/>
      <c r="AQ869" s="510"/>
      <c r="AR869" s="510"/>
      <c r="AS869" s="510"/>
      <c r="AT869" s="510"/>
      <c r="AU869" s="510"/>
      <c r="AV869" s="510"/>
      <c r="AW869" s="510"/>
      <c r="AX869" s="510"/>
      <c r="AY869" s="510"/>
      <c r="AZ869" s="510"/>
      <c r="BA869" s="510"/>
      <c r="BB869" s="510"/>
      <c r="BC869" s="510"/>
      <c r="BD869" s="510"/>
      <c r="BE869" s="510"/>
      <c r="BF869" s="510"/>
      <c r="BG869" s="510"/>
      <c r="BH869" s="510"/>
      <c r="BI869" s="510"/>
      <c r="BJ869" s="510"/>
      <c r="BK869" s="510"/>
      <c r="BL869" s="510"/>
      <c r="BM869" s="510"/>
      <c r="BN869" s="510"/>
      <c r="BO869" s="510"/>
      <c r="BP869" s="510"/>
      <c r="BQ869" s="510"/>
      <c r="BR869" s="510"/>
      <c r="BS869" s="510"/>
      <c r="BT869" s="510"/>
      <c r="BU869" s="510"/>
      <c r="BV869" s="510"/>
      <c r="BW869" s="510"/>
      <c r="BX869" s="510"/>
      <c r="BY869" s="510"/>
      <c r="BZ869" s="510"/>
      <c r="CA869" s="510"/>
      <c r="CB869" s="510"/>
      <c r="CC869" s="510"/>
      <c r="CD869" s="510"/>
      <c r="CE869" s="510"/>
      <c r="CF869" s="510"/>
      <c r="CG869" s="510"/>
      <c r="CH869" s="510"/>
      <c r="CI869" s="510"/>
      <c r="CJ869" s="510"/>
    </row>
    <row r="870" spans="1:88" ht="12" customHeight="1" x14ac:dyDescent="0.25">
      <c r="A870" s="510"/>
      <c r="B870" s="510"/>
      <c r="C870" s="510"/>
      <c r="D870" s="510"/>
      <c r="E870" s="510"/>
      <c r="F870" s="510"/>
      <c r="G870" s="510"/>
      <c r="H870" s="510"/>
      <c r="I870" s="510"/>
      <c r="J870" s="510"/>
      <c r="K870" s="510"/>
      <c r="L870" s="510"/>
      <c r="M870" s="510"/>
      <c r="N870" s="510"/>
      <c r="O870" s="510"/>
      <c r="P870" s="510"/>
      <c r="Q870" s="510"/>
      <c r="R870" s="510"/>
      <c r="S870" s="510"/>
      <c r="T870" s="510"/>
      <c r="U870" s="510"/>
      <c r="V870" s="510"/>
      <c r="W870" s="510"/>
      <c r="X870" s="510"/>
      <c r="Y870" s="510"/>
      <c r="Z870" s="510"/>
      <c r="AA870" s="510"/>
      <c r="AB870" s="510"/>
      <c r="AC870" s="510"/>
      <c r="AD870" s="510"/>
      <c r="AE870" s="510"/>
      <c r="AF870" s="510"/>
      <c r="AG870" s="510"/>
      <c r="AH870" s="510"/>
      <c r="AI870" s="510"/>
      <c r="AJ870" s="510"/>
      <c r="AK870" s="510"/>
      <c r="AL870" s="510"/>
      <c r="AM870" s="510"/>
      <c r="AN870" s="510"/>
      <c r="AO870" s="510"/>
      <c r="AP870" s="510"/>
      <c r="AQ870" s="510"/>
      <c r="AR870" s="510"/>
      <c r="AS870" s="510"/>
      <c r="AT870" s="510"/>
      <c r="AU870" s="510"/>
      <c r="AV870" s="510"/>
      <c r="AW870" s="510"/>
      <c r="AX870" s="510"/>
      <c r="AY870" s="510"/>
      <c r="AZ870" s="510"/>
      <c r="BA870" s="510"/>
      <c r="BB870" s="510"/>
      <c r="BC870" s="510"/>
      <c r="BD870" s="510"/>
      <c r="BE870" s="510"/>
      <c r="BF870" s="510"/>
      <c r="BG870" s="510"/>
      <c r="BH870" s="510"/>
      <c r="BI870" s="510"/>
      <c r="BJ870" s="510"/>
      <c r="BK870" s="510"/>
      <c r="BL870" s="510"/>
      <c r="BM870" s="510"/>
      <c r="BN870" s="510"/>
      <c r="BO870" s="510"/>
      <c r="BP870" s="510"/>
      <c r="BQ870" s="510"/>
      <c r="BR870" s="510"/>
      <c r="BS870" s="510"/>
      <c r="BT870" s="510"/>
      <c r="BU870" s="510"/>
      <c r="BV870" s="510"/>
      <c r="BW870" s="510"/>
      <c r="BX870" s="510"/>
      <c r="BY870" s="510"/>
      <c r="BZ870" s="510"/>
      <c r="CA870" s="510"/>
      <c r="CB870" s="510"/>
      <c r="CC870" s="510"/>
      <c r="CD870" s="510"/>
      <c r="CE870" s="510"/>
      <c r="CF870" s="510"/>
      <c r="CG870" s="510"/>
      <c r="CH870" s="510"/>
      <c r="CI870" s="510"/>
      <c r="CJ870" s="510"/>
    </row>
    <row r="871" spans="1:88" ht="12" customHeight="1" x14ac:dyDescent="0.25">
      <c r="A871" s="510"/>
      <c r="B871" s="510"/>
      <c r="C871" s="510"/>
      <c r="D871" s="510"/>
      <c r="E871" s="510"/>
      <c r="F871" s="510"/>
      <c r="G871" s="510"/>
      <c r="H871" s="510"/>
      <c r="I871" s="510"/>
      <c r="J871" s="510"/>
      <c r="K871" s="510"/>
      <c r="L871" s="510"/>
      <c r="M871" s="510"/>
      <c r="N871" s="510"/>
      <c r="O871" s="510"/>
      <c r="P871" s="510"/>
      <c r="Q871" s="510"/>
      <c r="R871" s="510"/>
      <c r="S871" s="510"/>
      <c r="T871" s="510"/>
      <c r="U871" s="510"/>
      <c r="V871" s="510"/>
      <c r="W871" s="510"/>
      <c r="X871" s="510"/>
      <c r="Y871" s="510"/>
      <c r="Z871" s="510"/>
      <c r="AA871" s="510"/>
      <c r="AB871" s="510"/>
      <c r="AC871" s="510"/>
      <c r="AD871" s="510"/>
      <c r="AE871" s="510"/>
      <c r="AF871" s="510"/>
      <c r="AG871" s="510"/>
      <c r="AH871" s="510"/>
      <c r="AI871" s="510"/>
      <c r="AJ871" s="510"/>
      <c r="AK871" s="510"/>
      <c r="AL871" s="510"/>
      <c r="AM871" s="510"/>
      <c r="AN871" s="510"/>
      <c r="AO871" s="510"/>
      <c r="AP871" s="510"/>
      <c r="AQ871" s="510"/>
      <c r="AR871" s="510"/>
      <c r="AS871" s="510"/>
      <c r="AT871" s="510"/>
      <c r="AU871" s="510"/>
      <c r="AV871" s="510"/>
      <c r="AW871" s="510"/>
      <c r="AX871" s="510"/>
      <c r="AY871" s="510"/>
      <c r="AZ871" s="510"/>
      <c r="BA871" s="510"/>
      <c r="BB871" s="510"/>
      <c r="BC871" s="510"/>
      <c r="BD871" s="510"/>
      <c r="BE871" s="510"/>
      <c r="BF871" s="510"/>
      <c r="BG871" s="510"/>
      <c r="BH871" s="510"/>
      <c r="BI871" s="510"/>
      <c r="BJ871" s="510"/>
      <c r="BK871" s="510"/>
      <c r="BL871" s="510"/>
      <c r="BM871" s="510"/>
      <c r="BN871" s="510"/>
      <c r="BO871" s="510"/>
      <c r="BP871" s="510"/>
      <c r="BQ871" s="510"/>
      <c r="BR871" s="510"/>
      <c r="BS871" s="510"/>
      <c r="BT871" s="510"/>
      <c r="BU871" s="510"/>
      <c r="BV871" s="510"/>
      <c r="BW871" s="510"/>
      <c r="BX871" s="510"/>
      <c r="BY871" s="510"/>
      <c r="BZ871" s="510"/>
      <c r="CA871" s="510"/>
      <c r="CB871" s="510"/>
      <c r="CC871" s="510"/>
      <c r="CD871" s="510"/>
      <c r="CE871" s="510"/>
      <c r="CF871" s="510"/>
      <c r="CG871" s="510"/>
      <c r="CH871" s="510"/>
      <c r="CI871" s="510"/>
      <c r="CJ871" s="510"/>
    </row>
    <row r="872" spans="1:88" ht="12" customHeight="1" x14ac:dyDescent="0.25">
      <c r="A872" s="510"/>
      <c r="B872" s="510"/>
      <c r="C872" s="510"/>
      <c r="D872" s="510"/>
      <c r="E872" s="510"/>
      <c r="F872" s="510"/>
      <c r="G872" s="510"/>
      <c r="H872" s="510"/>
      <c r="I872" s="510"/>
      <c r="J872" s="510"/>
      <c r="K872" s="510"/>
      <c r="L872" s="510"/>
      <c r="M872" s="510"/>
      <c r="N872" s="510"/>
      <c r="O872" s="510"/>
      <c r="P872" s="510"/>
      <c r="Q872" s="510"/>
      <c r="R872" s="510"/>
      <c r="S872" s="510"/>
      <c r="T872" s="510"/>
      <c r="U872" s="510"/>
      <c r="V872" s="510"/>
      <c r="W872" s="510"/>
      <c r="X872" s="510"/>
      <c r="Y872" s="510"/>
      <c r="Z872" s="510"/>
      <c r="AA872" s="510"/>
      <c r="AB872" s="510"/>
      <c r="AC872" s="510"/>
      <c r="AD872" s="510"/>
      <c r="AE872" s="510"/>
      <c r="AF872" s="510"/>
      <c r="AG872" s="510"/>
      <c r="AH872" s="510"/>
      <c r="AI872" s="510"/>
      <c r="AJ872" s="510"/>
      <c r="AK872" s="510"/>
      <c r="AL872" s="510"/>
      <c r="AM872" s="510"/>
      <c r="AN872" s="510"/>
      <c r="AO872" s="510"/>
      <c r="AP872" s="510"/>
      <c r="AQ872" s="510"/>
      <c r="AR872" s="510"/>
      <c r="AS872" s="510"/>
      <c r="AT872" s="510"/>
      <c r="AU872" s="510"/>
      <c r="AV872" s="510"/>
      <c r="AW872" s="510"/>
      <c r="AX872" s="510"/>
      <c r="AY872" s="510"/>
      <c r="AZ872" s="510"/>
      <c r="BA872" s="510"/>
      <c r="BB872" s="510"/>
      <c r="BC872" s="510"/>
      <c r="BD872" s="510"/>
      <c r="BE872" s="510"/>
      <c r="BF872" s="510"/>
      <c r="BG872" s="510"/>
      <c r="BH872" s="510"/>
      <c r="BI872" s="510"/>
      <c r="BJ872" s="510"/>
      <c r="BK872" s="510"/>
      <c r="BL872" s="510"/>
      <c r="BM872" s="510"/>
      <c r="BN872" s="510"/>
      <c r="BO872" s="510"/>
      <c r="BP872" s="510"/>
      <c r="BQ872" s="510"/>
      <c r="BR872" s="510"/>
      <c r="BS872" s="510"/>
      <c r="BT872" s="510"/>
      <c r="BU872" s="510"/>
      <c r="BV872" s="510"/>
      <c r="BW872" s="510"/>
      <c r="BX872" s="510"/>
      <c r="BY872" s="510"/>
      <c r="BZ872" s="510"/>
      <c r="CA872" s="510"/>
      <c r="CB872" s="510"/>
      <c r="CC872" s="510"/>
      <c r="CD872" s="510"/>
      <c r="CE872" s="510"/>
      <c r="CF872" s="510"/>
      <c r="CG872" s="510"/>
      <c r="CH872" s="510"/>
      <c r="CI872" s="510"/>
      <c r="CJ872" s="510"/>
    </row>
    <row r="873" spans="1:88" ht="12" customHeight="1" x14ac:dyDescent="0.25">
      <c r="A873" s="510"/>
      <c r="B873" s="510"/>
      <c r="C873" s="510"/>
      <c r="D873" s="510"/>
      <c r="E873" s="510"/>
      <c r="F873" s="510"/>
      <c r="G873" s="510"/>
      <c r="H873" s="510"/>
      <c r="I873" s="510"/>
      <c r="J873" s="510"/>
      <c r="K873" s="510"/>
      <c r="L873" s="510"/>
      <c r="M873" s="510"/>
      <c r="N873" s="510"/>
      <c r="O873" s="510"/>
      <c r="P873" s="510"/>
      <c r="Q873" s="510"/>
      <c r="R873" s="510"/>
      <c r="S873" s="510"/>
      <c r="T873" s="510"/>
      <c r="U873" s="510"/>
      <c r="V873" s="510"/>
      <c r="W873" s="510"/>
      <c r="X873" s="510"/>
      <c r="Y873" s="510"/>
      <c r="Z873" s="510"/>
      <c r="AA873" s="510"/>
      <c r="AB873" s="510"/>
      <c r="AC873" s="510"/>
      <c r="AD873" s="510"/>
      <c r="AE873" s="510"/>
      <c r="AF873" s="510"/>
      <c r="AG873" s="510"/>
      <c r="AH873" s="510"/>
      <c r="AI873" s="510"/>
      <c r="AJ873" s="510"/>
      <c r="AK873" s="510"/>
      <c r="AL873" s="510"/>
      <c r="AM873" s="510"/>
      <c r="AN873" s="510"/>
      <c r="AO873" s="510"/>
      <c r="AP873" s="510"/>
      <c r="AQ873" s="510"/>
      <c r="AR873" s="510"/>
      <c r="AS873" s="510"/>
      <c r="AT873" s="510"/>
      <c r="AU873" s="510"/>
      <c r="AV873" s="510"/>
      <c r="AW873" s="510"/>
      <c r="AX873" s="510"/>
      <c r="AY873" s="510"/>
      <c r="AZ873" s="510"/>
      <c r="BA873" s="510"/>
      <c r="BB873" s="510"/>
      <c r="BC873" s="510"/>
      <c r="BD873" s="510"/>
      <c r="BE873" s="510"/>
      <c r="BF873" s="510"/>
      <c r="BG873" s="510"/>
      <c r="BH873" s="510"/>
      <c r="BI873" s="510"/>
      <c r="BJ873" s="510"/>
      <c r="BK873" s="510"/>
      <c r="BL873" s="510"/>
      <c r="BM873" s="510"/>
      <c r="BN873" s="510"/>
      <c r="BO873" s="510"/>
      <c r="BP873" s="510"/>
      <c r="BQ873" s="510"/>
      <c r="BR873" s="510"/>
      <c r="BS873" s="510"/>
      <c r="BT873" s="510"/>
      <c r="BU873" s="510"/>
      <c r="BV873" s="510"/>
      <c r="BW873" s="510"/>
      <c r="BX873" s="510"/>
      <c r="BY873" s="510"/>
      <c r="BZ873" s="510"/>
      <c r="CA873" s="510"/>
      <c r="CB873" s="510"/>
      <c r="CC873" s="510"/>
      <c r="CD873" s="510"/>
      <c r="CE873" s="510"/>
      <c r="CF873" s="510"/>
      <c r="CG873" s="510"/>
      <c r="CH873" s="510"/>
      <c r="CI873" s="510"/>
      <c r="CJ873" s="510"/>
    </row>
    <row r="874" spans="1:88" ht="12" customHeight="1" x14ac:dyDescent="0.25">
      <c r="A874" s="510"/>
      <c r="B874" s="510"/>
      <c r="C874" s="510"/>
      <c r="D874" s="510"/>
      <c r="E874" s="510"/>
      <c r="F874" s="510"/>
      <c r="G874" s="510"/>
      <c r="H874" s="510"/>
      <c r="I874" s="510"/>
      <c r="J874" s="510"/>
      <c r="K874" s="510"/>
      <c r="L874" s="510"/>
      <c r="M874" s="510"/>
      <c r="N874" s="510"/>
      <c r="O874" s="510"/>
      <c r="P874" s="510"/>
      <c r="Q874" s="510"/>
      <c r="R874" s="510"/>
      <c r="S874" s="510"/>
      <c r="T874" s="510"/>
      <c r="U874" s="510"/>
      <c r="V874" s="510"/>
      <c r="W874" s="510"/>
      <c r="X874" s="510"/>
      <c r="Y874" s="510"/>
      <c r="Z874" s="510"/>
      <c r="AA874" s="510"/>
      <c r="AB874" s="510"/>
      <c r="AC874" s="510"/>
      <c r="AD874" s="510"/>
      <c r="AE874" s="510"/>
      <c r="AF874" s="510"/>
      <c r="AG874" s="510"/>
      <c r="AH874" s="510"/>
      <c r="AI874" s="510"/>
      <c r="AJ874" s="510"/>
      <c r="AK874" s="510"/>
      <c r="AL874" s="510"/>
      <c r="AM874" s="510"/>
      <c r="AN874" s="510"/>
      <c r="AO874" s="510"/>
      <c r="AP874" s="510"/>
      <c r="AQ874" s="510"/>
      <c r="AR874" s="510"/>
      <c r="AS874" s="510"/>
      <c r="AT874" s="510"/>
      <c r="AU874" s="510"/>
      <c r="AV874" s="510"/>
      <c r="AW874" s="510"/>
      <c r="AX874" s="510"/>
      <c r="AY874" s="510"/>
      <c r="AZ874" s="510"/>
      <c r="BA874" s="510"/>
      <c r="BB874" s="510"/>
      <c r="BC874" s="510"/>
      <c r="BD874" s="510"/>
      <c r="BE874" s="510"/>
      <c r="BF874" s="510"/>
      <c r="BG874" s="510"/>
      <c r="BH874" s="510"/>
      <c r="BI874" s="510"/>
      <c r="BJ874" s="510"/>
      <c r="BK874" s="510"/>
      <c r="BL874" s="510"/>
      <c r="BM874" s="510"/>
      <c r="BN874" s="510"/>
      <c r="BO874" s="510"/>
      <c r="BP874" s="510"/>
      <c r="BQ874" s="510"/>
      <c r="BR874" s="510"/>
      <c r="BS874" s="510"/>
      <c r="BT874" s="510"/>
      <c r="BU874" s="510"/>
      <c r="BV874" s="510"/>
      <c r="BW874" s="510"/>
      <c r="BX874" s="510"/>
      <c r="BY874" s="510"/>
      <c r="BZ874" s="510"/>
      <c r="CA874" s="510"/>
      <c r="CB874" s="510"/>
      <c r="CC874" s="510"/>
      <c r="CD874" s="510"/>
      <c r="CE874" s="510"/>
      <c r="CF874" s="510"/>
      <c r="CG874" s="510"/>
      <c r="CH874" s="510"/>
      <c r="CI874" s="510"/>
      <c r="CJ874" s="510"/>
    </row>
    <row r="875" spans="1:88" ht="12" customHeight="1" x14ac:dyDescent="0.25">
      <c r="A875" s="510"/>
      <c r="B875" s="510"/>
      <c r="C875" s="510"/>
      <c r="D875" s="510"/>
      <c r="E875" s="510"/>
      <c r="F875" s="510"/>
      <c r="G875" s="510"/>
      <c r="H875" s="510"/>
      <c r="I875" s="510"/>
      <c r="J875" s="510"/>
      <c r="K875" s="510"/>
      <c r="L875" s="510"/>
      <c r="M875" s="510"/>
      <c r="N875" s="510"/>
      <c r="O875" s="510"/>
      <c r="P875" s="510"/>
      <c r="Q875" s="510"/>
      <c r="R875" s="510"/>
      <c r="S875" s="510"/>
      <c r="T875" s="510"/>
      <c r="U875" s="510"/>
      <c r="V875" s="510"/>
      <c r="W875" s="510"/>
      <c r="X875" s="510"/>
      <c r="Y875" s="510"/>
      <c r="Z875" s="510"/>
      <c r="AA875" s="510"/>
      <c r="AB875" s="510"/>
      <c r="AC875" s="510"/>
      <c r="AD875" s="510"/>
      <c r="AE875" s="510"/>
      <c r="AF875" s="510"/>
      <c r="AG875" s="510"/>
      <c r="AH875" s="510"/>
      <c r="AI875" s="510"/>
      <c r="AJ875" s="510"/>
      <c r="AK875" s="510"/>
      <c r="AL875" s="510"/>
      <c r="AM875" s="510"/>
      <c r="AN875" s="510"/>
      <c r="AO875" s="510"/>
      <c r="AP875" s="510"/>
      <c r="AQ875" s="510"/>
      <c r="AR875" s="510"/>
      <c r="AS875" s="510"/>
      <c r="AT875" s="510"/>
      <c r="AU875" s="510"/>
      <c r="AV875" s="510"/>
      <c r="AW875" s="510"/>
      <c r="AX875" s="510"/>
      <c r="AY875" s="510"/>
      <c r="AZ875" s="510"/>
      <c r="BA875" s="510"/>
      <c r="BB875" s="510"/>
      <c r="BC875" s="510"/>
      <c r="BD875" s="510"/>
      <c r="BE875" s="510"/>
      <c r="BF875" s="510"/>
      <c r="BG875" s="510"/>
      <c r="BH875" s="510"/>
      <c r="BI875" s="510"/>
      <c r="BJ875" s="510"/>
      <c r="BK875" s="510"/>
      <c r="BL875" s="510"/>
      <c r="BM875" s="510"/>
      <c r="BN875" s="510"/>
      <c r="BO875" s="510"/>
      <c r="BP875" s="510"/>
      <c r="BQ875" s="510"/>
      <c r="BR875" s="510"/>
      <c r="BS875" s="510"/>
      <c r="BT875" s="510"/>
      <c r="BU875" s="510"/>
      <c r="BV875" s="510"/>
      <c r="BW875" s="510"/>
      <c r="BX875" s="510"/>
      <c r="BY875" s="510"/>
      <c r="BZ875" s="510"/>
      <c r="CA875" s="510"/>
      <c r="CB875" s="510"/>
      <c r="CC875" s="510"/>
      <c r="CD875" s="510"/>
      <c r="CE875" s="510"/>
      <c r="CF875" s="510"/>
      <c r="CG875" s="510"/>
      <c r="CH875" s="510"/>
      <c r="CI875" s="510"/>
      <c r="CJ875" s="510"/>
    </row>
    <row r="876" spans="1:88" ht="12" customHeight="1" x14ac:dyDescent="0.25">
      <c r="A876" s="510"/>
      <c r="B876" s="510"/>
      <c r="C876" s="510"/>
      <c r="D876" s="510"/>
      <c r="E876" s="510"/>
      <c r="F876" s="510"/>
      <c r="G876" s="510"/>
      <c r="H876" s="510"/>
      <c r="I876" s="510"/>
      <c r="J876" s="510"/>
      <c r="K876" s="510"/>
      <c r="L876" s="510"/>
      <c r="M876" s="510"/>
      <c r="N876" s="510"/>
      <c r="O876" s="510"/>
      <c r="P876" s="510"/>
      <c r="Q876" s="510"/>
      <c r="R876" s="510"/>
      <c r="S876" s="510"/>
      <c r="T876" s="510"/>
      <c r="U876" s="510"/>
      <c r="V876" s="510"/>
      <c r="W876" s="510"/>
      <c r="X876" s="510"/>
      <c r="Y876" s="510"/>
      <c r="Z876" s="510"/>
      <c r="AA876" s="510"/>
      <c r="AB876" s="510"/>
      <c r="AC876" s="510"/>
      <c r="AD876" s="510"/>
      <c r="AE876" s="510"/>
      <c r="AF876" s="510"/>
      <c r="AG876" s="510"/>
      <c r="AH876" s="510"/>
      <c r="AI876" s="510"/>
      <c r="AJ876" s="510"/>
      <c r="AK876" s="510"/>
      <c r="AL876" s="510"/>
      <c r="AM876" s="510"/>
      <c r="AN876" s="510"/>
      <c r="AO876" s="510"/>
      <c r="AP876" s="510"/>
      <c r="AQ876" s="510"/>
      <c r="AR876" s="510"/>
      <c r="AS876" s="510"/>
      <c r="AT876" s="510"/>
      <c r="AU876" s="510"/>
      <c r="AV876" s="510"/>
      <c r="AW876" s="510"/>
      <c r="AX876" s="510"/>
      <c r="AY876" s="510"/>
      <c r="AZ876" s="510"/>
      <c r="BA876" s="510"/>
      <c r="BB876" s="510"/>
      <c r="BC876" s="510"/>
      <c r="BD876" s="510"/>
      <c r="BE876" s="510"/>
      <c r="BF876" s="510"/>
      <c r="BG876" s="510"/>
      <c r="BH876" s="510"/>
      <c r="BI876" s="510"/>
      <c r="BJ876" s="510"/>
      <c r="BK876" s="510"/>
      <c r="BL876" s="510"/>
      <c r="BM876" s="510"/>
      <c r="BN876" s="510"/>
      <c r="BO876" s="510"/>
      <c r="BP876" s="510"/>
      <c r="BQ876" s="510"/>
      <c r="BR876" s="510"/>
      <c r="BS876" s="510"/>
      <c r="BT876" s="510"/>
      <c r="BU876" s="510"/>
      <c r="BV876" s="510"/>
      <c r="BW876" s="510"/>
      <c r="BX876" s="510"/>
      <c r="BY876" s="510"/>
      <c r="BZ876" s="510"/>
      <c r="CA876" s="510"/>
      <c r="CB876" s="510"/>
      <c r="CC876" s="510"/>
      <c r="CD876" s="510"/>
      <c r="CE876" s="510"/>
      <c r="CF876" s="510"/>
      <c r="CG876" s="510"/>
      <c r="CH876" s="510"/>
      <c r="CI876" s="510"/>
      <c r="CJ876" s="510"/>
    </row>
    <row r="877" spans="1:88" ht="12" customHeight="1" x14ac:dyDescent="0.25">
      <c r="A877" s="510"/>
      <c r="B877" s="510"/>
      <c r="C877" s="510"/>
      <c r="D877" s="510"/>
      <c r="E877" s="510"/>
      <c r="F877" s="510"/>
      <c r="G877" s="510"/>
      <c r="H877" s="510"/>
      <c r="I877" s="510"/>
      <c r="J877" s="510"/>
      <c r="K877" s="510"/>
      <c r="L877" s="510"/>
      <c r="M877" s="510"/>
      <c r="N877" s="510"/>
      <c r="O877" s="510"/>
      <c r="P877" s="510"/>
      <c r="Q877" s="510"/>
      <c r="R877" s="510"/>
      <c r="S877" s="510"/>
      <c r="T877" s="510"/>
      <c r="U877" s="510"/>
      <c r="V877" s="510"/>
      <c r="W877" s="510"/>
      <c r="X877" s="510"/>
      <c r="Y877" s="510"/>
      <c r="Z877" s="510"/>
      <c r="AA877" s="510"/>
      <c r="AB877" s="510"/>
      <c r="AC877" s="510"/>
      <c r="AD877" s="510"/>
      <c r="AE877" s="510"/>
      <c r="AF877" s="510"/>
      <c r="AG877" s="510"/>
      <c r="AH877" s="510"/>
      <c r="AI877" s="510"/>
      <c r="AJ877" s="510"/>
      <c r="AK877" s="510"/>
      <c r="AL877" s="510"/>
      <c r="AM877" s="510"/>
      <c r="AN877" s="510"/>
      <c r="AO877" s="510"/>
      <c r="AP877" s="510"/>
      <c r="AQ877" s="510"/>
      <c r="AR877" s="510"/>
      <c r="AS877" s="510"/>
      <c r="AT877" s="510"/>
      <c r="AU877" s="510"/>
      <c r="AV877" s="510"/>
      <c r="AW877" s="510"/>
      <c r="AX877" s="510"/>
      <c r="AY877" s="510"/>
      <c r="AZ877" s="510"/>
      <c r="BA877" s="510"/>
      <c r="BB877" s="510"/>
      <c r="BC877" s="510"/>
      <c r="BD877" s="510"/>
      <c r="BE877" s="510"/>
      <c r="BF877" s="510"/>
      <c r="BG877" s="510"/>
      <c r="BH877" s="510"/>
      <c r="BI877" s="510"/>
      <c r="BJ877" s="510"/>
      <c r="BK877" s="510"/>
      <c r="BL877" s="510"/>
      <c r="BM877" s="510"/>
      <c r="BN877" s="510"/>
      <c r="BO877" s="510"/>
      <c r="BP877" s="510"/>
      <c r="BQ877" s="510"/>
      <c r="BR877" s="510"/>
      <c r="BS877" s="510"/>
      <c r="BT877" s="510"/>
      <c r="BU877" s="510"/>
      <c r="BV877" s="510"/>
      <c r="BW877" s="510"/>
      <c r="BX877" s="510"/>
      <c r="BY877" s="510"/>
      <c r="BZ877" s="510"/>
      <c r="CA877" s="510"/>
      <c r="CB877" s="510"/>
      <c r="CC877" s="510"/>
      <c r="CD877" s="510"/>
      <c r="CE877" s="510"/>
      <c r="CF877" s="510"/>
      <c r="CG877" s="510"/>
      <c r="CH877" s="510"/>
      <c r="CI877" s="510"/>
      <c r="CJ877" s="510"/>
    </row>
    <row r="878" spans="1:88" ht="12" customHeight="1" x14ac:dyDescent="0.25">
      <c r="A878" s="510"/>
      <c r="B878" s="510"/>
      <c r="C878" s="510"/>
      <c r="D878" s="510"/>
      <c r="E878" s="510"/>
      <c r="F878" s="510"/>
      <c r="G878" s="510"/>
      <c r="H878" s="510"/>
      <c r="I878" s="510"/>
      <c r="J878" s="510"/>
      <c r="K878" s="510"/>
      <c r="L878" s="510"/>
      <c r="M878" s="510"/>
      <c r="N878" s="510"/>
      <c r="O878" s="510"/>
      <c r="P878" s="510"/>
      <c r="Q878" s="510"/>
      <c r="R878" s="510"/>
      <c r="S878" s="510"/>
      <c r="T878" s="510"/>
      <c r="U878" s="510"/>
      <c r="V878" s="510"/>
      <c r="W878" s="510"/>
      <c r="X878" s="510"/>
      <c r="Y878" s="510"/>
      <c r="Z878" s="510"/>
      <c r="AA878" s="510"/>
      <c r="AB878" s="510"/>
      <c r="AC878" s="510"/>
      <c r="AD878" s="510"/>
      <c r="AE878" s="510"/>
      <c r="AF878" s="510"/>
      <c r="AG878" s="510"/>
      <c r="AH878" s="510"/>
      <c r="AI878" s="510"/>
      <c r="AJ878" s="510"/>
      <c r="AK878" s="510"/>
      <c r="AL878" s="510"/>
      <c r="AM878" s="510"/>
      <c r="AN878" s="510"/>
      <c r="AO878" s="510"/>
      <c r="AP878" s="510"/>
      <c r="AQ878" s="510"/>
      <c r="AR878" s="510"/>
      <c r="AS878" s="510"/>
      <c r="AT878" s="510"/>
      <c r="AU878" s="510"/>
      <c r="AV878" s="510"/>
      <c r="AW878" s="510"/>
      <c r="AX878" s="510"/>
      <c r="AY878" s="510"/>
      <c r="AZ878" s="510"/>
      <c r="BA878" s="510"/>
      <c r="BB878" s="510"/>
      <c r="BC878" s="510"/>
      <c r="BD878" s="510"/>
      <c r="BE878" s="510"/>
      <c r="BF878" s="510"/>
      <c r="BG878" s="510"/>
      <c r="BH878" s="510"/>
      <c r="BI878" s="510"/>
      <c r="BJ878" s="510"/>
      <c r="BK878" s="510"/>
      <c r="BL878" s="510"/>
      <c r="BM878" s="510"/>
      <c r="BN878" s="510"/>
      <c r="BO878" s="510"/>
      <c r="BP878" s="510"/>
      <c r="BQ878" s="510"/>
      <c r="BR878" s="510"/>
      <c r="BS878" s="510"/>
      <c r="BT878" s="510"/>
      <c r="BU878" s="510"/>
      <c r="BV878" s="510"/>
      <c r="BW878" s="510"/>
      <c r="BX878" s="510"/>
      <c r="BY878" s="510"/>
      <c r="BZ878" s="510"/>
      <c r="CA878" s="510"/>
      <c r="CB878" s="510"/>
      <c r="CC878" s="510"/>
      <c r="CD878" s="510"/>
      <c r="CE878" s="510"/>
      <c r="CF878" s="510"/>
      <c r="CG878" s="510"/>
      <c r="CH878" s="510"/>
      <c r="CI878" s="510"/>
      <c r="CJ878" s="510"/>
    </row>
    <row r="879" spans="1:88" ht="12" customHeight="1" x14ac:dyDescent="0.25">
      <c r="A879" s="510"/>
      <c r="B879" s="510"/>
      <c r="C879" s="510"/>
      <c r="D879" s="510"/>
      <c r="E879" s="510"/>
      <c r="F879" s="510"/>
      <c r="G879" s="510"/>
      <c r="H879" s="510"/>
      <c r="I879" s="510"/>
      <c r="J879" s="510"/>
      <c r="K879" s="510"/>
      <c r="L879" s="510"/>
      <c r="M879" s="510"/>
      <c r="N879" s="510"/>
      <c r="O879" s="510"/>
      <c r="P879" s="510"/>
      <c r="Q879" s="510"/>
      <c r="R879" s="510"/>
      <c r="S879" s="510"/>
      <c r="T879" s="510"/>
      <c r="U879" s="510"/>
      <c r="V879" s="510"/>
      <c r="W879" s="510"/>
      <c r="X879" s="510"/>
      <c r="Y879" s="510"/>
      <c r="Z879" s="510"/>
      <c r="AA879" s="510"/>
      <c r="AB879" s="510"/>
      <c r="AC879" s="510"/>
      <c r="AD879" s="510"/>
      <c r="AE879" s="510"/>
      <c r="AF879" s="510"/>
      <c r="AG879" s="510"/>
      <c r="AH879" s="510"/>
      <c r="AI879" s="510"/>
      <c r="AJ879" s="510"/>
      <c r="AK879" s="510"/>
      <c r="AL879" s="510"/>
      <c r="AM879" s="510"/>
      <c r="AN879" s="510"/>
      <c r="AO879" s="510"/>
      <c r="AP879" s="510"/>
      <c r="AQ879" s="510"/>
      <c r="AR879" s="510"/>
      <c r="AS879" s="510"/>
      <c r="AT879" s="510"/>
      <c r="AU879" s="510"/>
      <c r="AV879" s="510"/>
      <c r="AW879" s="510"/>
      <c r="AX879" s="510"/>
      <c r="AY879" s="510"/>
      <c r="AZ879" s="510"/>
      <c r="BA879" s="510"/>
      <c r="BB879" s="510"/>
      <c r="BC879" s="510"/>
      <c r="BD879" s="510"/>
      <c r="BE879" s="510"/>
      <c r="BF879" s="510"/>
      <c r="BG879" s="510"/>
      <c r="BH879" s="510"/>
      <c r="BI879" s="510"/>
      <c r="BJ879" s="510"/>
      <c r="BK879" s="510"/>
      <c r="BL879" s="510"/>
      <c r="BM879" s="510"/>
      <c r="BN879" s="510"/>
      <c r="BO879" s="510"/>
      <c r="BP879" s="510"/>
      <c r="BQ879" s="510"/>
      <c r="BR879" s="510"/>
      <c r="BS879" s="510"/>
      <c r="BT879" s="510"/>
      <c r="BU879" s="510"/>
      <c r="BV879" s="510"/>
      <c r="BW879" s="510"/>
      <c r="BX879" s="510"/>
      <c r="BY879" s="510"/>
      <c r="BZ879" s="510"/>
      <c r="CA879" s="510"/>
      <c r="CB879" s="510"/>
      <c r="CC879" s="510"/>
      <c r="CD879" s="510"/>
      <c r="CE879" s="510"/>
      <c r="CF879" s="510"/>
      <c r="CG879" s="510"/>
      <c r="CH879" s="510"/>
      <c r="CI879" s="510"/>
      <c r="CJ879" s="510"/>
    </row>
    <row r="880" spans="1:88" ht="12" customHeight="1" x14ac:dyDescent="0.25">
      <c r="A880" s="510"/>
      <c r="B880" s="510"/>
      <c r="C880" s="510"/>
      <c r="D880" s="510"/>
      <c r="E880" s="510"/>
      <c r="F880" s="510"/>
      <c r="G880" s="510"/>
      <c r="H880" s="510"/>
      <c r="I880" s="510"/>
      <c r="J880" s="510"/>
      <c r="K880" s="510"/>
      <c r="L880" s="510"/>
      <c r="M880" s="510"/>
      <c r="N880" s="510"/>
      <c r="O880" s="510"/>
      <c r="P880" s="510"/>
      <c r="Q880" s="510"/>
      <c r="R880" s="510"/>
      <c r="S880" s="510"/>
      <c r="T880" s="510"/>
      <c r="U880" s="510"/>
      <c r="V880" s="510"/>
      <c r="W880" s="510"/>
      <c r="X880" s="510"/>
      <c r="Y880" s="510"/>
      <c r="Z880" s="510"/>
      <c r="AA880" s="510"/>
      <c r="AB880" s="510"/>
      <c r="AC880" s="510"/>
      <c r="AD880" s="510"/>
      <c r="AE880" s="510"/>
      <c r="AF880" s="510"/>
      <c r="AG880" s="510"/>
      <c r="AH880" s="510"/>
      <c r="AI880" s="510"/>
      <c r="AJ880" s="510"/>
      <c r="AK880" s="510"/>
      <c r="AL880" s="510"/>
      <c r="AM880" s="510"/>
      <c r="AN880" s="510"/>
      <c r="AO880" s="510"/>
      <c r="AP880" s="510"/>
      <c r="AQ880" s="510"/>
      <c r="AR880" s="510"/>
      <c r="AS880" s="510"/>
      <c r="AT880" s="510"/>
      <c r="AU880" s="510"/>
      <c r="AV880" s="510"/>
      <c r="AW880" s="510"/>
      <c r="AX880" s="510"/>
      <c r="AY880" s="510"/>
      <c r="AZ880" s="510"/>
      <c r="BA880" s="510"/>
      <c r="BB880" s="510"/>
      <c r="BC880" s="510"/>
      <c r="BD880" s="510"/>
      <c r="BE880" s="510"/>
      <c r="BF880" s="510"/>
      <c r="BG880" s="510"/>
      <c r="BH880" s="510"/>
      <c r="BI880" s="510"/>
      <c r="BJ880" s="510"/>
      <c r="BK880" s="510"/>
      <c r="BL880" s="510"/>
      <c r="BM880" s="510"/>
      <c r="BN880" s="510"/>
      <c r="BO880" s="510"/>
      <c r="BP880" s="510"/>
      <c r="BQ880" s="510"/>
      <c r="BR880" s="510"/>
      <c r="BS880" s="510"/>
      <c r="BT880" s="510"/>
      <c r="BU880" s="510"/>
      <c r="BV880" s="510"/>
      <c r="BW880" s="510"/>
      <c r="BX880" s="510"/>
      <c r="BY880" s="510"/>
      <c r="BZ880" s="510"/>
      <c r="CA880" s="510"/>
      <c r="CB880" s="510"/>
      <c r="CC880" s="510"/>
      <c r="CD880" s="510"/>
      <c r="CE880" s="510"/>
      <c r="CF880" s="510"/>
      <c r="CG880" s="510"/>
      <c r="CH880" s="510"/>
      <c r="CI880" s="510"/>
      <c r="CJ880" s="510"/>
    </row>
    <row r="881" spans="1:88" ht="12" customHeight="1" x14ac:dyDescent="0.25">
      <c r="A881" s="510"/>
      <c r="B881" s="510"/>
      <c r="C881" s="510"/>
      <c r="D881" s="510"/>
      <c r="E881" s="510"/>
      <c r="F881" s="510"/>
      <c r="G881" s="510"/>
      <c r="H881" s="510"/>
      <c r="I881" s="510"/>
      <c r="J881" s="510"/>
      <c r="K881" s="510"/>
      <c r="L881" s="510"/>
      <c r="M881" s="510"/>
      <c r="N881" s="510"/>
      <c r="O881" s="510"/>
      <c r="P881" s="510"/>
      <c r="Q881" s="510"/>
      <c r="R881" s="510"/>
      <c r="S881" s="510"/>
      <c r="T881" s="510"/>
      <c r="U881" s="510"/>
      <c r="V881" s="510"/>
      <c r="W881" s="510"/>
      <c r="X881" s="510"/>
      <c r="Y881" s="510"/>
      <c r="Z881" s="510"/>
      <c r="AA881" s="510"/>
      <c r="AB881" s="510"/>
      <c r="AC881" s="510"/>
      <c r="AD881" s="510"/>
      <c r="AE881" s="510"/>
      <c r="AF881" s="510"/>
      <c r="AG881" s="510"/>
      <c r="AH881" s="510"/>
      <c r="AI881" s="510"/>
      <c r="AJ881" s="510"/>
      <c r="AK881" s="510"/>
      <c r="AL881" s="510"/>
      <c r="AM881" s="510"/>
      <c r="AN881" s="510"/>
      <c r="AO881" s="510"/>
      <c r="AP881" s="510"/>
      <c r="AQ881" s="510"/>
      <c r="AR881" s="510"/>
      <c r="AS881" s="510"/>
      <c r="AT881" s="510"/>
      <c r="AU881" s="510"/>
      <c r="AV881" s="510"/>
      <c r="AW881" s="510"/>
      <c r="AX881" s="510"/>
      <c r="AY881" s="510"/>
      <c r="AZ881" s="510"/>
      <c r="BA881" s="510"/>
      <c r="BB881" s="510"/>
      <c r="BC881" s="510"/>
      <c r="BD881" s="510"/>
      <c r="BE881" s="510"/>
      <c r="BF881" s="510"/>
      <c r="BG881" s="510"/>
      <c r="BH881" s="510"/>
      <c r="BI881" s="510"/>
      <c r="BJ881" s="510"/>
      <c r="BK881" s="510"/>
      <c r="BL881" s="510"/>
      <c r="BM881" s="510"/>
      <c r="BN881" s="510"/>
      <c r="BO881" s="510"/>
      <c r="BP881" s="510"/>
      <c r="BQ881" s="510"/>
      <c r="BR881" s="510"/>
      <c r="BS881" s="510"/>
      <c r="BT881" s="510"/>
      <c r="BU881" s="510"/>
      <c r="BV881" s="510"/>
      <c r="BW881" s="510"/>
      <c r="BX881" s="510"/>
      <c r="BY881" s="510"/>
      <c r="BZ881" s="510"/>
      <c r="CA881" s="510"/>
      <c r="CB881" s="510"/>
      <c r="CC881" s="510"/>
      <c r="CD881" s="510"/>
      <c r="CE881" s="510"/>
      <c r="CF881" s="510"/>
      <c r="CG881" s="510"/>
      <c r="CH881" s="510"/>
      <c r="CI881" s="510"/>
      <c r="CJ881" s="510"/>
    </row>
    <row r="882" spans="1:88" ht="12" customHeight="1" x14ac:dyDescent="0.25">
      <c r="A882" s="510"/>
      <c r="B882" s="510"/>
      <c r="C882" s="510"/>
      <c r="D882" s="510"/>
      <c r="E882" s="510"/>
      <c r="F882" s="510"/>
      <c r="G882" s="510"/>
      <c r="H882" s="510"/>
      <c r="I882" s="510"/>
      <c r="J882" s="510"/>
      <c r="K882" s="510"/>
      <c r="L882" s="510"/>
      <c r="M882" s="510"/>
      <c r="N882" s="510"/>
      <c r="O882" s="510"/>
      <c r="P882" s="510"/>
      <c r="Q882" s="510"/>
      <c r="R882" s="510"/>
      <c r="S882" s="510"/>
      <c r="T882" s="510"/>
      <c r="U882" s="510"/>
      <c r="V882" s="510"/>
      <c r="W882" s="510"/>
      <c r="X882" s="510"/>
      <c r="Y882" s="510"/>
      <c r="Z882" s="510"/>
      <c r="AA882" s="510"/>
      <c r="AB882" s="510"/>
      <c r="AC882" s="510"/>
      <c r="AD882" s="510"/>
      <c r="AE882" s="510"/>
      <c r="AF882" s="510"/>
      <c r="AG882" s="510"/>
      <c r="AH882" s="510"/>
      <c r="AI882" s="510"/>
      <c r="AJ882" s="510"/>
      <c r="AK882" s="510"/>
      <c r="AL882" s="510"/>
      <c r="AM882" s="510"/>
      <c r="AN882" s="510"/>
      <c r="AO882" s="510"/>
      <c r="AP882" s="510"/>
      <c r="AQ882" s="510"/>
      <c r="AR882" s="510"/>
      <c r="AS882" s="510"/>
      <c r="AT882" s="510"/>
      <c r="AU882" s="510"/>
      <c r="AV882" s="510"/>
      <c r="AW882" s="510"/>
      <c r="AX882" s="510"/>
      <c r="AY882" s="510"/>
      <c r="AZ882" s="510"/>
      <c r="BA882" s="510"/>
      <c r="BB882" s="510"/>
      <c r="BC882" s="510"/>
      <c r="BD882" s="510"/>
      <c r="BE882" s="510"/>
      <c r="BF882" s="510"/>
      <c r="BG882" s="510"/>
      <c r="BH882" s="510"/>
      <c r="BI882" s="510"/>
      <c r="BJ882" s="510"/>
      <c r="BK882" s="510"/>
      <c r="BL882" s="510"/>
      <c r="BM882" s="510"/>
      <c r="BN882" s="510"/>
      <c r="BO882" s="510"/>
      <c r="BP882" s="510"/>
      <c r="BQ882" s="510"/>
      <c r="BR882" s="510"/>
      <c r="BS882" s="510"/>
      <c r="BT882" s="510"/>
      <c r="BU882" s="510"/>
      <c r="BV882" s="510"/>
      <c r="BW882" s="510"/>
      <c r="BX882" s="510"/>
      <c r="BY882" s="510"/>
      <c r="BZ882" s="510"/>
      <c r="CA882" s="510"/>
      <c r="CB882" s="510"/>
      <c r="CC882" s="510"/>
      <c r="CD882" s="510"/>
      <c r="CE882" s="510"/>
      <c r="CF882" s="510"/>
      <c r="CG882" s="510"/>
      <c r="CH882" s="510"/>
      <c r="CI882" s="510"/>
      <c r="CJ882" s="510"/>
    </row>
    <row r="883" spans="1:88" ht="12" customHeight="1" x14ac:dyDescent="0.25">
      <c r="A883" s="510"/>
      <c r="B883" s="510"/>
      <c r="C883" s="510"/>
      <c r="D883" s="510"/>
      <c r="E883" s="510"/>
      <c r="F883" s="510"/>
      <c r="G883" s="510"/>
      <c r="H883" s="510"/>
      <c r="I883" s="510"/>
      <c r="J883" s="510"/>
      <c r="K883" s="510"/>
      <c r="L883" s="510"/>
      <c r="M883" s="510"/>
      <c r="N883" s="510"/>
      <c r="O883" s="510"/>
      <c r="P883" s="510"/>
      <c r="Q883" s="510"/>
      <c r="R883" s="510"/>
      <c r="S883" s="510"/>
      <c r="T883" s="510"/>
      <c r="U883" s="510"/>
      <c r="V883" s="510"/>
      <c r="W883" s="510"/>
      <c r="X883" s="510"/>
      <c r="Y883" s="510"/>
      <c r="Z883" s="510"/>
      <c r="AA883" s="510"/>
      <c r="AB883" s="510"/>
      <c r="AC883" s="510"/>
      <c r="AD883" s="510"/>
      <c r="AE883" s="510"/>
      <c r="AF883" s="510"/>
      <c r="AG883" s="510"/>
      <c r="AH883" s="510"/>
      <c r="AI883" s="510"/>
      <c r="AJ883" s="510"/>
      <c r="AK883" s="510"/>
      <c r="AL883" s="510"/>
      <c r="AM883" s="510"/>
      <c r="AN883" s="510"/>
      <c r="AO883" s="510"/>
      <c r="AP883" s="510"/>
      <c r="AQ883" s="510"/>
      <c r="AR883" s="510"/>
      <c r="AS883" s="510"/>
      <c r="AT883" s="510"/>
      <c r="AU883" s="510"/>
      <c r="AV883" s="510"/>
      <c r="AW883" s="510"/>
      <c r="AX883" s="510"/>
      <c r="AY883" s="510"/>
      <c r="AZ883" s="510"/>
      <c r="BA883" s="510"/>
      <c r="BB883" s="510"/>
      <c r="BC883" s="510"/>
      <c r="BD883" s="510"/>
      <c r="BE883" s="510"/>
      <c r="BF883" s="510"/>
      <c r="BG883" s="510"/>
      <c r="BH883" s="510"/>
      <c r="BI883" s="510"/>
      <c r="BJ883" s="510"/>
      <c r="BK883" s="510"/>
      <c r="BL883" s="510"/>
      <c r="BM883" s="510"/>
      <c r="BN883" s="510"/>
      <c r="BO883" s="510"/>
      <c r="BP883" s="510"/>
      <c r="BQ883" s="510"/>
      <c r="BR883" s="510"/>
      <c r="BS883" s="510"/>
      <c r="BT883" s="510"/>
      <c r="BU883" s="510"/>
      <c r="BV883" s="510"/>
      <c r="BW883" s="510"/>
      <c r="BX883" s="510"/>
      <c r="BY883" s="510"/>
      <c r="BZ883" s="510"/>
      <c r="CA883" s="510"/>
      <c r="CB883" s="510"/>
      <c r="CC883" s="510"/>
      <c r="CD883" s="510"/>
      <c r="CE883" s="510"/>
      <c r="CF883" s="510"/>
      <c r="CG883" s="510"/>
      <c r="CH883" s="510"/>
      <c r="CI883" s="510"/>
      <c r="CJ883" s="510"/>
    </row>
    <row r="884" spans="1:88" ht="12" customHeight="1" x14ac:dyDescent="0.25">
      <c r="A884" s="510"/>
      <c r="B884" s="510"/>
      <c r="C884" s="510"/>
      <c r="D884" s="510"/>
      <c r="E884" s="510"/>
      <c r="F884" s="510"/>
      <c r="G884" s="510"/>
      <c r="H884" s="510"/>
      <c r="I884" s="510"/>
      <c r="J884" s="510"/>
      <c r="K884" s="510"/>
      <c r="L884" s="510"/>
      <c r="M884" s="510"/>
      <c r="N884" s="510"/>
      <c r="O884" s="510"/>
      <c r="P884" s="510"/>
      <c r="Q884" s="510"/>
      <c r="R884" s="510"/>
      <c r="S884" s="510"/>
      <c r="T884" s="510"/>
      <c r="U884" s="510"/>
      <c r="V884" s="510"/>
      <c r="W884" s="510"/>
      <c r="X884" s="510"/>
      <c r="Y884" s="510"/>
      <c r="Z884" s="510"/>
      <c r="AA884" s="510"/>
      <c r="AB884" s="510"/>
      <c r="AC884" s="510"/>
      <c r="AD884" s="510"/>
      <c r="AE884" s="510"/>
      <c r="AF884" s="510"/>
      <c r="AG884" s="510"/>
      <c r="AH884" s="510"/>
      <c r="AI884" s="510"/>
      <c r="AJ884" s="510"/>
      <c r="AK884" s="510"/>
      <c r="AL884" s="510"/>
      <c r="AM884" s="510"/>
      <c r="AN884" s="510"/>
      <c r="AO884" s="510"/>
      <c r="AP884" s="510"/>
      <c r="AQ884" s="510"/>
      <c r="AR884" s="510"/>
      <c r="AS884" s="510"/>
      <c r="AT884" s="510"/>
      <c r="AU884" s="510"/>
      <c r="AV884" s="510"/>
      <c r="AW884" s="510"/>
      <c r="AX884" s="510"/>
      <c r="AY884" s="510"/>
      <c r="AZ884" s="510"/>
      <c r="BA884" s="510"/>
      <c r="BB884" s="510"/>
      <c r="BC884" s="510"/>
      <c r="BD884" s="510"/>
      <c r="BE884" s="510"/>
      <c r="BF884" s="510"/>
      <c r="BG884" s="510"/>
      <c r="BH884" s="510"/>
      <c r="BI884" s="510"/>
      <c r="BJ884" s="510"/>
      <c r="BK884" s="510"/>
      <c r="BL884" s="510"/>
      <c r="BM884" s="510"/>
      <c r="BN884" s="510"/>
      <c r="BO884" s="510"/>
      <c r="BP884" s="510"/>
      <c r="BQ884" s="510"/>
      <c r="BR884" s="510"/>
      <c r="BS884" s="510"/>
      <c r="BT884" s="510"/>
      <c r="BU884" s="510"/>
      <c r="BV884" s="510"/>
      <c r="BW884" s="510"/>
      <c r="BX884" s="510"/>
      <c r="BY884" s="510"/>
      <c r="BZ884" s="510"/>
      <c r="CA884" s="510"/>
      <c r="CB884" s="510"/>
      <c r="CC884" s="510"/>
      <c r="CD884" s="510"/>
      <c r="CE884" s="510"/>
      <c r="CF884" s="510"/>
      <c r="CG884" s="510"/>
      <c r="CH884" s="510"/>
      <c r="CI884" s="510"/>
      <c r="CJ884" s="510"/>
    </row>
    <row r="885" spans="1:88" ht="12" customHeight="1" x14ac:dyDescent="0.25">
      <c r="A885" s="510"/>
      <c r="B885" s="510"/>
      <c r="C885" s="510"/>
      <c r="D885" s="510"/>
      <c r="E885" s="510"/>
      <c r="F885" s="510"/>
      <c r="G885" s="510"/>
      <c r="H885" s="510"/>
      <c r="I885" s="510"/>
      <c r="J885" s="510"/>
      <c r="K885" s="510"/>
      <c r="L885" s="510"/>
      <c r="M885" s="510"/>
      <c r="N885" s="510"/>
      <c r="O885" s="510"/>
      <c r="P885" s="510"/>
      <c r="Q885" s="510"/>
      <c r="R885" s="510"/>
      <c r="S885" s="510"/>
      <c r="T885" s="510"/>
      <c r="U885" s="510"/>
      <c r="V885" s="510"/>
      <c r="W885" s="510"/>
      <c r="X885" s="510"/>
      <c r="Y885" s="510"/>
      <c r="Z885" s="510"/>
      <c r="AA885" s="510"/>
      <c r="AB885" s="510"/>
      <c r="AC885" s="510"/>
      <c r="AD885" s="510"/>
      <c r="AE885" s="510"/>
      <c r="AF885" s="510"/>
      <c r="AG885" s="510"/>
      <c r="AH885" s="510"/>
      <c r="AI885" s="510"/>
      <c r="AJ885" s="510"/>
      <c r="AK885" s="510"/>
      <c r="AL885" s="510"/>
      <c r="AM885" s="510"/>
      <c r="AN885" s="510"/>
      <c r="AO885" s="510"/>
      <c r="AP885" s="510"/>
      <c r="AQ885" s="510"/>
      <c r="AR885" s="510"/>
      <c r="AS885" s="510"/>
      <c r="AT885" s="510"/>
      <c r="AU885" s="510"/>
      <c r="AV885" s="510"/>
      <c r="AW885" s="510"/>
      <c r="AX885" s="510"/>
      <c r="AY885" s="510"/>
      <c r="AZ885" s="510"/>
      <c r="BA885" s="510"/>
      <c r="BB885" s="510"/>
      <c r="BC885" s="510"/>
      <c r="BD885" s="510"/>
      <c r="BE885" s="510"/>
      <c r="BF885" s="510"/>
      <c r="BG885" s="510"/>
      <c r="BH885" s="510"/>
      <c r="BI885" s="510"/>
      <c r="BJ885" s="510"/>
      <c r="BK885" s="510"/>
      <c r="BL885" s="510"/>
      <c r="BM885" s="510"/>
      <c r="BN885" s="510"/>
      <c r="BO885" s="510"/>
      <c r="BP885" s="510"/>
      <c r="BQ885" s="510"/>
      <c r="BR885" s="510"/>
      <c r="BS885" s="510"/>
      <c r="BT885" s="510"/>
      <c r="BU885" s="510"/>
      <c r="BV885" s="510"/>
      <c r="BW885" s="510"/>
      <c r="BX885" s="510"/>
      <c r="BY885" s="510"/>
      <c r="BZ885" s="510"/>
      <c r="CA885" s="510"/>
      <c r="CB885" s="510"/>
      <c r="CC885" s="510"/>
      <c r="CD885" s="510"/>
      <c r="CE885" s="510"/>
      <c r="CF885" s="510"/>
      <c r="CG885" s="510"/>
      <c r="CH885" s="510"/>
      <c r="CI885" s="510"/>
      <c r="CJ885" s="510"/>
    </row>
    <row r="886" spans="1:88" ht="12" customHeight="1" x14ac:dyDescent="0.25">
      <c r="A886" s="510"/>
      <c r="B886" s="510"/>
      <c r="C886" s="510"/>
      <c r="D886" s="510"/>
      <c r="E886" s="510"/>
      <c r="F886" s="510"/>
      <c r="G886" s="510"/>
      <c r="H886" s="510"/>
      <c r="I886" s="510"/>
      <c r="J886" s="510"/>
      <c r="K886" s="510"/>
      <c r="L886" s="510"/>
      <c r="M886" s="510"/>
      <c r="N886" s="510"/>
      <c r="O886" s="510"/>
      <c r="P886" s="510"/>
      <c r="Q886" s="510"/>
      <c r="R886" s="510"/>
      <c r="S886" s="510"/>
      <c r="T886" s="510"/>
      <c r="U886" s="510"/>
      <c r="V886" s="510"/>
      <c r="W886" s="510"/>
      <c r="X886" s="510"/>
      <c r="Y886" s="510"/>
      <c r="Z886" s="510"/>
      <c r="AA886" s="510"/>
      <c r="AB886" s="510"/>
      <c r="AC886" s="510"/>
      <c r="AD886" s="510"/>
      <c r="AE886" s="510"/>
      <c r="AF886" s="510"/>
      <c r="AG886" s="510"/>
      <c r="AH886" s="510"/>
      <c r="AI886" s="510"/>
      <c r="AJ886" s="510"/>
      <c r="AK886" s="510"/>
      <c r="AL886" s="510"/>
      <c r="AM886" s="510"/>
      <c r="AN886" s="510"/>
      <c r="AO886" s="510"/>
      <c r="AP886" s="510"/>
      <c r="AQ886" s="510"/>
      <c r="AR886" s="510"/>
      <c r="AS886" s="510"/>
      <c r="AT886" s="510"/>
      <c r="AU886" s="510"/>
      <c r="AV886" s="510"/>
      <c r="AW886" s="510"/>
      <c r="AX886" s="510"/>
      <c r="AY886" s="510"/>
      <c r="AZ886" s="510"/>
      <c r="BA886" s="510"/>
      <c r="BB886" s="510"/>
      <c r="BC886" s="510"/>
      <c r="BD886" s="510"/>
      <c r="BE886" s="510"/>
      <c r="BF886" s="510"/>
      <c r="BG886" s="510"/>
      <c r="BH886" s="510"/>
      <c r="BI886" s="510"/>
      <c r="BJ886" s="510"/>
      <c r="BK886" s="510"/>
      <c r="BL886" s="510"/>
      <c r="BM886" s="510"/>
      <c r="BN886" s="510"/>
      <c r="BO886" s="510"/>
      <c r="BP886" s="510"/>
      <c r="BQ886" s="510"/>
      <c r="BR886" s="510"/>
      <c r="BS886" s="510"/>
      <c r="BT886" s="510"/>
      <c r="BU886" s="510"/>
      <c r="BV886" s="510"/>
      <c r="BW886" s="510"/>
      <c r="BX886" s="510"/>
      <c r="BY886" s="510"/>
      <c r="BZ886" s="510"/>
      <c r="CA886" s="510"/>
      <c r="CB886" s="510"/>
      <c r="CC886" s="510"/>
      <c r="CD886" s="510"/>
      <c r="CE886" s="510"/>
      <c r="CF886" s="510"/>
      <c r="CG886" s="510"/>
      <c r="CH886" s="510"/>
      <c r="CI886" s="510"/>
      <c r="CJ886" s="510"/>
    </row>
    <row r="887" spans="1:88" ht="12" customHeight="1" x14ac:dyDescent="0.25">
      <c r="A887" s="510"/>
      <c r="B887" s="510"/>
      <c r="C887" s="510"/>
      <c r="D887" s="510"/>
      <c r="E887" s="510"/>
      <c r="F887" s="510"/>
      <c r="G887" s="510"/>
      <c r="H887" s="510"/>
      <c r="I887" s="510"/>
      <c r="J887" s="510"/>
      <c r="K887" s="510"/>
      <c r="L887" s="510"/>
      <c r="M887" s="510"/>
      <c r="N887" s="510"/>
      <c r="O887" s="510"/>
      <c r="P887" s="510"/>
      <c r="Q887" s="510"/>
      <c r="R887" s="510"/>
      <c r="S887" s="510"/>
      <c r="T887" s="510"/>
      <c r="U887" s="510"/>
      <c r="V887" s="510"/>
      <c r="W887" s="510"/>
      <c r="X887" s="510"/>
      <c r="Y887" s="510"/>
      <c r="Z887" s="510"/>
      <c r="AA887" s="510"/>
      <c r="AB887" s="510"/>
      <c r="AC887" s="510"/>
      <c r="AD887" s="510"/>
      <c r="AE887" s="510"/>
      <c r="AF887" s="510"/>
      <c r="AG887" s="510"/>
      <c r="AH887" s="510"/>
      <c r="AI887" s="510"/>
      <c r="AJ887" s="510"/>
      <c r="AK887" s="510"/>
      <c r="AL887" s="510"/>
      <c r="AM887" s="510"/>
      <c r="AN887" s="510"/>
      <c r="AO887" s="510"/>
      <c r="AP887" s="510"/>
      <c r="AQ887" s="510"/>
      <c r="AR887" s="510"/>
      <c r="AS887" s="510"/>
      <c r="AT887" s="510"/>
      <c r="AU887" s="510"/>
      <c r="AV887" s="510"/>
      <c r="AW887" s="510"/>
      <c r="AX887" s="510"/>
      <c r="AY887" s="510"/>
      <c r="AZ887" s="510"/>
      <c r="BA887" s="510"/>
      <c r="BB887" s="510"/>
      <c r="BC887" s="510"/>
      <c r="BD887" s="510"/>
      <c r="BE887" s="510"/>
      <c r="BF887" s="510"/>
      <c r="BG887" s="510"/>
      <c r="BH887" s="510"/>
      <c r="BI887" s="510"/>
      <c r="BJ887" s="510"/>
      <c r="BK887" s="510"/>
      <c r="BL887" s="510"/>
      <c r="BM887" s="510"/>
      <c r="BN887" s="510"/>
      <c r="BO887" s="510"/>
      <c r="BP887" s="510"/>
      <c r="BQ887" s="510"/>
      <c r="BR887" s="510"/>
      <c r="BS887" s="510"/>
      <c r="BT887" s="510"/>
      <c r="BU887" s="510"/>
      <c r="BV887" s="510"/>
      <c r="BW887" s="510"/>
      <c r="BX887" s="510"/>
      <c r="BY887" s="510"/>
      <c r="BZ887" s="510"/>
      <c r="CA887" s="510"/>
      <c r="CB887" s="510"/>
      <c r="CC887" s="510"/>
      <c r="CD887" s="510"/>
      <c r="CE887" s="510"/>
      <c r="CF887" s="510"/>
      <c r="CG887" s="510"/>
      <c r="CH887" s="510"/>
      <c r="CI887" s="510"/>
      <c r="CJ887" s="510"/>
    </row>
    <row r="888" spans="1:88" ht="12" customHeight="1" x14ac:dyDescent="0.25">
      <c r="A888" s="510"/>
      <c r="B888" s="510"/>
      <c r="C888" s="510"/>
      <c r="D888" s="510"/>
      <c r="E888" s="510"/>
      <c r="F888" s="510"/>
      <c r="G888" s="510"/>
      <c r="H888" s="510"/>
      <c r="I888" s="510"/>
      <c r="J888" s="510"/>
      <c r="K888" s="510"/>
      <c r="L888" s="510"/>
      <c r="M888" s="510"/>
      <c r="N888" s="510"/>
      <c r="O888" s="510"/>
      <c r="P888" s="510"/>
      <c r="Q888" s="510"/>
      <c r="R888" s="510"/>
      <c r="S888" s="510"/>
      <c r="T888" s="510"/>
      <c r="U888" s="510"/>
      <c r="V888" s="510"/>
      <c r="W888" s="510"/>
      <c r="X888" s="510"/>
      <c r="Y888" s="510"/>
      <c r="Z888" s="510"/>
      <c r="AA888" s="510"/>
      <c r="AB888" s="510"/>
      <c r="AC888" s="510"/>
      <c r="AD888" s="510"/>
      <c r="AE888" s="510"/>
      <c r="AF888" s="510"/>
      <c r="AG888" s="510"/>
      <c r="AH888" s="510"/>
      <c r="AI888" s="510"/>
      <c r="AJ888" s="510"/>
      <c r="AK888" s="510"/>
      <c r="AL888" s="510"/>
      <c r="AM888" s="510"/>
      <c r="AN888" s="510"/>
      <c r="AO888" s="510"/>
      <c r="AP888" s="510"/>
      <c r="AQ888" s="510"/>
      <c r="AR888" s="510"/>
      <c r="AS888" s="510"/>
      <c r="AT888" s="510"/>
      <c r="AU888" s="510"/>
      <c r="AV888" s="510"/>
      <c r="AW888" s="510"/>
      <c r="AX888" s="510"/>
      <c r="AY888" s="510"/>
      <c r="AZ888" s="510"/>
      <c r="BA888" s="510"/>
      <c r="BB888" s="510"/>
      <c r="BC888" s="510"/>
      <c r="BD888" s="510"/>
      <c r="BE888" s="510"/>
      <c r="BF888" s="510"/>
      <c r="BG888" s="510"/>
      <c r="BH888" s="510"/>
      <c r="BI888" s="510"/>
      <c r="BJ888" s="510"/>
      <c r="BK888" s="510"/>
      <c r="BL888" s="510"/>
      <c r="BM888" s="510"/>
      <c r="BN888" s="510"/>
      <c r="BO888" s="510"/>
      <c r="BP888" s="510"/>
      <c r="BQ888" s="510"/>
      <c r="BR888" s="510"/>
      <c r="BS888" s="510"/>
      <c r="BT888" s="510"/>
      <c r="BU888" s="510"/>
      <c r="BV888" s="510"/>
      <c r="BW888" s="510"/>
      <c r="BX888" s="510"/>
      <c r="BY888" s="510"/>
      <c r="BZ888" s="510"/>
      <c r="CA888" s="510"/>
      <c r="CB888" s="510"/>
      <c r="CC888" s="510"/>
      <c r="CD888" s="510"/>
      <c r="CE888" s="510"/>
      <c r="CF888" s="510"/>
      <c r="CG888" s="510"/>
      <c r="CH888" s="510"/>
      <c r="CI888" s="510"/>
      <c r="CJ888" s="510"/>
    </row>
    <row r="889" spans="1:88" ht="12" customHeight="1" x14ac:dyDescent="0.25">
      <c r="A889" s="510"/>
      <c r="B889" s="510"/>
      <c r="C889" s="510"/>
      <c r="D889" s="510"/>
      <c r="E889" s="510"/>
      <c r="F889" s="510"/>
      <c r="G889" s="510"/>
      <c r="H889" s="510"/>
      <c r="I889" s="510"/>
      <c r="J889" s="510"/>
      <c r="K889" s="510"/>
      <c r="L889" s="510"/>
      <c r="M889" s="510"/>
      <c r="N889" s="510"/>
      <c r="O889" s="510"/>
      <c r="P889" s="510"/>
      <c r="Q889" s="510"/>
      <c r="R889" s="510"/>
      <c r="S889" s="510"/>
      <c r="T889" s="510"/>
      <c r="U889" s="510"/>
      <c r="V889" s="510"/>
      <c r="W889" s="510"/>
      <c r="X889" s="510"/>
      <c r="Y889" s="510"/>
      <c r="Z889" s="510"/>
      <c r="AA889" s="510"/>
      <c r="AB889" s="510"/>
      <c r="AC889" s="510"/>
      <c r="AD889" s="510"/>
      <c r="AE889" s="510"/>
      <c r="AF889" s="510"/>
      <c r="AG889" s="510"/>
      <c r="AH889" s="510"/>
      <c r="AI889" s="510"/>
      <c r="AJ889" s="510"/>
      <c r="AK889" s="510"/>
      <c r="AL889" s="510"/>
      <c r="AM889" s="510"/>
      <c r="AN889" s="510"/>
      <c r="AO889" s="510"/>
      <c r="AP889" s="510"/>
      <c r="AQ889" s="510"/>
      <c r="AR889" s="510"/>
      <c r="AS889" s="510"/>
      <c r="AT889" s="510"/>
      <c r="AU889" s="510"/>
      <c r="AV889" s="510"/>
      <c r="AW889" s="510"/>
      <c r="AX889" s="510"/>
      <c r="AY889" s="510"/>
      <c r="AZ889" s="510"/>
      <c r="BA889" s="510"/>
      <c r="BB889" s="510"/>
      <c r="BC889" s="510"/>
      <c r="BD889" s="510"/>
      <c r="BE889" s="510"/>
      <c r="BF889" s="510"/>
      <c r="BG889" s="510"/>
      <c r="BH889" s="510"/>
      <c r="BI889" s="510"/>
      <c r="BJ889" s="510"/>
      <c r="BK889" s="510"/>
      <c r="BL889" s="510"/>
      <c r="BM889" s="510"/>
      <c r="BN889" s="510"/>
      <c r="BO889" s="510"/>
      <c r="BP889" s="510"/>
      <c r="BQ889" s="510"/>
      <c r="BR889" s="510"/>
      <c r="BS889" s="510"/>
      <c r="BT889" s="510"/>
      <c r="BU889" s="510"/>
      <c r="BV889" s="510"/>
      <c r="BW889" s="510"/>
      <c r="BX889" s="510"/>
      <c r="BY889" s="510"/>
      <c r="BZ889" s="510"/>
      <c r="CA889" s="510"/>
      <c r="CB889" s="510"/>
      <c r="CC889" s="510"/>
      <c r="CD889" s="510"/>
      <c r="CE889" s="510"/>
      <c r="CF889" s="510"/>
      <c r="CG889" s="510"/>
      <c r="CH889" s="510"/>
      <c r="CI889" s="510"/>
      <c r="CJ889" s="510"/>
    </row>
    <row r="890" spans="1:88" ht="12" customHeight="1" x14ac:dyDescent="0.25">
      <c r="A890" s="510"/>
      <c r="B890" s="510"/>
      <c r="C890" s="510"/>
      <c r="D890" s="510"/>
      <c r="E890" s="510"/>
      <c r="F890" s="510"/>
      <c r="G890" s="510"/>
      <c r="H890" s="510"/>
      <c r="I890" s="510"/>
      <c r="J890" s="510"/>
      <c r="K890" s="510"/>
      <c r="L890" s="510"/>
      <c r="M890" s="510"/>
      <c r="N890" s="510"/>
      <c r="O890" s="510"/>
      <c r="P890" s="510"/>
      <c r="Q890" s="510"/>
      <c r="R890" s="510"/>
      <c r="S890" s="510"/>
      <c r="T890" s="510"/>
      <c r="U890" s="510"/>
      <c r="V890" s="510"/>
      <c r="W890" s="510"/>
      <c r="X890" s="510"/>
      <c r="Y890" s="510"/>
      <c r="Z890" s="510"/>
      <c r="AA890" s="510"/>
      <c r="AB890" s="510"/>
      <c r="AC890" s="510"/>
      <c r="AD890" s="510"/>
      <c r="AE890" s="510"/>
      <c r="AF890" s="510"/>
      <c r="AG890" s="510"/>
      <c r="AH890" s="510"/>
      <c r="AI890" s="510"/>
      <c r="AJ890" s="510"/>
      <c r="AK890" s="510"/>
      <c r="AL890" s="510"/>
      <c r="AM890" s="510"/>
      <c r="AN890" s="510"/>
      <c r="AO890" s="510"/>
      <c r="AP890" s="510"/>
      <c r="AQ890" s="510"/>
      <c r="AR890" s="510"/>
      <c r="AS890" s="510"/>
      <c r="AT890" s="510"/>
      <c r="AU890" s="510"/>
      <c r="AV890" s="510"/>
      <c r="AW890" s="510"/>
      <c r="AX890" s="510"/>
      <c r="AY890" s="510"/>
      <c r="AZ890" s="510"/>
      <c r="BA890" s="510"/>
      <c r="BB890" s="510"/>
      <c r="BC890" s="510"/>
      <c r="BD890" s="510"/>
      <c r="BE890" s="510"/>
      <c r="BF890" s="510"/>
      <c r="BG890" s="510"/>
      <c r="BH890" s="510"/>
      <c r="BI890" s="510"/>
      <c r="BJ890" s="510"/>
      <c r="BK890" s="510"/>
      <c r="BL890" s="510"/>
      <c r="BM890" s="510"/>
      <c r="BN890" s="510"/>
      <c r="BO890" s="510"/>
      <c r="BP890" s="510"/>
      <c r="BQ890" s="510"/>
      <c r="BR890" s="510"/>
      <c r="BS890" s="510"/>
      <c r="BT890" s="510"/>
      <c r="BU890" s="510"/>
      <c r="BV890" s="510"/>
      <c r="BW890" s="510"/>
      <c r="BX890" s="510"/>
      <c r="BY890" s="510"/>
      <c r="BZ890" s="510"/>
      <c r="CA890" s="510"/>
      <c r="CB890" s="510"/>
      <c r="CC890" s="510"/>
      <c r="CD890" s="510"/>
      <c r="CE890" s="510"/>
      <c r="CF890" s="510"/>
      <c r="CG890" s="510"/>
      <c r="CH890" s="510"/>
      <c r="CI890" s="510"/>
      <c r="CJ890" s="510"/>
    </row>
    <row r="891" spans="1:88" ht="12" customHeight="1" x14ac:dyDescent="0.25">
      <c r="A891" s="510"/>
      <c r="B891" s="510"/>
      <c r="C891" s="510"/>
      <c r="D891" s="510"/>
      <c r="E891" s="510"/>
      <c r="F891" s="510"/>
      <c r="G891" s="510"/>
      <c r="H891" s="510"/>
      <c r="I891" s="510"/>
      <c r="J891" s="510"/>
      <c r="K891" s="510"/>
      <c r="L891" s="510"/>
      <c r="M891" s="510"/>
      <c r="N891" s="510"/>
      <c r="O891" s="510"/>
      <c r="P891" s="510"/>
      <c r="Q891" s="510"/>
      <c r="R891" s="510"/>
      <c r="S891" s="510"/>
      <c r="T891" s="510"/>
      <c r="U891" s="510"/>
      <c r="V891" s="510"/>
      <c r="W891" s="510"/>
      <c r="X891" s="510"/>
      <c r="Y891" s="510"/>
      <c r="Z891" s="510"/>
      <c r="AA891" s="510"/>
      <c r="AB891" s="510"/>
      <c r="AC891" s="510"/>
      <c r="AD891" s="510"/>
      <c r="AE891" s="510"/>
      <c r="AF891" s="510"/>
      <c r="AG891" s="510"/>
      <c r="AH891" s="510"/>
      <c r="AI891" s="510"/>
      <c r="AJ891" s="510"/>
      <c r="AK891" s="510"/>
      <c r="AL891" s="510"/>
      <c r="AM891" s="510"/>
      <c r="AN891" s="510"/>
      <c r="AO891" s="510"/>
      <c r="AP891" s="510"/>
      <c r="AQ891" s="510"/>
      <c r="AR891" s="510"/>
      <c r="AS891" s="510"/>
      <c r="AT891" s="510"/>
      <c r="AU891" s="510"/>
      <c r="AV891" s="510"/>
      <c r="AW891" s="510"/>
      <c r="AX891" s="510"/>
      <c r="AY891" s="510"/>
      <c r="AZ891" s="510"/>
      <c r="BA891" s="510"/>
      <c r="BB891" s="510"/>
      <c r="BC891" s="510"/>
      <c r="BD891" s="510"/>
      <c r="BE891" s="510"/>
      <c r="BF891" s="510"/>
      <c r="BG891" s="510"/>
      <c r="BH891" s="510"/>
      <c r="BI891" s="510"/>
      <c r="BJ891" s="510"/>
      <c r="BK891" s="510"/>
      <c r="BL891" s="510"/>
      <c r="BM891" s="510"/>
      <c r="BN891" s="510"/>
      <c r="BO891" s="510"/>
      <c r="BP891" s="510"/>
      <c r="BQ891" s="510"/>
      <c r="BR891" s="510"/>
      <c r="BS891" s="510"/>
      <c r="BT891" s="510"/>
      <c r="BU891" s="510"/>
      <c r="BV891" s="510"/>
      <c r="BW891" s="510"/>
      <c r="BX891" s="510"/>
      <c r="BY891" s="510"/>
      <c r="BZ891" s="510"/>
      <c r="CA891" s="510"/>
      <c r="CB891" s="510"/>
      <c r="CC891" s="510"/>
      <c r="CD891" s="510"/>
      <c r="CE891" s="510"/>
      <c r="CF891" s="510"/>
      <c r="CG891" s="510"/>
      <c r="CH891" s="510"/>
      <c r="CI891" s="510"/>
      <c r="CJ891" s="510"/>
    </row>
    <row r="892" spans="1:88" ht="12" customHeight="1" x14ac:dyDescent="0.25">
      <c r="A892" s="510"/>
      <c r="B892" s="510"/>
      <c r="C892" s="510"/>
      <c r="D892" s="510"/>
      <c r="E892" s="510"/>
      <c r="F892" s="510"/>
      <c r="G892" s="510"/>
      <c r="H892" s="510"/>
      <c r="I892" s="510"/>
      <c r="J892" s="510"/>
      <c r="K892" s="510"/>
      <c r="L892" s="510"/>
      <c r="M892" s="510"/>
      <c r="N892" s="510"/>
      <c r="O892" s="510"/>
      <c r="P892" s="510"/>
      <c r="Q892" s="510"/>
      <c r="R892" s="510"/>
      <c r="S892" s="510"/>
      <c r="T892" s="510"/>
      <c r="U892" s="510"/>
      <c r="V892" s="510"/>
      <c r="W892" s="510"/>
      <c r="X892" s="510"/>
      <c r="Y892" s="510"/>
      <c r="Z892" s="510"/>
      <c r="AA892" s="510"/>
      <c r="AB892" s="510"/>
      <c r="AC892" s="510"/>
      <c r="AD892" s="510"/>
      <c r="AE892" s="510"/>
      <c r="AF892" s="510"/>
      <c r="AG892" s="510"/>
      <c r="AH892" s="510"/>
      <c r="AI892" s="510"/>
      <c r="AJ892" s="510"/>
      <c r="AK892" s="510"/>
      <c r="AL892" s="510"/>
      <c r="AM892" s="510"/>
      <c r="AN892" s="510"/>
      <c r="AO892" s="510"/>
      <c r="AP892" s="510"/>
      <c r="AQ892" s="510"/>
      <c r="AR892" s="510"/>
      <c r="AS892" s="510"/>
      <c r="AT892" s="510"/>
      <c r="AU892" s="510"/>
      <c r="AV892" s="510"/>
      <c r="AW892" s="510"/>
      <c r="AX892" s="510"/>
      <c r="AY892" s="510"/>
      <c r="AZ892" s="510"/>
      <c r="BA892" s="510"/>
      <c r="BB892" s="510"/>
      <c r="BC892" s="510"/>
      <c r="BD892" s="510"/>
      <c r="BE892" s="510"/>
      <c r="BF892" s="510"/>
      <c r="BG892" s="510"/>
      <c r="BH892" s="510"/>
      <c r="BI892" s="510"/>
      <c r="BJ892" s="510"/>
      <c r="BK892" s="510"/>
      <c r="BL892" s="510"/>
      <c r="BM892" s="510"/>
      <c r="BN892" s="510"/>
      <c r="BO892" s="510"/>
      <c r="BP892" s="510"/>
      <c r="BQ892" s="510"/>
      <c r="BR892" s="510"/>
      <c r="BS892" s="510"/>
      <c r="BT892" s="510"/>
      <c r="BU892" s="510"/>
      <c r="BV892" s="510"/>
      <c r="BW892" s="510"/>
      <c r="BX892" s="510"/>
      <c r="BY892" s="510"/>
      <c r="BZ892" s="510"/>
      <c r="CA892" s="510"/>
      <c r="CB892" s="510"/>
      <c r="CC892" s="510"/>
      <c r="CD892" s="510"/>
      <c r="CE892" s="510"/>
      <c r="CF892" s="510"/>
      <c r="CG892" s="510"/>
      <c r="CH892" s="510"/>
      <c r="CI892" s="510"/>
      <c r="CJ892" s="510"/>
    </row>
    <row r="893" spans="1:88" ht="12" customHeight="1" x14ac:dyDescent="0.25">
      <c r="A893" s="510"/>
      <c r="B893" s="510"/>
      <c r="C893" s="510"/>
      <c r="D893" s="510"/>
      <c r="E893" s="510"/>
      <c r="F893" s="510"/>
      <c r="G893" s="510"/>
      <c r="H893" s="510"/>
      <c r="I893" s="510"/>
      <c r="J893" s="510"/>
      <c r="K893" s="510"/>
      <c r="L893" s="510"/>
      <c r="M893" s="510"/>
      <c r="N893" s="510"/>
      <c r="O893" s="510"/>
      <c r="P893" s="510"/>
      <c r="Q893" s="510"/>
      <c r="R893" s="510"/>
      <c r="S893" s="510"/>
      <c r="T893" s="510"/>
      <c r="U893" s="510"/>
      <c r="V893" s="510"/>
      <c r="W893" s="510"/>
      <c r="X893" s="510"/>
      <c r="Y893" s="510"/>
      <c r="Z893" s="510"/>
      <c r="AA893" s="510"/>
      <c r="AB893" s="510"/>
      <c r="AC893" s="510"/>
      <c r="AD893" s="510"/>
      <c r="AE893" s="510"/>
      <c r="AF893" s="510"/>
      <c r="AG893" s="510"/>
      <c r="AH893" s="510"/>
      <c r="AI893" s="510"/>
      <c r="AJ893" s="510"/>
      <c r="AK893" s="510"/>
      <c r="AL893" s="510"/>
      <c r="AM893" s="510"/>
      <c r="AN893" s="510"/>
      <c r="AO893" s="510"/>
      <c r="AP893" s="510"/>
      <c r="AQ893" s="510"/>
      <c r="AR893" s="510"/>
      <c r="AS893" s="510"/>
      <c r="AT893" s="510"/>
      <c r="AU893" s="510"/>
      <c r="AV893" s="510"/>
      <c r="AW893" s="510"/>
      <c r="AX893" s="510"/>
      <c r="AY893" s="510"/>
      <c r="AZ893" s="510"/>
      <c r="BA893" s="510"/>
      <c r="BB893" s="510"/>
      <c r="BC893" s="510"/>
      <c r="BD893" s="510"/>
      <c r="BE893" s="510"/>
      <c r="BF893" s="510"/>
      <c r="BG893" s="510"/>
      <c r="BH893" s="510"/>
      <c r="BI893" s="510"/>
      <c r="BJ893" s="510"/>
      <c r="BK893" s="510"/>
      <c r="BL893" s="510"/>
      <c r="BM893" s="510"/>
      <c r="BN893" s="510"/>
      <c r="BO893" s="510"/>
      <c r="BP893" s="510"/>
      <c r="BQ893" s="510"/>
      <c r="BR893" s="510"/>
      <c r="BS893" s="510"/>
      <c r="BT893" s="510"/>
      <c r="BU893" s="510"/>
      <c r="BV893" s="510"/>
      <c r="BW893" s="510"/>
      <c r="BX893" s="510"/>
      <c r="BY893" s="510"/>
      <c r="BZ893" s="510"/>
      <c r="CA893" s="510"/>
      <c r="CB893" s="510"/>
      <c r="CC893" s="510"/>
      <c r="CD893" s="510"/>
      <c r="CE893" s="510"/>
      <c r="CF893" s="510"/>
      <c r="CG893" s="510"/>
      <c r="CH893" s="510"/>
      <c r="CI893" s="510"/>
      <c r="CJ893" s="510"/>
    </row>
    <row r="894" spans="1:88" ht="12" customHeight="1" x14ac:dyDescent="0.25">
      <c r="A894" s="510"/>
      <c r="B894" s="510"/>
      <c r="C894" s="510"/>
      <c r="D894" s="510"/>
      <c r="E894" s="510"/>
      <c r="F894" s="510"/>
      <c r="G894" s="510"/>
      <c r="H894" s="510"/>
      <c r="I894" s="510"/>
      <c r="J894" s="510"/>
      <c r="K894" s="510"/>
      <c r="L894" s="510"/>
      <c r="M894" s="510"/>
      <c r="N894" s="510"/>
      <c r="O894" s="510"/>
      <c r="P894" s="510"/>
      <c r="Q894" s="510"/>
      <c r="R894" s="510"/>
      <c r="S894" s="510"/>
      <c r="T894" s="510"/>
      <c r="U894" s="510"/>
      <c r="V894" s="510"/>
      <c r="W894" s="510"/>
      <c r="X894" s="510"/>
      <c r="Y894" s="510"/>
      <c r="Z894" s="510"/>
      <c r="AA894" s="510"/>
      <c r="AB894" s="510"/>
      <c r="AC894" s="510"/>
      <c r="AD894" s="510"/>
      <c r="AE894" s="510"/>
      <c r="AF894" s="510"/>
      <c r="AG894" s="510"/>
      <c r="AH894" s="510"/>
      <c r="AI894" s="510"/>
      <c r="AJ894" s="510"/>
      <c r="AK894" s="510"/>
      <c r="AL894" s="510"/>
      <c r="AM894" s="510"/>
      <c r="AN894" s="510"/>
      <c r="AO894" s="510"/>
      <c r="AP894" s="510"/>
      <c r="AQ894" s="510"/>
      <c r="AR894" s="510"/>
      <c r="AS894" s="510"/>
      <c r="AT894" s="510"/>
      <c r="AU894" s="510"/>
      <c r="AV894" s="510"/>
      <c r="AW894" s="510"/>
      <c r="AX894" s="510"/>
      <c r="AY894" s="510"/>
      <c r="AZ894" s="510"/>
      <c r="BA894" s="510"/>
      <c r="BB894" s="510"/>
      <c r="BC894" s="510"/>
      <c r="BD894" s="510"/>
      <c r="BE894" s="510"/>
      <c r="BF894" s="510"/>
      <c r="BG894" s="510"/>
      <c r="BH894" s="510"/>
      <c r="BI894" s="510"/>
      <c r="BJ894" s="510"/>
      <c r="BK894" s="510"/>
      <c r="BL894" s="510"/>
      <c r="BM894" s="510"/>
      <c r="BN894" s="510"/>
      <c r="BO894" s="510"/>
      <c r="BP894" s="510"/>
      <c r="BQ894" s="510"/>
      <c r="BR894" s="510"/>
      <c r="BS894" s="510"/>
      <c r="BT894" s="510"/>
      <c r="BU894" s="510"/>
      <c r="BV894" s="510"/>
      <c r="BW894" s="510"/>
      <c r="BX894" s="510"/>
      <c r="BY894" s="510"/>
      <c r="BZ894" s="510"/>
      <c r="CA894" s="510"/>
      <c r="CB894" s="510"/>
      <c r="CC894" s="510"/>
      <c r="CD894" s="510"/>
      <c r="CE894" s="510"/>
      <c r="CF894" s="510"/>
      <c r="CG894" s="510"/>
      <c r="CH894" s="510"/>
      <c r="CI894" s="510"/>
      <c r="CJ894" s="510"/>
    </row>
    <row r="895" spans="1:88" ht="12" customHeight="1" x14ac:dyDescent="0.25">
      <c r="A895" s="510"/>
      <c r="B895" s="510"/>
      <c r="C895" s="510"/>
      <c r="D895" s="510"/>
      <c r="E895" s="510"/>
      <c r="F895" s="510"/>
      <c r="G895" s="510"/>
      <c r="H895" s="510"/>
      <c r="I895" s="510"/>
      <c r="J895" s="510"/>
      <c r="K895" s="510"/>
      <c r="L895" s="510"/>
      <c r="M895" s="510"/>
      <c r="N895" s="510"/>
      <c r="O895" s="510"/>
      <c r="P895" s="510"/>
      <c r="Q895" s="510"/>
      <c r="R895" s="510"/>
      <c r="S895" s="510"/>
      <c r="T895" s="510"/>
      <c r="U895" s="510"/>
      <c r="V895" s="510"/>
      <c r="W895" s="510"/>
      <c r="X895" s="510"/>
      <c r="Y895" s="510"/>
      <c r="Z895" s="510"/>
      <c r="AA895" s="510"/>
      <c r="AB895" s="510"/>
      <c r="AC895" s="510"/>
      <c r="AD895" s="510"/>
      <c r="AE895" s="510"/>
      <c r="AF895" s="510"/>
      <c r="AG895" s="510"/>
      <c r="AH895" s="510"/>
      <c r="AI895" s="510"/>
      <c r="AJ895" s="510"/>
      <c r="AK895" s="510"/>
      <c r="AL895" s="510"/>
      <c r="AM895" s="510"/>
      <c r="AN895" s="510"/>
      <c r="AO895" s="510"/>
      <c r="AP895" s="510"/>
      <c r="AQ895" s="510"/>
      <c r="AR895" s="510"/>
      <c r="AS895" s="510"/>
      <c r="AT895" s="510"/>
      <c r="AU895" s="510"/>
      <c r="AV895" s="510"/>
      <c r="AW895" s="510"/>
      <c r="AX895" s="510"/>
      <c r="AY895" s="510"/>
      <c r="AZ895" s="510"/>
      <c r="BA895" s="510"/>
      <c r="BB895" s="510"/>
      <c r="BC895" s="510"/>
      <c r="BD895" s="510"/>
      <c r="BE895" s="510"/>
      <c r="BF895" s="510"/>
      <c r="BG895" s="510"/>
      <c r="BH895" s="510"/>
      <c r="BI895" s="510"/>
      <c r="BJ895" s="510"/>
      <c r="BK895" s="510"/>
      <c r="BL895" s="510"/>
      <c r="BM895" s="510"/>
      <c r="BN895" s="510"/>
      <c r="BO895" s="510"/>
      <c r="BP895" s="510"/>
      <c r="BQ895" s="510"/>
      <c r="BR895" s="510"/>
      <c r="BS895" s="510"/>
      <c r="BT895" s="510"/>
      <c r="BU895" s="510"/>
      <c r="BV895" s="510"/>
      <c r="BW895" s="510"/>
      <c r="BX895" s="510"/>
      <c r="BY895" s="510"/>
      <c r="BZ895" s="510"/>
      <c r="CA895" s="510"/>
      <c r="CB895" s="510"/>
      <c r="CC895" s="510"/>
      <c r="CD895" s="510"/>
      <c r="CE895" s="510"/>
      <c r="CF895" s="510"/>
      <c r="CG895" s="510"/>
      <c r="CH895" s="510"/>
      <c r="CI895" s="510"/>
      <c r="CJ895" s="510"/>
    </row>
    <row r="896" spans="1:88" ht="12" customHeight="1" x14ac:dyDescent="0.25">
      <c r="A896" s="510"/>
      <c r="B896" s="510"/>
      <c r="C896" s="510"/>
      <c r="D896" s="510"/>
      <c r="E896" s="510"/>
      <c r="F896" s="510"/>
      <c r="G896" s="510"/>
      <c r="H896" s="510"/>
      <c r="I896" s="510"/>
      <c r="J896" s="510"/>
      <c r="K896" s="510"/>
      <c r="L896" s="510"/>
      <c r="M896" s="510"/>
      <c r="N896" s="510"/>
      <c r="O896" s="510"/>
      <c r="P896" s="510"/>
      <c r="Q896" s="510"/>
      <c r="R896" s="510"/>
      <c r="S896" s="510"/>
      <c r="T896" s="510"/>
      <c r="U896" s="510"/>
      <c r="V896" s="510"/>
      <c r="W896" s="510"/>
      <c r="X896" s="510"/>
      <c r="Y896" s="510"/>
      <c r="Z896" s="510"/>
      <c r="AA896" s="510"/>
      <c r="AB896" s="510"/>
      <c r="AC896" s="510"/>
      <c r="AD896" s="510"/>
      <c r="AE896" s="510"/>
      <c r="AF896" s="510"/>
      <c r="AG896" s="510"/>
      <c r="AH896" s="510"/>
      <c r="AI896" s="510"/>
      <c r="AJ896" s="510"/>
      <c r="AK896" s="510"/>
      <c r="AL896" s="510"/>
      <c r="AM896" s="510"/>
      <c r="AN896" s="510"/>
      <c r="AO896" s="510"/>
      <c r="AP896" s="510"/>
      <c r="AQ896" s="510"/>
      <c r="AR896" s="510"/>
      <c r="AS896" s="510"/>
      <c r="AT896" s="510"/>
      <c r="AU896" s="510"/>
      <c r="AV896" s="510"/>
      <c r="AW896" s="510"/>
      <c r="AX896" s="510"/>
      <c r="AY896" s="510"/>
      <c r="AZ896" s="510"/>
      <c r="BA896" s="510"/>
      <c r="BB896" s="510"/>
      <c r="BC896" s="510"/>
      <c r="BD896" s="510"/>
      <c r="BE896" s="510"/>
      <c r="BF896" s="510"/>
      <c r="BG896" s="510"/>
      <c r="BH896" s="510"/>
      <c r="BI896" s="510"/>
      <c r="BJ896" s="510"/>
      <c r="BK896" s="510"/>
      <c r="BL896" s="510"/>
      <c r="BM896" s="510"/>
      <c r="BN896" s="510"/>
      <c r="BO896" s="510"/>
      <c r="BP896" s="510"/>
      <c r="BQ896" s="510"/>
      <c r="BR896" s="510"/>
      <c r="BS896" s="510"/>
      <c r="BT896" s="510"/>
      <c r="BU896" s="510"/>
      <c r="BV896" s="510"/>
      <c r="BW896" s="510"/>
      <c r="BX896" s="510"/>
      <c r="BY896" s="510"/>
      <c r="BZ896" s="510"/>
      <c r="CA896" s="510"/>
      <c r="CB896" s="510"/>
      <c r="CC896" s="510"/>
      <c r="CD896" s="510"/>
      <c r="CE896" s="510"/>
      <c r="CF896" s="510"/>
      <c r="CG896" s="510"/>
      <c r="CH896" s="510"/>
      <c r="CI896" s="510"/>
      <c r="CJ896" s="510"/>
    </row>
    <row r="897" spans="1:88" ht="12" customHeight="1" x14ac:dyDescent="0.25">
      <c r="A897" s="510"/>
      <c r="B897" s="510"/>
      <c r="C897" s="510"/>
      <c r="D897" s="510"/>
      <c r="E897" s="510"/>
      <c r="F897" s="510"/>
      <c r="G897" s="510"/>
      <c r="H897" s="510"/>
      <c r="I897" s="510"/>
      <c r="J897" s="510"/>
      <c r="K897" s="510"/>
      <c r="L897" s="510"/>
      <c r="M897" s="510"/>
      <c r="N897" s="510"/>
      <c r="O897" s="510"/>
      <c r="P897" s="510"/>
      <c r="Q897" s="510"/>
      <c r="R897" s="510"/>
      <c r="S897" s="510"/>
      <c r="T897" s="510"/>
      <c r="U897" s="510"/>
      <c r="V897" s="510"/>
      <c r="W897" s="510"/>
      <c r="X897" s="510"/>
      <c r="Y897" s="510"/>
      <c r="Z897" s="510"/>
      <c r="AA897" s="510"/>
      <c r="AB897" s="510"/>
      <c r="AC897" s="510"/>
      <c r="AD897" s="510"/>
      <c r="AE897" s="510"/>
      <c r="AF897" s="510"/>
      <c r="AG897" s="510"/>
      <c r="AH897" s="510"/>
      <c r="AI897" s="510"/>
      <c r="AJ897" s="510"/>
      <c r="AK897" s="510"/>
      <c r="AL897" s="510"/>
      <c r="AM897" s="510"/>
      <c r="AN897" s="510"/>
      <c r="AO897" s="510"/>
      <c r="AP897" s="510"/>
      <c r="AQ897" s="510"/>
      <c r="AR897" s="510"/>
      <c r="AS897" s="510"/>
      <c r="AT897" s="510"/>
      <c r="AU897" s="510"/>
      <c r="AV897" s="510"/>
      <c r="AW897" s="510"/>
      <c r="AX897" s="510"/>
      <c r="AY897" s="510"/>
      <c r="AZ897" s="510"/>
      <c r="BA897" s="510"/>
      <c r="BB897" s="510"/>
      <c r="BC897" s="510"/>
      <c r="BD897" s="510"/>
      <c r="BE897" s="510"/>
      <c r="BF897" s="510"/>
      <c r="BG897" s="510"/>
      <c r="BH897" s="510"/>
      <c r="BI897" s="510"/>
      <c r="BJ897" s="510"/>
      <c r="BK897" s="510"/>
      <c r="BL897" s="510"/>
      <c r="BM897" s="510"/>
      <c r="BN897" s="510"/>
      <c r="BO897" s="510"/>
      <c r="BP897" s="510"/>
      <c r="BQ897" s="510"/>
      <c r="BR897" s="510"/>
      <c r="BS897" s="510"/>
      <c r="BT897" s="510"/>
      <c r="BU897" s="510"/>
      <c r="BV897" s="510"/>
      <c r="BW897" s="510"/>
      <c r="BX897" s="510"/>
      <c r="BY897" s="510"/>
      <c r="BZ897" s="510"/>
      <c r="CA897" s="510"/>
      <c r="CB897" s="510"/>
      <c r="CC897" s="510"/>
      <c r="CD897" s="510"/>
      <c r="CE897" s="510"/>
      <c r="CF897" s="510"/>
      <c r="CG897" s="510"/>
      <c r="CH897" s="510"/>
      <c r="CI897" s="510"/>
      <c r="CJ897" s="510"/>
    </row>
    <row r="898" spans="1:88" ht="12" customHeight="1" x14ac:dyDescent="0.25">
      <c r="A898" s="510"/>
      <c r="B898" s="510"/>
      <c r="C898" s="510"/>
      <c r="D898" s="510"/>
      <c r="E898" s="510"/>
      <c r="F898" s="510"/>
      <c r="G898" s="510"/>
      <c r="H898" s="510"/>
      <c r="I898" s="510"/>
      <c r="J898" s="510"/>
      <c r="K898" s="510"/>
      <c r="L898" s="510"/>
      <c r="M898" s="510"/>
      <c r="N898" s="510"/>
      <c r="O898" s="510"/>
      <c r="P898" s="510"/>
      <c r="Q898" s="510"/>
      <c r="R898" s="510"/>
      <c r="S898" s="510"/>
      <c r="T898" s="510"/>
      <c r="U898" s="510"/>
      <c r="V898" s="510"/>
      <c r="W898" s="510"/>
      <c r="X898" s="510"/>
      <c r="Y898" s="510"/>
      <c r="Z898" s="510"/>
      <c r="AA898" s="510"/>
      <c r="AB898" s="510"/>
      <c r="AC898" s="510"/>
      <c r="AD898" s="510"/>
      <c r="AE898" s="510"/>
      <c r="AF898" s="510"/>
      <c r="AG898" s="510"/>
      <c r="AH898" s="510"/>
      <c r="AI898" s="510"/>
      <c r="AJ898" s="510"/>
      <c r="AK898" s="510"/>
      <c r="AL898" s="510"/>
      <c r="AM898" s="510"/>
      <c r="AN898" s="510"/>
      <c r="AO898" s="510"/>
      <c r="AP898" s="510"/>
      <c r="AQ898" s="510"/>
      <c r="AR898" s="510"/>
      <c r="AS898" s="510"/>
      <c r="AT898" s="510"/>
      <c r="AU898" s="510"/>
      <c r="AV898" s="510"/>
      <c r="AW898" s="510"/>
      <c r="AX898" s="510"/>
      <c r="AY898" s="510"/>
      <c r="AZ898" s="510"/>
      <c r="BA898" s="510"/>
      <c r="BB898" s="510"/>
      <c r="BC898" s="510"/>
      <c r="BD898" s="510"/>
      <c r="BE898" s="510"/>
      <c r="BF898" s="510"/>
      <c r="BG898" s="510"/>
      <c r="BH898" s="510"/>
      <c r="BI898" s="510"/>
      <c r="BJ898" s="510"/>
      <c r="BK898" s="510"/>
      <c r="BL898" s="510"/>
      <c r="BM898" s="510"/>
      <c r="BN898" s="510"/>
      <c r="BO898" s="510"/>
      <c r="BP898" s="510"/>
      <c r="BQ898" s="510"/>
      <c r="BR898" s="510"/>
      <c r="BS898" s="510"/>
      <c r="BT898" s="510"/>
      <c r="BU898" s="510"/>
      <c r="BV898" s="510"/>
      <c r="BW898" s="510"/>
      <c r="BX898" s="510"/>
      <c r="BY898" s="510"/>
      <c r="BZ898" s="510"/>
      <c r="CA898" s="510"/>
      <c r="CB898" s="510"/>
      <c r="CC898" s="510"/>
      <c r="CD898" s="510"/>
      <c r="CE898" s="510"/>
      <c r="CF898" s="510"/>
      <c r="CG898" s="510"/>
      <c r="CH898" s="510"/>
      <c r="CI898" s="510"/>
      <c r="CJ898" s="510"/>
    </row>
    <row r="899" spans="1:88" ht="12" customHeight="1" x14ac:dyDescent="0.25">
      <c r="A899" s="510"/>
      <c r="B899" s="510"/>
      <c r="C899" s="510"/>
      <c r="D899" s="510"/>
      <c r="E899" s="510"/>
      <c r="F899" s="510"/>
      <c r="G899" s="510"/>
      <c r="H899" s="510"/>
      <c r="I899" s="510"/>
      <c r="J899" s="510"/>
      <c r="K899" s="510"/>
      <c r="L899" s="510"/>
      <c r="M899" s="510"/>
      <c r="N899" s="510"/>
      <c r="O899" s="510"/>
      <c r="P899" s="510"/>
      <c r="Q899" s="510"/>
      <c r="R899" s="510"/>
      <c r="S899" s="510"/>
      <c r="T899" s="510"/>
      <c r="U899" s="510"/>
      <c r="V899" s="510"/>
      <c r="W899" s="510"/>
      <c r="X899" s="510"/>
      <c r="Y899" s="510"/>
      <c r="Z899" s="510"/>
      <c r="AA899" s="510"/>
      <c r="AB899" s="510"/>
      <c r="AC899" s="510"/>
      <c r="AD899" s="510"/>
      <c r="AE899" s="510"/>
      <c r="AF899" s="510"/>
      <c r="AG899" s="510"/>
      <c r="AH899" s="510"/>
      <c r="AI899" s="510"/>
      <c r="AJ899" s="510"/>
      <c r="AK899" s="510"/>
      <c r="AL899" s="510"/>
      <c r="AM899" s="510"/>
      <c r="AN899" s="510"/>
      <c r="AO899" s="510"/>
      <c r="AP899" s="510"/>
      <c r="AQ899" s="510"/>
      <c r="AR899" s="510"/>
      <c r="AS899" s="510"/>
      <c r="AT899" s="510"/>
      <c r="AU899" s="510"/>
      <c r="AV899" s="510"/>
      <c r="AW899" s="510"/>
      <c r="AX899" s="510"/>
      <c r="AY899" s="510"/>
      <c r="AZ899" s="510"/>
      <c r="BA899" s="510"/>
      <c r="BB899" s="510"/>
      <c r="BC899" s="510"/>
      <c r="BD899" s="510"/>
      <c r="BE899" s="510"/>
      <c r="BF899" s="510"/>
      <c r="BG899" s="510"/>
      <c r="BH899" s="510"/>
      <c r="BI899" s="510"/>
      <c r="BJ899" s="510"/>
      <c r="BK899" s="510"/>
      <c r="BL899" s="510"/>
      <c r="BM899" s="510"/>
      <c r="BN899" s="510"/>
      <c r="BO899" s="510"/>
      <c r="BP899" s="510"/>
      <c r="BQ899" s="510"/>
      <c r="BR899" s="510"/>
      <c r="BS899" s="510"/>
      <c r="BT899" s="510"/>
      <c r="BU899" s="510"/>
      <c r="BV899" s="510"/>
      <c r="BW899" s="510"/>
      <c r="BX899" s="510"/>
      <c r="BY899" s="510"/>
      <c r="BZ899" s="510"/>
      <c r="CA899" s="510"/>
      <c r="CB899" s="510"/>
      <c r="CC899" s="510"/>
      <c r="CD899" s="510"/>
      <c r="CE899" s="510"/>
      <c r="CF899" s="510"/>
      <c r="CG899" s="510"/>
      <c r="CH899" s="510"/>
      <c r="CI899" s="510"/>
      <c r="CJ899" s="510"/>
    </row>
    <row r="900" spans="1:88" ht="12" customHeight="1" x14ac:dyDescent="0.25">
      <c r="A900" s="510"/>
      <c r="B900" s="510"/>
      <c r="C900" s="510"/>
      <c r="D900" s="510"/>
      <c r="E900" s="510"/>
      <c r="F900" s="510"/>
      <c r="G900" s="510"/>
      <c r="H900" s="510"/>
      <c r="I900" s="510"/>
      <c r="J900" s="510"/>
      <c r="K900" s="510"/>
      <c r="L900" s="510"/>
      <c r="M900" s="510"/>
      <c r="N900" s="510"/>
      <c r="O900" s="510"/>
      <c r="P900" s="510"/>
      <c r="Q900" s="510"/>
      <c r="R900" s="510"/>
      <c r="S900" s="510"/>
      <c r="T900" s="510"/>
      <c r="U900" s="510"/>
      <c r="V900" s="510"/>
      <c r="W900" s="510"/>
      <c r="X900" s="510"/>
      <c r="Y900" s="510"/>
      <c r="Z900" s="510"/>
      <c r="AA900" s="510"/>
      <c r="AB900" s="510"/>
      <c r="AC900" s="510"/>
      <c r="AD900" s="510"/>
      <c r="AE900" s="510"/>
      <c r="AF900" s="510"/>
      <c r="AG900" s="510"/>
      <c r="AH900" s="510"/>
      <c r="AI900" s="510"/>
      <c r="AJ900" s="510"/>
      <c r="AK900" s="510"/>
      <c r="AL900" s="510"/>
      <c r="AM900" s="510"/>
      <c r="AN900" s="510"/>
      <c r="AO900" s="510"/>
      <c r="AP900" s="510"/>
      <c r="AQ900" s="510"/>
      <c r="AR900" s="510"/>
      <c r="AS900" s="510"/>
      <c r="AT900" s="510"/>
      <c r="AU900" s="510"/>
      <c r="AV900" s="510"/>
      <c r="AW900" s="510"/>
      <c r="AX900" s="510"/>
      <c r="AY900" s="510"/>
      <c r="AZ900" s="510"/>
      <c r="BA900" s="510"/>
      <c r="BB900" s="510"/>
      <c r="BC900" s="510"/>
      <c r="BD900" s="510"/>
      <c r="BE900" s="510"/>
      <c r="BF900" s="510"/>
      <c r="BG900" s="510"/>
      <c r="BH900" s="510"/>
      <c r="BI900" s="510"/>
      <c r="BJ900" s="510"/>
      <c r="BK900" s="510"/>
      <c r="BL900" s="510"/>
      <c r="BM900" s="510"/>
      <c r="BN900" s="510"/>
      <c r="BO900" s="510"/>
      <c r="BP900" s="510"/>
      <c r="BQ900" s="510"/>
      <c r="BR900" s="510"/>
      <c r="BS900" s="510"/>
      <c r="BT900" s="510"/>
      <c r="BU900" s="510"/>
      <c r="BV900" s="510"/>
      <c r="BW900" s="510"/>
      <c r="BX900" s="510"/>
      <c r="BY900" s="510"/>
      <c r="BZ900" s="510"/>
      <c r="CA900" s="510"/>
      <c r="CB900" s="510"/>
      <c r="CC900" s="510"/>
      <c r="CD900" s="510"/>
      <c r="CE900" s="510"/>
      <c r="CF900" s="510"/>
      <c r="CG900" s="510"/>
      <c r="CH900" s="510"/>
      <c r="CI900" s="510"/>
      <c r="CJ900" s="510"/>
    </row>
    <row r="901" spans="1:88" ht="12" customHeight="1" x14ac:dyDescent="0.25">
      <c r="A901" s="510"/>
      <c r="B901" s="510"/>
      <c r="C901" s="510"/>
      <c r="D901" s="510"/>
      <c r="E901" s="510"/>
      <c r="F901" s="510"/>
      <c r="G901" s="510"/>
      <c r="H901" s="510"/>
      <c r="I901" s="510"/>
      <c r="J901" s="510"/>
      <c r="K901" s="510"/>
      <c r="L901" s="510"/>
      <c r="M901" s="510"/>
      <c r="N901" s="510"/>
      <c r="O901" s="510"/>
      <c r="P901" s="510"/>
      <c r="Q901" s="510"/>
      <c r="R901" s="510"/>
      <c r="S901" s="510"/>
      <c r="T901" s="510"/>
      <c r="U901" s="510"/>
      <c r="V901" s="510"/>
      <c r="W901" s="510"/>
      <c r="X901" s="510"/>
      <c r="Y901" s="510"/>
      <c r="Z901" s="510"/>
      <c r="AA901" s="510"/>
      <c r="AB901" s="510"/>
      <c r="AC901" s="510"/>
      <c r="AD901" s="510"/>
      <c r="AE901" s="510"/>
      <c r="AF901" s="510"/>
      <c r="AG901" s="510"/>
      <c r="AH901" s="510"/>
      <c r="AI901" s="510"/>
      <c r="AJ901" s="510"/>
      <c r="AK901" s="510"/>
      <c r="AL901" s="510"/>
      <c r="AM901" s="510"/>
      <c r="AN901" s="510"/>
      <c r="AO901" s="510"/>
      <c r="AP901" s="510"/>
      <c r="AQ901" s="510"/>
      <c r="AR901" s="510"/>
      <c r="AS901" s="510"/>
      <c r="AT901" s="510"/>
      <c r="AU901" s="510"/>
      <c r="AV901" s="510"/>
      <c r="AW901" s="510"/>
      <c r="AX901" s="510"/>
      <c r="AY901" s="510"/>
      <c r="AZ901" s="510"/>
      <c r="BA901" s="510"/>
      <c r="BB901" s="510"/>
      <c r="BC901" s="510"/>
      <c r="BD901" s="510"/>
      <c r="BE901" s="510"/>
      <c r="BF901" s="510"/>
      <c r="BG901" s="510"/>
      <c r="BH901" s="510"/>
      <c r="BI901" s="510"/>
      <c r="BJ901" s="510"/>
      <c r="BK901" s="510"/>
      <c r="BL901" s="510"/>
      <c r="BM901" s="510"/>
      <c r="BN901" s="510"/>
      <c r="BO901" s="510"/>
      <c r="BP901" s="510"/>
      <c r="BQ901" s="510"/>
      <c r="BR901" s="510"/>
      <c r="BS901" s="510"/>
      <c r="BT901" s="510"/>
      <c r="BU901" s="510"/>
      <c r="BV901" s="510"/>
      <c r="BW901" s="510"/>
      <c r="BX901" s="510"/>
      <c r="BY901" s="510"/>
      <c r="BZ901" s="510"/>
      <c r="CA901" s="510"/>
      <c r="CB901" s="510"/>
      <c r="CC901" s="510"/>
      <c r="CD901" s="510"/>
      <c r="CE901" s="510"/>
      <c r="CF901" s="510"/>
      <c r="CG901" s="510"/>
      <c r="CH901" s="510"/>
      <c r="CI901" s="510"/>
      <c r="CJ901" s="510"/>
    </row>
    <row r="902" spans="1:88" ht="12" customHeight="1" x14ac:dyDescent="0.25">
      <c r="A902" s="510"/>
      <c r="B902" s="510"/>
      <c r="C902" s="510"/>
      <c r="D902" s="510"/>
      <c r="E902" s="510"/>
      <c r="F902" s="510"/>
      <c r="G902" s="510"/>
      <c r="H902" s="510"/>
      <c r="I902" s="510"/>
      <c r="J902" s="510"/>
      <c r="K902" s="510"/>
      <c r="L902" s="510"/>
      <c r="M902" s="510"/>
      <c r="N902" s="510"/>
      <c r="O902" s="510"/>
      <c r="P902" s="510"/>
      <c r="Q902" s="510"/>
      <c r="R902" s="510"/>
      <c r="S902" s="510"/>
      <c r="T902" s="510"/>
      <c r="U902" s="510"/>
      <c r="V902" s="510"/>
      <c r="W902" s="510"/>
      <c r="X902" s="510"/>
      <c r="Y902" s="510"/>
      <c r="Z902" s="510"/>
      <c r="AA902" s="510"/>
      <c r="AB902" s="510"/>
      <c r="AC902" s="510"/>
      <c r="AD902" s="510"/>
      <c r="AE902" s="510"/>
      <c r="AF902" s="510"/>
      <c r="AG902" s="510"/>
      <c r="AH902" s="510"/>
      <c r="AI902" s="510"/>
      <c r="AJ902" s="510"/>
      <c r="AK902" s="510"/>
      <c r="AL902" s="510"/>
      <c r="AM902" s="510"/>
      <c r="AN902" s="510"/>
      <c r="AO902" s="510"/>
      <c r="AP902" s="510"/>
      <c r="AQ902" s="510"/>
      <c r="AR902" s="510"/>
      <c r="AS902" s="510"/>
      <c r="AT902" s="510"/>
      <c r="AU902" s="510"/>
      <c r="AV902" s="510"/>
      <c r="AW902" s="510"/>
      <c r="AX902" s="510"/>
      <c r="AY902" s="510"/>
      <c r="AZ902" s="510"/>
      <c r="BA902" s="510"/>
      <c r="BB902" s="510"/>
      <c r="BC902" s="510"/>
      <c r="BD902" s="510"/>
      <c r="BE902" s="510"/>
      <c r="BF902" s="510"/>
      <c r="BG902" s="510"/>
      <c r="BH902" s="510"/>
      <c r="BI902" s="510"/>
      <c r="BJ902" s="510"/>
      <c r="BK902" s="510"/>
      <c r="BL902" s="510"/>
      <c r="BM902" s="510"/>
      <c r="BN902" s="510"/>
      <c r="BO902" s="510"/>
      <c r="BP902" s="510"/>
      <c r="BQ902" s="510"/>
      <c r="BR902" s="510"/>
      <c r="BS902" s="510"/>
      <c r="BT902" s="510"/>
      <c r="BU902" s="510"/>
      <c r="BV902" s="510"/>
      <c r="BW902" s="510"/>
      <c r="BX902" s="510"/>
      <c r="BY902" s="510"/>
      <c r="BZ902" s="510"/>
      <c r="CA902" s="510"/>
      <c r="CB902" s="510"/>
      <c r="CC902" s="510"/>
      <c r="CD902" s="510"/>
      <c r="CE902" s="510"/>
      <c r="CF902" s="510"/>
      <c r="CG902" s="510"/>
      <c r="CH902" s="510"/>
      <c r="CI902" s="510"/>
      <c r="CJ902" s="510"/>
    </row>
    <row r="903" spans="1:88" ht="12" customHeight="1" x14ac:dyDescent="0.25">
      <c r="A903" s="510"/>
      <c r="B903" s="510"/>
      <c r="C903" s="510"/>
      <c r="D903" s="510"/>
      <c r="E903" s="510"/>
      <c r="F903" s="510"/>
      <c r="G903" s="510"/>
      <c r="H903" s="510"/>
      <c r="I903" s="510"/>
      <c r="J903" s="510"/>
      <c r="K903" s="510"/>
      <c r="L903" s="510"/>
      <c r="M903" s="510"/>
      <c r="N903" s="510"/>
      <c r="O903" s="510"/>
      <c r="P903" s="510"/>
      <c r="Q903" s="510"/>
      <c r="R903" s="510"/>
      <c r="S903" s="510"/>
      <c r="T903" s="510"/>
      <c r="U903" s="510"/>
      <c r="V903" s="510"/>
      <c r="W903" s="510"/>
      <c r="X903" s="510"/>
      <c r="Y903" s="510"/>
      <c r="Z903" s="510"/>
      <c r="AA903" s="510"/>
      <c r="AB903" s="510"/>
      <c r="AC903" s="510"/>
      <c r="AD903" s="510"/>
      <c r="AE903" s="510"/>
      <c r="AF903" s="510"/>
      <c r="AG903" s="510"/>
      <c r="AH903" s="510"/>
      <c r="AI903" s="510"/>
      <c r="AJ903" s="510"/>
      <c r="AK903" s="510"/>
      <c r="AL903" s="510"/>
      <c r="AM903" s="510"/>
      <c r="AN903" s="510"/>
      <c r="AO903" s="510"/>
      <c r="AP903" s="510"/>
      <c r="AQ903" s="510"/>
      <c r="AR903" s="510"/>
      <c r="AS903" s="510"/>
      <c r="AT903" s="510"/>
      <c r="AU903" s="510"/>
      <c r="AV903" s="510"/>
      <c r="AW903" s="510"/>
      <c r="AX903" s="510"/>
      <c r="AY903" s="510"/>
      <c r="AZ903" s="510"/>
      <c r="BA903" s="510"/>
      <c r="BB903" s="510"/>
      <c r="BC903" s="510"/>
      <c r="BD903" s="510"/>
      <c r="BE903" s="510"/>
      <c r="BF903" s="510"/>
      <c r="BG903" s="510"/>
      <c r="BH903" s="510"/>
      <c r="BI903" s="510"/>
      <c r="BJ903" s="510"/>
      <c r="BK903" s="510"/>
      <c r="BL903" s="510"/>
      <c r="BM903" s="510"/>
      <c r="BN903" s="510"/>
      <c r="BO903" s="510"/>
      <c r="BP903" s="510"/>
      <c r="BQ903" s="510"/>
      <c r="BR903" s="510"/>
      <c r="BS903" s="510"/>
      <c r="BT903" s="510"/>
      <c r="BU903" s="510"/>
      <c r="BV903" s="510"/>
      <c r="BW903" s="510"/>
      <c r="BX903" s="510"/>
      <c r="BY903" s="510"/>
      <c r="BZ903" s="510"/>
      <c r="CA903" s="510"/>
      <c r="CB903" s="510"/>
      <c r="CC903" s="510"/>
      <c r="CD903" s="510"/>
      <c r="CE903" s="510"/>
      <c r="CF903" s="510"/>
      <c r="CG903" s="510"/>
      <c r="CH903" s="510"/>
      <c r="CI903" s="510"/>
      <c r="CJ903" s="510"/>
    </row>
    <row r="904" spans="1:88" ht="12" customHeight="1" x14ac:dyDescent="0.25">
      <c r="A904" s="510"/>
      <c r="B904" s="510"/>
      <c r="C904" s="510"/>
      <c r="D904" s="510"/>
      <c r="E904" s="510"/>
      <c r="F904" s="510"/>
      <c r="G904" s="510"/>
      <c r="H904" s="510"/>
      <c r="I904" s="510"/>
      <c r="J904" s="510"/>
      <c r="K904" s="510"/>
      <c r="L904" s="510"/>
      <c r="M904" s="510"/>
      <c r="N904" s="510"/>
      <c r="O904" s="510"/>
      <c r="P904" s="510"/>
      <c r="Q904" s="510"/>
      <c r="R904" s="510"/>
      <c r="S904" s="510"/>
      <c r="T904" s="510"/>
      <c r="U904" s="510"/>
      <c r="V904" s="510"/>
      <c r="W904" s="510"/>
      <c r="X904" s="510"/>
      <c r="Y904" s="510"/>
      <c r="Z904" s="510"/>
      <c r="AA904" s="510"/>
      <c r="AB904" s="510"/>
      <c r="AC904" s="510"/>
      <c r="AD904" s="510"/>
      <c r="AE904" s="510"/>
      <c r="AF904" s="510"/>
      <c r="AG904" s="510"/>
      <c r="AH904" s="510"/>
      <c r="AI904" s="510"/>
      <c r="AJ904" s="510"/>
      <c r="AK904" s="510"/>
      <c r="AL904" s="510"/>
      <c r="AM904" s="510"/>
      <c r="AN904" s="510"/>
      <c r="AO904" s="510"/>
      <c r="AP904" s="510"/>
      <c r="AQ904" s="510"/>
      <c r="AR904" s="510"/>
      <c r="AS904" s="510"/>
      <c r="AT904" s="510"/>
      <c r="AU904" s="510"/>
      <c r="AV904" s="510"/>
      <c r="AW904" s="510"/>
      <c r="AX904" s="510"/>
      <c r="AY904" s="510"/>
      <c r="AZ904" s="510"/>
      <c r="BA904" s="510"/>
      <c r="BB904" s="510"/>
      <c r="BC904" s="510"/>
      <c r="BD904" s="510"/>
      <c r="BE904" s="510"/>
      <c r="BF904" s="510"/>
      <c r="BG904" s="510"/>
      <c r="BH904" s="510"/>
      <c r="BI904" s="510"/>
      <c r="BJ904" s="510"/>
      <c r="BK904" s="510"/>
      <c r="BL904" s="510"/>
      <c r="BM904" s="510"/>
      <c r="BN904" s="510"/>
      <c r="BO904" s="510"/>
      <c r="BP904" s="510"/>
      <c r="BQ904" s="510"/>
      <c r="BR904" s="510"/>
      <c r="BS904" s="510"/>
      <c r="BT904" s="510"/>
      <c r="BU904" s="510"/>
      <c r="BV904" s="510"/>
      <c r="BW904" s="510"/>
      <c r="BX904" s="510"/>
      <c r="BY904" s="510"/>
      <c r="BZ904" s="510"/>
      <c r="CA904" s="510"/>
      <c r="CB904" s="510"/>
      <c r="CC904" s="510"/>
      <c r="CD904" s="510"/>
      <c r="CE904" s="510"/>
      <c r="CF904" s="510"/>
      <c r="CG904" s="510"/>
      <c r="CH904" s="510"/>
      <c r="CI904" s="510"/>
      <c r="CJ904" s="510"/>
    </row>
    <row r="905" spans="1:88" ht="12" customHeight="1" x14ac:dyDescent="0.25">
      <c r="A905" s="510"/>
      <c r="B905" s="510"/>
      <c r="C905" s="510"/>
      <c r="D905" s="510"/>
      <c r="E905" s="510"/>
      <c r="F905" s="510"/>
      <c r="G905" s="510"/>
      <c r="H905" s="510"/>
      <c r="I905" s="510"/>
      <c r="J905" s="510"/>
      <c r="K905" s="510"/>
      <c r="L905" s="510"/>
      <c r="M905" s="510"/>
      <c r="N905" s="510"/>
      <c r="O905" s="510"/>
      <c r="P905" s="510"/>
      <c r="Q905" s="510"/>
      <c r="R905" s="510"/>
      <c r="S905" s="510"/>
      <c r="T905" s="510"/>
      <c r="U905" s="510"/>
      <c r="V905" s="510"/>
      <c r="W905" s="510"/>
      <c r="X905" s="510"/>
      <c r="Y905" s="510"/>
      <c r="Z905" s="510"/>
      <c r="AA905" s="510"/>
      <c r="AB905" s="510"/>
      <c r="AC905" s="510"/>
      <c r="AD905" s="510"/>
      <c r="AE905" s="510"/>
      <c r="AF905" s="510"/>
      <c r="AG905" s="510"/>
      <c r="AH905" s="510"/>
      <c r="AI905" s="510"/>
      <c r="AJ905" s="510"/>
      <c r="AK905" s="510"/>
      <c r="AL905" s="510"/>
      <c r="AM905" s="510"/>
      <c r="AN905" s="510"/>
      <c r="AO905" s="510"/>
      <c r="AP905" s="510"/>
      <c r="AQ905" s="510"/>
      <c r="AR905" s="510"/>
      <c r="AS905" s="510"/>
      <c r="AT905" s="510"/>
      <c r="AU905" s="510"/>
      <c r="AV905" s="510"/>
      <c r="AW905" s="510"/>
      <c r="AX905" s="510"/>
      <c r="AY905" s="510"/>
      <c r="AZ905" s="510"/>
      <c r="BA905" s="510"/>
      <c r="BB905" s="510"/>
      <c r="BC905" s="510"/>
      <c r="BD905" s="510"/>
      <c r="BE905" s="510"/>
      <c r="BF905" s="510"/>
      <c r="BG905" s="510"/>
      <c r="BH905" s="510"/>
      <c r="BI905" s="510"/>
      <c r="BJ905" s="510"/>
      <c r="BK905" s="510"/>
      <c r="BL905" s="510"/>
      <c r="BM905" s="510"/>
      <c r="BN905" s="510"/>
      <c r="BO905" s="510"/>
      <c r="BP905" s="510"/>
      <c r="BQ905" s="510"/>
      <c r="BR905" s="510"/>
      <c r="BS905" s="510"/>
      <c r="BT905" s="510"/>
      <c r="BU905" s="510"/>
      <c r="BV905" s="510"/>
      <c r="BW905" s="510"/>
      <c r="BX905" s="510"/>
      <c r="BY905" s="510"/>
      <c r="BZ905" s="510"/>
      <c r="CA905" s="510"/>
      <c r="CB905" s="510"/>
      <c r="CC905" s="510"/>
      <c r="CD905" s="510"/>
      <c r="CE905" s="510"/>
      <c r="CF905" s="510"/>
      <c r="CG905" s="510"/>
      <c r="CH905" s="510"/>
      <c r="CI905" s="510"/>
      <c r="CJ905" s="510"/>
    </row>
    <row r="906" spans="1:88" ht="12" customHeight="1" x14ac:dyDescent="0.25">
      <c r="A906" s="510"/>
      <c r="B906" s="510"/>
      <c r="C906" s="510"/>
      <c r="D906" s="510"/>
      <c r="E906" s="510"/>
      <c r="F906" s="510"/>
      <c r="G906" s="510"/>
      <c r="H906" s="510"/>
      <c r="I906" s="510"/>
      <c r="J906" s="510"/>
      <c r="K906" s="510"/>
      <c r="L906" s="510"/>
      <c r="M906" s="510"/>
      <c r="N906" s="510"/>
      <c r="O906" s="510"/>
      <c r="P906" s="510"/>
      <c r="Q906" s="510"/>
      <c r="R906" s="510"/>
      <c r="S906" s="510"/>
      <c r="T906" s="510"/>
      <c r="U906" s="510"/>
      <c r="V906" s="510"/>
      <c r="W906" s="510"/>
      <c r="X906" s="510"/>
      <c r="Y906" s="510"/>
      <c r="Z906" s="510"/>
      <c r="AA906" s="510"/>
      <c r="AB906" s="510"/>
      <c r="AC906" s="510"/>
      <c r="AD906" s="510"/>
      <c r="AE906" s="510"/>
      <c r="AF906" s="510"/>
      <c r="AG906" s="510"/>
      <c r="AH906" s="510"/>
      <c r="AI906" s="510"/>
      <c r="AJ906" s="510"/>
      <c r="AK906" s="510"/>
      <c r="AL906" s="510"/>
      <c r="AM906" s="510"/>
      <c r="AN906" s="510"/>
      <c r="AO906" s="510"/>
      <c r="AP906" s="510"/>
      <c r="AQ906" s="510"/>
      <c r="AR906" s="510"/>
      <c r="AS906" s="510"/>
      <c r="AT906" s="510"/>
      <c r="AU906" s="510"/>
      <c r="AV906" s="510"/>
      <c r="AW906" s="510"/>
      <c r="AX906" s="510"/>
      <c r="AY906" s="510"/>
      <c r="AZ906" s="510"/>
      <c r="BA906" s="510"/>
      <c r="BB906" s="510"/>
      <c r="BC906" s="510"/>
      <c r="BD906" s="510"/>
      <c r="BE906" s="510"/>
      <c r="BF906" s="510"/>
      <c r="BG906" s="510"/>
      <c r="BH906" s="510"/>
      <c r="BI906" s="510"/>
      <c r="BJ906" s="510"/>
      <c r="BK906" s="510"/>
      <c r="BL906" s="510"/>
      <c r="BM906" s="510"/>
      <c r="BN906" s="510"/>
      <c r="BO906" s="510"/>
      <c r="BP906" s="510"/>
      <c r="BQ906" s="510"/>
      <c r="BR906" s="510"/>
      <c r="BS906" s="510"/>
      <c r="BT906" s="510"/>
      <c r="BU906" s="510"/>
      <c r="BV906" s="510"/>
      <c r="BW906" s="510"/>
      <c r="BX906" s="510"/>
      <c r="BY906" s="510"/>
      <c r="BZ906" s="510"/>
      <c r="CA906" s="510"/>
      <c r="CB906" s="510"/>
      <c r="CC906" s="510"/>
      <c r="CD906" s="510"/>
      <c r="CE906" s="510"/>
      <c r="CF906" s="510"/>
      <c r="CG906" s="510"/>
      <c r="CH906" s="510"/>
      <c r="CI906" s="510"/>
      <c r="CJ906" s="510"/>
    </row>
    <row r="907" spans="1:88" ht="12" customHeight="1" x14ac:dyDescent="0.25">
      <c r="A907" s="510"/>
      <c r="B907" s="510"/>
      <c r="C907" s="510"/>
      <c r="D907" s="510"/>
      <c r="E907" s="510"/>
      <c r="F907" s="510"/>
      <c r="G907" s="510"/>
      <c r="H907" s="510"/>
      <c r="I907" s="510"/>
      <c r="J907" s="510"/>
      <c r="K907" s="510"/>
      <c r="L907" s="510"/>
      <c r="M907" s="510"/>
      <c r="N907" s="510"/>
      <c r="O907" s="510"/>
      <c r="P907" s="510"/>
      <c r="Q907" s="510"/>
      <c r="R907" s="510"/>
      <c r="S907" s="510"/>
      <c r="T907" s="510"/>
      <c r="U907" s="510"/>
      <c r="V907" s="510"/>
      <c r="W907" s="510"/>
      <c r="X907" s="510"/>
      <c r="Y907" s="510"/>
      <c r="Z907" s="510"/>
      <c r="AA907" s="510"/>
      <c r="AB907" s="510"/>
      <c r="AC907" s="510"/>
      <c r="AD907" s="510"/>
      <c r="AE907" s="510"/>
      <c r="AF907" s="510"/>
      <c r="AG907" s="510"/>
      <c r="AH907" s="510"/>
      <c r="AI907" s="510"/>
      <c r="AJ907" s="510"/>
      <c r="AK907" s="510"/>
      <c r="AL907" s="510"/>
      <c r="AM907" s="510"/>
      <c r="AN907" s="510"/>
      <c r="AO907" s="510"/>
      <c r="AP907" s="510"/>
      <c r="AQ907" s="510"/>
      <c r="AR907" s="510"/>
      <c r="AS907" s="510"/>
      <c r="AT907" s="510"/>
      <c r="AU907" s="510"/>
      <c r="AV907" s="510"/>
      <c r="AW907" s="510"/>
      <c r="AX907" s="510"/>
      <c r="AY907" s="510"/>
      <c r="AZ907" s="510"/>
      <c r="BA907" s="510"/>
      <c r="BB907" s="510"/>
      <c r="BC907" s="510"/>
      <c r="BD907" s="510"/>
      <c r="BE907" s="510"/>
      <c r="BF907" s="510"/>
      <c r="BG907" s="510"/>
      <c r="BH907" s="510"/>
      <c r="BI907" s="510"/>
      <c r="BJ907" s="510"/>
      <c r="BK907" s="510"/>
      <c r="BL907" s="510"/>
      <c r="BM907" s="510"/>
      <c r="BN907" s="510"/>
      <c r="BO907" s="510"/>
      <c r="BP907" s="510"/>
      <c r="BQ907" s="510"/>
      <c r="BR907" s="510"/>
      <c r="BS907" s="510"/>
      <c r="BT907" s="510"/>
      <c r="BU907" s="510"/>
      <c r="BV907" s="510"/>
      <c r="BW907" s="510"/>
      <c r="BX907" s="510"/>
      <c r="BY907" s="510"/>
      <c r="BZ907" s="510"/>
      <c r="CA907" s="510"/>
      <c r="CB907" s="510"/>
      <c r="CC907" s="510"/>
      <c r="CD907" s="510"/>
      <c r="CE907" s="510"/>
      <c r="CF907" s="510"/>
      <c r="CG907" s="510"/>
      <c r="CH907" s="510"/>
      <c r="CI907" s="510"/>
      <c r="CJ907" s="510"/>
    </row>
    <row r="908" spans="1:88" ht="12" customHeight="1" x14ac:dyDescent="0.25">
      <c r="A908" s="510"/>
      <c r="B908" s="510"/>
      <c r="C908" s="510"/>
      <c r="D908" s="510"/>
      <c r="E908" s="510"/>
      <c r="F908" s="510"/>
      <c r="G908" s="510"/>
      <c r="H908" s="510"/>
      <c r="I908" s="510"/>
      <c r="J908" s="510"/>
      <c r="K908" s="510"/>
      <c r="L908" s="510"/>
      <c r="M908" s="510"/>
      <c r="N908" s="510"/>
      <c r="O908" s="510"/>
      <c r="P908" s="510"/>
      <c r="Q908" s="510"/>
      <c r="R908" s="510"/>
      <c r="S908" s="510"/>
      <c r="T908" s="510"/>
      <c r="U908" s="510"/>
      <c r="V908" s="510"/>
      <c r="W908" s="510"/>
      <c r="X908" s="510"/>
      <c r="Y908" s="510"/>
      <c r="Z908" s="510"/>
      <c r="AA908" s="510"/>
      <c r="AB908" s="510"/>
      <c r="AC908" s="510"/>
      <c r="AD908" s="510"/>
      <c r="AE908" s="510"/>
      <c r="AF908" s="510"/>
      <c r="AG908" s="510"/>
      <c r="AH908" s="510"/>
      <c r="AI908" s="510"/>
      <c r="AJ908" s="510"/>
      <c r="AK908" s="510"/>
      <c r="AL908" s="510"/>
      <c r="AM908" s="510"/>
      <c r="AN908" s="510"/>
      <c r="AO908" s="510"/>
      <c r="AP908" s="510"/>
      <c r="AQ908" s="510"/>
      <c r="AR908" s="510"/>
      <c r="AS908" s="510"/>
      <c r="AT908" s="510"/>
      <c r="AU908" s="510"/>
      <c r="AV908" s="510"/>
      <c r="AW908" s="510"/>
      <c r="AX908" s="510"/>
      <c r="AY908" s="510"/>
      <c r="AZ908" s="510"/>
      <c r="BA908" s="510"/>
      <c r="BB908" s="510"/>
      <c r="BC908" s="510"/>
      <c r="BD908" s="510"/>
      <c r="BE908" s="510"/>
      <c r="BF908" s="510"/>
      <c r="BG908" s="510"/>
      <c r="BH908" s="510"/>
      <c r="BI908" s="510"/>
      <c r="BJ908" s="510"/>
      <c r="BK908" s="510"/>
      <c r="BL908" s="510"/>
      <c r="BM908" s="510"/>
      <c r="BN908" s="510"/>
      <c r="BO908" s="510"/>
      <c r="BP908" s="510"/>
      <c r="BQ908" s="510"/>
      <c r="BR908" s="510"/>
      <c r="BS908" s="510"/>
      <c r="BT908" s="510"/>
      <c r="BU908" s="510"/>
      <c r="BV908" s="510"/>
      <c r="BW908" s="510"/>
      <c r="BX908" s="510"/>
      <c r="BY908" s="510"/>
      <c r="BZ908" s="510"/>
      <c r="CA908" s="510"/>
      <c r="CB908" s="510"/>
      <c r="CC908" s="510"/>
      <c r="CD908" s="510"/>
      <c r="CE908" s="510"/>
      <c r="CF908" s="510"/>
      <c r="CG908" s="510"/>
      <c r="CH908" s="510"/>
      <c r="CI908" s="510"/>
      <c r="CJ908" s="510"/>
    </row>
    <row r="909" spans="1:88" ht="12" customHeight="1" x14ac:dyDescent="0.25">
      <c r="A909" s="510"/>
      <c r="B909" s="510"/>
      <c r="C909" s="510"/>
      <c r="D909" s="510"/>
      <c r="E909" s="510"/>
      <c r="F909" s="510"/>
      <c r="G909" s="510"/>
      <c r="H909" s="510"/>
      <c r="I909" s="510"/>
      <c r="J909" s="510"/>
      <c r="K909" s="510"/>
      <c r="L909" s="510"/>
      <c r="M909" s="510"/>
      <c r="N909" s="510"/>
      <c r="O909" s="510"/>
      <c r="P909" s="510"/>
      <c r="Q909" s="510"/>
      <c r="R909" s="510"/>
      <c r="S909" s="510"/>
      <c r="T909" s="510"/>
      <c r="U909" s="510"/>
      <c r="V909" s="510"/>
      <c r="W909" s="510"/>
      <c r="X909" s="510"/>
      <c r="Y909" s="510"/>
      <c r="Z909" s="510"/>
      <c r="AA909" s="510"/>
      <c r="AB909" s="510"/>
      <c r="AC909" s="510"/>
      <c r="AD909" s="510"/>
      <c r="AE909" s="510"/>
      <c r="AF909" s="510"/>
      <c r="AG909" s="510"/>
      <c r="AH909" s="510"/>
      <c r="AI909" s="510"/>
      <c r="AJ909" s="510"/>
      <c r="AK909" s="510"/>
      <c r="AL909" s="510"/>
      <c r="AM909" s="510"/>
      <c r="AN909" s="510"/>
      <c r="AO909" s="510"/>
      <c r="AP909" s="510"/>
      <c r="AQ909" s="510"/>
      <c r="AR909" s="510"/>
      <c r="AS909" s="510"/>
      <c r="AT909" s="510"/>
      <c r="AU909" s="510"/>
      <c r="AV909" s="510"/>
      <c r="AW909" s="510"/>
      <c r="AX909" s="510"/>
      <c r="AY909" s="510"/>
      <c r="AZ909" s="510"/>
      <c r="BA909" s="510"/>
      <c r="BB909" s="510"/>
      <c r="BC909" s="510"/>
      <c r="BD909" s="510"/>
      <c r="BE909" s="510"/>
      <c r="BF909" s="510"/>
      <c r="BG909" s="510"/>
      <c r="BH909" s="510"/>
      <c r="BI909" s="510"/>
      <c r="BJ909" s="510"/>
      <c r="BK909" s="510"/>
      <c r="BL909" s="510"/>
      <c r="BM909" s="510"/>
      <c r="BN909" s="510"/>
      <c r="BO909" s="510"/>
      <c r="BP909" s="510"/>
      <c r="BQ909" s="510"/>
      <c r="BR909" s="510"/>
      <c r="BS909" s="510"/>
      <c r="BT909" s="510"/>
      <c r="BU909" s="510"/>
      <c r="BV909" s="510"/>
      <c r="BW909" s="510"/>
      <c r="BX909" s="510"/>
      <c r="BY909" s="510"/>
      <c r="BZ909" s="510"/>
      <c r="CA909" s="510"/>
      <c r="CB909" s="510"/>
      <c r="CC909" s="510"/>
      <c r="CD909" s="510"/>
      <c r="CE909" s="510"/>
      <c r="CF909" s="510"/>
      <c r="CG909" s="510"/>
      <c r="CH909" s="510"/>
      <c r="CI909" s="510"/>
      <c r="CJ909" s="510"/>
    </row>
    <row r="910" spans="1:88" ht="12" customHeight="1" x14ac:dyDescent="0.25">
      <c r="A910" s="510"/>
      <c r="B910" s="510"/>
      <c r="C910" s="510"/>
      <c r="D910" s="510"/>
      <c r="E910" s="510"/>
      <c r="F910" s="510"/>
      <c r="G910" s="510"/>
      <c r="H910" s="510"/>
      <c r="I910" s="510"/>
      <c r="J910" s="510"/>
      <c r="K910" s="510"/>
      <c r="L910" s="510"/>
      <c r="M910" s="510"/>
      <c r="N910" s="510"/>
      <c r="O910" s="510"/>
      <c r="P910" s="510"/>
      <c r="Q910" s="510"/>
      <c r="R910" s="510"/>
      <c r="S910" s="510"/>
      <c r="T910" s="510"/>
      <c r="U910" s="510"/>
      <c r="V910" s="510"/>
      <c r="W910" s="510"/>
      <c r="X910" s="510"/>
      <c r="Y910" s="510"/>
      <c r="Z910" s="510"/>
      <c r="AA910" s="510"/>
      <c r="AB910" s="510"/>
      <c r="AC910" s="510"/>
      <c r="AD910" s="510"/>
      <c r="AE910" s="510"/>
      <c r="AF910" s="510"/>
      <c r="AG910" s="510"/>
      <c r="AH910" s="510"/>
      <c r="AI910" s="510"/>
      <c r="AJ910" s="510"/>
      <c r="AK910" s="510"/>
      <c r="AL910" s="510"/>
      <c r="AM910" s="510"/>
      <c r="AN910" s="510"/>
      <c r="AO910" s="510"/>
      <c r="AP910" s="510"/>
      <c r="AQ910" s="510"/>
      <c r="AR910" s="510"/>
      <c r="AS910" s="510"/>
      <c r="AT910" s="510"/>
      <c r="AU910" s="510"/>
      <c r="AV910" s="510"/>
      <c r="AW910" s="510"/>
      <c r="AX910" s="510"/>
      <c r="AY910" s="510"/>
      <c r="AZ910" s="510"/>
      <c r="BA910" s="510"/>
      <c r="BB910" s="510"/>
      <c r="BC910" s="510"/>
      <c r="BD910" s="510"/>
      <c r="BE910" s="510"/>
      <c r="BF910" s="510"/>
      <c r="BG910" s="510"/>
      <c r="BH910" s="510"/>
      <c r="BI910" s="510"/>
      <c r="BJ910" s="510"/>
      <c r="BK910" s="510"/>
      <c r="BL910" s="510"/>
      <c r="BM910" s="510"/>
      <c r="BN910" s="510"/>
      <c r="BO910" s="510"/>
      <c r="BP910" s="510"/>
      <c r="BQ910" s="510"/>
      <c r="BR910" s="510"/>
      <c r="BS910" s="510"/>
      <c r="BT910" s="510"/>
      <c r="BU910" s="510"/>
      <c r="BV910" s="510"/>
      <c r="BW910" s="510"/>
      <c r="BX910" s="510"/>
      <c r="BY910" s="510"/>
      <c r="BZ910" s="510"/>
      <c r="CA910" s="510"/>
      <c r="CB910" s="510"/>
      <c r="CC910" s="510"/>
      <c r="CD910" s="510"/>
      <c r="CE910" s="510"/>
      <c r="CF910" s="510"/>
      <c r="CG910" s="510"/>
      <c r="CH910" s="510"/>
      <c r="CI910" s="510"/>
      <c r="CJ910" s="510"/>
    </row>
    <row r="911" spans="1:88" ht="12" customHeight="1" x14ac:dyDescent="0.25">
      <c r="A911" s="510"/>
      <c r="B911" s="510"/>
      <c r="C911" s="510"/>
      <c r="D911" s="510"/>
      <c r="E911" s="510"/>
      <c r="F911" s="510"/>
      <c r="G911" s="510"/>
      <c r="H911" s="510"/>
      <c r="I911" s="510"/>
      <c r="J911" s="510"/>
      <c r="K911" s="510"/>
      <c r="L911" s="510"/>
      <c r="M911" s="510"/>
      <c r="N911" s="510"/>
      <c r="O911" s="510"/>
      <c r="P911" s="510"/>
      <c r="Q911" s="510"/>
      <c r="R911" s="510"/>
      <c r="S911" s="510"/>
      <c r="T911" s="510"/>
      <c r="U911" s="510"/>
      <c r="V911" s="510"/>
      <c r="W911" s="510"/>
      <c r="X911" s="510"/>
      <c r="Y911" s="510"/>
      <c r="Z911" s="510"/>
      <c r="AA911" s="510"/>
      <c r="AB911" s="510"/>
      <c r="AC911" s="510"/>
      <c r="AD911" s="510"/>
      <c r="AE911" s="510"/>
      <c r="AF911" s="510"/>
      <c r="AG911" s="510"/>
      <c r="AH911" s="510"/>
      <c r="AI911" s="510"/>
      <c r="AJ911" s="510"/>
      <c r="AK911" s="510"/>
      <c r="AL911" s="510"/>
      <c r="AM911" s="510"/>
      <c r="AN911" s="510"/>
      <c r="AO911" s="510"/>
      <c r="AP911" s="510"/>
      <c r="AQ911" s="510"/>
      <c r="AR911" s="510"/>
      <c r="AS911" s="510"/>
      <c r="AT911" s="510"/>
      <c r="AU911" s="510"/>
      <c r="AV911" s="510"/>
      <c r="AW911" s="510"/>
      <c r="AX911" s="510"/>
      <c r="AY911" s="510"/>
      <c r="AZ911" s="510"/>
      <c r="BA911" s="510"/>
      <c r="BB911" s="510"/>
      <c r="BC911" s="510"/>
      <c r="BD911" s="510"/>
      <c r="BE911" s="510"/>
      <c r="BF911" s="510"/>
      <c r="BG911" s="510"/>
      <c r="BH911" s="510"/>
      <c r="BI911" s="510"/>
      <c r="BJ911" s="510"/>
      <c r="BK911" s="510"/>
      <c r="BL911" s="510"/>
      <c r="BM911" s="510"/>
      <c r="BN911" s="510"/>
      <c r="BO911" s="510"/>
      <c r="BP911" s="510"/>
      <c r="BQ911" s="510"/>
      <c r="BR911" s="510"/>
      <c r="BS911" s="510"/>
      <c r="BT911" s="510"/>
      <c r="BU911" s="510"/>
      <c r="BV911" s="510"/>
      <c r="BW911" s="510"/>
      <c r="BX911" s="510"/>
      <c r="BY911" s="510"/>
      <c r="BZ911" s="510"/>
      <c r="CA911" s="510"/>
      <c r="CB911" s="510"/>
      <c r="CC911" s="510"/>
      <c r="CD911" s="510"/>
      <c r="CE911" s="510"/>
      <c r="CF911" s="510"/>
      <c r="CG911" s="510"/>
      <c r="CH911" s="510"/>
      <c r="CI911" s="510"/>
      <c r="CJ911" s="510"/>
    </row>
    <row r="912" spans="1:88" ht="12" customHeight="1" x14ac:dyDescent="0.25">
      <c r="A912" s="510"/>
      <c r="B912" s="510"/>
      <c r="C912" s="510"/>
      <c r="D912" s="510"/>
      <c r="E912" s="510"/>
      <c r="F912" s="510"/>
      <c r="G912" s="510"/>
      <c r="H912" s="510"/>
      <c r="I912" s="510"/>
      <c r="J912" s="510"/>
      <c r="K912" s="510"/>
      <c r="L912" s="510"/>
      <c r="M912" s="510"/>
      <c r="N912" s="510"/>
      <c r="O912" s="510"/>
      <c r="P912" s="510"/>
      <c r="Q912" s="510"/>
      <c r="R912" s="510"/>
      <c r="S912" s="510"/>
      <c r="T912" s="510"/>
      <c r="U912" s="510"/>
      <c r="V912" s="510"/>
      <c r="W912" s="510"/>
      <c r="X912" s="510"/>
      <c r="Y912" s="510"/>
      <c r="Z912" s="510"/>
      <c r="AA912" s="510"/>
      <c r="AB912" s="510"/>
      <c r="AC912" s="510"/>
      <c r="AD912" s="510"/>
      <c r="AE912" s="510"/>
      <c r="AF912" s="510"/>
      <c r="AG912" s="510"/>
      <c r="AH912" s="510"/>
      <c r="AI912" s="510"/>
      <c r="AJ912" s="510"/>
      <c r="AK912" s="510"/>
      <c r="AL912" s="510"/>
      <c r="AM912" s="510"/>
      <c r="AN912" s="510"/>
      <c r="AO912" s="510"/>
      <c r="AP912" s="510"/>
      <c r="AQ912" s="510"/>
      <c r="AR912" s="510"/>
      <c r="AS912" s="510"/>
      <c r="AT912" s="510"/>
      <c r="AU912" s="510"/>
      <c r="AV912" s="510"/>
      <c r="AW912" s="510"/>
      <c r="AX912" s="510"/>
      <c r="AY912" s="510"/>
      <c r="AZ912" s="510"/>
      <c r="BA912" s="510"/>
      <c r="BB912" s="510"/>
      <c r="BC912" s="510"/>
      <c r="BD912" s="510"/>
      <c r="BE912" s="510"/>
      <c r="BF912" s="510"/>
      <c r="BG912" s="510"/>
      <c r="BH912" s="510"/>
      <c r="BI912" s="510"/>
      <c r="BJ912" s="510"/>
      <c r="BK912" s="510"/>
      <c r="BL912" s="510"/>
      <c r="BM912" s="510"/>
      <c r="BN912" s="510"/>
      <c r="BO912" s="510"/>
      <c r="BP912" s="510"/>
      <c r="BQ912" s="510"/>
      <c r="BR912" s="510"/>
      <c r="BS912" s="510"/>
      <c r="BT912" s="510"/>
      <c r="BU912" s="510"/>
      <c r="BV912" s="510"/>
      <c r="BW912" s="510"/>
      <c r="BX912" s="510"/>
      <c r="BY912" s="510"/>
      <c r="BZ912" s="510"/>
      <c r="CA912" s="510"/>
      <c r="CB912" s="510"/>
      <c r="CC912" s="510"/>
      <c r="CD912" s="510"/>
      <c r="CE912" s="510"/>
      <c r="CF912" s="510"/>
      <c r="CG912" s="510"/>
      <c r="CH912" s="510"/>
      <c r="CI912" s="510"/>
      <c r="CJ912" s="510"/>
    </row>
    <row r="913" spans="1:88" ht="12" customHeight="1" x14ac:dyDescent="0.25">
      <c r="A913" s="510"/>
      <c r="B913" s="510"/>
      <c r="C913" s="510"/>
      <c r="D913" s="510"/>
      <c r="E913" s="510"/>
      <c r="F913" s="510"/>
      <c r="G913" s="510"/>
      <c r="H913" s="510"/>
      <c r="I913" s="510"/>
      <c r="J913" s="510"/>
      <c r="K913" s="510"/>
      <c r="L913" s="510"/>
      <c r="M913" s="510"/>
      <c r="N913" s="510"/>
      <c r="O913" s="510"/>
      <c r="P913" s="510"/>
      <c r="Q913" s="510"/>
      <c r="R913" s="510"/>
      <c r="S913" s="510"/>
      <c r="T913" s="510"/>
      <c r="U913" s="510"/>
      <c r="V913" s="510"/>
      <c r="W913" s="510"/>
      <c r="X913" s="510"/>
      <c r="Y913" s="510"/>
      <c r="Z913" s="510"/>
      <c r="AA913" s="510"/>
      <c r="AB913" s="510"/>
      <c r="AC913" s="510"/>
      <c r="AD913" s="510"/>
      <c r="AE913" s="510"/>
      <c r="AF913" s="510"/>
      <c r="AG913" s="510"/>
      <c r="AH913" s="510"/>
      <c r="AI913" s="510"/>
      <c r="AJ913" s="510"/>
      <c r="AK913" s="510"/>
      <c r="AL913" s="510"/>
      <c r="AM913" s="510"/>
      <c r="AN913" s="510"/>
      <c r="AO913" s="510"/>
      <c r="AP913" s="510"/>
      <c r="AQ913" s="510"/>
      <c r="AR913" s="510"/>
      <c r="AS913" s="510"/>
      <c r="AT913" s="510"/>
      <c r="AU913" s="510"/>
      <c r="AV913" s="510"/>
      <c r="AW913" s="510"/>
      <c r="AX913" s="510"/>
      <c r="AY913" s="510"/>
      <c r="AZ913" s="510"/>
      <c r="BA913" s="510"/>
      <c r="BB913" s="510"/>
      <c r="BC913" s="510"/>
      <c r="BD913" s="510"/>
      <c r="BE913" s="510"/>
      <c r="BF913" s="510"/>
      <c r="BG913" s="510"/>
      <c r="BH913" s="510"/>
      <c r="BI913" s="510"/>
      <c r="BJ913" s="510"/>
      <c r="BK913" s="510"/>
      <c r="BL913" s="510"/>
      <c r="BM913" s="510"/>
      <c r="BN913" s="510"/>
      <c r="BO913" s="510"/>
      <c r="BP913" s="510"/>
      <c r="BQ913" s="510"/>
      <c r="BR913" s="510"/>
      <c r="BS913" s="510"/>
      <c r="BT913" s="510"/>
      <c r="BU913" s="510"/>
      <c r="BV913" s="510"/>
      <c r="BW913" s="510"/>
      <c r="BX913" s="510"/>
      <c r="BY913" s="510"/>
      <c r="BZ913" s="510"/>
      <c r="CA913" s="510"/>
      <c r="CB913" s="510"/>
      <c r="CC913" s="510"/>
      <c r="CD913" s="510"/>
      <c r="CE913" s="510"/>
      <c r="CF913" s="510"/>
      <c r="CG913" s="510"/>
      <c r="CH913" s="510"/>
      <c r="CI913" s="510"/>
      <c r="CJ913" s="510"/>
    </row>
    <row r="914" spans="1:88" ht="12" customHeight="1" x14ac:dyDescent="0.25">
      <c r="A914" s="510"/>
      <c r="B914" s="510"/>
      <c r="C914" s="510"/>
      <c r="D914" s="510"/>
      <c r="E914" s="510"/>
      <c r="F914" s="510"/>
      <c r="G914" s="510"/>
      <c r="H914" s="510"/>
      <c r="I914" s="510"/>
      <c r="J914" s="510"/>
      <c r="K914" s="510"/>
      <c r="L914" s="510"/>
      <c r="M914" s="510"/>
      <c r="N914" s="510"/>
      <c r="O914" s="510"/>
      <c r="P914" s="510"/>
      <c r="Q914" s="510"/>
      <c r="R914" s="510"/>
      <c r="S914" s="510"/>
      <c r="T914" s="510"/>
      <c r="U914" s="510"/>
      <c r="V914" s="510"/>
      <c r="W914" s="510"/>
      <c r="X914" s="510"/>
      <c r="Y914" s="510"/>
      <c r="Z914" s="510"/>
      <c r="AA914" s="510"/>
      <c r="AB914" s="510"/>
      <c r="AC914" s="510"/>
      <c r="AD914" s="510"/>
      <c r="AE914" s="510"/>
      <c r="AF914" s="510"/>
      <c r="AG914" s="510"/>
      <c r="AH914" s="510"/>
      <c r="AI914" s="510"/>
      <c r="AJ914" s="510"/>
      <c r="AK914" s="510"/>
      <c r="AL914" s="510"/>
      <c r="AM914" s="510"/>
      <c r="AN914" s="510"/>
      <c r="AO914" s="510"/>
      <c r="AP914" s="510"/>
      <c r="AQ914" s="510"/>
      <c r="AR914" s="510"/>
      <c r="AS914" s="510"/>
      <c r="AT914" s="510"/>
      <c r="AU914" s="510"/>
      <c r="AV914" s="510"/>
      <c r="AW914" s="510"/>
      <c r="AX914" s="510"/>
      <c r="AY914" s="510"/>
      <c r="AZ914" s="510"/>
      <c r="BA914" s="510"/>
      <c r="BB914" s="510"/>
      <c r="BC914" s="510"/>
      <c r="BD914" s="510"/>
      <c r="BE914" s="510"/>
      <c r="BF914" s="510"/>
      <c r="BG914" s="510"/>
      <c r="BH914" s="510"/>
      <c r="BI914" s="510"/>
      <c r="BJ914" s="510"/>
      <c r="BK914" s="510"/>
      <c r="BL914" s="510"/>
      <c r="BM914" s="510"/>
      <c r="BN914" s="510"/>
      <c r="BO914" s="510"/>
      <c r="BP914" s="510"/>
      <c r="BQ914" s="510"/>
      <c r="BR914" s="510"/>
      <c r="BS914" s="510"/>
      <c r="BT914" s="510"/>
      <c r="BU914" s="510"/>
      <c r="BV914" s="510"/>
      <c r="BW914" s="510"/>
      <c r="BX914" s="510"/>
      <c r="BY914" s="510"/>
      <c r="BZ914" s="510"/>
      <c r="CA914" s="510"/>
      <c r="CB914" s="510"/>
      <c r="CC914" s="510"/>
      <c r="CD914" s="510"/>
      <c r="CE914" s="510"/>
      <c r="CF914" s="510"/>
      <c r="CG914" s="510"/>
      <c r="CH914" s="510"/>
      <c r="CI914" s="510"/>
      <c r="CJ914" s="510"/>
    </row>
    <row r="915" spans="1:88" ht="12" customHeight="1" x14ac:dyDescent="0.25">
      <c r="A915" s="510"/>
      <c r="B915" s="510"/>
      <c r="C915" s="510"/>
      <c r="D915" s="510"/>
      <c r="E915" s="510"/>
      <c r="F915" s="510"/>
      <c r="G915" s="510"/>
      <c r="H915" s="510"/>
      <c r="I915" s="510"/>
      <c r="J915" s="510"/>
      <c r="K915" s="510"/>
      <c r="L915" s="510"/>
      <c r="M915" s="510"/>
      <c r="N915" s="510"/>
      <c r="O915" s="510"/>
      <c r="P915" s="510"/>
      <c r="Q915" s="510"/>
      <c r="R915" s="510"/>
      <c r="S915" s="510"/>
      <c r="T915" s="510"/>
      <c r="U915" s="510"/>
      <c r="V915" s="510"/>
      <c r="W915" s="510"/>
      <c r="X915" s="510"/>
      <c r="Y915" s="510"/>
      <c r="Z915" s="510"/>
      <c r="AA915" s="510"/>
      <c r="AB915" s="510"/>
      <c r="AC915" s="510"/>
      <c r="AD915" s="510"/>
      <c r="AE915" s="510"/>
      <c r="AF915" s="510"/>
      <c r="AG915" s="510"/>
      <c r="AH915" s="510"/>
      <c r="AI915" s="510"/>
      <c r="AJ915" s="510"/>
      <c r="AK915" s="510"/>
      <c r="AL915" s="510"/>
      <c r="AM915" s="510"/>
      <c r="AN915" s="510"/>
      <c r="AO915" s="510"/>
      <c r="AP915" s="510"/>
      <c r="AQ915" s="510"/>
      <c r="AR915" s="510"/>
      <c r="AS915" s="510"/>
      <c r="AT915" s="510"/>
      <c r="AU915" s="510"/>
      <c r="AV915" s="510"/>
      <c r="AW915" s="510"/>
      <c r="AX915" s="510"/>
      <c r="AY915" s="510"/>
      <c r="AZ915" s="510"/>
      <c r="BA915" s="510"/>
      <c r="BB915" s="510"/>
      <c r="BC915" s="510"/>
      <c r="BD915" s="510"/>
      <c r="BE915" s="510"/>
      <c r="BF915" s="510"/>
      <c r="BG915" s="510"/>
      <c r="BH915" s="510"/>
      <c r="BI915" s="510"/>
      <c r="BJ915" s="510"/>
      <c r="BK915" s="510"/>
      <c r="BL915" s="510"/>
      <c r="BM915" s="510"/>
      <c r="BN915" s="510"/>
      <c r="BO915" s="510"/>
      <c r="BP915" s="510"/>
      <c r="BQ915" s="510"/>
      <c r="BR915" s="510"/>
      <c r="BS915" s="510"/>
      <c r="BT915" s="510"/>
      <c r="BU915" s="510"/>
      <c r="BV915" s="510"/>
      <c r="BW915" s="510"/>
      <c r="BX915" s="510"/>
      <c r="BY915" s="510"/>
      <c r="BZ915" s="510"/>
      <c r="CA915" s="510"/>
      <c r="CB915" s="510"/>
      <c r="CC915" s="510"/>
      <c r="CD915" s="510"/>
      <c r="CE915" s="510"/>
      <c r="CF915" s="510"/>
      <c r="CG915" s="510"/>
      <c r="CH915" s="510"/>
      <c r="CI915" s="510"/>
      <c r="CJ915" s="510"/>
    </row>
    <row r="916" spans="1:88" ht="12" customHeight="1" x14ac:dyDescent="0.25">
      <c r="A916" s="510"/>
      <c r="B916" s="510"/>
      <c r="C916" s="510"/>
      <c r="D916" s="510"/>
      <c r="E916" s="510"/>
      <c r="F916" s="510"/>
      <c r="G916" s="510"/>
      <c r="H916" s="510"/>
      <c r="I916" s="510"/>
      <c r="J916" s="510"/>
      <c r="K916" s="510"/>
      <c r="L916" s="510"/>
      <c r="M916" s="510"/>
      <c r="N916" s="510"/>
      <c r="O916" s="510"/>
      <c r="P916" s="510"/>
      <c r="Q916" s="510"/>
      <c r="R916" s="510"/>
      <c r="S916" s="510"/>
      <c r="T916" s="510"/>
      <c r="U916" s="510"/>
      <c r="V916" s="510"/>
      <c r="W916" s="510"/>
      <c r="X916" s="510"/>
      <c r="Y916" s="510"/>
      <c r="Z916" s="510"/>
      <c r="AA916" s="510"/>
      <c r="AB916" s="510"/>
      <c r="AC916" s="510"/>
      <c r="AD916" s="510"/>
      <c r="AE916" s="510"/>
      <c r="AF916" s="510"/>
      <c r="AG916" s="510"/>
      <c r="AH916" s="510"/>
      <c r="AI916" s="510"/>
      <c r="AJ916" s="510"/>
      <c r="AK916" s="510"/>
      <c r="AL916" s="510"/>
      <c r="AM916" s="510"/>
      <c r="AN916" s="510"/>
      <c r="AO916" s="510"/>
      <c r="AP916" s="510"/>
      <c r="AQ916" s="510"/>
      <c r="AR916" s="510"/>
      <c r="AS916" s="510"/>
      <c r="AT916" s="510"/>
      <c r="AU916" s="510"/>
      <c r="AV916" s="510"/>
      <c r="AW916" s="510"/>
      <c r="AX916" s="510"/>
      <c r="AY916" s="510"/>
      <c r="AZ916" s="510"/>
      <c r="BA916" s="510"/>
      <c r="BB916" s="510"/>
      <c r="BC916" s="510"/>
      <c r="BD916" s="510"/>
      <c r="BE916" s="510"/>
      <c r="BF916" s="510"/>
      <c r="BG916" s="510"/>
      <c r="BH916" s="510"/>
      <c r="BI916" s="510"/>
      <c r="BJ916" s="510"/>
      <c r="BK916" s="510"/>
      <c r="BL916" s="510"/>
      <c r="BM916" s="510"/>
      <c r="BN916" s="510"/>
      <c r="BO916" s="510"/>
      <c r="BP916" s="510"/>
      <c r="BQ916" s="510"/>
      <c r="BR916" s="510"/>
      <c r="BS916" s="510"/>
      <c r="BT916" s="510"/>
      <c r="BU916" s="510"/>
      <c r="BV916" s="510"/>
      <c r="BW916" s="510"/>
      <c r="BX916" s="510"/>
      <c r="BY916" s="510"/>
      <c r="BZ916" s="510"/>
      <c r="CA916" s="510"/>
      <c r="CB916" s="510"/>
      <c r="CC916" s="510"/>
      <c r="CD916" s="510"/>
      <c r="CE916" s="510"/>
      <c r="CF916" s="510"/>
      <c r="CG916" s="510"/>
      <c r="CH916" s="510"/>
      <c r="CI916" s="510"/>
      <c r="CJ916" s="510"/>
    </row>
    <row r="917" spans="1:88" ht="12" customHeight="1" x14ac:dyDescent="0.25">
      <c r="A917" s="510"/>
      <c r="B917" s="510"/>
      <c r="C917" s="510"/>
      <c r="D917" s="510"/>
      <c r="E917" s="510"/>
      <c r="F917" s="510"/>
      <c r="G917" s="510"/>
      <c r="H917" s="510"/>
      <c r="I917" s="510"/>
      <c r="J917" s="510"/>
      <c r="K917" s="510"/>
      <c r="L917" s="510"/>
      <c r="M917" s="510"/>
      <c r="N917" s="510"/>
      <c r="O917" s="510"/>
      <c r="P917" s="510"/>
      <c r="Q917" s="510"/>
      <c r="R917" s="510"/>
      <c r="S917" s="510"/>
      <c r="T917" s="510"/>
      <c r="U917" s="510"/>
      <c r="V917" s="510"/>
      <c r="W917" s="510"/>
      <c r="X917" s="510"/>
      <c r="Y917" s="510"/>
      <c r="Z917" s="510"/>
      <c r="AA917" s="510"/>
      <c r="AB917" s="510"/>
      <c r="AC917" s="510"/>
      <c r="AD917" s="510"/>
      <c r="AE917" s="510"/>
      <c r="AF917" s="510"/>
      <c r="AG917" s="510"/>
      <c r="AH917" s="510"/>
      <c r="AI917" s="510"/>
      <c r="AJ917" s="510"/>
      <c r="AK917" s="510"/>
      <c r="AL917" s="510"/>
      <c r="AM917" s="510"/>
      <c r="AN917" s="510"/>
      <c r="AO917" s="510"/>
      <c r="AP917" s="510"/>
      <c r="AQ917" s="510"/>
      <c r="AR917" s="510"/>
      <c r="AS917" s="510"/>
      <c r="AT917" s="510"/>
      <c r="AU917" s="510"/>
      <c r="AV917" s="510"/>
      <c r="AW917" s="510"/>
      <c r="AX917" s="510"/>
      <c r="AY917" s="510"/>
      <c r="AZ917" s="510"/>
      <c r="BA917" s="510"/>
      <c r="BB917" s="510"/>
      <c r="BC917" s="510"/>
      <c r="BD917" s="510"/>
      <c r="BE917" s="510"/>
      <c r="BF917" s="510"/>
      <c r="BG917" s="510"/>
      <c r="BH917" s="510"/>
      <c r="BI917" s="510"/>
      <c r="BJ917" s="510"/>
      <c r="BK917" s="510"/>
      <c r="BL917" s="510"/>
      <c r="BM917" s="510"/>
      <c r="BN917" s="510"/>
      <c r="BO917" s="510"/>
      <c r="BP917" s="510"/>
      <c r="BQ917" s="510"/>
      <c r="BR917" s="510"/>
      <c r="BS917" s="510"/>
      <c r="BT917" s="510"/>
      <c r="BU917" s="510"/>
      <c r="BV917" s="510"/>
      <c r="BW917" s="510"/>
      <c r="BX917" s="510"/>
      <c r="BY917" s="510"/>
      <c r="BZ917" s="510"/>
      <c r="CA917" s="510"/>
      <c r="CB917" s="510"/>
      <c r="CC917" s="510"/>
      <c r="CD917" s="510"/>
      <c r="CE917" s="510"/>
      <c r="CF917" s="510"/>
      <c r="CG917" s="510"/>
      <c r="CH917" s="510"/>
      <c r="CI917" s="510"/>
      <c r="CJ917" s="510"/>
    </row>
    <row r="918" spans="1:88" ht="12" customHeight="1" x14ac:dyDescent="0.25">
      <c r="A918" s="510"/>
      <c r="B918" s="510"/>
      <c r="C918" s="510"/>
      <c r="D918" s="510"/>
      <c r="E918" s="510"/>
      <c r="F918" s="510"/>
      <c r="G918" s="510"/>
      <c r="H918" s="510"/>
      <c r="I918" s="510"/>
      <c r="J918" s="510"/>
      <c r="K918" s="510"/>
      <c r="L918" s="510"/>
      <c r="M918" s="510"/>
      <c r="N918" s="510"/>
      <c r="O918" s="510"/>
      <c r="P918" s="510"/>
      <c r="Q918" s="510"/>
      <c r="R918" s="510"/>
      <c r="S918" s="510"/>
      <c r="T918" s="510"/>
      <c r="U918" s="510"/>
      <c r="V918" s="510"/>
      <c r="W918" s="510"/>
      <c r="X918" s="510"/>
      <c r="Y918" s="510"/>
      <c r="Z918" s="510"/>
      <c r="AA918" s="510"/>
      <c r="AB918" s="510"/>
      <c r="AC918" s="510"/>
      <c r="AD918" s="510"/>
      <c r="AE918" s="510"/>
      <c r="AF918" s="510"/>
      <c r="AG918" s="510"/>
      <c r="AH918" s="510"/>
      <c r="AI918" s="510"/>
      <c r="AJ918" s="510"/>
      <c r="AK918" s="510"/>
      <c r="AL918" s="510"/>
      <c r="AM918" s="510"/>
      <c r="AN918" s="510"/>
      <c r="AO918" s="510"/>
      <c r="AP918" s="510"/>
      <c r="AQ918" s="510"/>
      <c r="AR918" s="510"/>
      <c r="AS918" s="510"/>
      <c r="AT918" s="510"/>
      <c r="AU918" s="510"/>
      <c r="AV918" s="510"/>
      <c r="AW918" s="510"/>
      <c r="AX918" s="510"/>
      <c r="AY918" s="510"/>
      <c r="AZ918" s="510"/>
      <c r="BA918" s="510"/>
      <c r="BB918" s="510"/>
      <c r="BC918" s="510"/>
      <c r="BD918" s="510"/>
      <c r="BE918" s="510"/>
      <c r="BF918" s="510"/>
      <c r="BG918" s="510"/>
      <c r="BH918" s="510"/>
      <c r="BI918" s="510"/>
      <c r="BJ918" s="510"/>
      <c r="BK918" s="510"/>
      <c r="BL918" s="510"/>
      <c r="BM918" s="510"/>
      <c r="BN918" s="510"/>
      <c r="BO918" s="510"/>
      <c r="BP918" s="510"/>
      <c r="BQ918" s="510"/>
      <c r="BR918" s="510"/>
      <c r="BS918" s="510"/>
      <c r="BT918" s="510"/>
      <c r="BU918" s="510"/>
      <c r="BV918" s="510"/>
      <c r="BW918" s="510"/>
      <c r="BX918" s="510"/>
      <c r="BY918" s="510"/>
      <c r="BZ918" s="510"/>
      <c r="CA918" s="510"/>
      <c r="CB918" s="510"/>
      <c r="CC918" s="510"/>
      <c r="CD918" s="510"/>
      <c r="CE918" s="510"/>
      <c r="CF918" s="510"/>
      <c r="CG918" s="510"/>
      <c r="CH918" s="510"/>
      <c r="CI918" s="510"/>
      <c r="CJ918" s="510"/>
    </row>
    <row r="919" spans="1:88" ht="12" customHeight="1" x14ac:dyDescent="0.25">
      <c r="A919" s="510"/>
      <c r="B919" s="510"/>
      <c r="C919" s="510"/>
      <c r="D919" s="510"/>
      <c r="E919" s="510"/>
      <c r="F919" s="510"/>
      <c r="G919" s="510"/>
      <c r="H919" s="510"/>
      <c r="I919" s="510"/>
      <c r="J919" s="510"/>
      <c r="K919" s="510"/>
      <c r="L919" s="510"/>
      <c r="M919" s="510"/>
      <c r="N919" s="510"/>
      <c r="O919" s="510"/>
      <c r="P919" s="510"/>
      <c r="Q919" s="510"/>
      <c r="R919" s="510"/>
      <c r="S919" s="510"/>
      <c r="T919" s="510"/>
      <c r="U919" s="510"/>
      <c r="V919" s="510"/>
      <c r="W919" s="510"/>
      <c r="X919" s="510"/>
      <c r="Y919" s="510"/>
      <c r="Z919" s="510"/>
      <c r="AA919" s="510"/>
      <c r="AB919" s="510"/>
      <c r="AC919" s="510"/>
      <c r="AD919" s="510"/>
      <c r="AE919" s="510"/>
      <c r="AF919" s="510"/>
      <c r="AG919" s="510"/>
      <c r="AH919" s="510"/>
      <c r="AI919" s="510"/>
      <c r="AJ919" s="510"/>
      <c r="AK919" s="510"/>
      <c r="AL919" s="510"/>
      <c r="AM919" s="510"/>
      <c r="AN919" s="510"/>
      <c r="AO919" s="510"/>
      <c r="AP919" s="510"/>
      <c r="AQ919" s="510"/>
      <c r="AR919" s="510"/>
      <c r="AS919" s="510"/>
      <c r="AT919" s="510"/>
      <c r="AU919" s="510"/>
      <c r="AV919" s="510"/>
      <c r="AW919" s="510"/>
      <c r="AX919" s="510"/>
      <c r="AY919" s="510"/>
      <c r="AZ919" s="510"/>
      <c r="BA919" s="510"/>
      <c r="BB919" s="510"/>
      <c r="BC919" s="510"/>
      <c r="BD919" s="510"/>
      <c r="BE919" s="510"/>
      <c r="BF919" s="510"/>
      <c r="BG919" s="510"/>
      <c r="BH919" s="510"/>
      <c r="BI919" s="510"/>
      <c r="BJ919" s="510"/>
      <c r="BK919" s="510"/>
      <c r="BL919" s="510"/>
      <c r="BM919" s="510"/>
      <c r="BN919" s="510"/>
      <c r="BO919" s="510"/>
      <c r="BP919" s="510"/>
      <c r="BQ919" s="510"/>
      <c r="BR919" s="510"/>
      <c r="BS919" s="510"/>
      <c r="BT919" s="510"/>
      <c r="BU919" s="510"/>
      <c r="BV919" s="510"/>
      <c r="BW919" s="510"/>
      <c r="BX919" s="510"/>
      <c r="BY919" s="510"/>
      <c r="BZ919" s="510"/>
      <c r="CA919" s="510"/>
      <c r="CB919" s="510"/>
      <c r="CC919" s="510"/>
      <c r="CD919" s="510"/>
      <c r="CE919" s="510"/>
      <c r="CF919" s="510"/>
      <c r="CG919" s="510"/>
      <c r="CH919" s="510"/>
      <c r="CI919" s="510"/>
      <c r="CJ919" s="510"/>
    </row>
    <row r="920" spans="1:88" ht="12" customHeight="1" x14ac:dyDescent="0.25">
      <c r="A920" s="510"/>
      <c r="B920" s="510"/>
      <c r="C920" s="510"/>
      <c r="D920" s="510"/>
      <c r="E920" s="510"/>
      <c r="F920" s="510"/>
      <c r="G920" s="510"/>
      <c r="H920" s="510"/>
      <c r="I920" s="510"/>
      <c r="J920" s="510"/>
      <c r="K920" s="510"/>
      <c r="L920" s="510"/>
      <c r="M920" s="510"/>
      <c r="N920" s="510"/>
      <c r="O920" s="510"/>
      <c r="P920" s="510"/>
      <c r="Q920" s="510"/>
      <c r="R920" s="510"/>
      <c r="S920" s="510"/>
      <c r="T920" s="510"/>
      <c r="U920" s="510"/>
      <c r="V920" s="510"/>
      <c r="W920" s="510"/>
      <c r="X920" s="510"/>
      <c r="Y920" s="510"/>
      <c r="Z920" s="510"/>
      <c r="AA920" s="510"/>
      <c r="AB920" s="510"/>
      <c r="AC920" s="510"/>
      <c r="AD920" s="510"/>
      <c r="AE920" s="510"/>
      <c r="AF920" s="510"/>
      <c r="AG920" s="510"/>
      <c r="AH920" s="510"/>
      <c r="AI920" s="510"/>
      <c r="AJ920" s="510"/>
      <c r="AK920" s="510"/>
      <c r="AL920" s="510"/>
      <c r="AM920" s="510"/>
      <c r="AN920" s="510"/>
      <c r="AO920" s="510"/>
      <c r="AP920" s="510"/>
      <c r="AQ920" s="510"/>
      <c r="AR920" s="510"/>
      <c r="AS920" s="510"/>
      <c r="AT920" s="510"/>
      <c r="AU920" s="510"/>
      <c r="AV920" s="510"/>
      <c r="AW920" s="510"/>
      <c r="AX920" s="510"/>
      <c r="AY920" s="510"/>
      <c r="AZ920" s="510"/>
      <c r="BA920" s="510"/>
      <c r="BB920" s="510"/>
      <c r="BC920" s="510"/>
      <c r="BD920" s="510"/>
      <c r="BE920" s="510"/>
      <c r="BF920" s="510"/>
      <c r="BG920" s="510"/>
      <c r="BH920" s="510"/>
      <c r="BI920" s="510"/>
      <c r="BJ920" s="510"/>
      <c r="BK920" s="510"/>
      <c r="BL920" s="510"/>
      <c r="BM920" s="510"/>
      <c r="BN920" s="510"/>
      <c r="BO920" s="510"/>
      <c r="BP920" s="510"/>
      <c r="BQ920" s="510"/>
      <c r="BR920" s="510"/>
      <c r="BS920" s="510"/>
      <c r="BT920" s="510"/>
      <c r="BU920" s="510"/>
      <c r="BV920" s="510"/>
      <c r="BW920" s="510"/>
      <c r="BX920" s="510"/>
      <c r="BY920" s="510"/>
      <c r="BZ920" s="510"/>
      <c r="CA920" s="510"/>
      <c r="CB920" s="510"/>
      <c r="CC920" s="510"/>
      <c r="CD920" s="510"/>
      <c r="CE920" s="510"/>
      <c r="CF920" s="510"/>
      <c r="CG920" s="510"/>
      <c r="CH920" s="510"/>
      <c r="CI920" s="510"/>
      <c r="CJ920" s="510"/>
    </row>
    <row r="921" spans="1:88" ht="12" customHeight="1" x14ac:dyDescent="0.25">
      <c r="A921" s="510"/>
      <c r="B921" s="510"/>
      <c r="C921" s="510"/>
      <c r="D921" s="510"/>
      <c r="E921" s="510"/>
      <c r="F921" s="510"/>
      <c r="G921" s="510"/>
      <c r="H921" s="510"/>
      <c r="I921" s="510"/>
      <c r="J921" s="510"/>
      <c r="K921" s="510"/>
      <c r="L921" s="510"/>
      <c r="M921" s="510"/>
      <c r="N921" s="510"/>
      <c r="O921" s="510"/>
      <c r="P921" s="510"/>
      <c r="Q921" s="510"/>
      <c r="R921" s="510"/>
      <c r="S921" s="510"/>
      <c r="T921" s="510"/>
      <c r="U921" s="510"/>
      <c r="V921" s="510"/>
      <c r="W921" s="510"/>
      <c r="X921" s="510"/>
      <c r="Y921" s="510"/>
      <c r="Z921" s="510"/>
      <c r="AA921" s="510"/>
      <c r="AB921" s="510"/>
      <c r="AC921" s="510"/>
      <c r="AD921" s="510"/>
      <c r="AE921" s="510"/>
      <c r="AF921" s="510"/>
      <c r="AG921" s="510"/>
      <c r="AH921" s="510"/>
      <c r="AI921" s="510"/>
      <c r="AJ921" s="510"/>
      <c r="AK921" s="510"/>
      <c r="AL921" s="510"/>
      <c r="AM921" s="510"/>
      <c r="AN921" s="510"/>
      <c r="AO921" s="510"/>
      <c r="AP921" s="510"/>
      <c r="AQ921" s="510"/>
      <c r="AR921" s="510"/>
      <c r="AS921" s="510"/>
      <c r="AT921" s="510"/>
      <c r="AU921" s="510"/>
      <c r="AV921" s="510"/>
      <c r="AW921" s="510"/>
      <c r="AX921" s="510"/>
      <c r="AY921" s="510"/>
      <c r="AZ921" s="510"/>
      <c r="BA921" s="510"/>
      <c r="BB921" s="510"/>
      <c r="BC921" s="510"/>
      <c r="BD921" s="510"/>
      <c r="BE921" s="510"/>
      <c r="BF921" s="510"/>
      <c r="BG921" s="510"/>
      <c r="BH921" s="510"/>
      <c r="BI921" s="510"/>
      <c r="BJ921" s="510"/>
      <c r="BK921" s="510"/>
      <c r="BL921" s="510"/>
      <c r="BM921" s="510"/>
      <c r="BN921" s="510"/>
      <c r="BO921" s="510"/>
      <c r="BP921" s="510"/>
      <c r="BQ921" s="510"/>
      <c r="BR921" s="510"/>
      <c r="BS921" s="510"/>
      <c r="BT921" s="510"/>
      <c r="BU921" s="510"/>
      <c r="BV921" s="510"/>
      <c r="BW921" s="510"/>
      <c r="BX921" s="510"/>
      <c r="BY921" s="510"/>
      <c r="BZ921" s="510"/>
      <c r="CA921" s="510"/>
      <c r="CB921" s="510"/>
      <c r="CC921" s="510"/>
      <c r="CD921" s="510"/>
      <c r="CE921" s="510"/>
      <c r="CF921" s="510"/>
      <c r="CG921" s="510"/>
      <c r="CH921" s="510"/>
      <c r="CI921" s="510"/>
      <c r="CJ921" s="510"/>
    </row>
    <row r="922" spans="1:88" ht="12" customHeight="1" x14ac:dyDescent="0.25">
      <c r="A922" s="510"/>
      <c r="B922" s="510"/>
      <c r="C922" s="510"/>
      <c r="D922" s="510"/>
      <c r="E922" s="510"/>
      <c r="F922" s="510"/>
      <c r="G922" s="510"/>
      <c r="H922" s="510"/>
      <c r="I922" s="510"/>
      <c r="J922" s="510"/>
      <c r="K922" s="510"/>
      <c r="L922" s="510"/>
      <c r="M922" s="510"/>
      <c r="N922" s="510"/>
      <c r="O922" s="510"/>
      <c r="P922" s="510"/>
      <c r="Q922" s="510"/>
      <c r="R922" s="510"/>
      <c r="S922" s="510"/>
      <c r="T922" s="510"/>
      <c r="U922" s="510"/>
      <c r="V922" s="510"/>
      <c r="W922" s="510"/>
      <c r="X922" s="510"/>
      <c r="Y922" s="510"/>
      <c r="Z922" s="510"/>
      <c r="AA922" s="510"/>
      <c r="AB922" s="510"/>
      <c r="AC922" s="510"/>
      <c r="AD922" s="510"/>
      <c r="AE922" s="510"/>
      <c r="AF922" s="510"/>
      <c r="AG922" s="510"/>
      <c r="AH922" s="510"/>
      <c r="AI922" s="510"/>
      <c r="AJ922" s="510"/>
      <c r="AK922" s="510"/>
      <c r="AL922" s="510"/>
      <c r="AM922" s="510"/>
      <c r="AN922" s="510"/>
      <c r="AO922" s="510"/>
      <c r="AP922" s="510"/>
      <c r="AQ922" s="510"/>
      <c r="AR922" s="510"/>
      <c r="AS922" s="510"/>
      <c r="AT922" s="510"/>
      <c r="AU922" s="510"/>
      <c r="AV922" s="510"/>
      <c r="AW922" s="510"/>
      <c r="AX922" s="510"/>
      <c r="AY922" s="510"/>
      <c r="AZ922" s="510"/>
      <c r="BA922" s="510"/>
      <c r="BB922" s="510"/>
      <c r="BC922" s="510"/>
      <c r="BD922" s="510"/>
      <c r="BE922" s="510"/>
      <c r="BF922" s="510"/>
      <c r="BG922" s="510"/>
      <c r="BH922" s="510"/>
      <c r="BI922" s="510"/>
      <c r="BJ922" s="510"/>
      <c r="BK922" s="510"/>
      <c r="BL922" s="510"/>
      <c r="BM922" s="510"/>
      <c r="BN922" s="510"/>
      <c r="BO922" s="510"/>
      <c r="BP922" s="510"/>
      <c r="BQ922" s="510"/>
      <c r="BR922" s="510"/>
      <c r="BS922" s="510"/>
      <c r="BT922" s="510"/>
      <c r="BU922" s="510"/>
      <c r="BV922" s="510"/>
      <c r="BW922" s="510"/>
      <c r="BX922" s="510"/>
      <c r="BY922" s="510"/>
      <c r="BZ922" s="510"/>
      <c r="CA922" s="510"/>
      <c r="CB922" s="510"/>
      <c r="CC922" s="510"/>
      <c r="CD922" s="510"/>
      <c r="CE922" s="510"/>
      <c r="CF922" s="510"/>
      <c r="CG922" s="510"/>
      <c r="CH922" s="510"/>
      <c r="CI922" s="510"/>
      <c r="CJ922" s="510"/>
    </row>
    <row r="923" spans="1:88" ht="12" customHeight="1" x14ac:dyDescent="0.25">
      <c r="A923" s="510"/>
      <c r="B923" s="510"/>
      <c r="C923" s="510"/>
      <c r="D923" s="510"/>
      <c r="E923" s="510"/>
      <c r="F923" s="510"/>
      <c r="G923" s="510"/>
      <c r="H923" s="510"/>
      <c r="I923" s="510"/>
      <c r="J923" s="510"/>
      <c r="K923" s="510"/>
      <c r="L923" s="510"/>
      <c r="M923" s="510"/>
      <c r="N923" s="510"/>
      <c r="O923" s="510"/>
      <c r="P923" s="510"/>
      <c r="Q923" s="510"/>
      <c r="R923" s="510"/>
      <c r="S923" s="510"/>
      <c r="T923" s="510"/>
      <c r="U923" s="510"/>
      <c r="V923" s="510"/>
      <c r="W923" s="510"/>
      <c r="X923" s="510"/>
      <c r="Y923" s="510"/>
      <c r="Z923" s="510"/>
      <c r="AA923" s="510"/>
      <c r="AB923" s="510"/>
      <c r="AC923" s="510"/>
      <c r="AD923" s="510"/>
      <c r="AE923" s="510"/>
      <c r="AF923" s="510"/>
      <c r="AG923" s="510"/>
      <c r="AH923" s="510"/>
      <c r="AI923" s="510"/>
      <c r="AJ923" s="510"/>
      <c r="AK923" s="510"/>
      <c r="AL923" s="510"/>
      <c r="AM923" s="510"/>
      <c r="AN923" s="510"/>
      <c r="AO923" s="510"/>
      <c r="AP923" s="510"/>
      <c r="AQ923" s="510"/>
      <c r="AR923" s="510"/>
      <c r="AS923" s="510"/>
      <c r="AT923" s="510"/>
      <c r="AU923" s="510"/>
      <c r="AV923" s="510"/>
      <c r="AW923" s="510"/>
      <c r="AX923" s="510"/>
      <c r="AY923" s="510"/>
      <c r="AZ923" s="510"/>
      <c r="BA923" s="510"/>
      <c r="BB923" s="510"/>
      <c r="BC923" s="510"/>
      <c r="BD923" s="510"/>
      <c r="BE923" s="510"/>
      <c r="BF923" s="510"/>
      <c r="BG923" s="510"/>
      <c r="BH923" s="510"/>
      <c r="BI923" s="510"/>
      <c r="BJ923" s="510"/>
      <c r="BK923" s="510"/>
      <c r="BL923" s="510"/>
      <c r="BM923" s="510"/>
      <c r="BN923" s="510"/>
      <c r="BO923" s="510"/>
      <c r="BP923" s="510"/>
      <c r="BQ923" s="510"/>
      <c r="BR923" s="510"/>
      <c r="BS923" s="510"/>
      <c r="BT923" s="510"/>
      <c r="BU923" s="510"/>
      <c r="BV923" s="510"/>
      <c r="BW923" s="510"/>
      <c r="BX923" s="510"/>
      <c r="BY923" s="510"/>
      <c r="BZ923" s="510"/>
      <c r="CA923" s="510"/>
      <c r="CB923" s="510"/>
      <c r="CC923" s="510"/>
      <c r="CD923" s="510"/>
      <c r="CE923" s="510"/>
      <c r="CF923" s="510"/>
      <c r="CG923" s="510"/>
      <c r="CH923" s="510"/>
      <c r="CI923" s="510"/>
      <c r="CJ923" s="510"/>
    </row>
    <row r="924" spans="1:88" ht="12" customHeight="1" x14ac:dyDescent="0.25">
      <c r="A924" s="510"/>
      <c r="B924" s="510"/>
      <c r="C924" s="510"/>
      <c r="D924" s="510"/>
      <c r="E924" s="510"/>
      <c r="F924" s="510"/>
      <c r="G924" s="510"/>
      <c r="H924" s="510"/>
      <c r="I924" s="510"/>
      <c r="J924" s="510"/>
      <c r="K924" s="510"/>
      <c r="L924" s="510"/>
      <c r="M924" s="510"/>
      <c r="N924" s="510"/>
      <c r="O924" s="510"/>
      <c r="P924" s="510"/>
      <c r="Q924" s="510"/>
      <c r="R924" s="510"/>
      <c r="S924" s="510"/>
      <c r="T924" s="510"/>
      <c r="U924" s="510"/>
      <c r="V924" s="510"/>
      <c r="W924" s="510"/>
      <c r="X924" s="510"/>
      <c r="Y924" s="510"/>
      <c r="Z924" s="510"/>
      <c r="AA924" s="510"/>
      <c r="AB924" s="510"/>
      <c r="AC924" s="510"/>
      <c r="AD924" s="510"/>
      <c r="AE924" s="510"/>
      <c r="AF924" s="510"/>
      <c r="AG924" s="510"/>
      <c r="AH924" s="510"/>
      <c r="AI924" s="510"/>
      <c r="AJ924" s="510"/>
      <c r="AK924" s="510"/>
      <c r="AL924" s="510"/>
      <c r="AM924" s="510"/>
      <c r="AN924" s="510"/>
      <c r="AO924" s="510"/>
      <c r="AP924" s="510"/>
      <c r="AQ924" s="510"/>
      <c r="AR924" s="510"/>
      <c r="AS924" s="510"/>
      <c r="AT924" s="510"/>
      <c r="AU924" s="510"/>
      <c r="AV924" s="510"/>
      <c r="AW924" s="510"/>
      <c r="AX924" s="510"/>
      <c r="AY924" s="510"/>
      <c r="AZ924" s="510"/>
      <c r="BA924" s="510"/>
      <c r="BB924" s="510"/>
      <c r="BC924" s="510"/>
      <c r="BD924" s="510"/>
      <c r="BE924" s="510"/>
      <c r="BF924" s="510"/>
      <c r="BG924" s="510"/>
      <c r="BH924" s="510"/>
      <c r="BI924" s="510"/>
      <c r="BJ924" s="510"/>
      <c r="BK924" s="510"/>
      <c r="BL924" s="510"/>
      <c r="BM924" s="510"/>
      <c r="BN924" s="510"/>
      <c r="BO924" s="510"/>
      <c r="BP924" s="510"/>
      <c r="BQ924" s="510"/>
      <c r="BR924" s="510"/>
      <c r="BS924" s="510"/>
      <c r="BT924" s="510"/>
      <c r="BU924" s="510"/>
      <c r="BV924" s="510"/>
      <c r="BW924" s="510"/>
      <c r="BX924" s="510"/>
      <c r="BY924" s="510"/>
      <c r="BZ924" s="510"/>
      <c r="CA924" s="510"/>
      <c r="CB924" s="510"/>
      <c r="CC924" s="510"/>
      <c r="CD924" s="510"/>
      <c r="CE924" s="510"/>
      <c r="CF924" s="510"/>
      <c r="CG924" s="510"/>
      <c r="CH924" s="510"/>
      <c r="CI924" s="510"/>
      <c r="CJ924" s="510"/>
    </row>
    <row r="925" spans="1:88" ht="12" customHeight="1" x14ac:dyDescent="0.25">
      <c r="A925" s="510"/>
      <c r="B925" s="510"/>
      <c r="C925" s="510"/>
      <c r="D925" s="510"/>
      <c r="E925" s="510"/>
      <c r="F925" s="510"/>
      <c r="G925" s="510"/>
      <c r="H925" s="510"/>
      <c r="I925" s="510"/>
      <c r="J925" s="510"/>
      <c r="K925" s="510"/>
      <c r="L925" s="510"/>
      <c r="M925" s="510"/>
      <c r="N925" s="510"/>
      <c r="O925" s="510"/>
      <c r="P925" s="510"/>
      <c r="Q925" s="510"/>
      <c r="R925" s="510"/>
      <c r="S925" s="510"/>
      <c r="T925" s="510"/>
      <c r="U925" s="510"/>
      <c r="V925" s="510"/>
      <c r="W925" s="510"/>
      <c r="X925" s="510"/>
      <c r="Y925" s="510"/>
      <c r="Z925" s="510"/>
      <c r="AA925" s="510"/>
      <c r="AB925" s="510"/>
      <c r="AC925" s="510"/>
      <c r="AD925" s="510"/>
      <c r="AE925" s="510"/>
      <c r="AF925" s="510"/>
      <c r="AG925" s="510"/>
      <c r="AH925" s="510"/>
      <c r="AI925" s="510"/>
      <c r="AJ925" s="510"/>
      <c r="AK925" s="510"/>
      <c r="AL925" s="510"/>
      <c r="AM925" s="510"/>
      <c r="AN925" s="510"/>
      <c r="AO925" s="510"/>
      <c r="AP925" s="510"/>
      <c r="AQ925" s="510"/>
      <c r="AR925" s="510"/>
      <c r="AS925" s="510"/>
      <c r="AT925" s="510"/>
      <c r="AU925" s="510"/>
      <c r="AV925" s="510"/>
      <c r="AW925" s="510"/>
      <c r="AX925" s="510"/>
      <c r="AY925" s="510"/>
      <c r="AZ925" s="510"/>
      <c r="BA925" s="510"/>
      <c r="BB925" s="510"/>
      <c r="BC925" s="510"/>
      <c r="BD925" s="510"/>
      <c r="BE925" s="510"/>
      <c r="BF925" s="510"/>
      <c r="BG925" s="510"/>
      <c r="BH925" s="510"/>
      <c r="BI925" s="510"/>
      <c r="BJ925" s="510"/>
      <c r="BK925" s="510"/>
      <c r="BL925" s="510"/>
      <c r="BM925" s="510"/>
      <c r="BN925" s="510"/>
      <c r="BO925" s="510"/>
      <c r="BP925" s="510"/>
      <c r="BQ925" s="510"/>
      <c r="BR925" s="510"/>
      <c r="BS925" s="510"/>
      <c r="BT925" s="510"/>
      <c r="BU925" s="510"/>
      <c r="BV925" s="510"/>
      <c r="BW925" s="510"/>
      <c r="BX925" s="510"/>
      <c r="BY925" s="510"/>
      <c r="BZ925" s="510"/>
      <c r="CA925" s="510"/>
      <c r="CB925" s="510"/>
      <c r="CC925" s="510"/>
      <c r="CD925" s="510"/>
      <c r="CE925" s="510"/>
      <c r="CF925" s="510"/>
      <c r="CG925" s="510"/>
      <c r="CH925" s="510"/>
      <c r="CI925" s="510"/>
      <c r="CJ925" s="510"/>
    </row>
    <row r="926" spans="1:88" ht="12" customHeight="1" x14ac:dyDescent="0.25">
      <c r="A926" s="510"/>
      <c r="B926" s="510"/>
      <c r="C926" s="510"/>
      <c r="D926" s="510"/>
      <c r="E926" s="510"/>
      <c r="F926" s="510"/>
      <c r="G926" s="510"/>
      <c r="H926" s="510"/>
      <c r="I926" s="510"/>
      <c r="J926" s="510"/>
      <c r="K926" s="510"/>
      <c r="L926" s="510"/>
      <c r="M926" s="510"/>
      <c r="N926" s="510"/>
      <c r="O926" s="510"/>
      <c r="P926" s="510"/>
      <c r="Q926" s="510"/>
      <c r="R926" s="510"/>
      <c r="S926" s="510"/>
      <c r="T926" s="510"/>
      <c r="U926" s="510"/>
      <c r="V926" s="510"/>
      <c r="W926" s="510"/>
      <c r="X926" s="510"/>
      <c r="Y926" s="510"/>
      <c r="Z926" s="510"/>
      <c r="AA926" s="510"/>
      <c r="AB926" s="510"/>
      <c r="AC926" s="510"/>
      <c r="AD926" s="510"/>
      <c r="AE926" s="510"/>
      <c r="AF926" s="510"/>
      <c r="AG926" s="510"/>
      <c r="AH926" s="510"/>
      <c r="AI926" s="510"/>
      <c r="AJ926" s="510"/>
      <c r="AK926" s="510"/>
      <c r="AL926" s="510"/>
      <c r="AM926" s="510"/>
      <c r="AN926" s="510"/>
      <c r="AO926" s="510"/>
      <c r="AP926" s="510"/>
      <c r="AQ926" s="510"/>
      <c r="AR926" s="510"/>
      <c r="AS926" s="510"/>
      <c r="AT926" s="510"/>
      <c r="AU926" s="510"/>
      <c r="AV926" s="510"/>
      <c r="AW926" s="510"/>
      <c r="AX926" s="510"/>
      <c r="AY926" s="510"/>
      <c r="AZ926" s="510"/>
      <c r="BA926" s="510"/>
      <c r="BB926" s="510"/>
      <c r="BC926" s="510"/>
      <c r="BD926" s="510"/>
      <c r="BE926" s="510"/>
      <c r="BF926" s="510"/>
      <c r="BG926" s="510"/>
      <c r="BH926" s="510"/>
      <c r="BI926" s="510"/>
      <c r="BJ926" s="510"/>
      <c r="BK926" s="510"/>
      <c r="BL926" s="510"/>
      <c r="BM926" s="510"/>
      <c r="BN926" s="510"/>
      <c r="BO926" s="510"/>
      <c r="BP926" s="510"/>
      <c r="BQ926" s="510"/>
      <c r="BR926" s="510"/>
      <c r="BS926" s="510"/>
      <c r="BT926" s="510"/>
      <c r="BU926" s="510"/>
      <c r="BV926" s="510"/>
      <c r="BW926" s="510"/>
      <c r="BX926" s="510"/>
      <c r="BY926" s="510"/>
      <c r="BZ926" s="510"/>
      <c r="CA926" s="510"/>
      <c r="CB926" s="510"/>
      <c r="CC926" s="510"/>
      <c r="CD926" s="510"/>
      <c r="CE926" s="510"/>
      <c r="CF926" s="510"/>
      <c r="CG926" s="510"/>
      <c r="CH926" s="510"/>
      <c r="CI926" s="510"/>
      <c r="CJ926" s="510"/>
    </row>
    <row r="927" spans="1:88" ht="12" customHeight="1" x14ac:dyDescent="0.25">
      <c r="A927" s="510"/>
      <c r="B927" s="510"/>
      <c r="C927" s="510"/>
      <c r="D927" s="510"/>
      <c r="E927" s="510"/>
      <c r="F927" s="510"/>
      <c r="G927" s="510"/>
      <c r="H927" s="510"/>
      <c r="I927" s="510"/>
      <c r="J927" s="510"/>
      <c r="K927" s="510"/>
      <c r="L927" s="510"/>
      <c r="M927" s="510"/>
      <c r="N927" s="510"/>
      <c r="O927" s="510"/>
      <c r="P927" s="510"/>
      <c r="Q927" s="510"/>
      <c r="R927" s="510"/>
      <c r="S927" s="510"/>
      <c r="T927" s="510"/>
      <c r="U927" s="510"/>
      <c r="V927" s="510"/>
      <c r="W927" s="510"/>
      <c r="X927" s="510"/>
      <c r="Y927" s="510"/>
      <c r="Z927" s="510"/>
      <c r="AA927" s="510"/>
      <c r="AB927" s="510"/>
      <c r="AC927" s="510"/>
      <c r="AD927" s="510"/>
      <c r="AE927" s="510"/>
      <c r="AF927" s="510"/>
      <c r="AG927" s="510"/>
      <c r="AH927" s="510"/>
      <c r="AI927" s="510"/>
      <c r="AJ927" s="510"/>
      <c r="AK927" s="510"/>
      <c r="AL927" s="510"/>
      <c r="AM927" s="510"/>
      <c r="AN927" s="510"/>
      <c r="AO927" s="510"/>
      <c r="AP927" s="510"/>
      <c r="AQ927" s="510"/>
      <c r="AR927" s="510"/>
      <c r="AS927" s="510"/>
      <c r="AT927" s="510"/>
      <c r="AU927" s="510"/>
      <c r="AV927" s="510"/>
      <c r="AW927" s="510"/>
      <c r="AX927" s="510"/>
      <c r="AY927" s="510"/>
      <c r="AZ927" s="510"/>
      <c r="BA927" s="510"/>
      <c r="BB927" s="510"/>
      <c r="BC927" s="510"/>
      <c r="BD927" s="510"/>
      <c r="BE927" s="510"/>
      <c r="BF927" s="510"/>
      <c r="BG927" s="510"/>
      <c r="BH927" s="510"/>
      <c r="BI927" s="510"/>
      <c r="BJ927" s="510"/>
      <c r="BK927" s="510"/>
      <c r="BL927" s="510"/>
      <c r="BM927" s="510"/>
      <c r="BN927" s="510"/>
      <c r="BO927" s="510"/>
      <c r="BP927" s="510"/>
      <c r="BQ927" s="510"/>
      <c r="BR927" s="510"/>
      <c r="BS927" s="510"/>
      <c r="BT927" s="510"/>
      <c r="BU927" s="510"/>
      <c r="BV927" s="510"/>
      <c r="BW927" s="510"/>
      <c r="BX927" s="510"/>
      <c r="BY927" s="510"/>
      <c r="BZ927" s="510"/>
      <c r="CA927" s="510"/>
      <c r="CB927" s="510"/>
      <c r="CC927" s="510"/>
      <c r="CD927" s="510"/>
      <c r="CE927" s="510"/>
      <c r="CF927" s="510"/>
      <c r="CG927" s="510"/>
      <c r="CH927" s="510"/>
      <c r="CI927" s="510"/>
      <c r="CJ927" s="510"/>
    </row>
    <row r="928" spans="1:88" ht="12" customHeight="1" x14ac:dyDescent="0.25">
      <c r="A928" s="510"/>
      <c r="B928" s="510"/>
      <c r="C928" s="510"/>
      <c r="D928" s="510"/>
      <c r="E928" s="510"/>
      <c r="F928" s="510"/>
      <c r="G928" s="510"/>
      <c r="H928" s="510"/>
      <c r="I928" s="510"/>
      <c r="J928" s="510"/>
      <c r="K928" s="510"/>
      <c r="L928" s="510"/>
      <c r="M928" s="510"/>
      <c r="N928" s="510"/>
      <c r="O928" s="510"/>
      <c r="P928" s="510"/>
      <c r="Q928" s="510"/>
      <c r="R928" s="510"/>
      <c r="S928" s="510"/>
      <c r="T928" s="510"/>
      <c r="U928" s="510"/>
      <c r="V928" s="510"/>
      <c r="W928" s="510"/>
      <c r="X928" s="510"/>
      <c r="Y928" s="510"/>
      <c r="Z928" s="510"/>
      <c r="AA928" s="510"/>
      <c r="AB928" s="510"/>
      <c r="AC928" s="510"/>
      <c r="AD928" s="510"/>
      <c r="AE928" s="510"/>
      <c r="AF928" s="510"/>
      <c r="AG928" s="510"/>
      <c r="AH928" s="510"/>
      <c r="AI928" s="510"/>
      <c r="AJ928" s="510"/>
      <c r="AK928" s="510"/>
      <c r="AL928" s="510"/>
      <c r="AM928" s="510"/>
      <c r="AN928" s="510"/>
      <c r="AO928" s="510"/>
      <c r="AP928" s="510"/>
      <c r="AQ928" s="510"/>
      <c r="AR928" s="510"/>
      <c r="AS928" s="510"/>
      <c r="AT928" s="510"/>
      <c r="AU928" s="510"/>
      <c r="AV928" s="510"/>
      <c r="AW928" s="510"/>
      <c r="AX928" s="510"/>
      <c r="AY928" s="510"/>
      <c r="AZ928" s="510"/>
      <c r="BA928" s="510"/>
      <c r="BB928" s="510"/>
      <c r="BC928" s="510"/>
      <c r="BD928" s="510"/>
      <c r="BE928" s="510"/>
      <c r="BF928" s="510"/>
      <c r="BG928" s="510"/>
      <c r="BH928" s="510"/>
      <c r="BI928" s="510"/>
      <c r="BJ928" s="510"/>
      <c r="BK928" s="510"/>
      <c r="BL928" s="510"/>
      <c r="BM928" s="510"/>
      <c r="BN928" s="510"/>
      <c r="BO928" s="510"/>
      <c r="BP928" s="510"/>
      <c r="BQ928" s="510"/>
      <c r="BR928" s="510"/>
      <c r="BS928" s="510"/>
      <c r="BT928" s="510"/>
      <c r="BU928" s="510"/>
      <c r="BV928" s="510"/>
      <c r="BW928" s="510"/>
      <c r="BX928" s="510"/>
      <c r="BY928" s="510"/>
      <c r="BZ928" s="510"/>
      <c r="CA928" s="510"/>
      <c r="CB928" s="510"/>
      <c r="CC928" s="510"/>
      <c r="CD928" s="510"/>
      <c r="CE928" s="510"/>
      <c r="CF928" s="510"/>
      <c r="CG928" s="510"/>
      <c r="CH928" s="510"/>
      <c r="CI928" s="510"/>
      <c r="CJ928" s="510"/>
    </row>
    <row r="929" spans="1:88" ht="12" customHeight="1" x14ac:dyDescent="0.25">
      <c r="A929" s="510"/>
      <c r="B929" s="510"/>
      <c r="C929" s="510"/>
      <c r="D929" s="510"/>
      <c r="E929" s="510"/>
      <c r="F929" s="510"/>
      <c r="G929" s="510"/>
      <c r="H929" s="510"/>
      <c r="I929" s="510"/>
      <c r="J929" s="510"/>
      <c r="K929" s="510"/>
      <c r="L929" s="510"/>
      <c r="M929" s="510"/>
      <c r="N929" s="510"/>
      <c r="O929" s="510"/>
      <c r="P929" s="510"/>
      <c r="Q929" s="510"/>
      <c r="R929" s="510"/>
      <c r="S929" s="510"/>
      <c r="T929" s="510"/>
      <c r="U929" s="510"/>
      <c r="V929" s="510"/>
      <c r="W929" s="510"/>
      <c r="X929" s="510"/>
      <c r="Y929" s="510"/>
      <c r="Z929" s="510"/>
      <c r="AA929" s="510"/>
      <c r="AB929" s="510"/>
      <c r="AC929" s="510"/>
      <c r="AD929" s="510"/>
      <c r="AE929" s="510"/>
      <c r="AF929" s="510"/>
      <c r="AG929" s="510"/>
      <c r="AH929" s="510"/>
      <c r="AI929" s="510"/>
      <c r="AJ929" s="510"/>
      <c r="AK929" s="510"/>
      <c r="AL929" s="510"/>
      <c r="AM929" s="510"/>
      <c r="AN929" s="510"/>
      <c r="AO929" s="510"/>
      <c r="AP929" s="510"/>
      <c r="AQ929" s="510"/>
      <c r="AR929" s="510"/>
      <c r="AS929" s="510"/>
      <c r="AT929" s="510"/>
      <c r="AU929" s="510"/>
      <c r="AV929" s="510"/>
      <c r="AW929" s="510"/>
      <c r="AX929" s="510"/>
      <c r="AY929" s="510"/>
      <c r="AZ929" s="510"/>
      <c r="BA929" s="510"/>
      <c r="BB929" s="510"/>
      <c r="BC929" s="510"/>
      <c r="BD929" s="510"/>
      <c r="BE929" s="510"/>
      <c r="BF929" s="510"/>
      <c r="BG929" s="510"/>
      <c r="BH929" s="510"/>
      <c r="BI929" s="510"/>
      <c r="BJ929" s="510"/>
      <c r="BK929" s="510"/>
      <c r="BL929" s="510"/>
      <c r="BM929" s="510"/>
      <c r="BN929" s="510"/>
      <c r="BO929" s="510"/>
      <c r="BP929" s="510"/>
      <c r="BQ929" s="510"/>
      <c r="BR929" s="510"/>
      <c r="BS929" s="510"/>
      <c r="BT929" s="510"/>
      <c r="BU929" s="510"/>
      <c r="BV929" s="510"/>
      <c r="BW929" s="510"/>
      <c r="BX929" s="510"/>
      <c r="BY929" s="510"/>
      <c r="BZ929" s="510"/>
      <c r="CA929" s="510"/>
      <c r="CB929" s="510"/>
      <c r="CC929" s="510"/>
      <c r="CD929" s="510"/>
      <c r="CE929" s="510"/>
      <c r="CF929" s="510"/>
      <c r="CG929" s="510"/>
      <c r="CH929" s="510"/>
      <c r="CI929" s="510"/>
      <c r="CJ929" s="510"/>
    </row>
    <row r="930" spans="1:88" ht="12" customHeight="1" x14ac:dyDescent="0.25">
      <c r="A930" s="510"/>
      <c r="B930" s="510"/>
      <c r="C930" s="510"/>
      <c r="D930" s="510"/>
      <c r="E930" s="510"/>
      <c r="F930" s="510"/>
      <c r="G930" s="510"/>
      <c r="H930" s="510"/>
      <c r="I930" s="510"/>
      <c r="J930" s="510"/>
      <c r="K930" s="510"/>
      <c r="L930" s="510"/>
      <c r="M930" s="510"/>
      <c r="N930" s="510"/>
      <c r="O930" s="510"/>
      <c r="P930" s="510"/>
      <c r="Q930" s="510"/>
      <c r="R930" s="510"/>
      <c r="S930" s="510"/>
      <c r="T930" s="510"/>
      <c r="U930" s="510"/>
      <c r="V930" s="510"/>
      <c r="W930" s="510"/>
      <c r="X930" s="510"/>
      <c r="Y930" s="510"/>
      <c r="Z930" s="510"/>
      <c r="AA930" s="510"/>
      <c r="AB930" s="510"/>
      <c r="AC930" s="510"/>
      <c r="AD930" s="510"/>
      <c r="AE930" s="510"/>
      <c r="AF930" s="510"/>
      <c r="AG930" s="510"/>
      <c r="AH930" s="510"/>
      <c r="AI930" s="510"/>
      <c r="AJ930" s="510"/>
      <c r="AK930" s="510"/>
      <c r="AL930" s="510"/>
      <c r="AM930" s="510"/>
      <c r="AN930" s="510"/>
      <c r="AO930" s="510"/>
      <c r="AP930" s="510"/>
      <c r="AQ930" s="510"/>
      <c r="AR930" s="510"/>
      <c r="AS930" s="510"/>
      <c r="AT930" s="510"/>
      <c r="AU930" s="510"/>
      <c r="AV930" s="510"/>
      <c r="AW930" s="510"/>
      <c r="AX930" s="510"/>
      <c r="AY930" s="510"/>
      <c r="AZ930" s="510"/>
      <c r="BA930" s="510"/>
      <c r="BB930" s="510"/>
      <c r="BC930" s="510"/>
      <c r="BD930" s="510"/>
      <c r="BE930" s="510"/>
      <c r="BF930" s="510"/>
      <c r="BG930" s="510"/>
      <c r="BH930" s="510"/>
      <c r="BI930" s="510"/>
      <c r="BJ930" s="510"/>
      <c r="BK930" s="510"/>
      <c r="BL930" s="510"/>
      <c r="BM930" s="510"/>
      <c r="BN930" s="510"/>
      <c r="BO930" s="510"/>
      <c r="BP930" s="510"/>
      <c r="BQ930" s="510"/>
      <c r="BR930" s="510"/>
      <c r="BS930" s="510"/>
      <c r="BT930" s="510"/>
      <c r="BU930" s="510"/>
      <c r="BV930" s="510"/>
      <c r="BW930" s="510"/>
      <c r="BX930" s="510"/>
      <c r="BY930" s="510"/>
      <c r="BZ930" s="510"/>
      <c r="CA930" s="510"/>
      <c r="CB930" s="510"/>
      <c r="CC930" s="510"/>
      <c r="CD930" s="510"/>
      <c r="CE930" s="510"/>
      <c r="CF930" s="510"/>
      <c r="CG930" s="510"/>
      <c r="CH930" s="510"/>
      <c r="CI930" s="510"/>
      <c r="CJ930" s="510"/>
    </row>
    <row r="931" spans="1:88" ht="12" customHeight="1" x14ac:dyDescent="0.25">
      <c r="A931" s="510"/>
      <c r="B931" s="510"/>
      <c r="C931" s="510"/>
      <c r="D931" s="510"/>
      <c r="E931" s="510"/>
      <c r="F931" s="510"/>
      <c r="G931" s="510"/>
      <c r="H931" s="510"/>
      <c r="I931" s="510"/>
      <c r="J931" s="510"/>
      <c r="K931" s="510"/>
      <c r="L931" s="510"/>
      <c r="M931" s="510"/>
      <c r="N931" s="510"/>
      <c r="O931" s="510"/>
      <c r="P931" s="510"/>
      <c r="Q931" s="510"/>
      <c r="R931" s="510"/>
      <c r="S931" s="510"/>
      <c r="T931" s="510"/>
      <c r="U931" s="510"/>
      <c r="V931" s="510"/>
      <c r="W931" s="510"/>
      <c r="X931" s="510"/>
      <c r="Y931" s="510"/>
      <c r="Z931" s="510"/>
      <c r="AA931" s="510"/>
      <c r="AB931" s="510"/>
      <c r="AC931" s="510"/>
      <c r="AD931" s="510"/>
      <c r="AE931" s="510"/>
      <c r="AF931" s="510"/>
      <c r="AG931" s="510"/>
      <c r="AH931" s="510"/>
      <c r="AI931" s="510"/>
      <c r="AJ931" s="510"/>
      <c r="AK931" s="510"/>
      <c r="AL931" s="510"/>
      <c r="AM931" s="510"/>
      <c r="AN931" s="510"/>
      <c r="AO931" s="510"/>
      <c r="AP931" s="510"/>
      <c r="AQ931" s="510"/>
      <c r="AR931" s="510"/>
      <c r="AS931" s="510"/>
      <c r="AT931" s="510"/>
      <c r="AU931" s="510"/>
      <c r="AV931" s="510"/>
      <c r="AW931" s="510"/>
      <c r="AX931" s="510"/>
      <c r="AY931" s="510"/>
      <c r="AZ931" s="510"/>
      <c r="BA931" s="510"/>
      <c r="BB931" s="510"/>
      <c r="BC931" s="510"/>
      <c r="BD931" s="510"/>
      <c r="BE931" s="510"/>
      <c r="BF931" s="510"/>
      <c r="BG931" s="510"/>
      <c r="BH931" s="510"/>
      <c r="BI931" s="510"/>
      <c r="BJ931" s="510"/>
      <c r="BK931" s="510"/>
      <c r="BL931" s="510"/>
      <c r="BM931" s="510"/>
      <c r="BN931" s="510"/>
      <c r="BO931" s="510"/>
      <c r="BP931" s="510"/>
      <c r="BQ931" s="510"/>
      <c r="BR931" s="510"/>
      <c r="BS931" s="510"/>
      <c r="BT931" s="510"/>
      <c r="BU931" s="510"/>
      <c r="BV931" s="510"/>
      <c r="BW931" s="510"/>
      <c r="BX931" s="510"/>
      <c r="BY931" s="510"/>
      <c r="BZ931" s="510"/>
      <c r="CA931" s="510"/>
      <c r="CB931" s="510"/>
      <c r="CC931" s="510"/>
      <c r="CD931" s="510"/>
      <c r="CE931" s="510"/>
      <c r="CF931" s="510"/>
      <c r="CG931" s="510"/>
      <c r="CH931" s="510"/>
      <c r="CI931" s="510"/>
      <c r="CJ931" s="510"/>
    </row>
    <row r="932" spans="1:88" ht="12" customHeight="1" x14ac:dyDescent="0.25">
      <c r="A932" s="510"/>
      <c r="B932" s="510"/>
      <c r="C932" s="510"/>
      <c r="D932" s="510"/>
      <c r="E932" s="510"/>
      <c r="F932" s="510"/>
      <c r="G932" s="510"/>
      <c r="H932" s="510"/>
      <c r="I932" s="510"/>
      <c r="J932" s="510"/>
      <c r="K932" s="510"/>
      <c r="L932" s="510"/>
      <c r="M932" s="510"/>
      <c r="N932" s="510"/>
      <c r="O932" s="510"/>
      <c r="P932" s="510"/>
      <c r="Q932" s="510"/>
      <c r="R932" s="510"/>
      <c r="S932" s="510"/>
      <c r="T932" s="510"/>
      <c r="U932" s="510"/>
      <c r="V932" s="510"/>
      <c r="W932" s="510"/>
      <c r="X932" s="510"/>
      <c r="Y932" s="510"/>
      <c r="Z932" s="510"/>
      <c r="AA932" s="510"/>
      <c r="AB932" s="510"/>
      <c r="AC932" s="510"/>
      <c r="AD932" s="510"/>
      <c r="AE932" s="510"/>
      <c r="AF932" s="510"/>
      <c r="AG932" s="510"/>
      <c r="AH932" s="510"/>
      <c r="AI932" s="510"/>
      <c r="AJ932" s="510"/>
      <c r="AK932" s="510"/>
      <c r="AL932" s="510"/>
      <c r="AM932" s="510"/>
      <c r="AN932" s="510"/>
      <c r="AO932" s="510"/>
      <c r="AP932" s="510"/>
      <c r="AQ932" s="510"/>
      <c r="AR932" s="510"/>
      <c r="AS932" s="510"/>
      <c r="AT932" s="510"/>
      <c r="AU932" s="510"/>
      <c r="AV932" s="510"/>
      <c r="AW932" s="510"/>
      <c r="AX932" s="510"/>
      <c r="AY932" s="510"/>
      <c r="AZ932" s="510"/>
      <c r="BA932" s="510"/>
      <c r="BB932" s="510"/>
      <c r="BC932" s="510"/>
      <c r="BD932" s="510"/>
      <c r="BE932" s="510"/>
      <c r="BF932" s="510"/>
      <c r="BG932" s="510"/>
      <c r="BH932" s="510"/>
      <c r="BI932" s="510"/>
      <c r="BJ932" s="510"/>
      <c r="BK932" s="510"/>
      <c r="BL932" s="510"/>
      <c r="BM932" s="510"/>
      <c r="BN932" s="510"/>
      <c r="BO932" s="510"/>
      <c r="BP932" s="510"/>
      <c r="BQ932" s="510"/>
      <c r="BR932" s="510"/>
      <c r="BS932" s="510"/>
      <c r="BT932" s="510"/>
      <c r="BU932" s="510"/>
      <c r="BV932" s="510"/>
      <c r="BW932" s="510"/>
      <c r="BX932" s="510"/>
      <c r="BY932" s="510"/>
      <c r="BZ932" s="510"/>
      <c r="CA932" s="510"/>
      <c r="CB932" s="510"/>
      <c r="CC932" s="510"/>
      <c r="CD932" s="510"/>
      <c r="CE932" s="510"/>
      <c r="CF932" s="510"/>
      <c r="CG932" s="510"/>
      <c r="CH932" s="510"/>
      <c r="CI932" s="510"/>
      <c r="CJ932" s="510"/>
    </row>
    <row r="933" spans="1:88" ht="12" customHeight="1" x14ac:dyDescent="0.25">
      <c r="A933" s="510"/>
      <c r="B933" s="510"/>
      <c r="C933" s="510"/>
      <c r="D933" s="510"/>
      <c r="E933" s="510"/>
      <c r="F933" s="510"/>
      <c r="G933" s="510"/>
      <c r="H933" s="510"/>
      <c r="I933" s="510"/>
      <c r="J933" s="510"/>
      <c r="K933" s="510"/>
      <c r="L933" s="510"/>
      <c r="M933" s="510"/>
      <c r="N933" s="510"/>
      <c r="O933" s="510"/>
      <c r="P933" s="510"/>
      <c r="Q933" s="510"/>
      <c r="R933" s="510"/>
      <c r="S933" s="510"/>
      <c r="T933" s="510"/>
      <c r="U933" s="510"/>
      <c r="V933" s="510"/>
      <c r="W933" s="510"/>
      <c r="X933" s="510"/>
      <c r="Y933" s="510"/>
      <c r="Z933" s="510"/>
      <c r="AA933" s="510"/>
      <c r="AB933" s="510"/>
      <c r="AC933" s="510"/>
      <c r="AD933" s="510"/>
      <c r="AE933" s="510"/>
      <c r="AF933" s="510"/>
      <c r="AG933" s="510"/>
      <c r="AH933" s="510"/>
      <c r="AI933" s="510"/>
      <c r="AJ933" s="510"/>
      <c r="AK933" s="510"/>
      <c r="AL933" s="510"/>
      <c r="AM933" s="510"/>
      <c r="AN933" s="510"/>
      <c r="AO933" s="510"/>
      <c r="AP933" s="510"/>
      <c r="AQ933" s="510"/>
      <c r="AR933" s="510"/>
      <c r="AS933" s="510"/>
      <c r="AT933" s="510"/>
      <c r="AU933" s="510"/>
      <c r="AV933" s="510"/>
      <c r="AW933" s="510"/>
      <c r="AX933" s="510"/>
      <c r="AY933" s="510"/>
      <c r="AZ933" s="510"/>
      <c r="BA933" s="510"/>
      <c r="BB933" s="510"/>
      <c r="BC933" s="510"/>
      <c r="BD933" s="510"/>
      <c r="BE933" s="510"/>
      <c r="BF933" s="510"/>
      <c r="BG933" s="510"/>
      <c r="BH933" s="510"/>
      <c r="BI933" s="510"/>
      <c r="BJ933" s="510"/>
      <c r="BK933" s="510"/>
      <c r="BL933" s="510"/>
      <c r="BM933" s="510"/>
      <c r="BN933" s="510"/>
      <c r="BO933" s="510"/>
      <c r="BP933" s="510"/>
      <c r="BQ933" s="510"/>
      <c r="BR933" s="510"/>
      <c r="BS933" s="510"/>
      <c r="BT933" s="510"/>
      <c r="BU933" s="510"/>
      <c r="BV933" s="510"/>
      <c r="BW933" s="510"/>
      <c r="BX933" s="510"/>
      <c r="BY933" s="510"/>
      <c r="BZ933" s="510"/>
      <c r="CA933" s="510"/>
      <c r="CB933" s="510"/>
      <c r="CC933" s="510"/>
      <c r="CD933" s="510"/>
      <c r="CE933" s="510"/>
      <c r="CF933" s="510"/>
      <c r="CG933" s="510"/>
      <c r="CH933" s="510"/>
      <c r="CI933" s="510"/>
      <c r="CJ933" s="510"/>
    </row>
    <row r="934" spans="1:88" ht="12" customHeight="1" x14ac:dyDescent="0.25">
      <c r="A934" s="510"/>
      <c r="B934" s="510"/>
      <c r="C934" s="510"/>
      <c r="D934" s="510"/>
      <c r="E934" s="510"/>
      <c r="F934" s="510"/>
      <c r="G934" s="510"/>
      <c r="H934" s="510"/>
      <c r="I934" s="510"/>
      <c r="J934" s="510"/>
      <c r="K934" s="510"/>
      <c r="L934" s="510"/>
      <c r="M934" s="510"/>
      <c r="N934" s="510"/>
      <c r="O934" s="510"/>
      <c r="P934" s="510"/>
      <c r="Q934" s="510"/>
      <c r="R934" s="510"/>
      <c r="S934" s="510"/>
      <c r="T934" s="510"/>
      <c r="U934" s="510"/>
      <c r="V934" s="510"/>
      <c r="W934" s="510"/>
      <c r="X934" s="510"/>
      <c r="Y934" s="510"/>
      <c r="Z934" s="510"/>
      <c r="AA934" s="510"/>
      <c r="AB934" s="510"/>
      <c r="AC934" s="510"/>
      <c r="AD934" s="510"/>
      <c r="AE934" s="510"/>
      <c r="AF934" s="510"/>
      <c r="AG934" s="510"/>
      <c r="AH934" s="510"/>
      <c r="AI934" s="510"/>
      <c r="AJ934" s="510"/>
      <c r="AK934" s="510"/>
      <c r="AL934" s="510"/>
      <c r="AM934" s="510"/>
      <c r="AN934" s="510"/>
      <c r="AO934" s="510"/>
      <c r="AP934" s="510"/>
      <c r="AQ934" s="510"/>
      <c r="AR934" s="510"/>
      <c r="AS934" s="510"/>
      <c r="AT934" s="510"/>
      <c r="AU934" s="510"/>
      <c r="AV934" s="510"/>
      <c r="AW934" s="510"/>
      <c r="AX934" s="510"/>
      <c r="AY934" s="510"/>
      <c r="AZ934" s="510"/>
      <c r="BA934" s="510"/>
      <c r="BB934" s="510"/>
      <c r="BC934" s="510"/>
      <c r="BD934" s="510"/>
      <c r="BE934" s="510"/>
      <c r="BF934" s="510"/>
      <c r="BG934" s="510"/>
      <c r="BH934" s="510"/>
      <c r="BI934" s="510"/>
      <c r="BJ934" s="510"/>
      <c r="BK934" s="510"/>
      <c r="BL934" s="510"/>
      <c r="BM934" s="510"/>
      <c r="BN934" s="510"/>
      <c r="BO934" s="510"/>
      <c r="BP934" s="510"/>
      <c r="BQ934" s="510"/>
      <c r="BR934" s="510"/>
      <c r="BS934" s="510"/>
      <c r="BT934" s="510"/>
      <c r="BU934" s="510"/>
      <c r="BV934" s="510"/>
      <c r="BW934" s="510"/>
      <c r="BX934" s="510"/>
      <c r="BY934" s="510"/>
      <c r="BZ934" s="510"/>
      <c r="CA934" s="510"/>
      <c r="CB934" s="510"/>
      <c r="CC934" s="510"/>
      <c r="CD934" s="510"/>
      <c r="CE934" s="510"/>
      <c r="CF934" s="510"/>
      <c r="CG934" s="510"/>
      <c r="CH934" s="510"/>
      <c r="CI934" s="510"/>
      <c r="CJ934" s="510"/>
    </row>
    <row r="935" spans="1:88" ht="12" customHeight="1" x14ac:dyDescent="0.25">
      <c r="A935" s="510"/>
      <c r="B935" s="510"/>
      <c r="C935" s="510"/>
      <c r="D935" s="510"/>
      <c r="E935" s="510"/>
      <c r="F935" s="510"/>
      <c r="G935" s="510"/>
      <c r="H935" s="510"/>
      <c r="I935" s="510"/>
      <c r="J935" s="510"/>
      <c r="K935" s="510"/>
      <c r="L935" s="510"/>
      <c r="M935" s="510"/>
      <c r="N935" s="510"/>
      <c r="O935" s="510"/>
      <c r="P935" s="510"/>
      <c r="Q935" s="510"/>
      <c r="R935" s="510"/>
      <c r="S935" s="510"/>
      <c r="T935" s="510"/>
      <c r="U935" s="510"/>
      <c r="V935" s="510"/>
      <c r="W935" s="510"/>
      <c r="X935" s="510"/>
      <c r="Y935" s="510"/>
      <c r="Z935" s="510"/>
      <c r="AA935" s="510"/>
      <c r="AB935" s="510"/>
      <c r="AC935" s="510"/>
      <c r="AD935" s="510"/>
      <c r="AE935" s="510"/>
      <c r="AF935" s="510"/>
      <c r="AG935" s="510"/>
      <c r="AH935" s="510"/>
      <c r="AI935" s="510"/>
      <c r="AJ935" s="510"/>
      <c r="AK935" s="510"/>
      <c r="AL935" s="510"/>
      <c r="AM935" s="510"/>
      <c r="AN935" s="510"/>
      <c r="AO935" s="510"/>
      <c r="AP935" s="510"/>
      <c r="AQ935" s="510"/>
      <c r="AR935" s="510"/>
      <c r="AS935" s="510"/>
      <c r="AT935" s="510"/>
      <c r="AU935" s="510"/>
      <c r="AV935" s="510"/>
      <c r="AW935" s="510"/>
      <c r="AX935" s="510"/>
      <c r="AY935" s="510"/>
      <c r="AZ935" s="510"/>
      <c r="BA935" s="510"/>
      <c r="BB935" s="510"/>
      <c r="BC935" s="510"/>
      <c r="BD935" s="510"/>
      <c r="BE935" s="510"/>
      <c r="BF935" s="510"/>
      <c r="BG935" s="510"/>
      <c r="BH935" s="510"/>
      <c r="BI935" s="510"/>
      <c r="BJ935" s="510"/>
      <c r="BK935" s="510"/>
      <c r="BL935" s="510"/>
      <c r="BM935" s="510"/>
      <c r="BN935" s="510"/>
      <c r="BO935" s="510"/>
      <c r="BP935" s="510"/>
      <c r="BQ935" s="510"/>
      <c r="BR935" s="510"/>
      <c r="BS935" s="510"/>
      <c r="BT935" s="510"/>
      <c r="BU935" s="510"/>
      <c r="BV935" s="510"/>
      <c r="BW935" s="510"/>
      <c r="BX935" s="510"/>
      <c r="BY935" s="510"/>
      <c r="BZ935" s="510"/>
      <c r="CA935" s="510"/>
      <c r="CB935" s="510"/>
      <c r="CC935" s="510"/>
      <c r="CD935" s="510"/>
      <c r="CE935" s="510"/>
      <c r="CF935" s="510"/>
      <c r="CG935" s="510"/>
      <c r="CH935" s="510"/>
      <c r="CI935" s="510"/>
      <c r="CJ935" s="510"/>
    </row>
    <row r="936" spans="1:88" ht="12" customHeight="1" x14ac:dyDescent="0.25">
      <c r="A936" s="510"/>
      <c r="B936" s="510"/>
      <c r="C936" s="510"/>
      <c r="D936" s="510"/>
      <c r="E936" s="510"/>
      <c r="F936" s="510"/>
      <c r="G936" s="510"/>
      <c r="H936" s="510"/>
      <c r="I936" s="510"/>
      <c r="J936" s="510"/>
      <c r="K936" s="510"/>
      <c r="L936" s="510"/>
      <c r="M936" s="510"/>
      <c r="N936" s="510"/>
      <c r="O936" s="510"/>
      <c r="P936" s="510"/>
      <c r="Q936" s="510"/>
      <c r="R936" s="510"/>
      <c r="S936" s="510"/>
      <c r="T936" s="510"/>
      <c r="U936" s="510"/>
      <c r="V936" s="510"/>
      <c r="W936" s="510"/>
      <c r="X936" s="510"/>
      <c r="Y936" s="510"/>
      <c r="Z936" s="510"/>
      <c r="AA936" s="510"/>
      <c r="AB936" s="510"/>
      <c r="AC936" s="510"/>
      <c r="AD936" s="510"/>
      <c r="AE936" s="510"/>
      <c r="AF936" s="510"/>
      <c r="AG936" s="510"/>
      <c r="AH936" s="510"/>
      <c r="AI936" s="510"/>
      <c r="AJ936" s="510"/>
      <c r="AK936" s="510"/>
      <c r="AL936" s="510"/>
      <c r="AM936" s="510"/>
      <c r="AN936" s="510"/>
      <c r="AO936" s="510"/>
      <c r="AP936" s="510"/>
      <c r="AQ936" s="510"/>
      <c r="AR936" s="510"/>
      <c r="AS936" s="510"/>
      <c r="AT936" s="510"/>
      <c r="AU936" s="510"/>
      <c r="AV936" s="510"/>
      <c r="AW936" s="510"/>
      <c r="AX936" s="510"/>
      <c r="AY936" s="510"/>
      <c r="AZ936" s="510"/>
      <c r="BA936" s="510"/>
      <c r="BB936" s="510"/>
      <c r="BC936" s="510"/>
      <c r="BD936" s="510"/>
      <c r="BE936" s="510"/>
      <c r="BF936" s="510"/>
      <c r="BG936" s="510"/>
      <c r="BH936" s="510"/>
      <c r="BI936" s="510"/>
      <c r="BJ936" s="510"/>
      <c r="BK936" s="510"/>
      <c r="BL936" s="510"/>
      <c r="BM936" s="510"/>
      <c r="BN936" s="510"/>
      <c r="BO936" s="510"/>
      <c r="BP936" s="510"/>
      <c r="BQ936" s="510"/>
      <c r="BR936" s="510"/>
      <c r="BS936" s="510"/>
      <c r="BT936" s="510"/>
      <c r="BU936" s="510"/>
      <c r="BV936" s="510"/>
      <c r="BW936" s="510"/>
      <c r="BX936" s="510"/>
      <c r="BY936" s="510"/>
      <c r="BZ936" s="510"/>
      <c r="CA936" s="510"/>
      <c r="CB936" s="510"/>
      <c r="CC936" s="510"/>
      <c r="CD936" s="510"/>
      <c r="CE936" s="510"/>
      <c r="CF936" s="510"/>
      <c r="CG936" s="510"/>
      <c r="CH936" s="510"/>
      <c r="CI936" s="510"/>
      <c r="CJ936" s="510"/>
    </row>
    <row r="937" spans="1:88" ht="12" customHeight="1" x14ac:dyDescent="0.25">
      <c r="A937" s="510"/>
      <c r="B937" s="510"/>
      <c r="C937" s="510"/>
      <c r="D937" s="510"/>
      <c r="E937" s="510"/>
      <c r="F937" s="510"/>
      <c r="G937" s="510"/>
      <c r="H937" s="510"/>
      <c r="I937" s="510"/>
      <c r="J937" s="510"/>
      <c r="K937" s="510"/>
      <c r="L937" s="510"/>
      <c r="M937" s="510"/>
      <c r="N937" s="510"/>
      <c r="O937" s="510"/>
      <c r="P937" s="510"/>
      <c r="Q937" s="510"/>
      <c r="R937" s="510"/>
      <c r="S937" s="510"/>
      <c r="T937" s="510"/>
      <c r="U937" s="510"/>
      <c r="V937" s="510"/>
      <c r="W937" s="510"/>
      <c r="X937" s="510"/>
      <c r="Y937" s="510"/>
      <c r="Z937" s="510"/>
      <c r="AA937" s="510"/>
      <c r="AB937" s="510"/>
      <c r="AC937" s="510"/>
      <c r="AD937" s="510"/>
      <c r="AE937" s="510"/>
      <c r="AF937" s="510"/>
      <c r="AG937" s="510"/>
      <c r="AH937" s="510"/>
      <c r="AI937" s="510"/>
      <c r="AJ937" s="510"/>
      <c r="AK937" s="510"/>
      <c r="AL937" s="510"/>
      <c r="AM937" s="510"/>
      <c r="AN937" s="510"/>
      <c r="AO937" s="510"/>
      <c r="AP937" s="510"/>
      <c r="AQ937" s="510"/>
      <c r="AR937" s="510"/>
      <c r="AS937" s="510"/>
      <c r="AT937" s="510"/>
      <c r="AU937" s="510"/>
      <c r="AV937" s="510"/>
      <c r="AW937" s="510"/>
      <c r="AX937" s="510"/>
      <c r="AY937" s="510"/>
      <c r="AZ937" s="510"/>
      <c r="BA937" s="510"/>
      <c r="BB937" s="510"/>
      <c r="BC937" s="510"/>
      <c r="BD937" s="510"/>
      <c r="BE937" s="510"/>
      <c r="BF937" s="510"/>
      <c r="BG937" s="510"/>
      <c r="BH937" s="510"/>
      <c r="BI937" s="510"/>
      <c r="BJ937" s="510"/>
      <c r="BK937" s="510"/>
      <c r="BL937" s="510"/>
      <c r="BM937" s="510"/>
      <c r="BN937" s="510"/>
      <c r="BO937" s="510"/>
      <c r="BP937" s="510"/>
      <c r="BQ937" s="510"/>
      <c r="BR937" s="510"/>
      <c r="BS937" s="510"/>
      <c r="BT937" s="510"/>
      <c r="BU937" s="510"/>
      <c r="BV937" s="510"/>
      <c r="BW937" s="510"/>
      <c r="BX937" s="510"/>
      <c r="BY937" s="510"/>
      <c r="BZ937" s="510"/>
      <c r="CA937" s="510"/>
      <c r="CB937" s="510"/>
      <c r="CC937" s="510"/>
      <c r="CD937" s="510"/>
      <c r="CE937" s="510"/>
      <c r="CF937" s="510"/>
      <c r="CG937" s="510"/>
      <c r="CH937" s="510"/>
      <c r="CI937" s="510"/>
      <c r="CJ937" s="510"/>
    </row>
    <row r="938" spans="1:88" ht="12" customHeight="1" x14ac:dyDescent="0.25">
      <c r="A938" s="510"/>
      <c r="B938" s="510"/>
      <c r="C938" s="510"/>
      <c r="D938" s="510"/>
      <c r="E938" s="510"/>
      <c r="F938" s="510"/>
      <c r="G938" s="510"/>
      <c r="H938" s="510"/>
      <c r="I938" s="510"/>
      <c r="J938" s="510"/>
      <c r="K938" s="510"/>
      <c r="L938" s="510"/>
      <c r="M938" s="510"/>
      <c r="N938" s="510"/>
      <c r="O938" s="510"/>
      <c r="P938" s="510"/>
      <c r="Q938" s="510"/>
      <c r="R938" s="510"/>
      <c r="S938" s="510"/>
      <c r="T938" s="510"/>
      <c r="U938" s="510"/>
      <c r="V938" s="510"/>
      <c r="W938" s="510"/>
      <c r="X938" s="510"/>
      <c r="Y938" s="510"/>
      <c r="Z938" s="510"/>
      <c r="AA938" s="510"/>
      <c r="AB938" s="510"/>
      <c r="AC938" s="510"/>
      <c r="AD938" s="510"/>
      <c r="AE938" s="510"/>
      <c r="AF938" s="510"/>
      <c r="AG938" s="510"/>
      <c r="AH938" s="510"/>
      <c r="AI938" s="510"/>
      <c r="AJ938" s="510"/>
      <c r="AK938" s="510"/>
      <c r="AL938" s="510"/>
      <c r="AM938" s="510"/>
      <c r="AN938" s="510"/>
      <c r="AO938" s="510"/>
      <c r="AP938" s="510"/>
      <c r="AQ938" s="510"/>
      <c r="AR938" s="510"/>
      <c r="AS938" s="510"/>
      <c r="AT938" s="510"/>
      <c r="AU938" s="510"/>
      <c r="AV938" s="510"/>
      <c r="AW938" s="510"/>
      <c r="AX938" s="510"/>
      <c r="AY938" s="510"/>
      <c r="AZ938" s="510"/>
      <c r="BA938" s="510"/>
      <c r="BB938" s="510"/>
      <c r="BC938" s="510"/>
      <c r="BD938" s="510"/>
      <c r="BE938" s="510"/>
      <c r="BF938" s="510"/>
      <c r="BG938" s="510"/>
      <c r="BH938" s="510"/>
      <c r="BI938" s="510"/>
      <c r="BJ938" s="510"/>
      <c r="BK938" s="510"/>
      <c r="BL938" s="510"/>
      <c r="BM938" s="510"/>
      <c r="BN938" s="510"/>
      <c r="BO938" s="510"/>
      <c r="BP938" s="510"/>
      <c r="BQ938" s="510"/>
      <c r="BR938" s="510"/>
      <c r="BS938" s="510"/>
      <c r="BT938" s="510"/>
      <c r="BU938" s="510"/>
      <c r="BV938" s="510"/>
      <c r="BW938" s="510"/>
      <c r="BX938" s="510"/>
      <c r="BY938" s="510"/>
      <c r="BZ938" s="510"/>
      <c r="CA938" s="510"/>
      <c r="CB938" s="510"/>
      <c r="CC938" s="510"/>
      <c r="CD938" s="510"/>
      <c r="CE938" s="510"/>
      <c r="CF938" s="510"/>
      <c r="CG938" s="510"/>
      <c r="CH938" s="510"/>
      <c r="CI938" s="510"/>
      <c r="CJ938" s="510"/>
    </row>
    <row r="939" spans="1:88" ht="12" customHeight="1" x14ac:dyDescent="0.25">
      <c r="A939" s="510"/>
      <c r="B939" s="510"/>
      <c r="C939" s="510"/>
      <c r="D939" s="510"/>
      <c r="E939" s="510"/>
      <c r="F939" s="510"/>
      <c r="G939" s="510"/>
      <c r="H939" s="510"/>
      <c r="I939" s="510"/>
      <c r="J939" s="510"/>
      <c r="K939" s="510"/>
      <c r="L939" s="510"/>
      <c r="M939" s="510"/>
      <c r="N939" s="510"/>
      <c r="O939" s="510"/>
      <c r="P939" s="510"/>
      <c r="Q939" s="510"/>
      <c r="R939" s="510"/>
      <c r="S939" s="510"/>
      <c r="T939" s="510"/>
      <c r="U939" s="510"/>
      <c r="V939" s="510"/>
      <c r="W939" s="510"/>
      <c r="X939" s="510"/>
      <c r="Y939" s="510"/>
      <c r="Z939" s="510"/>
      <c r="AA939" s="510"/>
      <c r="AB939" s="510"/>
      <c r="AC939" s="510"/>
      <c r="AD939" s="510"/>
      <c r="AE939" s="510"/>
      <c r="AF939" s="510"/>
      <c r="AG939" s="510"/>
      <c r="AH939" s="510"/>
      <c r="AI939" s="510"/>
      <c r="AJ939" s="510"/>
      <c r="AK939" s="510"/>
      <c r="AL939" s="510"/>
      <c r="AM939" s="510"/>
      <c r="AN939" s="510"/>
      <c r="AO939" s="510"/>
      <c r="AP939" s="510"/>
      <c r="AQ939" s="510"/>
      <c r="AR939" s="510"/>
      <c r="AS939" s="510"/>
      <c r="AT939" s="510"/>
      <c r="AU939" s="510"/>
      <c r="AV939" s="510"/>
      <c r="AW939" s="510"/>
      <c r="AX939" s="510"/>
      <c r="AY939" s="510"/>
      <c r="AZ939" s="510"/>
      <c r="BA939" s="510"/>
      <c r="BB939" s="510"/>
      <c r="BC939" s="510"/>
      <c r="BD939" s="510"/>
      <c r="BE939" s="510"/>
      <c r="BF939" s="510"/>
      <c r="BG939" s="510"/>
      <c r="BH939" s="510"/>
      <c r="BI939" s="510"/>
      <c r="BJ939" s="510"/>
      <c r="BK939" s="510"/>
      <c r="BL939" s="510"/>
      <c r="BM939" s="510"/>
      <c r="BN939" s="510"/>
      <c r="BO939" s="510"/>
      <c r="BP939" s="510"/>
      <c r="BQ939" s="510"/>
      <c r="BR939" s="510"/>
      <c r="BS939" s="510"/>
      <c r="BT939" s="510"/>
      <c r="BU939" s="510"/>
      <c r="BV939" s="510"/>
      <c r="BW939" s="510"/>
      <c r="BX939" s="510"/>
      <c r="BY939" s="510"/>
      <c r="BZ939" s="510"/>
      <c r="CA939" s="510"/>
      <c r="CB939" s="510"/>
      <c r="CC939" s="510"/>
      <c r="CD939" s="510"/>
      <c r="CE939" s="510"/>
      <c r="CF939" s="510"/>
      <c r="CG939" s="510"/>
      <c r="CH939" s="510"/>
      <c r="CI939" s="510"/>
      <c r="CJ939" s="510"/>
    </row>
    <row r="940" spans="1:88" ht="12" customHeight="1" x14ac:dyDescent="0.25">
      <c r="A940" s="510"/>
      <c r="B940" s="510"/>
      <c r="C940" s="510"/>
      <c r="D940" s="510"/>
      <c r="E940" s="510"/>
      <c r="F940" s="510"/>
      <c r="G940" s="510"/>
      <c r="H940" s="510"/>
      <c r="I940" s="510"/>
      <c r="J940" s="510"/>
      <c r="K940" s="510"/>
      <c r="L940" s="510"/>
      <c r="M940" s="510"/>
      <c r="N940" s="510"/>
      <c r="O940" s="510"/>
      <c r="P940" s="510"/>
      <c r="Q940" s="510"/>
      <c r="R940" s="510"/>
      <c r="S940" s="510"/>
      <c r="T940" s="510"/>
      <c r="U940" s="510"/>
      <c r="V940" s="510"/>
      <c r="W940" s="510"/>
      <c r="X940" s="510"/>
      <c r="Y940" s="510"/>
      <c r="Z940" s="510"/>
      <c r="AA940" s="510"/>
      <c r="AB940" s="510"/>
      <c r="AC940" s="510"/>
      <c r="AD940" s="510"/>
      <c r="AE940" s="510"/>
      <c r="AF940" s="510"/>
      <c r="AG940" s="510"/>
      <c r="AH940" s="510"/>
      <c r="AI940" s="510"/>
      <c r="AJ940" s="510"/>
      <c r="AK940" s="510"/>
      <c r="AL940" s="510"/>
      <c r="AM940" s="510"/>
      <c r="AN940" s="510"/>
      <c r="AO940" s="510"/>
      <c r="AP940" s="510"/>
      <c r="AQ940" s="510"/>
      <c r="AR940" s="510"/>
      <c r="AS940" s="510"/>
      <c r="AT940" s="510"/>
      <c r="AU940" s="510"/>
      <c r="AV940" s="510"/>
      <c r="AW940" s="510"/>
      <c r="AX940" s="510"/>
      <c r="AY940" s="510"/>
      <c r="AZ940" s="510"/>
      <c r="BA940" s="510"/>
      <c r="BB940" s="510"/>
      <c r="BC940" s="510"/>
      <c r="BD940" s="510"/>
      <c r="BE940" s="510"/>
      <c r="BF940" s="510"/>
      <c r="BG940" s="510"/>
      <c r="BH940" s="510"/>
      <c r="BI940" s="510"/>
      <c r="BJ940" s="510"/>
      <c r="BK940" s="510"/>
      <c r="BL940" s="510"/>
      <c r="BM940" s="510"/>
      <c r="BN940" s="510"/>
      <c r="BO940" s="510"/>
      <c r="BP940" s="510"/>
      <c r="BQ940" s="510"/>
      <c r="BR940" s="510"/>
      <c r="BS940" s="510"/>
      <c r="BT940" s="510"/>
      <c r="BU940" s="510"/>
      <c r="BV940" s="510"/>
      <c r="BW940" s="510"/>
      <c r="BX940" s="510"/>
      <c r="BY940" s="510"/>
      <c r="BZ940" s="510"/>
      <c r="CA940" s="510"/>
      <c r="CB940" s="510"/>
      <c r="CC940" s="510"/>
      <c r="CD940" s="510"/>
      <c r="CE940" s="510"/>
      <c r="CF940" s="510"/>
      <c r="CG940" s="510"/>
      <c r="CH940" s="510"/>
      <c r="CI940" s="510"/>
      <c r="CJ940" s="510"/>
    </row>
    <row r="941" spans="1:88" ht="12" customHeight="1" x14ac:dyDescent="0.25">
      <c r="A941" s="510"/>
      <c r="B941" s="510"/>
      <c r="C941" s="510"/>
      <c r="D941" s="510"/>
      <c r="E941" s="510"/>
      <c r="F941" s="510"/>
      <c r="G941" s="510"/>
      <c r="H941" s="510"/>
      <c r="I941" s="510"/>
      <c r="J941" s="510"/>
      <c r="K941" s="510"/>
      <c r="L941" s="510"/>
      <c r="M941" s="510"/>
      <c r="N941" s="510"/>
      <c r="O941" s="510"/>
      <c r="P941" s="510"/>
      <c r="Q941" s="510"/>
      <c r="R941" s="510"/>
      <c r="S941" s="510"/>
      <c r="T941" s="510"/>
      <c r="U941" s="510"/>
      <c r="V941" s="510"/>
      <c r="W941" s="510"/>
      <c r="X941" s="510"/>
      <c r="Y941" s="510"/>
      <c r="Z941" s="510"/>
      <c r="AA941" s="510"/>
      <c r="AB941" s="510"/>
      <c r="AC941" s="510"/>
      <c r="AD941" s="510"/>
      <c r="AE941" s="510"/>
      <c r="AF941" s="510"/>
      <c r="AG941" s="510"/>
      <c r="AH941" s="510"/>
      <c r="AI941" s="510"/>
      <c r="AJ941" s="510"/>
      <c r="AK941" s="510"/>
      <c r="AL941" s="510"/>
      <c r="AM941" s="510"/>
      <c r="AN941" s="510"/>
      <c r="AO941" s="510"/>
      <c r="AP941" s="510"/>
      <c r="AQ941" s="510"/>
      <c r="AR941" s="510"/>
      <c r="AS941" s="510"/>
      <c r="AT941" s="510"/>
      <c r="AU941" s="510"/>
      <c r="AV941" s="510"/>
      <c r="AW941" s="510"/>
      <c r="AX941" s="510"/>
      <c r="AY941" s="510"/>
      <c r="AZ941" s="510"/>
      <c r="BA941" s="510"/>
      <c r="BB941" s="510"/>
      <c r="BC941" s="510"/>
      <c r="BD941" s="510"/>
      <c r="BE941" s="510"/>
      <c r="BF941" s="510"/>
      <c r="BG941" s="510"/>
      <c r="BH941" s="510"/>
      <c r="BI941" s="510"/>
      <c r="BJ941" s="510"/>
      <c r="BK941" s="510"/>
      <c r="BL941" s="510"/>
      <c r="BM941" s="510"/>
      <c r="BN941" s="510"/>
      <c r="BO941" s="510"/>
      <c r="BP941" s="510"/>
      <c r="BQ941" s="510"/>
      <c r="BR941" s="510"/>
      <c r="BS941" s="510"/>
      <c r="BT941" s="510"/>
      <c r="BU941" s="510"/>
      <c r="BV941" s="510"/>
      <c r="BW941" s="510"/>
      <c r="BX941" s="510"/>
      <c r="BY941" s="510"/>
      <c r="BZ941" s="510"/>
      <c r="CA941" s="510"/>
      <c r="CB941" s="510"/>
      <c r="CC941" s="510"/>
      <c r="CD941" s="510"/>
      <c r="CE941" s="510"/>
      <c r="CF941" s="510"/>
      <c r="CG941" s="510"/>
      <c r="CH941" s="510"/>
      <c r="CI941" s="510"/>
      <c r="CJ941" s="510"/>
    </row>
    <row r="942" spans="1:88" ht="12" customHeight="1" x14ac:dyDescent="0.25">
      <c r="A942" s="510"/>
      <c r="B942" s="510"/>
      <c r="C942" s="510"/>
      <c r="D942" s="510"/>
      <c r="E942" s="510"/>
      <c r="F942" s="510"/>
      <c r="G942" s="510"/>
      <c r="H942" s="510"/>
      <c r="I942" s="510"/>
      <c r="J942" s="510"/>
      <c r="K942" s="510"/>
      <c r="L942" s="510"/>
      <c r="M942" s="510"/>
      <c r="N942" s="510"/>
      <c r="O942" s="510"/>
      <c r="P942" s="510"/>
      <c r="Q942" s="510"/>
      <c r="R942" s="510"/>
      <c r="S942" s="510"/>
      <c r="T942" s="510"/>
      <c r="U942" s="510"/>
      <c r="V942" s="510"/>
      <c r="W942" s="510"/>
      <c r="X942" s="510"/>
      <c r="Y942" s="510"/>
      <c r="Z942" s="510"/>
      <c r="AA942" s="510"/>
      <c r="AB942" s="510"/>
      <c r="AC942" s="510"/>
      <c r="AD942" s="510"/>
      <c r="AE942" s="510"/>
      <c r="AF942" s="510"/>
      <c r="AG942" s="510"/>
      <c r="AH942" s="510"/>
      <c r="AI942" s="510"/>
      <c r="AJ942" s="510"/>
      <c r="AK942" s="510"/>
      <c r="AL942" s="510"/>
      <c r="AM942" s="510"/>
      <c r="AN942" s="510"/>
      <c r="AO942" s="510"/>
      <c r="AP942" s="510"/>
      <c r="AQ942" s="510"/>
      <c r="AR942" s="510"/>
      <c r="AS942" s="510"/>
      <c r="AT942" s="510"/>
      <c r="AU942" s="510"/>
      <c r="AV942" s="510"/>
      <c r="AW942" s="510"/>
      <c r="AX942" s="510"/>
      <c r="AY942" s="510"/>
      <c r="AZ942" s="510"/>
      <c r="BA942" s="510"/>
      <c r="BB942" s="510"/>
      <c r="BC942" s="510"/>
      <c r="BD942" s="510"/>
      <c r="BE942" s="510"/>
      <c r="BF942" s="510"/>
      <c r="BG942" s="510"/>
      <c r="BH942" s="510"/>
      <c r="BI942" s="510"/>
      <c r="BJ942" s="510"/>
      <c r="BK942" s="510"/>
      <c r="BL942" s="510"/>
      <c r="BM942" s="510"/>
      <c r="BN942" s="510"/>
      <c r="BO942" s="510"/>
      <c r="BP942" s="510"/>
      <c r="BQ942" s="510"/>
      <c r="BR942" s="510"/>
      <c r="BS942" s="510"/>
      <c r="BT942" s="510"/>
      <c r="BU942" s="510"/>
      <c r="BV942" s="510"/>
      <c r="BW942" s="510"/>
      <c r="BX942" s="510"/>
      <c r="BY942" s="510"/>
      <c r="BZ942" s="510"/>
      <c r="CA942" s="510"/>
      <c r="CB942" s="510"/>
      <c r="CC942" s="510"/>
      <c r="CD942" s="510"/>
      <c r="CE942" s="510"/>
      <c r="CF942" s="510"/>
      <c r="CG942" s="510"/>
      <c r="CH942" s="510"/>
      <c r="CI942" s="510"/>
      <c r="CJ942" s="510"/>
    </row>
    <row r="943" spans="1:88" ht="12" customHeight="1" x14ac:dyDescent="0.25">
      <c r="A943" s="510"/>
      <c r="B943" s="510"/>
      <c r="C943" s="510"/>
      <c r="D943" s="510"/>
      <c r="E943" s="510"/>
      <c r="F943" s="510"/>
      <c r="G943" s="510"/>
      <c r="H943" s="510"/>
      <c r="I943" s="510"/>
      <c r="J943" s="510"/>
      <c r="K943" s="510"/>
      <c r="L943" s="510"/>
      <c r="M943" s="510"/>
      <c r="N943" s="510"/>
      <c r="O943" s="510"/>
      <c r="P943" s="510"/>
      <c r="Q943" s="510"/>
      <c r="R943" s="510"/>
      <c r="S943" s="510"/>
      <c r="T943" s="510"/>
      <c r="U943" s="510"/>
      <c r="V943" s="510"/>
      <c r="W943" s="510"/>
      <c r="X943" s="510"/>
      <c r="Y943" s="510"/>
      <c r="Z943" s="510"/>
      <c r="AA943" s="510"/>
      <c r="AB943" s="510"/>
      <c r="AC943" s="510"/>
      <c r="AD943" s="510"/>
      <c r="AE943" s="510"/>
      <c r="AF943" s="510"/>
      <c r="AG943" s="510"/>
      <c r="AH943" s="510"/>
      <c r="AI943" s="510"/>
      <c r="AJ943" s="510"/>
      <c r="AK943" s="510"/>
      <c r="AL943" s="510"/>
      <c r="AM943" s="510"/>
      <c r="AN943" s="510"/>
      <c r="AO943" s="510"/>
      <c r="AP943" s="510"/>
      <c r="AQ943" s="510"/>
      <c r="AR943" s="510"/>
      <c r="AS943" s="510"/>
      <c r="AT943" s="510"/>
      <c r="AU943" s="510"/>
      <c r="AV943" s="510"/>
      <c r="AW943" s="510"/>
      <c r="AX943" s="510"/>
      <c r="AY943" s="510"/>
      <c r="AZ943" s="510"/>
      <c r="BA943" s="510"/>
      <c r="BB943" s="510"/>
      <c r="BC943" s="510"/>
      <c r="BD943" s="510"/>
      <c r="BE943" s="510"/>
      <c r="BF943" s="510"/>
      <c r="BG943" s="510"/>
      <c r="BH943" s="510"/>
      <c r="BI943" s="510"/>
      <c r="BJ943" s="510"/>
      <c r="BK943" s="510"/>
      <c r="BL943" s="510"/>
      <c r="BM943" s="510"/>
      <c r="BN943" s="510"/>
      <c r="BO943" s="510"/>
      <c r="BP943" s="510"/>
      <c r="BQ943" s="510"/>
      <c r="BR943" s="510"/>
      <c r="BS943" s="510"/>
      <c r="BT943" s="510"/>
      <c r="BU943" s="510"/>
      <c r="BV943" s="510"/>
      <c r="BW943" s="510"/>
      <c r="BX943" s="510"/>
      <c r="BY943" s="510"/>
      <c r="BZ943" s="510"/>
      <c r="CA943" s="510"/>
      <c r="CB943" s="510"/>
      <c r="CC943" s="510"/>
      <c r="CD943" s="510"/>
      <c r="CE943" s="510"/>
      <c r="CF943" s="510"/>
      <c r="CG943" s="510"/>
      <c r="CH943" s="510"/>
      <c r="CI943" s="510"/>
      <c r="CJ943" s="510"/>
    </row>
    <row r="944" spans="1:88" ht="12" customHeight="1" x14ac:dyDescent="0.25">
      <c r="A944" s="510"/>
      <c r="B944" s="510"/>
      <c r="C944" s="510"/>
      <c r="D944" s="510"/>
      <c r="E944" s="510"/>
      <c r="F944" s="510"/>
      <c r="G944" s="510"/>
      <c r="H944" s="510"/>
      <c r="I944" s="510"/>
      <c r="J944" s="510"/>
      <c r="K944" s="510"/>
      <c r="L944" s="510"/>
      <c r="M944" s="510"/>
      <c r="N944" s="510"/>
      <c r="O944" s="510"/>
      <c r="P944" s="510"/>
      <c r="Q944" s="510"/>
      <c r="R944" s="510"/>
      <c r="S944" s="510"/>
      <c r="T944" s="510"/>
      <c r="U944" s="510"/>
      <c r="V944" s="510"/>
      <c r="W944" s="510"/>
      <c r="X944" s="510"/>
      <c r="Y944" s="510"/>
      <c r="Z944" s="510"/>
      <c r="AA944" s="510"/>
      <c r="AB944" s="510"/>
      <c r="AC944" s="510"/>
      <c r="AD944" s="510"/>
      <c r="AE944" s="510"/>
      <c r="AF944" s="510"/>
      <c r="AG944" s="510"/>
      <c r="AH944" s="510"/>
      <c r="AI944" s="510"/>
      <c r="AJ944" s="510"/>
      <c r="AK944" s="510"/>
      <c r="AL944" s="510"/>
      <c r="AM944" s="510"/>
      <c r="AN944" s="510"/>
      <c r="AO944" s="510"/>
      <c r="AP944" s="510"/>
      <c r="AQ944" s="510"/>
      <c r="AR944" s="510"/>
      <c r="AS944" s="510"/>
      <c r="AT944" s="510"/>
      <c r="AU944" s="510"/>
      <c r="AV944" s="510"/>
      <c r="AW944" s="510"/>
      <c r="AX944" s="510"/>
      <c r="AY944" s="510"/>
      <c r="AZ944" s="510"/>
      <c r="BA944" s="510"/>
      <c r="BB944" s="510"/>
      <c r="BC944" s="510"/>
      <c r="BD944" s="510"/>
      <c r="BE944" s="510"/>
      <c r="BF944" s="510"/>
      <c r="BG944" s="510"/>
      <c r="BH944" s="510"/>
      <c r="BI944" s="510"/>
      <c r="BJ944" s="510"/>
      <c r="BK944" s="510"/>
      <c r="BL944" s="510"/>
      <c r="BM944" s="510"/>
      <c r="BN944" s="510"/>
      <c r="BO944" s="510"/>
      <c r="BP944" s="510"/>
      <c r="BQ944" s="510"/>
      <c r="BR944" s="510"/>
      <c r="BS944" s="510"/>
      <c r="BT944" s="510"/>
      <c r="BU944" s="510"/>
      <c r="BV944" s="510"/>
      <c r="BW944" s="510"/>
      <c r="BX944" s="510"/>
      <c r="BY944" s="510"/>
      <c r="BZ944" s="510"/>
      <c r="CA944" s="510"/>
      <c r="CB944" s="510"/>
      <c r="CC944" s="510"/>
      <c r="CD944" s="510"/>
      <c r="CE944" s="510"/>
      <c r="CF944" s="510"/>
      <c r="CG944" s="510"/>
      <c r="CH944" s="510"/>
      <c r="CI944" s="510"/>
      <c r="CJ944" s="510"/>
    </row>
    <row r="945" spans="1:88" ht="12" customHeight="1" x14ac:dyDescent="0.25">
      <c r="A945" s="510"/>
      <c r="B945" s="510"/>
      <c r="C945" s="510"/>
      <c r="D945" s="510"/>
      <c r="E945" s="510"/>
      <c r="F945" s="510"/>
      <c r="G945" s="510"/>
      <c r="H945" s="510"/>
      <c r="I945" s="510"/>
      <c r="J945" s="510"/>
      <c r="K945" s="510"/>
      <c r="L945" s="510"/>
      <c r="M945" s="510"/>
      <c r="N945" s="510"/>
      <c r="O945" s="510"/>
      <c r="P945" s="510"/>
      <c r="Q945" s="510"/>
      <c r="R945" s="510"/>
      <c r="S945" s="510"/>
      <c r="T945" s="510"/>
      <c r="U945" s="510"/>
      <c r="V945" s="510"/>
      <c r="W945" s="510"/>
      <c r="X945" s="510"/>
      <c r="Y945" s="510"/>
      <c r="Z945" s="510"/>
      <c r="AA945" s="510"/>
      <c r="AB945" s="510"/>
      <c r="AC945" s="510"/>
      <c r="AD945" s="510"/>
      <c r="AE945" s="510"/>
      <c r="AF945" s="510"/>
      <c r="AG945" s="510"/>
      <c r="AH945" s="510"/>
      <c r="AI945" s="510"/>
      <c r="AJ945" s="510"/>
      <c r="AK945" s="510"/>
      <c r="AL945" s="510"/>
      <c r="AM945" s="510"/>
      <c r="AN945" s="510"/>
      <c r="AO945" s="510"/>
      <c r="AP945" s="510"/>
      <c r="AQ945" s="510"/>
      <c r="AR945" s="510"/>
      <c r="AS945" s="510"/>
      <c r="AT945" s="510"/>
      <c r="AU945" s="510"/>
      <c r="AV945" s="510"/>
      <c r="AW945" s="510"/>
      <c r="AX945" s="510"/>
      <c r="AY945" s="510"/>
      <c r="AZ945" s="510"/>
      <c r="BA945" s="510"/>
      <c r="BB945" s="510"/>
      <c r="BC945" s="510"/>
      <c r="BD945" s="510"/>
      <c r="BE945" s="510"/>
      <c r="BF945" s="510"/>
      <c r="BG945" s="510"/>
      <c r="BH945" s="510"/>
      <c r="BI945" s="510"/>
      <c r="BJ945" s="510"/>
      <c r="BK945" s="510"/>
      <c r="BL945" s="510"/>
      <c r="BM945" s="510"/>
      <c r="BN945" s="510"/>
      <c r="BO945" s="510"/>
      <c r="BP945" s="510"/>
      <c r="BQ945" s="510"/>
      <c r="BR945" s="510"/>
      <c r="BS945" s="510"/>
      <c r="BT945" s="510"/>
      <c r="BU945" s="510"/>
      <c r="BV945" s="510"/>
      <c r="BW945" s="510"/>
      <c r="BX945" s="510"/>
      <c r="BY945" s="510"/>
      <c r="BZ945" s="510"/>
      <c r="CA945" s="510"/>
      <c r="CB945" s="510"/>
      <c r="CC945" s="510"/>
      <c r="CD945" s="510"/>
      <c r="CE945" s="510"/>
      <c r="CF945" s="510"/>
      <c r="CG945" s="510"/>
      <c r="CH945" s="510"/>
      <c r="CI945" s="510"/>
      <c r="CJ945" s="510"/>
    </row>
    <row r="946" spans="1:88" ht="12" customHeight="1" x14ac:dyDescent="0.25">
      <c r="A946" s="510"/>
      <c r="B946" s="510"/>
      <c r="C946" s="510"/>
      <c r="D946" s="510"/>
      <c r="E946" s="510"/>
      <c r="F946" s="510"/>
      <c r="G946" s="510"/>
      <c r="H946" s="510"/>
      <c r="I946" s="510"/>
      <c r="J946" s="510"/>
      <c r="K946" s="510"/>
      <c r="L946" s="510"/>
      <c r="M946" s="510"/>
      <c r="N946" s="510"/>
      <c r="O946" s="510"/>
      <c r="P946" s="510"/>
      <c r="Q946" s="510"/>
      <c r="R946" s="510"/>
      <c r="S946" s="510"/>
      <c r="T946" s="510"/>
      <c r="U946" s="510"/>
      <c r="V946" s="510"/>
      <c r="W946" s="510"/>
      <c r="X946" s="510"/>
      <c r="Y946" s="510"/>
      <c r="Z946" s="510"/>
      <c r="AA946" s="510"/>
      <c r="AB946" s="510"/>
      <c r="AC946" s="510"/>
      <c r="AD946" s="510"/>
      <c r="AE946" s="510"/>
      <c r="AF946" s="510"/>
      <c r="AG946" s="510"/>
      <c r="AH946" s="510"/>
      <c r="AI946" s="510"/>
      <c r="AJ946" s="510"/>
      <c r="AK946" s="510"/>
      <c r="AL946" s="510"/>
      <c r="AM946" s="510"/>
      <c r="AN946" s="510"/>
      <c r="AO946" s="510"/>
      <c r="AP946" s="510"/>
      <c r="AQ946" s="510"/>
      <c r="AR946" s="510"/>
      <c r="AS946" s="510"/>
      <c r="AT946" s="510"/>
      <c r="AU946" s="510"/>
      <c r="AV946" s="510"/>
      <c r="AW946" s="510"/>
      <c r="AX946" s="510"/>
      <c r="AY946" s="510"/>
      <c r="AZ946" s="510"/>
      <c r="BA946" s="510"/>
      <c r="BB946" s="510"/>
      <c r="BC946" s="510"/>
      <c r="BD946" s="510"/>
      <c r="BE946" s="510"/>
      <c r="BF946" s="510"/>
      <c r="BG946" s="510"/>
      <c r="BH946" s="510"/>
      <c r="BI946" s="510"/>
      <c r="BJ946" s="510"/>
      <c r="BK946" s="510"/>
      <c r="BL946" s="510"/>
      <c r="BM946" s="510"/>
      <c r="BN946" s="510"/>
      <c r="BO946" s="510"/>
      <c r="BP946" s="510"/>
      <c r="BQ946" s="510"/>
      <c r="BR946" s="510"/>
      <c r="BS946" s="510"/>
      <c r="BT946" s="510"/>
      <c r="BU946" s="510"/>
      <c r="BV946" s="510"/>
      <c r="BW946" s="510"/>
      <c r="BX946" s="510"/>
      <c r="BY946" s="510"/>
      <c r="BZ946" s="510"/>
      <c r="CA946" s="510"/>
      <c r="CB946" s="510"/>
      <c r="CC946" s="510"/>
      <c r="CD946" s="510"/>
      <c r="CE946" s="510"/>
      <c r="CF946" s="510"/>
      <c r="CG946" s="510"/>
      <c r="CH946" s="510"/>
      <c r="CI946" s="510"/>
      <c r="CJ946" s="510"/>
    </row>
    <row r="947" spans="1:88" ht="12" customHeight="1" x14ac:dyDescent="0.25">
      <c r="A947" s="510"/>
      <c r="B947" s="510"/>
      <c r="C947" s="510"/>
      <c r="D947" s="510"/>
      <c r="E947" s="510"/>
      <c r="F947" s="510"/>
      <c r="G947" s="510"/>
      <c r="H947" s="510"/>
      <c r="I947" s="510"/>
      <c r="J947" s="510"/>
      <c r="K947" s="510"/>
      <c r="L947" s="510"/>
      <c r="M947" s="510"/>
      <c r="N947" s="510"/>
      <c r="O947" s="510"/>
      <c r="P947" s="510"/>
      <c r="Q947" s="510"/>
      <c r="R947" s="510"/>
      <c r="S947" s="510"/>
      <c r="T947" s="510"/>
      <c r="U947" s="510"/>
      <c r="V947" s="510"/>
      <c r="W947" s="510"/>
      <c r="X947" s="510"/>
      <c r="Y947" s="510"/>
      <c r="Z947" s="510"/>
      <c r="AA947" s="510"/>
      <c r="AB947" s="510"/>
      <c r="AC947" s="510"/>
      <c r="AD947" s="510"/>
      <c r="AE947" s="510"/>
      <c r="AF947" s="510"/>
      <c r="AG947" s="510"/>
      <c r="AH947" s="510"/>
      <c r="AI947" s="510"/>
      <c r="AJ947" s="510"/>
      <c r="AK947" s="510"/>
      <c r="AL947" s="510"/>
      <c r="AM947" s="510"/>
      <c r="AN947" s="510"/>
      <c r="AO947" s="510"/>
      <c r="AP947" s="510"/>
      <c r="AQ947" s="510"/>
      <c r="AR947" s="510"/>
      <c r="AS947" s="510"/>
      <c r="AT947" s="510"/>
      <c r="AU947" s="510"/>
      <c r="AV947" s="510"/>
      <c r="AW947" s="510"/>
      <c r="AX947" s="510"/>
      <c r="AY947" s="510"/>
      <c r="AZ947" s="510"/>
      <c r="BA947" s="510"/>
      <c r="BB947" s="510"/>
      <c r="BC947" s="510"/>
      <c r="BD947" s="510"/>
      <c r="BE947" s="510"/>
      <c r="BF947" s="510"/>
      <c r="BG947" s="510"/>
      <c r="BH947" s="510"/>
      <c r="BI947" s="510"/>
      <c r="BJ947" s="510"/>
      <c r="BK947" s="510"/>
      <c r="BL947" s="510"/>
      <c r="BM947" s="510"/>
      <c r="BN947" s="510"/>
      <c r="BO947" s="510"/>
      <c r="BP947" s="510"/>
      <c r="BQ947" s="510"/>
      <c r="BR947" s="510"/>
      <c r="BS947" s="510"/>
      <c r="BT947" s="510"/>
      <c r="BU947" s="510"/>
      <c r="BV947" s="510"/>
      <c r="BW947" s="510"/>
      <c r="BX947" s="510"/>
      <c r="BY947" s="510"/>
      <c r="BZ947" s="510"/>
      <c r="CA947" s="510"/>
      <c r="CB947" s="510"/>
      <c r="CC947" s="510"/>
      <c r="CD947" s="510"/>
      <c r="CE947" s="510"/>
      <c r="CF947" s="510"/>
      <c r="CG947" s="510"/>
      <c r="CH947" s="510"/>
      <c r="CI947" s="510"/>
      <c r="CJ947" s="510"/>
    </row>
    <row r="948" spans="1:88" ht="12" customHeight="1" x14ac:dyDescent="0.25">
      <c r="A948" s="510"/>
      <c r="B948" s="510"/>
      <c r="C948" s="510"/>
      <c r="D948" s="510"/>
      <c r="E948" s="510"/>
      <c r="F948" s="510"/>
      <c r="G948" s="510"/>
      <c r="H948" s="510"/>
      <c r="I948" s="510"/>
      <c r="J948" s="510"/>
      <c r="K948" s="510"/>
      <c r="L948" s="510"/>
      <c r="M948" s="510"/>
      <c r="N948" s="510"/>
      <c r="O948" s="510"/>
      <c r="P948" s="510"/>
      <c r="Q948" s="510"/>
      <c r="R948" s="510"/>
      <c r="S948" s="510"/>
      <c r="T948" s="510"/>
      <c r="U948" s="510"/>
      <c r="V948" s="510"/>
      <c r="W948" s="510"/>
      <c r="X948" s="510"/>
      <c r="Y948" s="510"/>
      <c r="Z948" s="510"/>
      <c r="AA948" s="510"/>
      <c r="AB948" s="510"/>
      <c r="AC948" s="510"/>
      <c r="AD948" s="510"/>
      <c r="AE948" s="510"/>
      <c r="AF948" s="510"/>
      <c r="AG948" s="510"/>
      <c r="AH948" s="510"/>
      <c r="AI948" s="510"/>
      <c r="AJ948" s="510"/>
      <c r="AK948" s="510"/>
      <c r="AL948" s="510"/>
      <c r="AM948" s="510"/>
      <c r="AN948" s="510"/>
      <c r="AO948" s="510"/>
      <c r="AP948" s="510"/>
      <c r="AQ948" s="510"/>
      <c r="AR948" s="510"/>
      <c r="AS948" s="510"/>
      <c r="AT948" s="510"/>
      <c r="AU948" s="510"/>
      <c r="AV948" s="510"/>
      <c r="AW948" s="510"/>
      <c r="AX948" s="510"/>
      <c r="AY948" s="510"/>
      <c r="AZ948" s="510"/>
      <c r="BA948" s="510"/>
      <c r="BB948" s="510"/>
      <c r="BC948" s="510"/>
      <c r="BD948" s="510"/>
      <c r="BE948" s="510"/>
      <c r="BF948" s="510"/>
      <c r="BG948" s="510"/>
      <c r="BH948" s="510"/>
      <c r="BI948" s="510"/>
      <c r="BJ948" s="510"/>
      <c r="BK948" s="510"/>
      <c r="BL948" s="510"/>
      <c r="BM948" s="510"/>
      <c r="BN948" s="510"/>
      <c r="BO948" s="510"/>
      <c r="BP948" s="510"/>
      <c r="BQ948" s="510"/>
      <c r="BR948" s="510"/>
      <c r="BS948" s="510"/>
      <c r="BT948" s="510"/>
      <c r="BU948" s="510"/>
      <c r="BV948" s="510"/>
      <c r="BW948" s="510"/>
      <c r="BX948" s="510"/>
      <c r="BY948" s="510"/>
      <c r="BZ948" s="510"/>
      <c r="CA948" s="510"/>
      <c r="CB948" s="510"/>
      <c r="CC948" s="510"/>
      <c r="CD948" s="510"/>
      <c r="CE948" s="510"/>
      <c r="CF948" s="510"/>
      <c r="CG948" s="510"/>
      <c r="CH948" s="510"/>
      <c r="CI948" s="510"/>
      <c r="CJ948" s="510"/>
    </row>
    <row r="949" spans="1:88" ht="12" customHeight="1" x14ac:dyDescent="0.25">
      <c r="A949" s="510"/>
      <c r="B949" s="510"/>
      <c r="C949" s="510"/>
      <c r="D949" s="510"/>
      <c r="E949" s="510"/>
      <c r="F949" s="510"/>
      <c r="G949" s="510"/>
      <c r="H949" s="510"/>
      <c r="I949" s="510"/>
      <c r="J949" s="510"/>
      <c r="K949" s="510"/>
      <c r="L949" s="510"/>
      <c r="M949" s="510"/>
      <c r="N949" s="510"/>
      <c r="O949" s="510"/>
      <c r="P949" s="510"/>
      <c r="Q949" s="510"/>
      <c r="R949" s="510"/>
      <c r="S949" s="510"/>
      <c r="T949" s="510"/>
      <c r="U949" s="510"/>
      <c r="V949" s="510"/>
      <c r="W949" s="510"/>
      <c r="X949" s="510"/>
      <c r="Y949" s="510"/>
      <c r="Z949" s="510"/>
      <c r="AA949" s="510"/>
      <c r="AB949" s="510"/>
      <c r="AC949" s="510"/>
      <c r="AD949" s="510"/>
      <c r="AE949" s="510"/>
      <c r="AF949" s="510"/>
      <c r="AG949" s="510"/>
      <c r="AH949" s="510"/>
      <c r="AI949" s="510"/>
      <c r="AJ949" s="510"/>
      <c r="AK949" s="510"/>
      <c r="AL949" s="510"/>
      <c r="AM949" s="510"/>
      <c r="AN949" s="510"/>
      <c r="AO949" s="510"/>
      <c r="AP949" s="510"/>
      <c r="AQ949" s="510"/>
      <c r="AR949" s="510"/>
      <c r="AS949" s="510"/>
      <c r="AT949" s="510"/>
      <c r="AU949" s="510"/>
      <c r="AV949" s="510"/>
      <c r="AW949" s="510"/>
      <c r="AX949" s="510"/>
      <c r="AY949" s="510"/>
      <c r="AZ949" s="510"/>
      <c r="BA949" s="510"/>
      <c r="BB949" s="510"/>
      <c r="BC949" s="510"/>
      <c r="BD949" s="510"/>
      <c r="BE949" s="510"/>
      <c r="BF949" s="510"/>
      <c r="BG949" s="510"/>
      <c r="BH949" s="510"/>
      <c r="BI949" s="510"/>
      <c r="BJ949" s="510"/>
      <c r="BK949" s="510"/>
      <c r="BL949" s="510"/>
      <c r="BM949" s="510"/>
      <c r="BN949" s="510"/>
      <c r="BO949" s="510"/>
      <c r="BP949" s="510"/>
      <c r="BQ949" s="510"/>
      <c r="BR949" s="510"/>
      <c r="BS949" s="510"/>
      <c r="BT949" s="510"/>
      <c r="BU949" s="510"/>
      <c r="BV949" s="510"/>
      <c r="BW949" s="510"/>
      <c r="BX949" s="510"/>
      <c r="BY949" s="510"/>
      <c r="BZ949" s="510"/>
      <c r="CA949" s="510"/>
      <c r="CB949" s="510"/>
      <c r="CC949" s="510"/>
      <c r="CD949" s="510"/>
      <c r="CE949" s="510"/>
      <c r="CF949" s="510"/>
      <c r="CG949" s="510"/>
      <c r="CH949" s="510"/>
      <c r="CI949" s="510"/>
      <c r="CJ949" s="510"/>
    </row>
    <row r="950" spans="1:88" ht="12" customHeight="1" x14ac:dyDescent="0.25">
      <c r="A950" s="510"/>
      <c r="B950" s="510"/>
      <c r="C950" s="510"/>
      <c r="D950" s="510"/>
      <c r="E950" s="510"/>
      <c r="F950" s="510"/>
      <c r="G950" s="510"/>
      <c r="H950" s="510"/>
      <c r="I950" s="510"/>
      <c r="J950" s="510"/>
      <c r="K950" s="510"/>
      <c r="L950" s="510"/>
      <c r="M950" s="510"/>
      <c r="N950" s="510"/>
      <c r="O950" s="510"/>
      <c r="P950" s="510"/>
      <c r="Q950" s="510"/>
      <c r="R950" s="510"/>
      <c r="S950" s="510"/>
      <c r="T950" s="510"/>
      <c r="U950" s="510"/>
      <c r="V950" s="510"/>
      <c r="W950" s="510"/>
      <c r="X950" s="510"/>
      <c r="Y950" s="510"/>
      <c r="Z950" s="510"/>
      <c r="AA950" s="510"/>
      <c r="AB950" s="510"/>
      <c r="AC950" s="510"/>
      <c r="AD950" s="510"/>
      <c r="AE950" s="510"/>
      <c r="AF950" s="510"/>
      <c r="AG950" s="510"/>
      <c r="AH950" s="510"/>
      <c r="AI950" s="510"/>
      <c r="AJ950" s="510"/>
      <c r="AK950" s="510"/>
      <c r="AL950" s="510"/>
      <c r="AM950" s="510"/>
      <c r="AN950" s="510"/>
      <c r="AO950" s="510"/>
      <c r="AP950" s="510"/>
      <c r="AQ950" s="510"/>
      <c r="AR950" s="510"/>
      <c r="AS950" s="510"/>
      <c r="AT950" s="510"/>
      <c r="AU950" s="510"/>
      <c r="AV950" s="510"/>
      <c r="AW950" s="510"/>
      <c r="AX950" s="510"/>
      <c r="AY950" s="510"/>
      <c r="AZ950" s="510"/>
      <c r="BA950" s="510"/>
      <c r="BB950" s="510"/>
      <c r="BC950" s="510"/>
      <c r="BD950" s="510"/>
      <c r="BE950" s="510"/>
      <c r="BF950" s="510"/>
      <c r="BG950" s="510"/>
      <c r="BH950" s="510"/>
      <c r="BI950" s="510"/>
      <c r="BJ950" s="510"/>
      <c r="BK950" s="510"/>
      <c r="BL950" s="510"/>
      <c r="BM950" s="510"/>
      <c r="BN950" s="510"/>
      <c r="BO950" s="510"/>
      <c r="BP950" s="510"/>
      <c r="BQ950" s="510"/>
      <c r="BR950" s="510"/>
      <c r="BS950" s="510"/>
      <c r="BT950" s="510"/>
      <c r="BU950" s="510"/>
      <c r="BV950" s="510"/>
      <c r="BW950" s="510"/>
      <c r="BX950" s="510"/>
      <c r="BY950" s="510"/>
      <c r="BZ950" s="510"/>
      <c r="CA950" s="510"/>
      <c r="CB950" s="510"/>
      <c r="CC950" s="510"/>
      <c r="CD950" s="510"/>
      <c r="CE950" s="510"/>
      <c r="CF950" s="510"/>
      <c r="CG950" s="510"/>
      <c r="CH950" s="510"/>
      <c r="CI950" s="510"/>
      <c r="CJ950" s="510"/>
    </row>
    <row r="951" spans="1:88" ht="12" customHeight="1" x14ac:dyDescent="0.25">
      <c r="A951" s="510"/>
      <c r="B951" s="510"/>
      <c r="C951" s="510"/>
      <c r="D951" s="510"/>
      <c r="E951" s="510"/>
      <c r="F951" s="510"/>
      <c r="G951" s="510"/>
      <c r="H951" s="510"/>
      <c r="I951" s="510"/>
      <c r="J951" s="510"/>
      <c r="K951" s="510"/>
      <c r="L951" s="510"/>
      <c r="M951" s="510"/>
      <c r="N951" s="510"/>
      <c r="O951" s="510"/>
      <c r="P951" s="510"/>
      <c r="Q951" s="510"/>
      <c r="R951" s="510"/>
      <c r="S951" s="510"/>
      <c r="T951" s="510"/>
      <c r="U951" s="510"/>
      <c r="V951" s="510"/>
      <c r="W951" s="510"/>
      <c r="X951" s="510"/>
      <c r="Y951" s="510"/>
      <c r="Z951" s="510"/>
      <c r="AA951" s="510"/>
      <c r="AB951" s="510"/>
      <c r="AC951" s="510"/>
      <c r="AD951" s="510"/>
      <c r="AE951" s="510"/>
      <c r="AF951" s="510"/>
      <c r="AG951" s="510"/>
      <c r="AH951" s="510"/>
      <c r="AI951" s="510"/>
      <c r="AJ951" s="510"/>
      <c r="AK951" s="510"/>
      <c r="AL951" s="510"/>
      <c r="AM951" s="510"/>
      <c r="AN951" s="510"/>
      <c r="AO951" s="510"/>
      <c r="AP951" s="510"/>
      <c r="AQ951" s="510"/>
      <c r="AR951" s="510"/>
      <c r="AS951" s="510"/>
      <c r="AT951" s="510"/>
      <c r="AU951" s="510"/>
      <c r="AV951" s="510"/>
      <c r="AW951" s="510"/>
      <c r="AX951" s="510"/>
      <c r="AY951" s="510"/>
      <c r="AZ951" s="510"/>
      <c r="BA951" s="510"/>
      <c r="BB951" s="510"/>
      <c r="BC951" s="510"/>
      <c r="BD951" s="510"/>
      <c r="BE951" s="510"/>
      <c r="BF951" s="510"/>
      <c r="BG951" s="510"/>
      <c r="BH951" s="510"/>
      <c r="BI951" s="510"/>
      <c r="BJ951" s="510"/>
      <c r="BK951" s="510"/>
      <c r="BL951" s="510"/>
      <c r="BM951" s="510"/>
      <c r="BN951" s="510"/>
      <c r="BO951" s="510"/>
      <c r="BP951" s="510"/>
      <c r="BQ951" s="510"/>
      <c r="BR951" s="510"/>
      <c r="BS951" s="510"/>
      <c r="BT951" s="510"/>
      <c r="BU951" s="510"/>
      <c r="BV951" s="510"/>
      <c r="BW951" s="510"/>
      <c r="BX951" s="510"/>
      <c r="BY951" s="510"/>
      <c r="BZ951" s="510"/>
      <c r="CA951" s="510"/>
      <c r="CB951" s="510"/>
      <c r="CC951" s="510"/>
      <c r="CD951" s="510"/>
      <c r="CE951" s="510"/>
      <c r="CF951" s="510"/>
      <c r="CG951" s="510"/>
      <c r="CH951" s="510"/>
      <c r="CI951" s="510"/>
      <c r="CJ951" s="510"/>
    </row>
    <row r="952" spans="1:88" ht="12" customHeight="1" x14ac:dyDescent="0.25">
      <c r="A952" s="510"/>
      <c r="B952" s="510"/>
      <c r="C952" s="510"/>
      <c r="D952" s="510"/>
      <c r="E952" s="510"/>
      <c r="F952" s="510"/>
      <c r="G952" s="510"/>
      <c r="H952" s="510"/>
      <c r="I952" s="510"/>
      <c r="J952" s="510"/>
      <c r="K952" s="510"/>
      <c r="L952" s="510"/>
      <c r="M952" s="510"/>
      <c r="N952" s="510"/>
      <c r="O952" s="510"/>
      <c r="P952" s="510"/>
      <c r="Q952" s="510"/>
      <c r="R952" s="510"/>
      <c r="S952" s="510"/>
      <c r="T952" s="510"/>
      <c r="U952" s="510"/>
      <c r="V952" s="510"/>
      <c r="W952" s="510"/>
      <c r="X952" s="510"/>
      <c r="Y952" s="510"/>
      <c r="Z952" s="510"/>
      <c r="AA952" s="510"/>
      <c r="AB952" s="510"/>
      <c r="AC952" s="510"/>
      <c r="AD952" s="510"/>
      <c r="AE952" s="510"/>
      <c r="AF952" s="510"/>
      <c r="AG952" s="510"/>
      <c r="AH952" s="510"/>
      <c r="AI952" s="510"/>
      <c r="AJ952" s="510"/>
      <c r="AK952" s="510"/>
      <c r="AL952" s="510"/>
      <c r="AM952" s="510"/>
      <c r="AN952" s="510"/>
      <c r="AO952" s="510"/>
      <c r="AP952" s="510"/>
      <c r="AQ952" s="510"/>
      <c r="AR952" s="510"/>
      <c r="AS952" s="510"/>
      <c r="AT952" s="510"/>
      <c r="AU952" s="510"/>
      <c r="AV952" s="510"/>
      <c r="AW952" s="510"/>
      <c r="AX952" s="510"/>
      <c r="AY952" s="510"/>
      <c r="AZ952" s="510"/>
      <c r="BA952" s="510"/>
      <c r="BB952" s="510"/>
      <c r="BC952" s="510"/>
      <c r="BD952" s="510"/>
      <c r="BE952" s="510"/>
      <c r="BF952" s="510"/>
      <c r="BG952" s="510"/>
      <c r="BH952" s="510"/>
      <c r="BI952" s="510"/>
      <c r="BJ952" s="510"/>
      <c r="BK952" s="510"/>
      <c r="BL952" s="510"/>
      <c r="BM952" s="510"/>
      <c r="BN952" s="510"/>
      <c r="BO952" s="510"/>
      <c r="BP952" s="510"/>
      <c r="BQ952" s="510"/>
      <c r="BR952" s="510"/>
      <c r="BS952" s="510"/>
      <c r="BT952" s="510"/>
      <c r="BU952" s="510"/>
      <c r="BV952" s="510"/>
      <c r="BW952" s="510"/>
      <c r="BX952" s="510"/>
      <c r="BY952" s="510"/>
      <c r="BZ952" s="510"/>
      <c r="CA952" s="510"/>
      <c r="CB952" s="510"/>
      <c r="CC952" s="510"/>
      <c r="CD952" s="510"/>
      <c r="CE952" s="510"/>
      <c r="CF952" s="510"/>
      <c r="CG952" s="510"/>
      <c r="CH952" s="510"/>
      <c r="CI952" s="510"/>
      <c r="CJ952" s="510"/>
    </row>
    <row r="953" spans="1:88" ht="12" customHeight="1" x14ac:dyDescent="0.25">
      <c r="A953" s="510"/>
      <c r="B953" s="510"/>
      <c r="C953" s="510"/>
      <c r="D953" s="510"/>
      <c r="E953" s="510"/>
      <c r="F953" s="510"/>
      <c r="G953" s="510"/>
      <c r="H953" s="510"/>
      <c r="I953" s="510"/>
      <c r="J953" s="510"/>
      <c r="K953" s="510"/>
      <c r="L953" s="510"/>
      <c r="M953" s="510"/>
      <c r="N953" s="510"/>
      <c r="O953" s="510"/>
      <c r="P953" s="510"/>
      <c r="Q953" s="510"/>
      <c r="R953" s="510"/>
      <c r="S953" s="510"/>
      <c r="T953" s="510"/>
      <c r="U953" s="510"/>
      <c r="V953" s="510"/>
      <c r="W953" s="510"/>
      <c r="X953" s="510"/>
      <c r="Y953" s="510"/>
      <c r="Z953" s="510"/>
      <c r="AA953" s="510"/>
      <c r="AB953" s="510"/>
      <c r="AC953" s="510"/>
      <c r="AD953" s="510"/>
      <c r="AE953" s="510"/>
      <c r="AF953" s="510"/>
      <c r="AG953" s="510"/>
      <c r="AH953" s="510"/>
      <c r="AI953" s="510"/>
      <c r="AJ953" s="510"/>
      <c r="AK953" s="510"/>
      <c r="AL953" s="510"/>
      <c r="AM953" s="510"/>
      <c r="AN953" s="510"/>
      <c r="AO953" s="510"/>
      <c r="AP953" s="510"/>
      <c r="AQ953" s="510"/>
      <c r="AR953" s="510"/>
      <c r="AS953" s="510"/>
      <c r="AT953" s="510"/>
      <c r="AU953" s="510"/>
      <c r="AV953" s="510"/>
      <c r="AW953" s="510"/>
      <c r="AX953" s="510"/>
      <c r="AY953" s="510"/>
      <c r="AZ953" s="510"/>
      <c r="BA953" s="510"/>
      <c r="BB953" s="510"/>
      <c r="BC953" s="510"/>
      <c r="BD953" s="510"/>
      <c r="BE953" s="510"/>
      <c r="BF953" s="510"/>
      <c r="BG953" s="510"/>
      <c r="BH953" s="510"/>
      <c r="BI953" s="510"/>
      <c r="BJ953" s="510"/>
      <c r="BK953" s="510"/>
      <c r="BL953" s="510"/>
      <c r="BM953" s="510"/>
      <c r="BN953" s="510"/>
      <c r="BO953" s="510"/>
      <c r="BP953" s="510"/>
      <c r="BQ953" s="510"/>
      <c r="BR953" s="510"/>
      <c r="BS953" s="510"/>
      <c r="BT953" s="510"/>
      <c r="BU953" s="510"/>
      <c r="BV953" s="510"/>
      <c r="BW953" s="510"/>
      <c r="BX953" s="510"/>
      <c r="BY953" s="510"/>
      <c r="BZ953" s="510"/>
      <c r="CA953" s="510"/>
      <c r="CB953" s="510"/>
      <c r="CC953" s="510"/>
      <c r="CD953" s="510"/>
      <c r="CE953" s="510"/>
      <c r="CF953" s="510"/>
      <c r="CG953" s="510"/>
      <c r="CH953" s="510"/>
      <c r="CI953" s="510"/>
      <c r="CJ953" s="510"/>
    </row>
    <row r="954" spans="1:88" ht="12" customHeight="1" x14ac:dyDescent="0.25">
      <c r="A954" s="510"/>
      <c r="B954" s="510"/>
      <c r="C954" s="510"/>
      <c r="D954" s="510"/>
      <c r="E954" s="510"/>
      <c r="F954" s="510"/>
      <c r="G954" s="510"/>
      <c r="H954" s="510"/>
      <c r="I954" s="510"/>
      <c r="J954" s="510"/>
      <c r="K954" s="510"/>
      <c r="L954" s="510"/>
      <c r="M954" s="510"/>
      <c r="N954" s="510"/>
      <c r="O954" s="510"/>
      <c r="P954" s="510"/>
      <c r="Q954" s="510"/>
      <c r="R954" s="510"/>
      <c r="S954" s="510"/>
      <c r="T954" s="510"/>
      <c r="U954" s="510"/>
      <c r="V954" s="510"/>
      <c r="W954" s="510"/>
      <c r="X954" s="510"/>
      <c r="Y954" s="510"/>
      <c r="Z954" s="510"/>
      <c r="AA954" s="510"/>
      <c r="AB954" s="510"/>
      <c r="AC954" s="510"/>
      <c r="AD954" s="510"/>
      <c r="AE954" s="510"/>
      <c r="AF954" s="510"/>
      <c r="AG954" s="510"/>
      <c r="AH954" s="510"/>
      <c r="AI954" s="510"/>
      <c r="AJ954" s="510"/>
      <c r="AK954" s="510"/>
      <c r="AL954" s="510"/>
      <c r="AM954" s="510"/>
      <c r="AN954" s="510"/>
      <c r="AO954" s="510"/>
      <c r="AP954" s="510"/>
      <c r="AQ954" s="510"/>
      <c r="AR954" s="510"/>
      <c r="AS954" s="510"/>
      <c r="AT954" s="510"/>
      <c r="AU954" s="510"/>
      <c r="AV954" s="510"/>
      <c r="AW954" s="510"/>
      <c r="AX954" s="510"/>
      <c r="AY954" s="510"/>
      <c r="AZ954" s="510"/>
      <c r="BA954" s="510"/>
      <c r="BB954" s="510"/>
      <c r="BC954" s="510"/>
      <c r="BD954" s="510"/>
      <c r="BE954" s="510"/>
      <c r="BF954" s="510"/>
      <c r="BG954" s="510"/>
      <c r="BH954" s="510"/>
      <c r="BI954" s="510"/>
      <c r="BJ954" s="510"/>
      <c r="BK954" s="510"/>
      <c r="BL954" s="510"/>
      <c r="BM954" s="510"/>
      <c r="BN954" s="510"/>
      <c r="BO954" s="510"/>
      <c r="BP954" s="510"/>
      <c r="BQ954" s="510"/>
      <c r="BR954" s="510"/>
      <c r="BS954" s="510"/>
      <c r="BT954" s="510"/>
      <c r="BU954" s="510"/>
      <c r="BV954" s="510"/>
      <c r="BW954" s="510"/>
      <c r="BX954" s="510"/>
      <c r="BY954" s="510"/>
      <c r="BZ954" s="510"/>
      <c r="CA954" s="510"/>
      <c r="CB954" s="510"/>
      <c r="CC954" s="510"/>
      <c r="CD954" s="510"/>
      <c r="CE954" s="510"/>
      <c r="CF954" s="510"/>
      <c r="CG954" s="510"/>
      <c r="CH954" s="510"/>
      <c r="CI954" s="510"/>
      <c r="CJ954" s="510"/>
    </row>
    <row r="955" spans="1:88" ht="12" customHeight="1" x14ac:dyDescent="0.25">
      <c r="A955" s="510"/>
      <c r="B955" s="510"/>
      <c r="C955" s="510"/>
      <c r="D955" s="510"/>
      <c r="E955" s="510"/>
      <c r="F955" s="510"/>
      <c r="G955" s="510"/>
      <c r="H955" s="510"/>
      <c r="I955" s="510"/>
      <c r="J955" s="510"/>
      <c r="K955" s="510"/>
      <c r="L955" s="510"/>
      <c r="M955" s="510"/>
      <c r="N955" s="510"/>
      <c r="O955" s="510"/>
      <c r="P955" s="510"/>
      <c r="Q955" s="510"/>
      <c r="R955" s="510"/>
      <c r="S955" s="510"/>
      <c r="T955" s="510"/>
      <c r="U955" s="510"/>
      <c r="V955" s="510"/>
      <c r="W955" s="510"/>
      <c r="X955" s="510"/>
      <c r="Y955" s="510"/>
      <c r="Z955" s="510"/>
      <c r="AA955" s="510"/>
      <c r="AB955" s="510"/>
      <c r="AC955" s="510"/>
      <c r="AD955" s="510"/>
      <c r="AE955" s="510"/>
      <c r="AF955" s="510"/>
      <c r="AG955" s="510"/>
      <c r="AH955" s="510"/>
      <c r="AI955" s="510"/>
      <c r="AJ955" s="510"/>
      <c r="AK955" s="510"/>
      <c r="AL955" s="510"/>
      <c r="AM955" s="510"/>
      <c r="AN955" s="510"/>
      <c r="AO955" s="510"/>
      <c r="AP955" s="510"/>
      <c r="AQ955" s="510"/>
      <c r="AR955" s="510"/>
      <c r="AS955" s="510"/>
      <c r="AT955" s="510"/>
      <c r="AU955" s="510"/>
      <c r="AV955" s="510"/>
      <c r="AW955" s="510"/>
      <c r="AX955" s="510"/>
      <c r="AY955" s="510"/>
      <c r="AZ955" s="510"/>
      <c r="BA955" s="510"/>
      <c r="BB955" s="510"/>
      <c r="BC955" s="510"/>
      <c r="BD955" s="510"/>
      <c r="BE955" s="510"/>
      <c r="BF955" s="510"/>
      <c r="BG955" s="510"/>
      <c r="BH955" s="510"/>
      <c r="BI955" s="510"/>
      <c r="BJ955" s="510"/>
      <c r="BK955" s="510"/>
      <c r="BL955" s="510"/>
      <c r="BM955" s="510"/>
      <c r="BN955" s="510"/>
      <c r="BO955" s="510"/>
      <c r="BP955" s="510"/>
      <c r="BQ955" s="510"/>
      <c r="BR955" s="510"/>
      <c r="BS955" s="510"/>
      <c r="BT955" s="510"/>
      <c r="BU955" s="510"/>
      <c r="BV955" s="510"/>
      <c r="BW955" s="510"/>
      <c r="BX955" s="510"/>
      <c r="BY955" s="510"/>
      <c r="BZ955" s="510"/>
      <c r="CA955" s="510"/>
      <c r="CB955" s="510"/>
      <c r="CC955" s="510"/>
      <c r="CD955" s="510"/>
      <c r="CE955" s="510"/>
      <c r="CF955" s="510"/>
      <c r="CG955" s="510"/>
      <c r="CH955" s="510"/>
      <c r="CI955" s="510"/>
      <c r="CJ955" s="510"/>
    </row>
    <row r="956" spans="1:88" ht="12" customHeight="1" x14ac:dyDescent="0.25">
      <c r="A956" s="510"/>
      <c r="B956" s="510"/>
      <c r="C956" s="510"/>
      <c r="D956" s="510"/>
      <c r="E956" s="510"/>
      <c r="F956" s="510"/>
      <c r="G956" s="510"/>
      <c r="H956" s="510"/>
      <c r="I956" s="510"/>
      <c r="J956" s="510"/>
      <c r="K956" s="510"/>
      <c r="L956" s="510"/>
      <c r="M956" s="510"/>
      <c r="N956" s="510"/>
      <c r="O956" s="510"/>
      <c r="P956" s="510"/>
      <c r="Q956" s="510"/>
      <c r="R956" s="510"/>
      <c r="S956" s="510"/>
      <c r="T956" s="510"/>
      <c r="U956" s="510"/>
      <c r="V956" s="510"/>
      <c r="W956" s="510"/>
      <c r="X956" s="510"/>
      <c r="Y956" s="510"/>
      <c r="Z956" s="510"/>
      <c r="AA956" s="510"/>
      <c r="AB956" s="510"/>
      <c r="AC956" s="510"/>
      <c r="AD956" s="510"/>
      <c r="AE956" s="510"/>
      <c r="AF956" s="510"/>
      <c r="AG956" s="510"/>
      <c r="AH956" s="510"/>
      <c r="AI956" s="510"/>
      <c r="AJ956" s="510"/>
      <c r="AK956" s="510"/>
      <c r="AL956" s="510"/>
      <c r="AM956" s="510"/>
      <c r="AN956" s="510"/>
      <c r="AO956" s="510"/>
      <c r="AP956" s="510"/>
      <c r="AQ956" s="510"/>
      <c r="AR956" s="510"/>
      <c r="AS956" s="510"/>
      <c r="AT956" s="510"/>
      <c r="AU956" s="510"/>
      <c r="AV956" s="510"/>
      <c r="AW956" s="510"/>
      <c r="AX956" s="510"/>
      <c r="AY956" s="510"/>
      <c r="AZ956" s="510"/>
      <c r="BA956" s="510"/>
      <c r="BB956" s="510"/>
      <c r="BC956" s="510"/>
      <c r="BD956" s="510"/>
      <c r="BE956" s="510"/>
      <c r="BF956" s="510"/>
      <c r="BG956" s="510"/>
      <c r="BH956" s="510"/>
      <c r="BI956" s="510"/>
      <c r="BJ956" s="510"/>
      <c r="BK956" s="510"/>
      <c r="BL956" s="510"/>
      <c r="BM956" s="510"/>
      <c r="BN956" s="510"/>
      <c r="BO956" s="510"/>
      <c r="BP956" s="510"/>
      <c r="BQ956" s="510"/>
      <c r="BR956" s="510"/>
      <c r="BS956" s="510"/>
      <c r="BT956" s="510"/>
      <c r="BU956" s="510"/>
      <c r="BV956" s="510"/>
      <c r="BW956" s="510"/>
      <c r="BX956" s="510"/>
      <c r="BY956" s="510"/>
      <c r="BZ956" s="510"/>
      <c r="CA956" s="510"/>
      <c r="CB956" s="510"/>
      <c r="CC956" s="510"/>
      <c r="CD956" s="510"/>
      <c r="CE956" s="510"/>
      <c r="CF956" s="510"/>
      <c r="CG956" s="510"/>
      <c r="CH956" s="510"/>
      <c r="CI956" s="510"/>
      <c r="CJ956" s="510"/>
    </row>
    <row r="957" spans="1:88" ht="12" customHeight="1" x14ac:dyDescent="0.25">
      <c r="A957" s="510"/>
      <c r="B957" s="510"/>
      <c r="C957" s="510"/>
      <c r="D957" s="510"/>
      <c r="E957" s="510"/>
      <c r="F957" s="510"/>
      <c r="G957" s="510"/>
      <c r="H957" s="510"/>
      <c r="I957" s="510"/>
      <c r="J957" s="510"/>
      <c r="K957" s="510"/>
      <c r="L957" s="510"/>
      <c r="M957" s="510"/>
      <c r="N957" s="510"/>
      <c r="O957" s="510"/>
      <c r="P957" s="510"/>
      <c r="Q957" s="510"/>
      <c r="R957" s="510"/>
      <c r="S957" s="510"/>
      <c r="T957" s="510"/>
      <c r="U957" s="510"/>
      <c r="V957" s="510"/>
      <c r="W957" s="510"/>
      <c r="X957" s="510"/>
      <c r="Y957" s="510"/>
      <c r="Z957" s="510"/>
      <c r="AA957" s="510"/>
      <c r="AB957" s="510"/>
      <c r="AC957" s="510"/>
      <c r="AD957" s="510"/>
      <c r="AE957" s="510"/>
      <c r="AF957" s="510"/>
      <c r="AG957" s="510"/>
      <c r="AH957" s="510"/>
      <c r="AI957" s="510"/>
      <c r="AJ957" s="510"/>
      <c r="AK957" s="510"/>
      <c r="AL957" s="510"/>
      <c r="AM957" s="510"/>
      <c r="AN957" s="510"/>
      <c r="AO957" s="510"/>
      <c r="AP957" s="510"/>
      <c r="AQ957" s="510"/>
      <c r="AR957" s="510"/>
      <c r="AS957" s="510"/>
      <c r="AT957" s="510"/>
      <c r="AU957" s="510"/>
      <c r="AV957" s="510"/>
      <c r="AW957" s="510"/>
      <c r="AX957" s="510"/>
      <c r="AY957" s="510"/>
      <c r="AZ957" s="510"/>
      <c r="BA957" s="510"/>
      <c r="BB957" s="510"/>
      <c r="BC957" s="510"/>
      <c r="BD957" s="510"/>
      <c r="BE957" s="510"/>
      <c r="BF957" s="510"/>
      <c r="BG957" s="510"/>
      <c r="BH957" s="510"/>
      <c r="BI957" s="510"/>
      <c r="BJ957" s="510"/>
      <c r="BK957" s="510"/>
      <c r="BL957" s="510"/>
      <c r="BM957" s="510"/>
      <c r="BN957" s="510"/>
      <c r="BO957" s="510"/>
      <c r="BP957" s="510"/>
      <c r="BQ957" s="510"/>
      <c r="BR957" s="510"/>
      <c r="BS957" s="510"/>
      <c r="BT957" s="510"/>
      <c r="BU957" s="510"/>
      <c r="BV957" s="510"/>
      <c r="BW957" s="510"/>
      <c r="BX957" s="510"/>
      <c r="BY957" s="510"/>
      <c r="BZ957" s="510"/>
      <c r="CA957" s="510"/>
      <c r="CB957" s="510"/>
      <c r="CC957" s="510"/>
      <c r="CD957" s="510"/>
      <c r="CE957" s="510"/>
      <c r="CF957" s="510"/>
      <c r="CG957" s="510"/>
      <c r="CH957" s="510"/>
      <c r="CI957" s="510"/>
      <c r="CJ957" s="510"/>
    </row>
    <row r="958" spans="1:88" ht="12" customHeight="1" x14ac:dyDescent="0.25">
      <c r="A958" s="510"/>
      <c r="B958" s="510"/>
      <c r="C958" s="510"/>
      <c r="D958" s="510"/>
      <c r="E958" s="510"/>
      <c r="F958" s="510"/>
      <c r="G958" s="510"/>
      <c r="H958" s="510"/>
      <c r="I958" s="510"/>
      <c r="J958" s="510"/>
      <c r="K958" s="510"/>
      <c r="L958" s="510"/>
      <c r="M958" s="510"/>
      <c r="N958" s="510"/>
      <c r="O958" s="510"/>
      <c r="P958" s="510"/>
      <c r="Q958" s="510"/>
      <c r="R958" s="510"/>
      <c r="S958" s="510"/>
      <c r="T958" s="510"/>
      <c r="U958" s="510"/>
      <c r="V958" s="510"/>
      <c r="W958" s="510"/>
      <c r="X958" s="510"/>
      <c r="Y958" s="510"/>
      <c r="Z958" s="510"/>
      <c r="AA958" s="510"/>
      <c r="AB958" s="510"/>
      <c r="AC958" s="510"/>
      <c r="AD958" s="510"/>
      <c r="AE958" s="510"/>
      <c r="AF958" s="510"/>
      <c r="AG958" s="510"/>
      <c r="AH958" s="510"/>
      <c r="AI958" s="510"/>
      <c r="AJ958" s="510"/>
      <c r="AK958" s="510"/>
      <c r="AL958" s="510"/>
      <c r="AM958" s="510"/>
      <c r="AN958" s="510"/>
      <c r="AO958" s="510"/>
      <c r="AP958" s="510"/>
      <c r="AQ958" s="510"/>
      <c r="AR958" s="510"/>
      <c r="AS958" s="510"/>
      <c r="AT958" s="510"/>
      <c r="AU958" s="510"/>
      <c r="AV958" s="510"/>
      <c r="AW958" s="510"/>
      <c r="AX958" s="510"/>
      <c r="AY958" s="510"/>
      <c r="AZ958" s="510"/>
      <c r="BA958" s="510"/>
      <c r="BB958" s="510"/>
      <c r="BC958" s="510"/>
      <c r="BD958" s="510"/>
      <c r="BE958" s="510"/>
      <c r="BF958" s="510"/>
      <c r="BG958" s="510"/>
      <c r="BH958" s="510"/>
      <c r="BI958" s="510"/>
      <c r="BJ958" s="510"/>
      <c r="BK958" s="510"/>
      <c r="BL958" s="510"/>
      <c r="BM958" s="510"/>
      <c r="BN958" s="510"/>
      <c r="BO958" s="510"/>
      <c r="BP958" s="510"/>
      <c r="BQ958" s="510"/>
      <c r="BR958" s="510"/>
      <c r="BS958" s="510"/>
      <c r="BT958" s="510"/>
      <c r="BU958" s="510"/>
      <c r="BV958" s="510"/>
      <c r="BW958" s="510"/>
      <c r="BX958" s="510"/>
      <c r="BY958" s="510"/>
      <c r="BZ958" s="510"/>
      <c r="CA958" s="510"/>
      <c r="CB958" s="510"/>
      <c r="CC958" s="510"/>
      <c r="CD958" s="510"/>
      <c r="CE958" s="510"/>
      <c r="CF958" s="510"/>
      <c r="CG958" s="510"/>
      <c r="CH958" s="510"/>
      <c r="CI958" s="510"/>
      <c r="CJ958" s="510"/>
    </row>
    <row r="959" spans="1:88" ht="12" customHeight="1" x14ac:dyDescent="0.25">
      <c r="A959" s="510"/>
      <c r="B959" s="510"/>
      <c r="C959" s="510"/>
      <c r="D959" s="510"/>
      <c r="E959" s="510"/>
      <c r="F959" s="510"/>
      <c r="G959" s="510"/>
      <c r="H959" s="510"/>
      <c r="I959" s="510"/>
      <c r="J959" s="510"/>
      <c r="K959" s="510"/>
      <c r="L959" s="510"/>
      <c r="M959" s="510"/>
      <c r="N959" s="510"/>
      <c r="O959" s="510"/>
      <c r="P959" s="510"/>
      <c r="Q959" s="510"/>
      <c r="R959" s="510"/>
      <c r="S959" s="510"/>
      <c r="T959" s="510"/>
      <c r="U959" s="510"/>
      <c r="V959" s="510"/>
      <c r="W959" s="510"/>
      <c r="X959" s="510"/>
      <c r="Y959" s="510"/>
      <c r="Z959" s="510"/>
      <c r="AA959" s="510"/>
      <c r="AB959" s="510"/>
      <c r="AC959" s="510"/>
      <c r="AD959" s="510"/>
      <c r="AE959" s="510"/>
      <c r="AF959" s="510"/>
      <c r="AG959" s="510"/>
      <c r="AH959" s="510"/>
      <c r="AI959" s="510"/>
      <c r="AJ959" s="510"/>
      <c r="AK959" s="510"/>
      <c r="AL959" s="510"/>
      <c r="AM959" s="510"/>
      <c r="AN959" s="510"/>
      <c r="AO959" s="510"/>
      <c r="AP959" s="510"/>
      <c r="AQ959" s="510"/>
      <c r="AR959" s="510"/>
      <c r="AS959" s="510"/>
      <c r="AT959" s="510"/>
      <c r="AU959" s="510"/>
      <c r="AV959" s="510"/>
      <c r="AW959" s="510"/>
      <c r="AX959" s="510"/>
      <c r="AY959" s="510"/>
      <c r="AZ959" s="510"/>
      <c r="BA959" s="510"/>
      <c r="BB959" s="510"/>
      <c r="BC959" s="510"/>
      <c r="BD959" s="510"/>
      <c r="BE959" s="510"/>
      <c r="BF959" s="510"/>
      <c r="BG959" s="510"/>
      <c r="BH959" s="510"/>
      <c r="BI959" s="510"/>
      <c r="BJ959" s="510"/>
      <c r="BK959" s="510"/>
      <c r="BL959" s="510"/>
      <c r="BM959" s="510"/>
      <c r="BN959" s="510"/>
      <c r="BO959" s="510"/>
      <c r="BP959" s="510"/>
      <c r="BQ959" s="510"/>
      <c r="BR959" s="510"/>
      <c r="BS959" s="510"/>
      <c r="BT959" s="510"/>
      <c r="BU959" s="510"/>
      <c r="BV959" s="510"/>
      <c r="BW959" s="510"/>
      <c r="BX959" s="510"/>
      <c r="BY959" s="510"/>
      <c r="BZ959" s="510"/>
      <c r="CA959" s="510"/>
      <c r="CB959" s="510"/>
      <c r="CC959" s="510"/>
      <c r="CD959" s="510"/>
      <c r="CE959" s="510"/>
      <c r="CF959" s="510"/>
      <c r="CG959" s="510"/>
      <c r="CH959" s="510"/>
      <c r="CI959" s="510"/>
      <c r="CJ959" s="510"/>
    </row>
    <row r="960" spans="1:88" ht="12" customHeight="1" x14ac:dyDescent="0.25">
      <c r="A960" s="510"/>
      <c r="B960" s="510"/>
      <c r="C960" s="510"/>
      <c r="D960" s="510"/>
      <c r="E960" s="510"/>
      <c r="F960" s="510"/>
      <c r="G960" s="510"/>
      <c r="H960" s="510"/>
      <c r="I960" s="510"/>
      <c r="J960" s="510"/>
      <c r="K960" s="510"/>
      <c r="L960" s="510"/>
      <c r="M960" s="510"/>
      <c r="N960" s="510"/>
      <c r="O960" s="510"/>
      <c r="P960" s="510"/>
      <c r="Q960" s="510"/>
      <c r="R960" s="510"/>
      <c r="S960" s="510"/>
      <c r="T960" s="510"/>
      <c r="U960" s="510"/>
      <c r="V960" s="510"/>
      <c r="W960" s="510"/>
      <c r="X960" s="510"/>
      <c r="Y960" s="510"/>
      <c r="Z960" s="510"/>
      <c r="AA960" s="510"/>
      <c r="AB960" s="510"/>
      <c r="AC960" s="510"/>
      <c r="AD960" s="510"/>
      <c r="AE960" s="510"/>
      <c r="AF960" s="510"/>
      <c r="AG960" s="510"/>
      <c r="AH960" s="510"/>
      <c r="AI960" s="510"/>
      <c r="AJ960" s="510"/>
      <c r="AK960" s="510"/>
      <c r="AL960" s="510"/>
      <c r="AM960" s="510"/>
      <c r="AN960" s="510"/>
      <c r="AO960" s="510"/>
      <c r="AP960" s="510"/>
      <c r="AQ960" s="510"/>
      <c r="AR960" s="510"/>
      <c r="AS960" s="510"/>
      <c r="AT960" s="510"/>
      <c r="AU960" s="510"/>
      <c r="AV960" s="510"/>
      <c r="AW960" s="510"/>
      <c r="AX960" s="510"/>
      <c r="AY960" s="510"/>
      <c r="AZ960" s="510"/>
      <c r="BA960" s="510"/>
      <c r="BB960" s="510"/>
      <c r="BC960" s="510"/>
      <c r="BD960" s="510"/>
      <c r="BE960" s="510"/>
      <c r="BF960" s="510"/>
      <c r="BG960" s="510"/>
      <c r="BH960" s="510"/>
      <c r="BI960" s="510"/>
      <c r="BJ960" s="510"/>
      <c r="BK960" s="510"/>
      <c r="BL960" s="510"/>
      <c r="BM960" s="510"/>
      <c r="BN960" s="510"/>
      <c r="BO960" s="510"/>
      <c r="BP960" s="510"/>
      <c r="BQ960" s="510"/>
      <c r="BR960" s="510"/>
      <c r="BS960" s="510"/>
      <c r="BT960" s="510"/>
      <c r="BU960" s="510"/>
      <c r="BV960" s="510"/>
      <c r="BW960" s="510"/>
      <c r="BX960" s="510"/>
      <c r="BY960" s="510"/>
      <c r="BZ960" s="510"/>
      <c r="CA960" s="510"/>
      <c r="CB960" s="510"/>
      <c r="CC960" s="510"/>
      <c r="CD960" s="510"/>
      <c r="CE960" s="510"/>
      <c r="CF960" s="510"/>
      <c r="CG960" s="510"/>
      <c r="CH960" s="510"/>
      <c r="CI960" s="510"/>
      <c r="CJ960" s="510"/>
    </row>
    <row r="961" spans="1:88" ht="12" customHeight="1" x14ac:dyDescent="0.25">
      <c r="A961" s="510"/>
      <c r="B961" s="510"/>
      <c r="C961" s="510"/>
      <c r="D961" s="510"/>
      <c r="E961" s="510"/>
      <c r="F961" s="510"/>
      <c r="G961" s="510"/>
      <c r="H961" s="510"/>
      <c r="I961" s="510"/>
      <c r="J961" s="510"/>
      <c r="K961" s="510"/>
      <c r="L961" s="510"/>
      <c r="M961" s="510"/>
      <c r="N961" s="510"/>
      <c r="O961" s="510"/>
      <c r="P961" s="510"/>
      <c r="Q961" s="510"/>
      <c r="R961" s="510"/>
      <c r="S961" s="510"/>
      <c r="T961" s="510"/>
      <c r="U961" s="510"/>
      <c r="V961" s="510"/>
      <c r="W961" s="510"/>
      <c r="X961" s="510"/>
      <c r="Y961" s="510"/>
      <c r="Z961" s="510"/>
      <c r="AA961" s="510"/>
      <c r="AB961" s="510"/>
      <c r="AC961" s="510"/>
      <c r="AD961" s="510"/>
      <c r="AE961" s="510"/>
      <c r="AF961" s="510"/>
      <c r="AG961" s="510"/>
      <c r="AH961" s="510"/>
      <c r="AI961" s="510"/>
      <c r="AJ961" s="510"/>
      <c r="AK961" s="510"/>
      <c r="AL961" s="510"/>
      <c r="AM961" s="510"/>
      <c r="AN961" s="510"/>
      <c r="AO961" s="510"/>
      <c r="AP961" s="510"/>
      <c r="AQ961" s="510"/>
      <c r="AR961" s="510"/>
      <c r="AS961" s="510"/>
      <c r="AT961" s="510"/>
      <c r="AU961" s="510"/>
      <c r="AV961" s="510"/>
      <c r="AW961" s="510"/>
      <c r="AX961" s="510"/>
      <c r="AY961" s="510"/>
      <c r="AZ961" s="510"/>
      <c r="BA961" s="510"/>
      <c r="BB961" s="510"/>
      <c r="BC961" s="510"/>
      <c r="BD961" s="510"/>
      <c r="BE961" s="510"/>
      <c r="BF961" s="510"/>
      <c r="BG961" s="510"/>
      <c r="BH961" s="510"/>
      <c r="BI961" s="510"/>
      <c r="BJ961" s="510"/>
      <c r="BK961" s="510"/>
      <c r="BL961" s="510"/>
      <c r="BM961" s="510"/>
      <c r="BN961" s="510"/>
      <c r="BO961" s="510"/>
      <c r="BP961" s="510"/>
      <c r="BQ961" s="510"/>
      <c r="BR961" s="510"/>
      <c r="BS961" s="510"/>
      <c r="BT961" s="510"/>
      <c r="BU961" s="510"/>
      <c r="BV961" s="510"/>
      <c r="BW961" s="510"/>
      <c r="BX961" s="510"/>
      <c r="BY961" s="510"/>
      <c r="BZ961" s="510"/>
      <c r="CA961" s="510"/>
      <c r="CB961" s="510"/>
      <c r="CC961" s="510"/>
      <c r="CD961" s="510"/>
      <c r="CE961" s="510"/>
      <c r="CF961" s="510"/>
      <c r="CG961" s="510"/>
      <c r="CH961" s="510"/>
      <c r="CI961" s="510"/>
      <c r="CJ961" s="510"/>
    </row>
    <row r="962" spans="1:88" ht="12" customHeight="1" x14ac:dyDescent="0.25">
      <c r="A962" s="510"/>
      <c r="B962" s="510"/>
      <c r="C962" s="510"/>
      <c r="D962" s="510"/>
      <c r="E962" s="510"/>
      <c r="F962" s="510"/>
      <c r="G962" s="510"/>
      <c r="H962" s="510"/>
      <c r="I962" s="510"/>
      <c r="J962" s="510"/>
      <c r="K962" s="510"/>
      <c r="L962" s="510"/>
      <c r="M962" s="510"/>
      <c r="N962" s="510"/>
      <c r="O962" s="510"/>
      <c r="P962" s="510"/>
      <c r="Q962" s="510"/>
      <c r="R962" s="510"/>
      <c r="S962" s="510"/>
      <c r="T962" s="510"/>
      <c r="U962" s="510"/>
      <c r="V962" s="510"/>
      <c r="W962" s="510"/>
      <c r="X962" s="510"/>
      <c r="Y962" s="510"/>
      <c r="Z962" s="510"/>
      <c r="AA962" s="510"/>
      <c r="AB962" s="510"/>
      <c r="AC962" s="510"/>
      <c r="AD962" s="510"/>
      <c r="AE962" s="510"/>
      <c r="AF962" s="510"/>
      <c r="AG962" s="510"/>
      <c r="AH962" s="510"/>
      <c r="AI962" s="510"/>
      <c r="AJ962" s="510"/>
      <c r="AK962" s="510"/>
      <c r="AL962" s="510"/>
      <c r="AM962" s="510"/>
      <c r="AN962" s="510"/>
      <c r="AO962" s="510"/>
      <c r="AP962" s="510"/>
      <c r="AQ962" s="510"/>
      <c r="AR962" s="510"/>
      <c r="AS962" s="510"/>
      <c r="AT962" s="510"/>
      <c r="AU962" s="510"/>
      <c r="AV962" s="510"/>
      <c r="AW962" s="510"/>
      <c r="AX962" s="510"/>
      <c r="AY962" s="510"/>
      <c r="AZ962" s="510"/>
      <c r="BA962" s="510"/>
      <c r="BB962" s="510"/>
      <c r="BC962" s="510"/>
      <c r="BD962" s="510"/>
      <c r="BE962" s="510"/>
      <c r="BF962" s="510"/>
      <c r="BG962" s="510"/>
      <c r="BH962" s="510"/>
      <c r="BI962" s="510"/>
      <c r="BJ962" s="510"/>
      <c r="BK962" s="510"/>
      <c r="BL962" s="510"/>
      <c r="BM962" s="510"/>
      <c r="BN962" s="510"/>
      <c r="BO962" s="510"/>
      <c r="BP962" s="510"/>
      <c r="BQ962" s="510"/>
      <c r="BR962" s="510"/>
      <c r="BS962" s="510"/>
      <c r="BT962" s="510"/>
      <c r="BU962" s="510"/>
      <c r="BV962" s="510"/>
      <c r="BW962" s="510"/>
      <c r="BX962" s="510"/>
      <c r="BY962" s="510"/>
      <c r="BZ962" s="510"/>
      <c r="CA962" s="510"/>
      <c r="CB962" s="510"/>
      <c r="CC962" s="510"/>
      <c r="CD962" s="510"/>
      <c r="CE962" s="510"/>
      <c r="CF962" s="510"/>
      <c r="CG962" s="510"/>
      <c r="CH962" s="510"/>
      <c r="CI962" s="510"/>
      <c r="CJ962" s="510"/>
    </row>
    <row r="963" spans="1:88" ht="12" customHeight="1" x14ac:dyDescent="0.25">
      <c r="A963" s="510"/>
      <c r="B963" s="510"/>
      <c r="C963" s="510"/>
      <c r="D963" s="510"/>
      <c r="E963" s="510"/>
      <c r="F963" s="510"/>
      <c r="G963" s="510"/>
      <c r="H963" s="510"/>
      <c r="I963" s="510"/>
      <c r="J963" s="510"/>
      <c r="K963" s="510"/>
      <c r="L963" s="510"/>
      <c r="M963" s="510"/>
      <c r="N963" s="510"/>
      <c r="O963" s="510"/>
      <c r="P963" s="510"/>
      <c r="Q963" s="510"/>
      <c r="R963" s="510"/>
      <c r="S963" s="510"/>
      <c r="T963" s="510"/>
      <c r="U963" s="510"/>
      <c r="V963" s="510"/>
      <c r="W963" s="510"/>
      <c r="X963" s="510"/>
      <c r="Y963" s="510"/>
      <c r="Z963" s="510"/>
      <c r="AA963" s="510"/>
      <c r="AB963" s="510"/>
      <c r="AC963" s="510"/>
      <c r="AD963" s="510"/>
      <c r="AE963" s="510"/>
      <c r="AF963" s="510"/>
      <c r="AG963" s="510"/>
      <c r="AH963" s="510"/>
      <c r="AI963" s="510"/>
      <c r="AJ963" s="510"/>
      <c r="AK963" s="510"/>
      <c r="AL963" s="510"/>
      <c r="AM963" s="510"/>
      <c r="AN963" s="510"/>
      <c r="AO963" s="510"/>
      <c r="AP963" s="510"/>
      <c r="AQ963" s="510"/>
      <c r="AR963" s="510"/>
      <c r="AS963" s="510"/>
      <c r="AT963" s="510"/>
      <c r="AU963" s="510"/>
      <c r="AV963" s="510"/>
      <c r="AW963" s="510"/>
      <c r="AX963" s="510"/>
      <c r="AY963" s="510"/>
      <c r="AZ963" s="510"/>
      <c r="BA963" s="510"/>
      <c r="BB963" s="510"/>
      <c r="BC963" s="510"/>
      <c r="BD963" s="510"/>
      <c r="BE963" s="510"/>
      <c r="BF963" s="510"/>
      <c r="BG963" s="510"/>
      <c r="BH963" s="510"/>
      <c r="BI963" s="510"/>
      <c r="BJ963" s="510"/>
      <c r="BK963" s="510"/>
      <c r="BL963" s="510"/>
      <c r="BM963" s="510"/>
      <c r="BN963" s="510"/>
      <c r="BO963" s="510"/>
      <c r="BP963" s="510"/>
      <c r="BQ963" s="510"/>
      <c r="BR963" s="510"/>
      <c r="BS963" s="510"/>
      <c r="BT963" s="510"/>
      <c r="BU963" s="510"/>
      <c r="BV963" s="510"/>
      <c r="BW963" s="510"/>
      <c r="BX963" s="510"/>
      <c r="BY963" s="510"/>
      <c r="BZ963" s="510"/>
      <c r="CA963" s="510"/>
      <c r="CB963" s="510"/>
      <c r="CC963" s="510"/>
      <c r="CD963" s="510"/>
      <c r="CE963" s="510"/>
      <c r="CF963" s="510"/>
      <c r="CG963" s="510"/>
      <c r="CH963" s="510"/>
      <c r="CI963" s="510"/>
      <c r="CJ963" s="510"/>
    </row>
    <row r="964" spans="1:88" ht="12" customHeight="1" x14ac:dyDescent="0.25">
      <c r="A964" s="510"/>
      <c r="B964" s="510"/>
      <c r="C964" s="510"/>
      <c r="D964" s="510"/>
      <c r="E964" s="510"/>
      <c r="F964" s="510"/>
      <c r="G964" s="510"/>
      <c r="H964" s="510"/>
      <c r="I964" s="510"/>
      <c r="J964" s="510"/>
      <c r="K964" s="510"/>
      <c r="L964" s="510"/>
      <c r="M964" s="510"/>
      <c r="N964" s="510"/>
      <c r="O964" s="510"/>
      <c r="P964" s="510"/>
      <c r="Q964" s="510"/>
      <c r="R964" s="510"/>
      <c r="S964" s="510"/>
      <c r="T964" s="510"/>
      <c r="U964" s="510"/>
      <c r="V964" s="510"/>
      <c r="W964" s="510"/>
      <c r="X964" s="510"/>
      <c r="Y964" s="510"/>
      <c r="Z964" s="510"/>
      <c r="AA964" s="510"/>
      <c r="AB964" s="510"/>
      <c r="AC964" s="510"/>
      <c r="AD964" s="510"/>
      <c r="AE964" s="510"/>
      <c r="AF964" s="510"/>
      <c r="AG964" s="510"/>
      <c r="AH964" s="510"/>
      <c r="AI964" s="510"/>
      <c r="AJ964" s="510"/>
      <c r="AK964" s="510"/>
      <c r="AL964" s="510"/>
      <c r="AM964" s="510"/>
      <c r="AN964" s="510"/>
      <c r="AO964" s="510"/>
      <c r="AP964" s="510"/>
      <c r="AQ964" s="510"/>
      <c r="AR964" s="510"/>
      <c r="AS964" s="510"/>
      <c r="AT964" s="510"/>
      <c r="AU964" s="510"/>
      <c r="AV964" s="510"/>
      <c r="AW964" s="510"/>
      <c r="AX964" s="510"/>
      <c r="AY964" s="510"/>
      <c r="AZ964" s="510"/>
      <c r="BA964" s="510"/>
      <c r="BB964" s="510"/>
      <c r="BC964" s="510"/>
      <c r="BD964" s="510"/>
      <c r="BE964" s="510"/>
      <c r="BF964" s="510"/>
      <c r="BG964" s="510"/>
      <c r="BH964" s="510"/>
      <c r="BI964" s="510"/>
      <c r="BJ964" s="510"/>
      <c r="BK964" s="510"/>
      <c r="BL964" s="510"/>
      <c r="BM964" s="510"/>
      <c r="BN964" s="510"/>
      <c r="BO964" s="510"/>
      <c r="BP964" s="510"/>
      <c r="BQ964" s="510"/>
      <c r="BR964" s="510"/>
      <c r="BS964" s="510"/>
      <c r="BT964" s="510"/>
      <c r="BU964" s="510"/>
      <c r="BV964" s="510"/>
      <c r="BW964" s="510"/>
      <c r="BX964" s="510"/>
      <c r="BY964" s="510"/>
      <c r="BZ964" s="510"/>
      <c r="CA964" s="510"/>
      <c r="CB964" s="510"/>
      <c r="CC964" s="510"/>
      <c r="CD964" s="510"/>
      <c r="CE964" s="510"/>
      <c r="CF964" s="510"/>
      <c r="CG964" s="510"/>
      <c r="CH964" s="510"/>
      <c r="CI964" s="510"/>
      <c r="CJ964" s="510"/>
    </row>
    <row r="965" spans="1:88" ht="12" customHeight="1" x14ac:dyDescent="0.25">
      <c r="A965" s="510"/>
      <c r="B965" s="510"/>
      <c r="C965" s="510"/>
      <c r="D965" s="510"/>
      <c r="E965" s="510"/>
      <c r="F965" s="510"/>
      <c r="G965" s="510"/>
      <c r="H965" s="510"/>
      <c r="I965" s="510"/>
      <c r="J965" s="510"/>
      <c r="K965" s="510"/>
      <c r="L965" s="510"/>
      <c r="M965" s="510"/>
      <c r="N965" s="510"/>
      <c r="O965" s="510"/>
      <c r="P965" s="510"/>
      <c r="Q965" s="510"/>
      <c r="R965" s="510"/>
      <c r="S965" s="510"/>
      <c r="T965" s="510"/>
      <c r="U965" s="510"/>
      <c r="V965" s="510"/>
      <c r="W965" s="510"/>
      <c r="X965" s="510"/>
      <c r="Y965" s="510"/>
      <c r="Z965" s="510"/>
      <c r="AA965" s="510"/>
      <c r="AB965" s="510"/>
      <c r="AC965" s="510"/>
      <c r="AD965" s="510"/>
      <c r="AE965" s="510"/>
      <c r="AF965" s="510"/>
      <c r="AG965" s="510"/>
      <c r="AH965" s="510"/>
      <c r="AI965" s="510"/>
      <c r="AJ965" s="510"/>
      <c r="AK965" s="510"/>
      <c r="AL965" s="510"/>
      <c r="AM965" s="510"/>
      <c r="AN965" s="510"/>
      <c r="AO965" s="510"/>
      <c r="AP965" s="510"/>
      <c r="AQ965" s="510"/>
      <c r="AR965" s="510"/>
      <c r="AS965" s="510"/>
      <c r="AT965" s="510"/>
      <c r="AU965" s="510"/>
      <c r="AV965" s="510"/>
      <c r="AW965" s="510"/>
      <c r="AX965" s="510"/>
      <c r="AY965" s="510"/>
      <c r="AZ965" s="510"/>
      <c r="BA965" s="510"/>
      <c r="BB965" s="510"/>
      <c r="BC965" s="510"/>
      <c r="BD965" s="510"/>
      <c r="BE965" s="510"/>
      <c r="BF965" s="510"/>
      <c r="BG965" s="510"/>
      <c r="BH965" s="510"/>
      <c r="BI965" s="510"/>
      <c r="BJ965" s="510"/>
      <c r="BK965" s="510"/>
      <c r="BL965" s="510"/>
      <c r="BM965" s="510"/>
      <c r="BN965" s="510"/>
      <c r="BO965" s="510"/>
      <c r="BP965" s="510"/>
      <c r="BQ965" s="510"/>
      <c r="BR965" s="510"/>
      <c r="BS965" s="510"/>
      <c r="BT965" s="510"/>
      <c r="BU965" s="510"/>
      <c r="BV965" s="510"/>
      <c r="BW965" s="510"/>
      <c r="BX965" s="510"/>
      <c r="BY965" s="510"/>
      <c r="BZ965" s="510"/>
      <c r="CA965" s="510"/>
      <c r="CB965" s="510"/>
      <c r="CC965" s="510"/>
      <c r="CD965" s="510"/>
      <c r="CE965" s="510"/>
      <c r="CF965" s="510"/>
      <c r="CG965" s="510"/>
      <c r="CH965" s="510"/>
      <c r="CI965" s="510"/>
      <c r="CJ965" s="510"/>
    </row>
    <row r="966" spans="1:88" ht="12" customHeight="1" x14ac:dyDescent="0.25">
      <c r="A966" s="510"/>
      <c r="B966" s="510"/>
      <c r="C966" s="510"/>
      <c r="D966" s="510"/>
      <c r="E966" s="510"/>
      <c r="F966" s="510"/>
      <c r="G966" s="510"/>
      <c r="H966" s="510"/>
      <c r="I966" s="510"/>
      <c r="J966" s="510"/>
      <c r="K966" s="510"/>
      <c r="L966" s="510"/>
      <c r="M966" s="510"/>
      <c r="N966" s="510"/>
      <c r="O966" s="510"/>
      <c r="P966" s="510"/>
      <c r="Q966" s="510"/>
      <c r="R966" s="510"/>
      <c r="S966" s="510"/>
      <c r="T966" s="510"/>
      <c r="U966" s="510"/>
      <c r="V966" s="510"/>
      <c r="W966" s="510"/>
      <c r="X966" s="510"/>
      <c r="Y966" s="510"/>
      <c r="Z966" s="510"/>
      <c r="AA966" s="510"/>
      <c r="AB966" s="510"/>
      <c r="AC966" s="510"/>
      <c r="AD966" s="510"/>
      <c r="AE966" s="510"/>
      <c r="AF966" s="510"/>
      <c r="AG966" s="510"/>
      <c r="AH966" s="510"/>
      <c r="AI966" s="510"/>
      <c r="AJ966" s="510"/>
      <c r="AK966" s="510"/>
      <c r="AL966" s="510"/>
      <c r="AM966" s="510"/>
      <c r="AN966" s="510"/>
      <c r="AO966" s="510"/>
      <c r="AP966" s="510"/>
      <c r="AQ966" s="510"/>
      <c r="AR966" s="510"/>
      <c r="AS966" s="510"/>
      <c r="AT966" s="510"/>
      <c r="AU966" s="510"/>
      <c r="AV966" s="510"/>
      <c r="AW966" s="510"/>
      <c r="AX966" s="510"/>
      <c r="AY966" s="510"/>
      <c r="AZ966" s="510"/>
      <c r="BA966" s="510"/>
      <c r="BB966" s="510"/>
      <c r="BC966" s="510"/>
      <c r="BD966" s="510"/>
      <c r="BE966" s="510"/>
      <c r="BF966" s="510"/>
      <c r="BG966" s="510"/>
      <c r="BH966" s="510"/>
      <c r="BI966" s="510"/>
      <c r="BJ966" s="510"/>
      <c r="BK966" s="510"/>
      <c r="BL966" s="510"/>
      <c r="BM966" s="510"/>
      <c r="BN966" s="510"/>
      <c r="BO966" s="510"/>
      <c r="BP966" s="510"/>
      <c r="BQ966" s="510"/>
      <c r="BR966" s="510"/>
      <c r="BS966" s="510"/>
      <c r="BT966" s="510"/>
      <c r="BU966" s="510"/>
      <c r="BV966" s="510"/>
      <c r="BW966" s="510"/>
      <c r="BX966" s="510"/>
      <c r="BY966" s="510"/>
      <c r="BZ966" s="510"/>
      <c r="CA966" s="510"/>
      <c r="CB966" s="510"/>
      <c r="CC966" s="510"/>
      <c r="CD966" s="510"/>
      <c r="CE966" s="510"/>
      <c r="CF966" s="510"/>
      <c r="CG966" s="510"/>
      <c r="CH966" s="510"/>
      <c r="CI966" s="510"/>
      <c r="CJ966" s="510"/>
    </row>
    <row r="967" spans="1:88" ht="12" customHeight="1" x14ac:dyDescent="0.25">
      <c r="A967" s="510"/>
      <c r="B967" s="510"/>
      <c r="C967" s="510"/>
      <c r="D967" s="510"/>
      <c r="E967" s="510"/>
      <c r="F967" s="510"/>
      <c r="G967" s="510"/>
      <c r="H967" s="510"/>
      <c r="I967" s="510"/>
      <c r="J967" s="510"/>
      <c r="K967" s="510"/>
      <c r="L967" s="510"/>
      <c r="M967" s="510"/>
      <c r="N967" s="510"/>
      <c r="O967" s="510"/>
      <c r="P967" s="510"/>
      <c r="Q967" s="510"/>
      <c r="R967" s="510"/>
      <c r="S967" s="510"/>
      <c r="T967" s="510"/>
      <c r="U967" s="510"/>
      <c r="V967" s="510"/>
      <c r="W967" s="510"/>
      <c r="X967" s="510"/>
      <c r="Y967" s="510"/>
      <c r="Z967" s="510"/>
      <c r="AA967" s="510"/>
      <c r="AB967" s="510"/>
      <c r="AC967" s="510"/>
      <c r="AD967" s="510"/>
      <c r="AE967" s="510"/>
      <c r="AF967" s="510"/>
      <c r="AG967" s="510"/>
      <c r="AH967" s="510"/>
      <c r="AI967" s="510"/>
      <c r="AJ967" s="510"/>
      <c r="AK967" s="510"/>
      <c r="AL967" s="510"/>
      <c r="AM967" s="510"/>
      <c r="AN967" s="510"/>
      <c r="AO967" s="510"/>
      <c r="AP967" s="510"/>
      <c r="AQ967" s="510"/>
      <c r="AR967" s="510"/>
      <c r="AS967" s="510"/>
      <c r="AT967" s="510"/>
      <c r="AU967" s="510"/>
      <c r="AV967" s="510"/>
      <c r="AW967" s="510"/>
      <c r="AX967" s="510"/>
      <c r="AY967" s="510"/>
      <c r="AZ967" s="510"/>
      <c r="BA967" s="510"/>
      <c r="BB967" s="510"/>
      <c r="BC967" s="510"/>
      <c r="BD967" s="510"/>
      <c r="BE967" s="510"/>
      <c r="BF967" s="510"/>
      <c r="BG967" s="510"/>
      <c r="BH967" s="510"/>
      <c r="BI967" s="510"/>
      <c r="BJ967" s="510"/>
      <c r="BK967" s="510"/>
      <c r="BL967" s="510"/>
      <c r="BM967" s="510"/>
      <c r="BN967" s="510"/>
      <c r="BO967" s="510"/>
      <c r="BP967" s="510"/>
      <c r="BQ967" s="510"/>
      <c r="BR967" s="510"/>
      <c r="BS967" s="510"/>
      <c r="BT967" s="510"/>
      <c r="BU967" s="510"/>
      <c r="BV967" s="510"/>
      <c r="BW967" s="510"/>
      <c r="BX967" s="510"/>
      <c r="BY967" s="510"/>
      <c r="BZ967" s="510"/>
      <c r="CA967" s="510"/>
      <c r="CB967" s="510"/>
      <c r="CC967" s="510"/>
      <c r="CD967" s="510"/>
      <c r="CE967" s="510"/>
      <c r="CF967" s="510"/>
      <c r="CG967" s="510"/>
      <c r="CH967" s="510"/>
      <c r="CI967" s="510"/>
      <c r="CJ967" s="510"/>
    </row>
    <row r="968" spans="1:88" ht="12" customHeight="1" x14ac:dyDescent="0.25">
      <c r="A968" s="510"/>
      <c r="B968" s="510"/>
      <c r="C968" s="510"/>
      <c r="D968" s="510"/>
      <c r="E968" s="510"/>
      <c r="F968" s="510"/>
      <c r="G968" s="510"/>
      <c r="H968" s="510"/>
      <c r="I968" s="510"/>
      <c r="J968" s="510"/>
      <c r="K968" s="510"/>
      <c r="L968" s="510"/>
      <c r="M968" s="510"/>
      <c r="N968" s="510"/>
      <c r="O968" s="510"/>
      <c r="P968" s="510"/>
      <c r="Q968" s="510"/>
      <c r="R968" s="510"/>
      <c r="S968" s="510"/>
      <c r="T968" s="510"/>
      <c r="U968" s="510"/>
      <c r="V968" s="510"/>
      <c r="W968" s="510"/>
      <c r="X968" s="510"/>
      <c r="Y968" s="510"/>
      <c r="Z968" s="510"/>
      <c r="AA968" s="510"/>
      <c r="AB968" s="510"/>
      <c r="AC968" s="510"/>
      <c r="AD968" s="510"/>
      <c r="AE968" s="510"/>
      <c r="AF968" s="510"/>
      <c r="AG968" s="510"/>
      <c r="AH968" s="510"/>
      <c r="AI968" s="510"/>
      <c r="AJ968" s="510"/>
      <c r="AK968" s="510"/>
      <c r="AL968" s="510"/>
      <c r="AM968" s="510"/>
      <c r="AN968" s="510"/>
      <c r="AO968" s="510"/>
      <c r="AP968" s="510"/>
      <c r="AQ968" s="510"/>
      <c r="AR968" s="510"/>
      <c r="AS968" s="510"/>
      <c r="AT968" s="510"/>
      <c r="AU968" s="510"/>
      <c r="AV968" s="510"/>
      <c r="AW968" s="510"/>
      <c r="AX968" s="510"/>
      <c r="AY968" s="510"/>
      <c r="AZ968" s="510"/>
      <c r="BA968" s="510"/>
      <c r="BB968" s="510"/>
      <c r="BC968" s="510"/>
      <c r="BD968" s="510"/>
      <c r="BE968" s="510"/>
      <c r="BF968" s="510"/>
      <c r="BG968" s="510"/>
      <c r="BH968" s="510"/>
      <c r="BI968" s="510"/>
      <c r="BJ968" s="510"/>
      <c r="BK968" s="510"/>
      <c r="BL968" s="510"/>
      <c r="BM968" s="510"/>
      <c r="BN968" s="510"/>
      <c r="BO968" s="510"/>
      <c r="BP968" s="510"/>
      <c r="BQ968" s="510"/>
      <c r="BR968" s="510"/>
      <c r="BS968" s="510"/>
      <c r="BT968" s="510"/>
      <c r="BU968" s="510"/>
      <c r="BV968" s="510"/>
      <c r="BW968" s="510"/>
      <c r="BX968" s="510"/>
      <c r="BY968" s="510"/>
      <c r="BZ968" s="510"/>
      <c r="CA968" s="510"/>
      <c r="CB968" s="510"/>
      <c r="CC968" s="510"/>
      <c r="CD968" s="510"/>
      <c r="CE968" s="510"/>
      <c r="CF968" s="510"/>
      <c r="CG968" s="510"/>
      <c r="CH968" s="510"/>
      <c r="CI968" s="510"/>
      <c r="CJ968" s="510"/>
    </row>
    <row r="969" spans="1:88" ht="12" customHeight="1" x14ac:dyDescent="0.25">
      <c r="A969" s="510"/>
      <c r="B969" s="510"/>
      <c r="C969" s="510"/>
      <c r="D969" s="510"/>
      <c r="E969" s="510"/>
      <c r="F969" s="510"/>
      <c r="G969" s="510"/>
      <c r="H969" s="510"/>
      <c r="I969" s="510"/>
      <c r="J969" s="510"/>
      <c r="K969" s="510"/>
      <c r="L969" s="510"/>
      <c r="M969" s="510"/>
      <c r="N969" s="510"/>
      <c r="O969" s="510"/>
      <c r="P969" s="510"/>
      <c r="Q969" s="510"/>
      <c r="R969" s="510"/>
      <c r="S969" s="510"/>
      <c r="T969" s="510"/>
      <c r="U969" s="510"/>
      <c r="V969" s="510"/>
      <c r="W969" s="510"/>
      <c r="X969" s="510"/>
      <c r="Y969" s="510"/>
      <c r="Z969" s="510"/>
      <c r="AA969" s="510"/>
      <c r="AB969" s="510"/>
      <c r="AC969" s="510"/>
      <c r="AD969" s="510"/>
      <c r="AE969" s="510"/>
      <c r="AF969" s="510"/>
      <c r="AG969" s="510"/>
      <c r="AH969" s="510"/>
      <c r="AI969" s="510"/>
      <c r="AJ969" s="510"/>
      <c r="AK969" s="510"/>
      <c r="AL969" s="510"/>
      <c r="AM969" s="510"/>
      <c r="AN969" s="510"/>
      <c r="AO969" s="510"/>
      <c r="AP969" s="510"/>
      <c r="AQ969" s="510"/>
      <c r="AR969" s="510"/>
      <c r="AS969" s="510"/>
      <c r="AT969" s="510"/>
      <c r="AU969" s="510"/>
      <c r="AV969" s="510"/>
      <c r="AW969" s="510"/>
      <c r="AX969" s="510"/>
      <c r="AY969" s="510"/>
      <c r="AZ969" s="510"/>
      <c r="BA969" s="510"/>
      <c r="BB969" s="510"/>
      <c r="BC969" s="510"/>
      <c r="BD969" s="510"/>
      <c r="BE969" s="510"/>
      <c r="BF969" s="510"/>
      <c r="BG969" s="510"/>
      <c r="BH969" s="510"/>
      <c r="BI969" s="510"/>
      <c r="BJ969" s="510"/>
      <c r="BK969" s="510"/>
      <c r="BL969" s="510"/>
      <c r="BM969" s="510"/>
      <c r="BN969" s="510"/>
      <c r="BO969" s="510"/>
      <c r="BP969" s="510"/>
      <c r="BQ969" s="510"/>
      <c r="BR969" s="510"/>
      <c r="BS969" s="510"/>
      <c r="BT969" s="510"/>
      <c r="BU969" s="510"/>
      <c r="BV969" s="510"/>
      <c r="BW969" s="510"/>
      <c r="BX969" s="510"/>
      <c r="BY969" s="510"/>
      <c r="BZ969" s="510"/>
      <c r="CA969" s="510"/>
      <c r="CB969" s="510"/>
      <c r="CC969" s="510"/>
      <c r="CD969" s="510"/>
      <c r="CE969" s="510"/>
      <c r="CF969" s="510"/>
      <c r="CG969" s="510"/>
      <c r="CH969" s="510"/>
      <c r="CI969" s="510"/>
      <c r="CJ969" s="510"/>
    </row>
    <row r="970" spans="1:88" ht="12" customHeight="1" x14ac:dyDescent="0.25">
      <c r="A970" s="510"/>
      <c r="B970" s="510"/>
      <c r="C970" s="510"/>
      <c r="D970" s="510"/>
      <c r="E970" s="510"/>
      <c r="F970" s="510"/>
      <c r="G970" s="510"/>
      <c r="H970" s="510"/>
      <c r="I970" s="510"/>
      <c r="J970" s="510"/>
      <c r="K970" s="510"/>
      <c r="L970" s="510"/>
      <c r="M970" s="510"/>
      <c r="N970" s="510"/>
      <c r="O970" s="510"/>
      <c r="P970" s="510"/>
      <c r="Q970" s="510"/>
      <c r="R970" s="510"/>
      <c r="S970" s="510"/>
      <c r="T970" s="510"/>
      <c r="U970" s="510"/>
      <c r="V970" s="510"/>
      <c r="W970" s="510"/>
      <c r="X970" s="510"/>
      <c r="Y970" s="510"/>
      <c r="Z970" s="510"/>
      <c r="AA970" s="510"/>
      <c r="AB970" s="510"/>
      <c r="AC970" s="510"/>
      <c r="AD970" s="510"/>
      <c r="AE970" s="510"/>
      <c r="AF970" s="510"/>
      <c r="AG970" s="510"/>
      <c r="AH970" s="510"/>
      <c r="AI970" s="510"/>
      <c r="AJ970" s="510"/>
      <c r="AK970" s="510"/>
      <c r="AL970" s="510"/>
      <c r="AM970" s="510"/>
      <c r="AN970" s="510"/>
      <c r="AO970" s="510"/>
      <c r="AP970" s="510"/>
      <c r="AQ970" s="510"/>
      <c r="AR970" s="510"/>
      <c r="AS970" s="510"/>
      <c r="AT970" s="510"/>
      <c r="AU970" s="510"/>
      <c r="AV970" s="510"/>
      <c r="AW970" s="510"/>
      <c r="AX970" s="510"/>
      <c r="AY970" s="510"/>
      <c r="AZ970" s="510"/>
      <c r="BA970" s="510"/>
      <c r="BB970" s="510"/>
      <c r="BC970" s="510"/>
      <c r="BD970" s="510"/>
      <c r="BE970" s="510"/>
      <c r="BF970" s="510"/>
      <c r="BG970" s="510"/>
      <c r="BH970" s="510"/>
      <c r="BI970" s="510"/>
      <c r="BJ970" s="510"/>
      <c r="BK970" s="510"/>
      <c r="BL970" s="510"/>
      <c r="BM970" s="510"/>
      <c r="BN970" s="510"/>
      <c r="BO970" s="510"/>
      <c r="BP970" s="510"/>
      <c r="BQ970" s="510"/>
      <c r="BR970" s="510"/>
      <c r="BS970" s="510"/>
      <c r="BT970" s="510"/>
      <c r="BU970" s="510"/>
      <c r="BV970" s="510"/>
      <c r="BW970" s="510"/>
      <c r="BX970" s="510"/>
      <c r="BY970" s="510"/>
      <c r="BZ970" s="510"/>
      <c r="CA970" s="510"/>
      <c r="CB970" s="510"/>
      <c r="CC970" s="510"/>
      <c r="CD970" s="510"/>
      <c r="CE970" s="510"/>
      <c r="CF970" s="510"/>
      <c r="CG970" s="510"/>
      <c r="CH970" s="510"/>
      <c r="CI970" s="510"/>
      <c r="CJ970" s="510"/>
    </row>
    <row r="971" spans="1:88" ht="12" customHeight="1" x14ac:dyDescent="0.25">
      <c r="A971" s="510"/>
      <c r="B971" s="510"/>
      <c r="C971" s="510"/>
      <c r="D971" s="510"/>
      <c r="E971" s="510"/>
      <c r="F971" s="510"/>
      <c r="G971" s="510"/>
      <c r="H971" s="510"/>
      <c r="I971" s="510"/>
      <c r="J971" s="510"/>
      <c r="K971" s="510"/>
      <c r="L971" s="510"/>
      <c r="M971" s="510"/>
      <c r="N971" s="510"/>
      <c r="O971" s="510"/>
      <c r="P971" s="510"/>
      <c r="Q971" s="510"/>
      <c r="R971" s="510"/>
      <c r="S971" s="510"/>
      <c r="T971" s="510"/>
      <c r="U971" s="510"/>
      <c r="V971" s="510"/>
      <c r="W971" s="510"/>
      <c r="X971" s="510"/>
      <c r="Y971" s="510"/>
      <c r="Z971" s="510"/>
      <c r="AA971" s="510"/>
      <c r="AB971" s="510"/>
      <c r="AC971" s="510"/>
      <c r="AD971" s="510"/>
      <c r="AE971" s="510"/>
      <c r="AF971" s="510"/>
      <c r="AG971" s="510"/>
      <c r="AH971" s="510"/>
      <c r="AI971" s="510"/>
      <c r="AJ971" s="510"/>
      <c r="AK971" s="510"/>
      <c r="AL971" s="510"/>
      <c r="AM971" s="510"/>
      <c r="AN971" s="510"/>
      <c r="AO971" s="510"/>
      <c r="AP971" s="510"/>
      <c r="AQ971" s="510"/>
      <c r="AR971" s="510"/>
      <c r="AS971" s="510"/>
      <c r="AT971" s="510"/>
      <c r="AU971" s="510"/>
      <c r="AV971" s="510"/>
      <c r="AW971" s="510"/>
      <c r="AX971" s="510"/>
      <c r="AY971" s="510"/>
      <c r="AZ971" s="510"/>
      <c r="BA971" s="510"/>
      <c r="BB971" s="510"/>
      <c r="BC971" s="510"/>
      <c r="BD971" s="510"/>
      <c r="BE971" s="510"/>
      <c r="BF971" s="510"/>
      <c r="BG971" s="510"/>
      <c r="BH971" s="510"/>
      <c r="BI971" s="510"/>
      <c r="BJ971" s="510"/>
      <c r="BK971" s="510"/>
      <c r="BL971" s="510"/>
      <c r="BM971" s="510"/>
      <c r="BN971" s="510"/>
      <c r="BO971" s="510"/>
      <c r="BP971" s="510"/>
      <c r="BQ971" s="510"/>
      <c r="BR971" s="510"/>
      <c r="BS971" s="510"/>
      <c r="BT971" s="510"/>
      <c r="BU971" s="510"/>
      <c r="BV971" s="510"/>
      <c r="BW971" s="510"/>
      <c r="BX971" s="510"/>
      <c r="BY971" s="510"/>
      <c r="BZ971" s="510"/>
      <c r="CA971" s="510"/>
      <c r="CB971" s="510"/>
      <c r="CC971" s="510"/>
      <c r="CD971" s="510"/>
      <c r="CE971" s="510"/>
      <c r="CF971" s="510"/>
      <c r="CG971" s="510"/>
      <c r="CH971" s="510"/>
      <c r="CI971" s="510"/>
      <c r="CJ971" s="510"/>
    </row>
    <row r="972" spans="1:88" ht="12" customHeight="1" x14ac:dyDescent="0.25">
      <c r="A972" s="510"/>
      <c r="B972" s="510"/>
      <c r="C972" s="510"/>
      <c r="D972" s="510"/>
      <c r="E972" s="510"/>
      <c r="F972" s="510"/>
      <c r="G972" s="510"/>
      <c r="H972" s="510"/>
      <c r="I972" s="510"/>
      <c r="J972" s="510"/>
      <c r="K972" s="510"/>
      <c r="L972" s="510"/>
      <c r="M972" s="510"/>
      <c r="N972" s="510"/>
      <c r="O972" s="510"/>
      <c r="P972" s="510"/>
      <c r="Q972" s="510"/>
      <c r="R972" s="510"/>
      <c r="S972" s="510"/>
      <c r="T972" s="510"/>
      <c r="U972" s="510"/>
      <c r="V972" s="510"/>
      <c r="W972" s="510"/>
      <c r="X972" s="510"/>
      <c r="Y972" s="510"/>
      <c r="Z972" s="510"/>
      <c r="AA972" s="510"/>
      <c r="AB972" s="510"/>
      <c r="AC972" s="510"/>
      <c r="AD972" s="510"/>
      <c r="AE972" s="510"/>
      <c r="AF972" s="510"/>
      <c r="AG972" s="510"/>
      <c r="AH972" s="510"/>
      <c r="AI972" s="510"/>
      <c r="AJ972" s="510"/>
      <c r="AK972" s="510"/>
      <c r="AL972" s="510"/>
      <c r="AM972" s="510"/>
      <c r="AN972" s="510"/>
      <c r="AO972" s="510"/>
      <c r="AP972" s="510"/>
      <c r="AQ972" s="510"/>
      <c r="AR972" s="510"/>
      <c r="AS972" s="510"/>
      <c r="AT972" s="510"/>
      <c r="AU972" s="510"/>
      <c r="AV972" s="510"/>
      <c r="AW972" s="510"/>
      <c r="AX972" s="510"/>
      <c r="AY972" s="510"/>
      <c r="AZ972" s="510"/>
      <c r="BA972" s="510"/>
      <c r="BB972" s="510"/>
      <c r="BC972" s="510"/>
      <c r="BD972" s="510"/>
      <c r="BE972" s="510"/>
      <c r="BF972" s="510"/>
      <c r="BG972" s="510"/>
      <c r="BH972" s="510"/>
      <c r="BI972" s="510"/>
      <c r="BJ972" s="510"/>
      <c r="BK972" s="510"/>
      <c r="BL972" s="510"/>
      <c r="BM972" s="510"/>
      <c r="BN972" s="510"/>
      <c r="BO972" s="510"/>
      <c r="BP972" s="510"/>
      <c r="BQ972" s="510"/>
      <c r="BR972" s="510"/>
      <c r="BS972" s="510"/>
      <c r="BT972" s="510"/>
      <c r="BU972" s="510"/>
      <c r="BV972" s="510"/>
      <c r="BW972" s="510"/>
      <c r="BX972" s="510"/>
      <c r="BY972" s="510"/>
      <c r="BZ972" s="510"/>
      <c r="CA972" s="510"/>
      <c r="CB972" s="510"/>
      <c r="CC972" s="510"/>
      <c r="CD972" s="510"/>
      <c r="CE972" s="510"/>
      <c r="CF972" s="510"/>
      <c r="CG972" s="510"/>
      <c r="CH972" s="510"/>
      <c r="CI972" s="510"/>
      <c r="CJ972" s="510"/>
    </row>
    <row r="973" spans="1:88" ht="12" customHeight="1" x14ac:dyDescent="0.25">
      <c r="A973" s="510"/>
      <c r="B973" s="510"/>
      <c r="C973" s="510"/>
      <c r="D973" s="510"/>
      <c r="E973" s="510"/>
      <c r="F973" s="510"/>
      <c r="G973" s="510"/>
      <c r="H973" s="510"/>
      <c r="I973" s="510"/>
      <c r="J973" s="510"/>
      <c r="K973" s="510"/>
      <c r="L973" s="510"/>
      <c r="M973" s="510"/>
      <c r="N973" s="510"/>
      <c r="O973" s="510"/>
      <c r="P973" s="510"/>
      <c r="Q973" s="510"/>
      <c r="R973" s="510"/>
      <c r="S973" s="510"/>
      <c r="T973" s="510"/>
      <c r="U973" s="510"/>
      <c r="V973" s="510"/>
      <c r="W973" s="510"/>
      <c r="X973" s="510"/>
      <c r="Y973" s="510"/>
      <c r="Z973" s="510"/>
      <c r="AA973" s="510"/>
      <c r="AB973" s="510"/>
      <c r="AC973" s="510"/>
      <c r="AD973" s="510"/>
      <c r="AE973" s="510"/>
      <c r="AF973" s="510"/>
      <c r="AG973" s="510"/>
      <c r="AH973" s="510"/>
      <c r="AI973" s="510"/>
      <c r="AJ973" s="510"/>
      <c r="AK973" s="510"/>
      <c r="AL973" s="510"/>
      <c r="AM973" s="510"/>
      <c r="AN973" s="510"/>
      <c r="AO973" s="510"/>
      <c r="AP973" s="510"/>
      <c r="AQ973" s="510"/>
      <c r="AR973" s="510"/>
      <c r="AS973" s="510"/>
      <c r="AT973" s="510"/>
      <c r="AU973" s="510"/>
      <c r="AV973" s="510"/>
      <c r="AW973" s="510"/>
      <c r="AX973" s="510"/>
      <c r="AY973" s="510"/>
      <c r="AZ973" s="510"/>
      <c r="BA973" s="510"/>
      <c r="BB973" s="510"/>
      <c r="BC973" s="510"/>
      <c r="BD973" s="510"/>
      <c r="BE973" s="510"/>
      <c r="BF973" s="510"/>
      <c r="BG973" s="510"/>
      <c r="BH973" s="510"/>
      <c r="BI973" s="510"/>
      <c r="BJ973" s="510"/>
      <c r="BK973" s="510"/>
      <c r="BL973" s="510"/>
      <c r="BM973" s="510"/>
      <c r="BN973" s="510"/>
      <c r="BO973" s="510"/>
      <c r="BP973" s="510"/>
      <c r="BQ973" s="510"/>
      <c r="BR973" s="510"/>
      <c r="BS973" s="510"/>
      <c r="BT973" s="510"/>
      <c r="BU973" s="510"/>
      <c r="BV973" s="510"/>
      <c r="BW973" s="510"/>
      <c r="BX973" s="510"/>
      <c r="BY973" s="510"/>
      <c r="BZ973" s="510"/>
      <c r="CA973" s="510"/>
      <c r="CB973" s="510"/>
      <c r="CC973" s="510"/>
      <c r="CD973" s="510"/>
      <c r="CE973" s="510"/>
      <c r="CF973" s="510"/>
      <c r="CG973" s="510"/>
      <c r="CH973" s="510"/>
      <c r="CI973" s="510"/>
      <c r="CJ973" s="510"/>
    </row>
    <row r="974" spans="1:88" ht="12" customHeight="1" x14ac:dyDescent="0.25">
      <c r="A974" s="510"/>
      <c r="B974" s="510"/>
      <c r="C974" s="510"/>
      <c r="D974" s="510"/>
      <c r="E974" s="510"/>
      <c r="F974" s="510"/>
      <c r="G974" s="510"/>
      <c r="H974" s="510"/>
      <c r="I974" s="510"/>
      <c r="J974" s="510"/>
      <c r="K974" s="510"/>
      <c r="L974" s="510"/>
      <c r="M974" s="510"/>
      <c r="N974" s="510"/>
      <c r="O974" s="510"/>
      <c r="P974" s="510"/>
      <c r="Q974" s="510"/>
      <c r="R974" s="510"/>
      <c r="S974" s="510"/>
      <c r="T974" s="510"/>
      <c r="U974" s="510"/>
      <c r="V974" s="510"/>
      <c r="W974" s="510"/>
      <c r="X974" s="510"/>
      <c r="Y974" s="510"/>
      <c r="Z974" s="510"/>
      <c r="AA974" s="510"/>
      <c r="AB974" s="510"/>
      <c r="AC974" s="510"/>
      <c r="AD974" s="510"/>
      <c r="AE974" s="510"/>
      <c r="AF974" s="510"/>
      <c r="AG974" s="510"/>
      <c r="AH974" s="510"/>
      <c r="AI974" s="510"/>
      <c r="AJ974" s="510"/>
      <c r="AK974" s="510"/>
      <c r="AL974" s="510"/>
      <c r="AM974" s="510"/>
      <c r="AN974" s="510"/>
      <c r="AO974" s="510"/>
      <c r="AP974" s="510"/>
      <c r="AQ974" s="510"/>
      <c r="AR974" s="510"/>
      <c r="AS974" s="510"/>
      <c r="AT974" s="510"/>
      <c r="AU974" s="510"/>
      <c r="AV974" s="510"/>
      <c r="AW974" s="510"/>
      <c r="AX974" s="510"/>
      <c r="AY974" s="510"/>
      <c r="AZ974" s="510"/>
      <c r="BA974" s="510"/>
      <c r="BB974" s="510"/>
      <c r="BC974" s="510"/>
      <c r="BD974" s="510"/>
      <c r="BE974" s="510"/>
      <c r="BF974" s="510"/>
      <c r="BG974" s="510"/>
      <c r="BH974" s="510"/>
      <c r="BI974" s="510"/>
      <c r="BJ974" s="510"/>
      <c r="BK974" s="510"/>
      <c r="BL974" s="510"/>
      <c r="BM974" s="510"/>
      <c r="BN974" s="510"/>
      <c r="BO974" s="510"/>
      <c r="BP974" s="510"/>
      <c r="BQ974" s="510"/>
      <c r="BR974" s="510"/>
      <c r="BS974" s="510"/>
      <c r="BT974" s="510"/>
      <c r="BU974" s="510"/>
      <c r="BV974" s="510"/>
      <c r="BW974" s="510"/>
      <c r="BX974" s="510"/>
      <c r="BY974" s="510"/>
      <c r="BZ974" s="510"/>
      <c r="CA974" s="510"/>
      <c r="CB974" s="510"/>
      <c r="CC974" s="510"/>
      <c r="CD974" s="510"/>
      <c r="CE974" s="510"/>
      <c r="CF974" s="510"/>
      <c r="CG974" s="510"/>
      <c r="CH974" s="510"/>
      <c r="CI974" s="510"/>
      <c r="CJ974" s="510"/>
    </row>
    <row r="975" spans="1:88" ht="12" customHeight="1" x14ac:dyDescent="0.25">
      <c r="A975" s="510"/>
      <c r="B975" s="510"/>
      <c r="C975" s="510"/>
      <c r="D975" s="510"/>
      <c r="E975" s="510"/>
      <c r="F975" s="510"/>
      <c r="G975" s="510"/>
      <c r="H975" s="510"/>
      <c r="I975" s="510"/>
      <c r="J975" s="510"/>
      <c r="K975" s="510"/>
      <c r="L975" s="510"/>
      <c r="M975" s="510"/>
      <c r="N975" s="510"/>
      <c r="O975" s="510"/>
      <c r="P975" s="510"/>
      <c r="Q975" s="510"/>
      <c r="R975" s="510"/>
      <c r="S975" s="510"/>
      <c r="T975" s="510"/>
      <c r="U975" s="510"/>
      <c r="V975" s="510"/>
      <c r="W975" s="510"/>
      <c r="X975" s="510"/>
      <c r="Y975" s="510"/>
      <c r="Z975" s="510"/>
      <c r="AA975" s="510"/>
      <c r="AB975" s="510"/>
      <c r="AC975" s="510"/>
      <c r="AD975" s="510"/>
      <c r="AE975" s="510"/>
      <c r="AF975" s="510"/>
      <c r="AG975" s="510"/>
      <c r="AH975" s="510"/>
      <c r="AI975" s="510"/>
      <c r="AJ975" s="510"/>
      <c r="AK975" s="510"/>
      <c r="AL975" s="510"/>
      <c r="AM975" s="510"/>
      <c r="AN975" s="510"/>
      <c r="AO975" s="510"/>
      <c r="AP975" s="510"/>
      <c r="AQ975" s="510"/>
      <c r="AR975" s="510"/>
      <c r="AS975" s="510"/>
      <c r="AT975" s="510"/>
      <c r="AU975" s="510"/>
      <c r="AV975" s="510"/>
      <c r="AW975" s="510"/>
      <c r="AX975" s="510"/>
      <c r="AY975" s="510"/>
      <c r="AZ975" s="510"/>
      <c r="BA975" s="510"/>
      <c r="BB975" s="510"/>
      <c r="BC975" s="510"/>
      <c r="BD975" s="510"/>
      <c r="BE975" s="510"/>
      <c r="BF975" s="510"/>
      <c r="BG975" s="510"/>
      <c r="BH975" s="510"/>
      <c r="BI975" s="510"/>
      <c r="BJ975" s="510"/>
      <c r="BK975" s="510"/>
      <c r="BL975" s="510"/>
      <c r="BM975" s="510"/>
      <c r="BN975" s="510"/>
      <c r="BO975" s="510"/>
      <c r="BP975" s="510"/>
      <c r="BQ975" s="510"/>
      <c r="BR975" s="510"/>
      <c r="BS975" s="510"/>
      <c r="BT975" s="510"/>
      <c r="BU975" s="510"/>
      <c r="BV975" s="510"/>
      <c r="BW975" s="510"/>
      <c r="BX975" s="510"/>
      <c r="BY975" s="510"/>
      <c r="BZ975" s="510"/>
      <c r="CA975" s="510"/>
      <c r="CB975" s="510"/>
      <c r="CC975" s="510"/>
      <c r="CD975" s="510"/>
      <c r="CE975" s="510"/>
      <c r="CF975" s="510"/>
      <c r="CG975" s="510"/>
      <c r="CH975" s="510"/>
      <c r="CI975" s="510"/>
      <c r="CJ975" s="510"/>
    </row>
    <row r="976" spans="1:88" ht="12" customHeight="1" x14ac:dyDescent="0.25">
      <c r="A976" s="510"/>
      <c r="B976" s="510"/>
      <c r="C976" s="510"/>
      <c r="D976" s="510"/>
      <c r="E976" s="510"/>
      <c r="F976" s="510"/>
      <c r="G976" s="510"/>
      <c r="H976" s="510"/>
      <c r="I976" s="510"/>
      <c r="J976" s="510"/>
      <c r="K976" s="510"/>
      <c r="L976" s="510"/>
      <c r="M976" s="510"/>
      <c r="N976" s="510"/>
      <c r="O976" s="510"/>
      <c r="P976" s="510"/>
      <c r="Q976" s="510"/>
      <c r="R976" s="510"/>
      <c r="S976" s="510"/>
      <c r="T976" s="510"/>
      <c r="U976" s="510"/>
      <c r="V976" s="510"/>
      <c r="W976" s="510"/>
      <c r="X976" s="510"/>
      <c r="Y976" s="510"/>
      <c r="Z976" s="510"/>
      <c r="AA976" s="510"/>
      <c r="AB976" s="510"/>
      <c r="AC976" s="510"/>
      <c r="AD976" s="510"/>
      <c r="AE976" s="510"/>
      <c r="AF976" s="510"/>
      <c r="AG976" s="510"/>
      <c r="AH976" s="510"/>
      <c r="AI976" s="510"/>
      <c r="AJ976" s="510"/>
      <c r="AK976" s="510"/>
      <c r="AL976" s="510"/>
      <c r="AM976" s="510"/>
      <c r="AN976" s="510"/>
      <c r="AO976" s="510"/>
      <c r="AP976" s="510"/>
      <c r="AQ976" s="510"/>
      <c r="AR976" s="510"/>
      <c r="AS976" s="510"/>
      <c r="AT976" s="510"/>
      <c r="AU976" s="510"/>
      <c r="AV976" s="510"/>
      <c r="AW976" s="510"/>
      <c r="AX976" s="510"/>
      <c r="AY976" s="510"/>
      <c r="AZ976" s="510"/>
      <c r="BA976" s="510"/>
      <c r="BB976" s="510"/>
      <c r="BC976" s="510"/>
      <c r="BD976" s="510"/>
      <c r="BE976" s="510"/>
      <c r="BF976" s="510"/>
      <c r="BG976" s="510"/>
      <c r="BH976" s="510"/>
      <c r="BI976" s="510"/>
      <c r="BJ976" s="510"/>
      <c r="BK976" s="510"/>
      <c r="BL976" s="510"/>
      <c r="BM976" s="510"/>
      <c r="BN976" s="510"/>
      <c r="BO976" s="510"/>
      <c r="BP976" s="510"/>
      <c r="BQ976" s="510"/>
      <c r="BR976" s="510"/>
      <c r="BS976" s="510"/>
      <c r="BT976" s="510"/>
      <c r="BU976" s="510"/>
      <c r="BV976" s="510"/>
      <c r="BW976" s="510"/>
      <c r="BX976" s="510"/>
      <c r="BY976" s="510"/>
      <c r="BZ976" s="510"/>
      <c r="CA976" s="510"/>
      <c r="CB976" s="510"/>
      <c r="CC976" s="510"/>
      <c r="CD976" s="510"/>
      <c r="CE976" s="510"/>
      <c r="CF976" s="510"/>
      <c r="CG976" s="510"/>
      <c r="CH976" s="510"/>
      <c r="CI976" s="510"/>
      <c r="CJ976" s="510"/>
    </row>
    <row r="977" spans="1:88" ht="12" customHeight="1" x14ac:dyDescent="0.25">
      <c r="A977" s="510"/>
      <c r="B977" s="510"/>
      <c r="C977" s="510"/>
      <c r="D977" s="510"/>
      <c r="E977" s="510"/>
      <c r="F977" s="510"/>
      <c r="G977" s="510"/>
      <c r="H977" s="510"/>
      <c r="I977" s="510"/>
      <c r="J977" s="510"/>
      <c r="K977" s="510"/>
      <c r="L977" s="510"/>
      <c r="M977" s="510"/>
      <c r="N977" s="510"/>
      <c r="O977" s="510"/>
      <c r="P977" s="510"/>
      <c r="Q977" s="510"/>
      <c r="R977" s="510"/>
      <c r="S977" s="510"/>
      <c r="T977" s="510"/>
      <c r="U977" s="510"/>
      <c r="V977" s="510"/>
      <c r="W977" s="510"/>
      <c r="X977" s="510"/>
      <c r="Y977" s="510"/>
      <c r="Z977" s="510"/>
      <c r="AA977" s="510"/>
      <c r="AB977" s="510"/>
      <c r="AC977" s="510"/>
      <c r="AD977" s="510"/>
      <c r="AE977" s="510"/>
      <c r="AF977" s="510"/>
      <c r="AG977" s="510"/>
      <c r="AH977" s="510"/>
      <c r="AI977" s="510"/>
      <c r="AJ977" s="510"/>
      <c r="AK977" s="510"/>
      <c r="AL977" s="510"/>
      <c r="AM977" s="510"/>
      <c r="AN977" s="510"/>
      <c r="AO977" s="510"/>
      <c r="AP977" s="510"/>
      <c r="AQ977" s="510"/>
      <c r="AR977" s="510"/>
      <c r="AS977" s="510"/>
      <c r="AT977" s="510"/>
      <c r="AU977" s="510"/>
      <c r="AV977" s="510"/>
      <c r="AW977" s="510"/>
      <c r="AX977" s="510"/>
      <c r="AY977" s="510"/>
      <c r="AZ977" s="510"/>
      <c r="BA977" s="510"/>
      <c r="BB977" s="510"/>
      <c r="BC977" s="510"/>
      <c r="BD977" s="510"/>
      <c r="BE977" s="510"/>
      <c r="BF977" s="510"/>
      <c r="BG977" s="510"/>
      <c r="BH977" s="510"/>
      <c r="BI977" s="510"/>
      <c r="BJ977" s="510"/>
      <c r="BK977" s="510"/>
      <c r="BL977" s="510"/>
      <c r="BM977" s="510"/>
      <c r="BN977" s="510"/>
      <c r="BO977" s="510"/>
      <c r="BP977" s="510"/>
      <c r="BQ977" s="510"/>
      <c r="BR977" s="510"/>
      <c r="BS977" s="510"/>
      <c r="BT977" s="510"/>
      <c r="BU977" s="510"/>
      <c r="BV977" s="510"/>
      <c r="BW977" s="510"/>
      <c r="BX977" s="510"/>
      <c r="BY977" s="510"/>
      <c r="BZ977" s="510"/>
      <c r="CA977" s="510"/>
      <c r="CB977" s="510"/>
      <c r="CC977" s="510"/>
      <c r="CD977" s="510"/>
      <c r="CE977" s="510"/>
      <c r="CF977" s="510"/>
      <c r="CG977" s="510"/>
      <c r="CH977" s="510"/>
      <c r="CI977" s="510"/>
      <c r="CJ977" s="510"/>
    </row>
    <row r="978" spans="1:88" ht="12" customHeight="1" x14ac:dyDescent="0.25">
      <c r="A978" s="510"/>
      <c r="B978" s="510"/>
      <c r="C978" s="510"/>
      <c r="D978" s="510"/>
      <c r="E978" s="510"/>
      <c r="F978" s="510"/>
      <c r="G978" s="510"/>
      <c r="H978" s="510"/>
      <c r="I978" s="510"/>
      <c r="J978" s="510"/>
      <c r="K978" s="510"/>
      <c r="L978" s="510"/>
      <c r="M978" s="510"/>
      <c r="N978" s="510"/>
      <c r="O978" s="510"/>
      <c r="P978" s="510"/>
      <c r="Q978" s="510"/>
      <c r="R978" s="510"/>
      <c r="S978" s="510"/>
      <c r="T978" s="510"/>
      <c r="U978" s="510"/>
      <c r="V978" s="510"/>
      <c r="W978" s="510"/>
      <c r="X978" s="510"/>
      <c r="Y978" s="510"/>
      <c r="Z978" s="510"/>
      <c r="AA978" s="510"/>
      <c r="AB978" s="510"/>
      <c r="AC978" s="510"/>
      <c r="AD978" s="510"/>
      <c r="AE978" s="510"/>
      <c r="AF978" s="510"/>
      <c r="AG978" s="510"/>
      <c r="AH978" s="510"/>
      <c r="AI978" s="510"/>
      <c r="AJ978" s="510"/>
      <c r="AK978" s="510"/>
      <c r="AL978" s="510"/>
      <c r="AM978" s="510"/>
      <c r="AN978" s="510"/>
      <c r="AO978" s="510"/>
      <c r="AP978" s="510"/>
      <c r="AQ978" s="510"/>
      <c r="AR978" s="510"/>
      <c r="AS978" s="510"/>
      <c r="AT978" s="510"/>
      <c r="AU978" s="510"/>
      <c r="AV978" s="510"/>
      <c r="AW978" s="510"/>
      <c r="AX978" s="510"/>
      <c r="AY978" s="510"/>
      <c r="AZ978" s="510"/>
      <c r="BA978" s="510"/>
      <c r="BB978" s="510"/>
      <c r="BC978" s="510"/>
      <c r="BD978" s="510"/>
      <c r="BE978" s="510"/>
      <c r="BF978" s="510"/>
      <c r="BG978" s="510"/>
      <c r="BH978" s="510"/>
      <c r="BI978" s="510"/>
      <c r="BJ978" s="510"/>
      <c r="BK978" s="510"/>
      <c r="BL978" s="510"/>
      <c r="BM978" s="510"/>
      <c r="BN978" s="510"/>
      <c r="BO978" s="510"/>
      <c r="BP978" s="510"/>
      <c r="BQ978" s="510"/>
      <c r="BR978" s="510"/>
      <c r="BS978" s="510"/>
      <c r="BT978" s="510"/>
      <c r="BU978" s="510"/>
      <c r="BV978" s="510"/>
      <c r="BW978" s="510"/>
      <c r="BX978" s="510"/>
      <c r="BY978" s="510"/>
      <c r="BZ978" s="510"/>
      <c r="CA978" s="510"/>
      <c r="CB978" s="510"/>
      <c r="CC978" s="510"/>
      <c r="CD978" s="510"/>
      <c r="CE978" s="510"/>
      <c r="CF978" s="510"/>
      <c r="CG978" s="510"/>
      <c r="CH978" s="510"/>
      <c r="CI978" s="510"/>
      <c r="CJ978" s="510"/>
    </row>
    <row r="979" spans="1:88" ht="12" customHeight="1" x14ac:dyDescent="0.25">
      <c r="A979" s="510"/>
      <c r="B979" s="510"/>
      <c r="C979" s="510"/>
      <c r="D979" s="510"/>
      <c r="E979" s="510"/>
      <c r="F979" s="510"/>
      <c r="G979" s="510"/>
      <c r="H979" s="510"/>
      <c r="I979" s="510"/>
      <c r="J979" s="510"/>
      <c r="K979" s="510"/>
      <c r="L979" s="510"/>
      <c r="M979" s="510"/>
      <c r="N979" s="510"/>
      <c r="O979" s="510"/>
      <c r="P979" s="510"/>
      <c r="Q979" s="510"/>
      <c r="R979" s="510"/>
      <c r="S979" s="510"/>
      <c r="T979" s="510"/>
      <c r="U979" s="510"/>
      <c r="V979" s="510"/>
      <c r="W979" s="510"/>
      <c r="X979" s="510"/>
      <c r="Y979" s="510"/>
      <c r="Z979" s="510"/>
      <c r="AA979" s="510"/>
      <c r="AB979" s="510"/>
      <c r="AC979" s="510"/>
      <c r="AD979" s="510"/>
      <c r="AE979" s="510"/>
      <c r="AF979" s="510"/>
      <c r="AG979" s="510"/>
      <c r="AH979" s="510"/>
      <c r="AI979" s="510"/>
      <c r="AJ979" s="510"/>
      <c r="AK979" s="510"/>
      <c r="AL979" s="510"/>
      <c r="AM979" s="510"/>
      <c r="AN979" s="510"/>
      <c r="AO979" s="510"/>
      <c r="AP979" s="510"/>
      <c r="AQ979" s="510"/>
      <c r="AR979" s="510"/>
      <c r="AS979" s="510"/>
      <c r="AT979" s="510"/>
      <c r="AU979" s="510"/>
      <c r="AV979" s="510"/>
      <c r="AW979" s="510"/>
      <c r="AX979" s="510"/>
      <c r="AY979" s="510"/>
      <c r="AZ979" s="510"/>
      <c r="BA979" s="510"/>
      <c r="BB979" s="510"/>
      <c r="BC979" s="510"/>
      <c r="BD979" s="510"/>
      <c r="BE979" s="510"/>
      <c r="BF979" s="510"/>
      <c r="BG979" s="510"/>
      <c r="BH979" s="510"/>
      <c r="BI979" s="510"/>
      <c r="BJ979" s="510"/>
      <c r="BK979" s="510"/>
      <c r="BL979" s="510"/>
      <c r="BM979" s="510"/>
      <c r="BN979" s="510"/>
      <c r="BO979" s="510"/>
      <c r="BP979" s="510"/>
      <c r="BQ979" s="510"/>
      <c r="BR979" s="510"/>
      <c r="BS979" s="510"/>
      <c r="BT979" s="510"/>
      <c r="BU979" s="510"/>
      <c r="BV979" s="510"/>
      <c r="BW979" s="510"/>
      <c r="BX979" s="510"/>
      <c r="BY979" s="510"/>
      <c r="BZ979" s="510"/>
      <c r="CA979" s="510"/>
      <c r="CB979" s="510"/>
      <c r="CC979" s="510"/>
      <c r="CD979" s="510"/>
      <c r="CE979" s="510"/>
      <c r="CF979" s="510"/>
      <c r="CG979" s="510"/>
      <c r="CH979" s="510"/>
      <c r="CI979" s="510"/>
      <c r="CJ979" s="510"/>
    </row>
    <row r="980" spans="1:88" ht="12" customHeight="1" x14ac:dyDescent="0.25">
      <c r="A980" s="510"/>
      <c r="B980" s="510"/>
      <c r="C980" s="510"/>
      <c r="D980" s="510"/>
      <c r="E980" s="510"/>
      <c r="F980" s="510"/>
      <c r="G980" s="510"/>
      <c r="H980" s="510"/>
      <c r="I980" s="510"/>
      <c r="J980" s="510"/>
      <c r="K980" s="510"/>
      <c r="L980" s="510"/>
      <c r="M980" s="510"/>
      <c r="N980" s="510"/>
      <c r="O980" s="510"/>
      <c r="P980" s="510"/>
      <c r="Q980" s="510"/>
      <c r="R980" s="510"/>
      <c r="S980" s="510"/>
      <c r="T980" s="510"/>
      <c r="U980" s="510"/>
      <c r="V980" s="510"/>
      <c r="W980" s="510"/>
      <c r="X980" s="510"/>
      <c r="Y980" s="510"/>
      <c r="Z980" s="510"/>
      <c r="AA980" s="510"/>
      <c r="AB980" s="510"/>
      <c r="AC980" s="510"/>
      <c r="AD980" s="510"/>
      <c r="AE980" s="510"/>
      <c r="AF980" s="510"/>
      <c r="AG980" s="510"/>
      <c r="AH980" s="510"/>
      <c r="AI980" s="510"/>
      <c r="AJ980" s="510"/>
      <c r="AK980" s="510"/>
      <c r="AL980" s="510"/>
      <c r="AM980" s="510"/>
      <c r="AN980" s="510"/>
      <c r="AO980" s="510"/>
      <c r="AP980" s="510"/>
      <c r="AQ980" s="510"/>
      <c r="AR980" s="510"/>
      <c r="AS980" s="510"/>
      <c r="AT980" s="510"/>
      <c r="AU980" s="510"/>
      <c r="AV980" s="510"/>
      <c r="AW980" s="510"/>
      <c r="AX980" s="510"/>
      <c r="AY980" s="510"/>
      <c r="AZ980" s="510"/>
      <c r="BA980" s="510"/>
      <c r="BB980" s="510"/>
      <c r="BC980" s="510"/>
      <c r="BD980" s="510"/>
      <c r="BE980" s="510"/>
      <c r="BF980" s="510"/>
      <c r="BG980" s="510"/>
      <c r="BH980" s="510"/>
      <c r="BI980" s="510"/>
      <c r="BJ980" s="510"/>
      <c r="BK980" s="510"/>
      <c r="BL980" s="510"/>
      <c r="BM980" s="510"/>
      <c r="BN980" s="510"/>
      <c r="BO980" s="510"/>
      <c r="BP980" s="510"/>
      <c r="BQ980" s="510"/>
      <c r="BR980" s="510"/>
      <c r="BS980" s="510"/>
      <c r="BT980" s="510"/>
      <c r="BU980" s="510"/>
      <c r="BV980" s="510"/>
      <c r="BW980" s="510"/>
      <c r="BX980" s="510"/>
      <c r="BY980" s="510"/>
      <c r="BZ980" s="510"/>
      <c r="CA980" s="510"/>
      <c r="CB980" s="510"/>
      <c r="CC980" s="510"/>
      <c r="CD980" s="510"/>
      <c r="CE980" s="510"/>
      <c r="CF980" s="510"/>
      <c r="CG980" s="510"/>
      <c r="CH980" s="510"/>
      <c r="CI980" s="510"/>
      <c r="CJ980" s="510"/>
    </row>
    <row r="981" spans="1:88" ht="12" customHeight="1" x14ac:dyDescent="0.25">
      <c r="A981" s="510"/>
      <c r="B981" s="510"/>
      <c r="C981" s="510"/>
      <c r="D981" s="510"/>
      <c r="E981" s="510"/>
      <c r="F981" s="510"/>
      <c r="G981" s="510"/>
      <c r="H981" s="510"/>
      <c r="I981" s="510"/>
      <c r="J981" s="510"/>
      <c r="K981" s="510"/>
      <c r="L981" s="510"/>
      <c r="M981" s="510"/>
      <c r="N981" s="510"/>
      <c r="O981" s="510"/>
      <c r="P981" s="510"/>
      <c r="Q981" s="510"/>
      <c r="R981" s="510"/>
      <c r="S981" s="510"/>
      <c r="T981" s="510"/>
      <c r="U981" s="510"/>
      <c r="V981" s="510"/>
      <c r="W981" s="510"/>
      <c r="X981" s="510"/>
      <c r="Y981" s="510"/>
      <c r="Z981" s="510"/>
      <c r="AA981" s="510"/>
      <c r="AB981" s="510"/>
      <c r="AC981" s="510"/>
      <c r="AD981" s="510"/>
      <c r="AE981" s="510"/>
      <c r="AF981" s="510"/>
      <c r="AG981" s="510"/>
      <c r="AH981" s="510"/>
      <c r="AI981" s="510"/>
      <c r="AJ981" s="510"/>
      <c r="AK981" s="510"/>
      <c r="AL981" s="510"/>
      <c r="AM981" s="510"/>
      <c r="AN981" s="510"/>
      <c r="AO981" s="510"/>
      <c r="AP981" s="510"/>
      <c r="AQ981" s="510"/>
      <c r="AR981" s="510"/>
      <c r="AS981" s="510"/>
      <c r="AT981" s="510"/>
      <c r="AU981" s="510"/>
      <c r="AV981" s="510"/>
      <c r="AW981" s="510"/>
      <c r="AX981" s="510"/>
      <c r="AY981" s="510"/>
      <c r="AZ981" s="510"/>
      <c r="BA981" s="510"/>
      <c r="BB981" s="510"/>
      <c r="BC981" s="510"/>
      <c r="BD981" s="510"/>
      <c r="BE981" s="510"/>
      <c r="BF981" s="510"/>
      <c r="BG981" s="510"/>
      <c r="BH981" s="510"/>
      <c r="BI981" s="510"/>
      <c r="BJ981" s="510"/>
      <c r="BK981" s="510"/>
      <c r="BL981" s="510"/>
      <c r="BM981" s="510"/>
      <c r="BN981" s="510"/>
      <c r="BO981" s="510"/>
      <c r="BP981" s="510"/>
      <c r="BQ981" s="510"/>
      <c r="BR981" s="510"/>
      <c r="BS981" s="510"/>
      <c r="BT981" s="510"/>
      <c r="BU981" s="510"/>
      <c r="BV981" s="510"/>
      <c r="BW981" s="510"/>
      <c r="BX981" s="510"/>
      <c r="BY981" s="510"/>
      <c r="BZ981" s="510"/>
      <c r="CA981" s="510"/>
      <c r="CB981" s="510"/>
      <c r="CC981" s="510"/>
      <c r="CD981" s="510"/>
      <c r="CE981" s="510"/>
      <c r="CF981" s="510"/>
      <c r="CG981" s="510"/>
      <c r="CH981" s="510"/>
      <c r="CI981" s="510"/>
      <c r="CJ981" s="510"/>
    </row>
    <row r="982" spans="1:88" ht="12" customHeight="1" x14ac:dyDescent="0.25">
      <c r="A982" s="510"/>
      <c r="B982" s="510"/>
      <c r="C982" s="510"/>
      <c r="D982" s="510"/>
      <c r="E982" s="510"/>
      <c r="F982" s="510"/>
      <c r="G982" s="510"/>
      <c r="H982" s="510"/>
      <c r="I982" s="510"/>
      <c r="J982" s="510"/>
      <c r="K982" s="510"/>
      <c r="L982" s="510"/>
      <c r="M982" s="510"/>
      <c r="N982" s="510"/>
      <c r="O982" s="510"/>
      <c r="P982" s="510"/>
      <c r="Q982" s="510"/>
      <c r="R982" s="510"/>
      <c r="S982" s="510"/>
      <c r="T982" s="510"/>
      <c r="U982" s="510"/>
      <c r="V982" s="510"/>
      <c r="W982" s="510"/>
      <c r="X982" s="510"/>
      <c r="Y982" s="510"/>
      <c r="Z982" s="510"/>
      <c r="AA982" s="510"/>
      <c r="AB982" s="510"/>
      <c r="AC982" s="510"/>
      <c r="AD982" s="510"/>
      <c r="AE982" s="510"/>
      <c r="AF982" s="510"/>
      <c r="AG982" s="510"/>
      <c r="AH982" s="510"/>
      <c r="AI982" s="510"/>
      <c r="AJ982" s="510"/>
      <c r="AK982" s="510"/>
      <c r="AL982" s="510"/>
      <c r="AM982" s="510"/>
      <c r="AN982" s="510"/>
      <c r="AO982" s="510"/>
      <c r="AP982" s="510"/>
      <c r="AQ982" s="510"/>
      <c r="AR982" s="510"/>
      <c r="AS982" s="510"/>
      <c r="AT982" s="510"/>
      <c r="AU982" s="510"/>
      <c r="AV982" s="510"/>
      <c r="AW982" s="510"/>
      <c r="AX982" s="510"/>
      <c r="AY982" s="510"/>
      <c r="AZ982" s="510"/>
      <c r="BA982" s="510"/>
      <c r="BB982" s="510"/>
      <c r="BC982" s="510"/>
      <c r="BD982" s="510"/>
      <c r="BE982" s="510"/>
      <c r="BF982" s="510"/>
      <c r="BG982" s="510"/>
      <c r="BH982" s="510"/>
      <c r="BI982" s="510"/>
      <c r="BJ982" s="510"/>
      <c r="BK982" s="510"/>
      <c r="BL982" s="510"/>
      <c r="BM982" s="510"/>
      <c r="BN982" s="510"/>
      <c r="BO982" s="510"/>
      <c r="BP982" s="510"/>
      <c r="BQ982" s="510"/>
      <c r="BR982" s="510"/>
      <c r="BS982" s="510"/>
      <c r="BT982" s="510"/>
      <c r="BU982" s="510"/>
      <c r="BV982" s="510"/>
      <c r="BW982" s="510"/>
      <c r="BX982" s="510"/>
      <c r="BY982" s="510"/>
      <c r="BZ982" s="510"/>
      <c r="CA982" s="510"/>
      <c r="CB982" s="510"/>
      <c r="CC982" s="510"/>
      <c r="CD982" s="510"/>
      <c r="CE982" s="510"/>
      <c r="CF982" s="510"/>
      <c r="CG982" s="510"/>
      <c r="CH982" s="510"/>
      <c r="CI982" s="510"/>
      <c r="CJ982" s="510"/>
    </row>
    <row r="983" spans="1:88" ht="12" customHeight="1" x14ac:dyDescent="0.25">
      <c r="A983" s="510"/>
      <c r="B983" s="510"/>
      <c r="C983" s="510"/>
      <c r="D983" s="510"/>
      <c r="E983" s="510"/>
      <c r="F983" s="510"/>
      <c r="G983" s="510"/>
      <c r="H983" s="510"/>
      <c r="I983" s="510"/>
      <c r="J983" s="510"/>
      <c r="K983" s="510"/>
      <c r="L983" s="510"/>
      <c r="M983" s="510"/>
      <c r="N983" s="510"/>
      <c r="O983" s="510"/>
      <c r="P983" s="510"/>
      <c r="Q983" s="510"/>
      <c r="R983" s="510"/>
      <c r="S983" s="510"/>
      <c r="T983" s="510"/>
      <c r="U983" s="510"/>
      <c r="V983" s="510"/>
      <c r="W983" s="510"/>
      <c r="X983" s="510"/>
      <c r="Y983" s="510"/>
      <c r="Z983" s="510"/>
      <c r="AA983" s="510"/>
      <c r="AB983" s="510"/>
      <c r="AC983" s="510"/>
      <c r="AD983" s="510"/>
      <c r="AE983" s="510"/>
      <c r="AF983" s="510"/>
      <c r="AG983" s="510"/>
      <c r="AH983" s="510"/>
      <c r="AI983" s="510"/>
      <c r="AJ983" s="510"/>
      <c r="AK983" s="510"/>
      <c r="AL983" s="510"/>
      <c r="AM983" s="510"/>
      <c r="AN983" s="510"/>
      <c r="AO983" s="510"/>
      <c r="AP983" s="510"/>
      <c r="AQ983" s="510"/>
      <c r="AR983" s="510"/>
      <c r="AS983" s="510"/>
      <c r="AT983" s="510"/>
      <c r="AU983" s="510"/>
      <c r="AV983" s="510"/>
      <c r="AW983" s="510"/>
      <c r="AX983" s="510"/>
      <c r="AY983" s="510"/>
      <c r="AZ983" s="510"/>
      <c r="BA983" s="510"/>
      <c r="BB983" s="510"/>
      <c r="BC983" s="510"/>
      <c r="BD983" s="510"/>
      <c r="BE983" s="510"/>
      <c r="BF983" s="510"/>
      <c r="BG983" s="510"/>
      <c r="BH983" s="510"/>
      <c r="BI983" s="510"/>
      <c r="BJ983" s="510"/>
      <c r="BK983" s="510"/>
      <c r="BL983" s="510"/>
      <c r="BM983" s="510"/>
      <c r="BN983" s="510"/>
      <c r="BO983" s="510"/>
      <c r="BP983" s="510"/>
      <c r="BQ983" s="510"/>
      <c r="BR983" s="510"/>
      <c r="BS983" s="510"/>
      <c r="BT983" s="510"/>
      <c r="BU983" s="510"/>
      <c r="BV983" s="510"/>
      <c r="BW983" s="510"/>
      <c r="BX983" s="510"/>
      <c r="BY983" s="510"/>
      <c r="BZ983" s="510"/>
      <c r="CA983" s="510"/>
      <c r="CB983" s="510"/>
      <c r="CC983" s="510"/>
      <c r="CD983" s="510"/>
      <c r="CE983" s="510"/>
      <c r="CF983" s="510"/>
      <c r="CG983" s="510"/>
      <c r="CH983" s="510"/>
      <c r="CI983" s="510"/>
      <c r="CJ983" s="510"/>
    </row>
    <row r="984" spans="1:88" ht="12" customHeight="1" x14ac:dyDescent="0.25">
      <c r="A984" s="510"/>
      <c r="B984" s="510"/>
      <c r="C984" s="510"/>
      <c r="D984" s="510"/>
      <c r="E984" s="510"/>
      <c r="F984" s="510"/>
      <c r="G984" s="510"/>
      <c r="H984" s="510"/>
      <c r="I984" s="510"/>
      <c r="J984" s="510"/>
      <c r="K984" s="510"/>
      <c r="L984" s="510"/>
      <c r="M984" s="510"/>
      <c r="N984" s="510"/>
      <c r="O984" s="510"/>
      <c r="P984" s="510"/>
      <c r="Q984" s="510"/>
      <c r="R984" s="510"/>
      <c r="S984" s="510"/>
      <c r="T984" s="510"/>
      <c r="U984" s="510"/>
      <c r="V984" s="510"/>
      <c r="W984" s="510"/>
      <c r="X984" s="510"/>
      <c r="Y984" s="510"/>
      <c r="Z984" s="510"/>
      <c r="AA984" s="510"/>
      <c r="AB984" s="510"/>
      <c r="AC984" s="510"/>
      <c r="AD984" s="510"/>
      <c r="AE984" s="510"/>
      <c r="AF984" s="510"/>
      <c r="AG984" s="510"/>
      <c r="AH984" s="510"/>
      <c r="AI984" s="510"/>
      <c r="AJ984" s="510"/>
      <c r="AK984" s="510"/>
      <c r="AL984" s="510"/>
      <c r="AM984" s="510"/>
      <c r="AN984" s="510"/>
      <c r="AO984" s="510"/>
      <c r="AP984" s="510"/>
      <c r="AQ984" s="510"/>
      <c r="AR984" s="510"/>
      <c r="AS984" s="510"/>
      <c r="AT984" s="510"/>
      <c r="AU984" s="510"/>
      <c r="AV984" s="510"/>
      <c r="AW984" s="510"/>
      <c r="AX984" s="510"/>
      <c r="AY984" s="510"/>
      <c r="AZ984" s="510"/>
      <c r="BA984" s="510"/>
      <c r="BB984" s="510"/>
      <c r="BC984" s="510"/>
      <c r="BD984" s="510"/>
      <c r="BE984" s="510"/>
      <c r="BF984" s="510"/>
      <c r="BG984" s="510"/>
      <c r="BH984" s="510"/>
      <c r="BI984" s="510"/>
      <c r="BJ984" s="510"/>
      <c r="BK984" s="510"/>
      <c r="BL984" s="510"/>
      <c r="BM984" s="510"/>
      <c r="BN984" s="510"/>
      <c r="BO984" s="510"/>
      <c r="BP984" s="510"/>
      <c r="BQ984" s="510"/>
      <c r="BR984" s="510"/>
      <c r="BS984" s="510"/>
      <c r="BT984" s="510"/>
      <c r="BU984" s="510"/>
      <c r="BV984" s="510"/>
      <c r="BW984" s="510"/>
      <c r="BX984" s="510"/>
      <c r="BY984" s="510"/>
      <c r="BZ984" s="510"/>
      <c r="CA984" s="510"/>
      <c r="CB984" s="510"/>
      <c r="CC984" s="510"/>
      <c r="CD984" s="510"/>
      <c r="CE984" s="510"/>
      <c r="CF984" s="510"/>
      <c r="CG984" s="510"/>
      <c r="CH984" s="510"/>
      <c r="CI984" s="510"/>
      <c r="CJ984" s="510"/>
    </row>
    <row r="985" spans="1:88" ht="12" customHeight="1" x14ac:dyDescent="0.25">
      <c r="A985" s="510"/>
      <c r="B985" s="510"/>
      <c r="C985" s="510"/>
      <c r="D985" s="510"/>
      <c r="E985" s="510"/>
      <c r="F985" s="510"/>
      <c r="G985" s="510"/>
      <c r="H985" s="510"/>
      <c r="I985" s="510"/>
      <c r="J985" s="510"/>
      <c r="K985" s="510"/>
      <c r="L985" s="510"/>
      <c r="M985" s="510"/>
      <c r="N985" s="510"/>
      <c r="O985" s="510"/>
      <c r="P985" s="510"/>
      <c r="Q985" s="510"/>
      <c r="R985" s="510"/>
      <c r="S985" s="510"/>
      <c r="T985" s="510"/>
      <c r="U985" s="510"/>
      <c r="V985" s="510"/>
      <c r="W985" s="510"/>
      <c r="X985" s="510"/>
      <c r="Y985" s="510"/>
      <c r="Z985" s="510"/>
      <c r="AA985" s="510"/>
      <c r="AB985" s="510"/>
      <c r="AC985" s="510"/>
      <c r="AD985" s="510"/>
      <c r="AE985" s="510"/>
      <c r="AF985" s="510"/>
      <c r="AG985" s="510"/>
      <c r="AH985" s="510"/>
      <c r="AI985" s="510"/>
      <c r="AJ985" s="510"/>
      <c r="AK985" s="510"/>
      <c r="AL985" s="510"/>
      <c r="AM985" s="510"/>
      <c r="AN985" s="510"/>
      <c r="AO985" s="510"/>
      <c r="AP985" s="510"/>
      <c r="AQ985" s="510"/>
      <c r="AR985" s="510"/>
      <c r="AS985" s="510"/>
      <c r="AT985" s="510"/>
      <c r="AU985" s="510"/>
      <c r="AV985" s="510"/>
      <c r="AW985" s="510"/>
      <c r="AX985" s="510"/>
      <c r="AY985" s="510"/>
      <c r="AZ985" s="510"/>
      <c r="BA985" s="510"/>
      <c r="BB985" s="510"/>
      <c r="BC985" s="510"/>
      <c r="BD985" s="510"/>
      <c r="BE985" s="510"/>
      <c r="BF985" s="510"/>
      <c r="BG985" s="510"/>
      <c r="BH985" s="510"/>
      <c r="BI985" s="510"/>
      <c r="BJ985" s="510"/>
      <c r="BK985" s="510"/>
      <c r="BL985" s="510"/>
      <c r="BM985" s="510"/>
      <c r="BN985" s="510"/>
      <c r="BO985" s="510"/>
      <c r="BP985" s="510"/>
      <c r="BQ985" s="510"/>
      <c r="BR985" s="510"/>
      <c r="BS985" s="510"/>
      <c r="BT985" s="510"/>
      <c r="BU985" s="510"/>
      <c r="BV985" s="510"/>
      <c r="BW985" s="510"/>
      <c r="BX985" s="510"/>
      <c r="BY985" s="510"/>
      <c r="BZ985" s="510"/>
      <c r="CA985" s="510"/>
      <c r="CB985" s="510"/>
      <c r="CC985" s="510"/>
      <c r="CD985" s="510"/>
      <c r="CE985" s="510"/>
      <c r="CF985" s="510"/>
      <c r="CG985" s="510"/>
      <c r="CH985" s="510"/>
      <c r="CI985" s="510"/>
      <c r="CJ985" s="510"/>
    </row>
    <row r="986" spans="1:88" ht="12" customHeight="1" x14ac:dyDescent="0.25">
      <c r="A986" s="510"/>
      <c r="B986" s="510"/>
      <c r="C986" s="510"/>
      <c r="D986" s="510"/>
      <c r="E986" s="510"/>
      <c r="F986" s="510"/>
      <c r="G986" s="510"/>
      <c r="H986" s="510"/>
      <c r="I986" s="510"/>
      <c r="J986" s="510"/>
      <c r="K986" s="510"/>
      <c r="L986" s="510"/>
      <c r="M986" s="510"/>
      <c r="N986" s="510"/>
      <c r="O986" s="510"/>
      <c r="P986" s="510"/>
      <c r="Q986" s="510"/>
      <c r="R986" s="510"/>
      <c r="S986" s="510"/>
      <c r="T986" s="510"/>
      <c r="U986" s="510"/>
      <c r="V986" s="510"/>
      <c r="W986" s="510"/>
      <c r="X986" s="510"/>
      <c r="Y986" s="510"/>
      <c r="Z986" s="510"/>
      <c r="AA986" s="510"/>
      <c r="AB986" s="510"/>
      <c r="AC986" s="510"/>
      <c r="AD986" s="510"/>
      <c r="AE986" s="510"/>
      <c r="AF986" s="510"/>
      <c r="AG986" s="510"/>
      <c r="AH986" s="510"/>
      <c r="AI986" s="510"/>
      <c r="AJ986" s="510"/>
      <c r="AK986" s="510"/>
      <c r="AL986" s="510"/>
      <c r="AM986" s="510"/>
      <c r="AN986" s="510"/>
      <c r="AO986" s="510"/>
      <c r="AP986" s="510"/>
      <c r="AQ986" s="510"/>
      <c r="AR986" s="510"/>
      <c r="AS986" s="510"/>
      <c r="AT986" s="510"/>
      <c r="AU986" s="510"/>
      <c r="AV986" s="510"/>
      <c r="AW986" s="510"/>
      <c r="AX986" s="510"/>
      <c r="AY986" s="510"/>
      <c r="AZ986" s="510"/>
      <c r="BA986" s="510"/>
      <c r="BB986" s="510"/>
      <c r="BC986" s="510"/>
      <c r="BD986" s="510"/>
      <c r="BE986" s="510"/>
      <c r="BF986" s="510"/>
      <c r="BG986" s="510"/>
      <c r="BH986" s="510"/>
      <c r="BI986" s="510"/>
      <c r="BJ986" s="510"/>
      <c r="BK986" s="510"/>
      <c r="BL986" s="510"/>
      <c r="BM986" s="510"/>
      <c r="BN986" s="510"/>
      <c r="BO986" s="510"/>
      <c r="BP986" s="510"/>
      <c r="BQ986" s="510"/>
      <c r="BR986" s="510"/>
      <c r="BS986" s="510"/>
      <c r="BT986" s="510"/>
      <c r="BU986" s="510"/>
      <c r="BV986" s="510"/>
      <c r="BW986" s="510"/>
      <c r="BX986" s="510"/>
      <c r="BY986" s="510"/>
      <c r="BZ986" s="510"/>
      <c r="CA986" s="510"/>
      <c r="CB986" s="510"/>
      <c r="CC986" s="510"/>
      <c r="CD986" s="510"/>
      <c r="CE986" s="510"/>
      <c r="CF986" s="510"/>
      <c r="CG986" s="510"/>
      <c r="CH986" s="510"/>
      <c r="CI986" s="510"/>
      <c r="CJ986" s="510"/>
    </row>
    <row r="987" spans="1:88" ht="12" customHeight="1" x14ac:dyDescent="0.25">
      <c r="A987" s="510"/>
      <c r="B987" s="510"/>
      <c r="C987" s="510"/>
      <c r="D987" s="510"/>
      <c r="E987" s="510"/>
      <c r="F987" s="510"/>
      <c r="G987" s="510"/>
      <c r="H987" s="510"/>
      <c r="I987" s="510"/>
      <c r="J987" s="510"/>
      <c r="K987" s="510"/>
      <c r="L987" s="510"/>
      <c r="M987" s="510"/>
      <c r="N987" s="510"/>
      <c r="O987" s="510"/>
      <c r="P987" s="510"/>
      <c r="Q987" s="510"/>
      <c r="R987" s="510"/>
      <c r="S987" s="510"/>
      <c r="T987" s="510"/>
      <c r="U987" s="510"/>
      <c r="V987" s="510"/>
      <c r="W987" s="510"/>
      <c r="X987" s="510"/>
      <c r="Y987" s="510"/>
      <c r="Z987" s="510"/>
      <c r="AA987" s="510"/>
      <c r="AB987" s="510"/>
      <c r="AC987" s="510"/>
      <c r="AD987" s="510"/>
      <c r="AE987" s="510"/>
      <c r="AF987" s="510"/>
      <c r="AG987" s="510"/>
      <c r="AH987" s="510"/>
      <c r="AI987" s="510"/>
      <c r="AJ987" s="510"/>
      <c r="AK987" s="510"/>
      <c r="AL987" s="510"/>
      <c r="AM987" s="510"/>
      <c r="AN987" s="510"/>
      <c r="AO987" s="510"/>
      <c r="AP987" s="510"/>
      <c r="AQ987" s="510"/>
      <c r="AR987" s="510"/>
      <c r="AS987" s="510"/>
      <c r="AT987" s="510"/>
      <c r="AU987" s="510"/>
      <c r="AV987" s="510"/>
      <c r="AW987" s="510"/>
      <c r="AX987" s="510"/>
      <c r="AY987" s="510"/>
      <c r="AZ987" s="510"/>
      <c r="BA987" s="510"/>
      <c r="BB987" s="510"/>
      <c r="BC987" s="510"/>
      <c r="BD987" s="510"/>
      <c r="BE987" s="510"/>
      <c r="BF987" s="510"/>
      <c r="BG987" s="510"/>
      <c r="BH987" s="510"/>
      <c r="BI987" s="510"/>
      <c r="BJ987" s="510"/>
      <c r="BK987" s="510"/>
      <c r="BL987" s="510"/>
      <c r="BM987" s="510"/>
      <c r="BN987" s="510"/>
      <c r="BO987" s="510"/>
      <c r="BP987" s="510"/>
      <c r="BQ987" s="510"/>
      <c r="BR987" s="510"/>
      <c r="BS987" s="510"/>
      <c r="BT987" s="510"/>
      <c r="BU987" s="510"/>
      <c r="BV987" s="510"/>
      <c r="BW987" s="510"/>
      <c r="BX987" s="510"/>
      <c r="BY987" s="510"/>
      <c r="BZ987" s="510"/>
      <c r="CA987" s="510"/>
      <c r="CB987" s="510"/>
      <c r="CC987" s="510"/>
      <c r="CD987" s="510"/>
      <c r="CE987" s="510"/>
      <c r="CF987" s="510"/>
      <c r="CG987" s="510"/>
      <c r="CH987" s="510"/>
      <c r="CI987" s="510"/>
      <c r="CJ987" s="510"/>
    </row>
    <row r="988" spans="1:88" ht="12" customHeight="1" x14ac:dyDescent="0.25">
      <c r="A988" s="510"/>
      <c r="B988" s="510"/>
      <c r="C988" s="510"/>
      <c r="D988" s="510"/>
      <c r="E988" s="510"/>
      <c r="F988" s="510"/>
      <c r="G988" s="510"/>
      <c r="H988" s="510"/>
      <c r="I988" s="510"/>
      <c r="J988" s="510"/>
      <c r="K988" s="510"/>
      <c r="L988" s="510"/>
      <c r="M988" s="510"/>
      <c r="N988" s="510"/>
      <c r="O988" s="510"/>
      <c r="P988" s="510"/>
      <c r="Q988" s="510"/>
      <c r="R988" s="510"/>
      <c r="S988" s="510"/>
      <c r="T988" s="510"/>
      <c r="U988" s="510"/>
      <c r="V988" s="510"/>
      <c r="W988" s="510"/>
      <c r="X988" s="510"/>
      <c r="Y988" s="510"/>
      <c r="Z988" s="510"/>
      <c r="AA988" s="510"/>
      <c r="AB988" s="510"/>
      <c r="AC988" s="510"/>
      <c r="AD988" s="510"/>
      <c r="AE988" s="510"/>
      <c r="AF988" s="510"/>
      <c r="AG988" s="510"/>
      <c r="AH988" s="510"/>
      <c r="AI988" s="510"/>
      <c r="AJ988" s="510"/>
      <c r="AK988" s="510"/>
      <c r="AL988" s="510"/>
      <c r="AM988" s="510"/>
      <c r="AN988" s="510"/>
      <c r="AO988" s="510"/>
      <c r="AP988" s="510"/>
      <c r="AQ988" s="510"/>
      <c r="AR988" s="510"/>
      <c r="AS988" s="510"/>
      <c r="AT988" s="510"/>
      <c r="AU988" s="510"/>
      <c r="AV988" s="510"/>
      <c r="AW988" s="510"/>
      <c r="AX988" s="510"/>
      <c r="AY988" s="510"/>
      <c r="AZ988" s="510"/>
      <c r="BA988" s="510"/>
      <c r="BB988" s="510"/>
      <c r="BC988" s="510"/>
      <c r="BD988" s="510"/>
      <c r="BE988" s="510"/>
      <c r="BF988" s="510"/>
      <c r="BG988" s="510"/>
      <c r="BH988" s="510"/>
      <c r="BI988" s="510"/>
      <c r="BJ988" s="510"/>
      <c r="BK988" s="510"/>
      <c r="BL988" s="510"/>
      <c r="BM988" s="510"/>
      <c r="BN988" s="510"/>
      <c r="BO988" s="510"/>
      <c r="BP988" s="510"/>
      <c r="BQ988" s="510"/>
      <c r="BR988" s="510"/>
      <c r="BS988" s="510"/>
      <c r="BT988" s="510"/>
      <c r="BU988" s="510"/>
      <c r="BV988" s="510"/>
      <c r="BW988" s="510"/>
      <c r="BX988" s="510"/>
      <c r="BY988" s="510"/>
      <c r="BZ988" s="510"/>
      <c r="CA988" s="510"/>
      <c r="CB988" s="510"/>
      <c r="CC988" s="510"/>
      <c r="CD988" s="510"/>
      <c r="CE988" s="510"/>
      <c r="CF988" s="510"/>
      <c r="CG988" s="510"/>
      <c r="CH988" s="510"/>
      <c r="CI988" s="510"/>
      <c r="CJ988" s="510"/>
    </row>
    <row r="989" spans="1:88" ht="12" customHeight="1" x14ac:dyDescent="0.25">
      <c r="A989" s="510"/>
      <c r="B989" s="510"/>
      <c r="C989" s="510"/>
      <c r="D989" s="510"/>
      <c r="E989" s="510"/>
      <c r="F989" s="510"/>
      <c r="G989" s="510"/>
      <c r="H989" s="510"/>
      <c r="I989" s="510"/>
      <c r="J989" s="510"/>
      <c r="K989" s="510"/>
      <c r="L989" s="510"/>
      <c r="M989" s="510"/>
      <c r="N989" s="510"/>
      <c r="O989" s="510"/>
      <c r="P989" s="510"/>
      <c r="Q989" s="510"/>
      <c r="R989" s="510"/>
      <c r="S989" s="510"/>
      <c r="T989" s="510"/>
      <c r="U989" s="510"/>
      <c r="V989" s="510"/>
      <c r="W989" s="510"/>
      <c r="X989" s="510"/>
      <c r="Y989" s="510"/>
      <c r="Z989" s="510"/>
      <c r="AA989" s="510"/>
      <c r="AB989" s="510"/>
      <c r="AC989" s="510"/>
      <c r="AD989" s="510"/>
      <c r="AE989" s="510"/>
      <c r="AF989" s="510"/>
      <c r="AG989" s="510"/>
      <c r="AH989" s="510"/>
      <c r="AI989" s="510"/>
      <c r="AJ989" s="510"/>
      <c r="AK989" s="510"/>
      <c r="AL989" s="510"/>
      <c r="AM989" s="510"/>
      <c r="AN989" s="510"/>
      <c r="AO989" s="510"/>
      <c r="AP989" s="510"/>
      <c r="AQ989" s="510"/>
      <c r="AR989" s="510"/>
      <c r="AS989" s="510"/>
      <c r="AT989" s="510"/>
      <c r="AU989" s="510"/>
      <c r="AV989" s="510"/>
      <c r="AW989" s="510"/>
      <c r="AX989" s="510"/>
      <c r="AY989" s="510"/>
      <c r="AZ989" s="510"/>
      <c r="BA989" s="510"/>
      <c r="BB989" s="510"/>
      <c r="BC989" s="510"/>
      <c r="BD989" s="510"/>
      <c r="BE989" s="510"/>
      <c r="BF989" s="510"/>
      <c r="BG989" s="510"/>
      <c r="BH989" s="510"/>
      <c r="BI989" s="510"/>
      <c r="BJ989" s="510"/>
      <c r="BK989" s="510"/>
      <c r="BL989" s="510"/>
      <c r="BM989" s="510"/>
      <c r="BN989" s="510"/>
      <c r="BO989" s="510"/>
      <c r="BP989" s="510"/>
      <c r="BQ989" s="510"/>
      <c r="BR989" s="510"/>
      <c r="BS989" s="510"/>
      <c r="BT989" s="510"/>
      <c r="BU989" s="510"/>
      <c r="BV989" s="510"/>
      <c r="BW989" s="510"/>
      <c r="BX989" s="510"/>
      <c r="BY989" s="510"/>
      <c r="BZ989" s="510"/>
      <c r="CA989" s="510"/>
      <c r="CB989" s="510"/>
      <c r="CC989" s="510"/>
      <c r="CD989" s="510"/>
      <c r="CE989" s="510"/>
      <c r="CF989" s="510"/>
      <c r="CG989" s="510"/>
      <c r="CH989" s="510"/>
      <c r="CI989" s="510"/>
      <c r="CJ989" s="510"/>
    </row>
    <row r="990" spans="1:88" ht="12" customHeight="1" x14ac:dyDescent="0.25">
      <c r="A990" s="510"/>
      <c r="B990" s="510"/>
      <c r="C990" s="510"/>
      <c r="D990" s="510"/>
      <c r="E990" s="510"/>
      <c r="F990" s="510"/>
      <c r="G990" s="510"/>
      <c r="H990" s="510"/>
      <c r="I990" s="510"/>
      <c r="J990" s="510"/>
      <c r="K990" s="510"/>
      <c r="L990" s="510"/>
      <c r="M990" s="510"/>
      <c r="N990" s="510"/>
      <c r="O990" s="510"/>
      <c r="P990" s="510"/>
      <c r="Q990" s="510"/>
      <c r="R990" s="510"/>
      <c r="S990" s="510"/>
      <c r="T990" s="510"/>
      <c r="U990" s="510"/>
      <c r="V990" s="510"/>
      <c r="W990" s="510"/>
      <c r="X990" s="510"/>
      <c r="Y990" s="510"/>
      <c r="Z990" s="510"/>
      <c r="AA990" s="510"/>
      <c r="AB990" s="510"/>
      <c r="AC990" s="510"/>
      <c r="AD990" s="510"/>
      <c r="AE990" s="510"/>
      <c r="AF990" s="510"/>
      <c r="AG990" s="510"/>
      <c r="AH990" s="510"/>
      <c r="AI990" s="510"/>
      <c r="AJ990" s="510"/>
      <c r="AK990" s="510"/>
      <c r="AL990" s="510"/>
      <c r="AM990" s="510"/>
      <c r="AN990" s="510"/>
      <c r="AO990" s="510"/>
      <c r="AP990" s="510"/>
      <c r="AQ990" s="510"/>
      <c r="AR990" s="510"/>
      <c r="AS990" s="510"/>
      <c r="AT990" s="510"/>
      <c r="AU990" s="510"/>
      <c r="AV990" s="510"/>
      <c r="AW990" s="510"/>
      <c r="AX990" s="510"/>
      <c r="AY990" s="510"/>
      <c r="AZ990" s="510"/>
      <c r="BA990" s="510"/>
      <c r="BB990" s="510"/>
      <c r="BC990" s="510"/>
      <c r="BD990" s="510"/>
      <c r="BE990" s="510"/>
      <c r="BF990" s="510"/>
      <c r="BG990" s="510"/>
      <c r="BH990" s="510"/>
      <c r="BI990" s="510"/>
      <c r="BJ990" s="510"/>
      <c r="BK990" s="510"/>
      <c r="BL990" s="510"/>
      <c r="BM990" s="510"/>
      <c r="BN990" s="510"/>
      <c r="BO990" s="510"/>
      <c r="BP990" s="510"/>
      <c r="BQ990" s="510"/>
      <c r="BR990" s="510"/>
      <c r="BS990" s="510"/>
      <c r="BT990" s="510"/>
      <c r="BU990" s="510"/>
      <c r="BV990" s="510"/>
      <c r="BW990" s="510"/>
      <c r="BX990" s="510"/>
      <c r="BY990" s="510"/>
      <c r="BZ990" s="510"/>
      <c r="CA990" s="510"/>
      <c r="CB990" s="510"/>
      <c r="CC990" s="510"/>
      <c r="CD990" s="510"/>
      <c r="CE990" s="510"/>
      <c r="CF990" s="510"/>
      <c r="CG990" s="510"/>
      <c r="CH990" s="510"/>
      <c r="CI990" s="510"/>
      <c r="CJ990" s="510"/>
    </row>
    <row r="991" spans="1:88" ht="12" customHeight="1" x14ac:dyDescent="0.25">
      <c r="A991" s="510"/>
      <c r="B991" s="510"/>
      <c r="C991" s="510"/>
      <c r="D991" s="510"/>
      <c r="E991" s="510"/>
      <c r="F991" s="510"/>
      <c r="G991" s="510"/>
      <c r="H991" s="510"/>
      <c r="I991" s="510"/>
      <c r="J991" s="510"/>
      <c r="K991" s="510"/>
      <c r="L991" s="510"/>
      <c r="M991" s="510"/>
      <c r="N991" s="510"/>
      <c r="O991" s="510"/>
      <c r="P991" s="510"/>
      <c r="Q991" s="510"/>
      <c r="R991" s="510"/>
      <c r="S991" s="510"/>
      <c r="T991" s="510"/>
      <c r="U991" s="510"/>
      <c r="V991" s="510"/>
      <c r="W991" s="510"/>
      <c r="X991" s="510"/>
      <c r="Y991" s="510"/>
      <c r="Z991" s="510"/>
      <c r="AA991" s="510"/>
      <c r="AB991" s="510"/>
      <c r="AC991" s="510"/>
      <c r="AD991" s="510"/>
      <c r="AE991" s="510"/>
      <c r="AF991" s="510"/>
      <c r="AG991" s="510"/>
      <c r="AH991" s="510"/>
      <c r="AI991" s="510"/>
      <c r="AJ991" s="510"/>
      <c r="AK991" s="510"/>
      <c r="AL991" s="510"/>
      <c r="AM991" s="510"/>
      <c r="AN991" s="510"/>
      <c r="AO991" s="510"/>
      <c r="AP991" s="510"/>
      <c r="AQ991" s="510"/>
      <c r="AR991" s="510"/>
      <c r="AS991" s="510"/>
      <c r="AT991" s="510"/>
      <c r="AU991" s="510"/>
      <c r="AV991" s="510"/>
      <c r="AW991" s="510"/>
      <c r="AX991" s="510"/>
      <c r="AY991" s="510"/>
      <c r="AZ991" s="510"/>
      <c r="BA991" s="510"/>
      <c r="BB991" s="510"/>
      <c r="BC991" s="510"/>
      <c r="BD991" s="510"/>
      <c r="BE991" s="510"/>
      <c r="BF991" s="510"/>
      <c r="BG991" s="510"/>
      <c r="BH991" s="510"/>
      <c r="BI991" s="510"/>
      <c r="BJ991" s="510"/>
      <c r="BK991" s="510"/>
      <c r="BL991" s="510"/>
      <c r="BM991" s="510"/>
      <c r="BN991" s="510"/>
      <c r="BO991" s="510"/>
      <c r="BP991" s="510"/>
      <c r="BQ991" s="510"/>
      <c r="BR991" s="510"/>
      <c r="BS991" s="510"/>
      <c r="BT991" s="510"/>
      <c r="BU991" s="510"/>
      <c r="BV991" s="510"/>
      <c r="BW991" s="510"/>
      <c r="BX991" s="510"/>
      <c r="BY991" s="510"/>
      <c r="BZ991" s="510"/>
      <c r="CA991" s="510"/>
      <c r="CB991" s="510"/>
      <c r="CC991" s="510"/>
      <c r="CD991" s="510"/>
      <c r="CE991" s="510"/>
      <c r="CF991" s="510"/>
      <c r="CG991" s="510"/>
      <c r="CH991" s="510"/>
      <c r="CI991" s="510"/>
      <c r="CJ991" s="510"/>
    </row>
    <row r="992" spans="1:88" ht="12" customHeight="1" x14ac:dyDescent="0.25">
      <c r="A992" s="510"/>
      <c r="B992" s="510"/>
      <c r="C992" s="510"/>
      <c r="D992" s="510"/>
      <c r="E992" s="510"/>
      <c r="F992" s="510"/>
      <c r="G992" s="510"/>
      <c r="H992" s="510"/>
      <c r="I992" s="510"/>
      <c r="J992" s="510"/>
      <c r="K992" s="510"/>
      <c r="L992" s="510"/>
      <c r="M992" s="510"/>
      <c r="N992" s="510"/>
      <c r="O992" s="510"/>
      <c r="P992" s="510"/>
      <c r="Q992" s="510"/>
      <c r="R992" s="510"/>
      <c r="S992" s="510"/>
      <c r="T992" s="510"/>
      <c r="U992" s="510"/>
      <c r="V992" s="510"/>
      <c r="W992" s="510"/>
      <c r="X992" s="510"/>
      <c r="Y992" s="510"/>
      <c r="Z992" s="510"/>
      <c r="AA992" s="510"/>
      <c r="AB992" s="510"/>
      <c r="AC992" s="510"/>
      <c r="AD992" s="510"/>
      <c r="AE992" s="510"/>
      <c r="AF992" s="510"/>
      <c r="AG992" s="510"/>
      <c r="AH992" s="510"/>
      <c r="AI992" s="510"/>
      <c r="AJ992" s="510"/>
      <c r="AK992" s="510"/>
      <c r="AL992" s="510"/>
      <c r="AM992" s="510"/>
      <c r="AN992" s="510"/>
      <c r="AO992" s="510"/>
      <c r="AP992" s="510"/>
      <c r="AQ992" s="510"/>
      <c r="AR992" s="510"/>
      <c r="AS992" s="510"/>
      <c r="AT992" s="510"/>
      <c r="AU992" s="510"/>
      <c r="AV992" s="510"/>
      <c r="AW992" s="510"/>
      <c r="AX992" s="510"/>
      <c r="AY992" s="510"/>
      <c r="AZ992" s="510"/>
      <c r="BA992" s="510"/>
      <c r="BB992" s="510"/>
      <c r="BC992" s="510"/>
      <c r="BD992" s="510"/>
      <c r="BE992" s="510"/>
      <c r="BF992" s="510"/>
      <c r="BG992" s="510"/>
      <c r="BH992" s="510"/>
      <c r="BI992" s="510"/>
      <c r="BJ992" s="510"/>
      <c r="BK992" s="510"/>
      <c r="BL992" s="510"/>
      <c r="BM992" s="510"/>
      <c r="BN992" s="510"/>
      <c r="BO992" s="510"/>
      <c r="BP992" s="510"/>
      <c r="BQ992" s="510"/>
      <c r="BR992" s="510"/>
      <c r="BS992" s="510"/>
      <c r="BT992" s="510"/>
      <c r="BU992" s="510"/>
      <c r="BV992" s="510"/>
      <c r="BW992" s="510"/>
      <c r="BX992" s="510"/>
      <c r="BY992" s="510"/>
      <c r="BZ992" s="510"/>
      <c r="CA992" s="510"/>
      <c r="CB992" s="510"/>
      <c r="CC992" s="510"/>
      <c r="CD992" s="510"/>
      <c r="CE992" s="510"/>
      <c r="CF992" s="510"/>
      <c r="CG992" s="510"/>
      <c r="CH992" s="510"/>
      <c r="CI992" s="510"/>
      <c r="CJ992" s="510"/>
    </row>
    <row r="993" spans="1:88" ht="12" customHeight="1" x14ac:dyDescent="0.25">
      <c r="A993" s="510"/>
      <c r="B993" s="510"/>
      <c r="C993" s="510"/>
      <c r="D993" s="510"/>
      <c r="E993" s="510"/>
      <c r="F993" s="510"/>
      <c r="G993" s="510"/>
      <c r="H993" s="510"/>
      <c r="I993" s="510"/>
      <c r="J993" s="510"/>
      <c r="K993" s="510"/>
      <c r="L993" s="510"/>
      <c r="M993" s="510"/>
      <c r="N993" s="510"/>
      <c r="O993" s="510"/>
      <c r="P993" s="510"/>
      <c r="Q993" s="510"/>
      <c r="R993" s="510"/>
      <c r="S993" s="510"/>
      <c r="T993" s="510"/>
      <c r="U993" s="510"/>
      <c r="V993" s="510"/>
      <c r="W993" s="510"/>
      <c r="X993" s="510"/>
      <c r="Y993" s="510"/>
      <c r="Z993" s="510"/>
      <c r="AA993" s="510"/>
      <c r="AB993" s="510"/>
      <c r="AC993" s="510"/>
      <c r="AD993" s="510"/>
      <c r="AE993" s="510"/>
      <c r="AF993" s="510"/>
      <c r="AG993" s="510"/>
      <c r="AH993" s="510"/>
      <c r="AI993" s="510"/>
      <c r="AJ993" s="510"/>
      <c r="AK993" s="510"/>
      <c r="AL993" s="510"/>
      <c r="AM993" s="510"/>
      <c r="AN993" s="510"/>
      <c r="AO993" s="510"/>
      <c r="AP993" s="510"/>
      <c r="AQ993" s="510"/>
      <c r="AR993" s="510"/>
      <c r="AS993" s="510"/>
      <c r="AT993" s="510"/>
      <c r="AU993" s="510"/>
      <c r="AV993" s="510"/>
      <c r="AW993" s="510"/>
      <c r="AX993" s="510"/>
      <c r="AY993" s="510"/>
      <c r="AZ993" s="510"/>
      <c r="BA993" s="510"/>
      <c r="BB993" s="510"/>
      <c r="BC993" s="510"/>
      <c r="BD993" s="510"/>
      <c r="BE993" s="510"/>
      <c r="BF993" s="510"/>
      <c r="BG993" s="510"/>
      <c r="BH993" s="510"/>
      <c r="BI993" s="510"/>
      <c r="BJ993" s="510"/>
      <c r="BK993" s="510"/>
      <c r="BL993" s="510"/>
      <c r="BM993" s="510"/>
      <c r="BN993" s="510"/>
      <c r="BO993" s="510"/>
      <c r="BP993" s="510"/>
      <c r="BQ993" s="510"/>
      <c r="BR993" s="510"/>
      <c r="BS993" s="510"/>
      <c r="BT993" s="510"/>
      <c r="BU993" s="510"/>
      <c r="BV993" s="510"/>
      <c r="BW993" s="510"/>
      <c r="BX993" s="510"/>
      <c r="BY993" s="510"/>
      <c r="BZ993" s="510"/>
      <c r="CA993" s="510"/>
      <c r="CB993" s="510"/>
      <c r="CC993" s="510"/>
      <c r="CD993" s="510"/>
      <c r="CE993" s="510"/>
      <c r="CF993" s="510"/>
      <c r="CG993" s="510"/>
      <c r="CH993" s="510"/>
      <c r="CI993" s="510"/>
      <c r="CJ993" s="510"/>
    </row>
    <row r="994" spans="1:88" ht="12" customHeight="1" x14ac:dyDescent="0.25">
      <c r="A994" s="510"/>
      <c r="B994" s="510"/>
      <c r="C994" s="510"/>
      <c r="D994" s="510"/>
      <c r="E994" s="510"/>
      <c r="F994" s="510"/>
      <c r="G994" s="510"/>
      <c r="H994" s="510"/>
      <c r="I994" s="510"/>
      <c r="J994" s="510"/>
      <c r="K994" s="510"/>
      <c r="L994" s="510"/>
      <c r="M994" s="510"/>
      <c r="N994" s="510"/>
      <c r="O994" s="510"/>
      <c r="P994" s="510"/>
      <c r="Q994" s="510"/>
      <c r="R994" s="510"/>
      <c r="S994" s="510"/>
      <c r="T994" s="510"/>
      <c r="U994" s="510"/>
      <c r="V994" s="510"/>
      <c r="W994" s="510"/>
      <c r="X994" s="510"/>
      <c r="Y994" s="510"/>
      <c r="Z994" s="510"/>
      <c r="AA994" s="510"/>
      <c r="AB994" s="510"/>
      <c r="AC994" s="510"/>
      <c r="AD994" s="510"/>
      <c r="AE994" s="510"/>
      <c r="AF994" s="510"/>
      <c r="AG994" s="510"/>
      <c r="AH994" s="510"/>
      <c r="AI994" s="510"/>
      <c r="AJ994" s="510"/>
      <c r="AK994" s="510"/>
      <c r="AL994" s="510"/>
      <c r="AM994" s="510"/>
      <c r="AN994" s="510"/>
      <c r="AO994" s="510"/>
      <c r="AP994" s="510"/>
      <c r="AQ994" s="510"/>
      <c r="AR994" s="510"/>
      <c r="AS994" s="510"/>
      <c r="AT994" s="510"/>
      <c r="AU994" s="510"/>
      <c r="AV994" s="510"/>
      <c r="AW994" s="510"/>
      <c r="AX994" s="510"/>
      <c r="AY994" s="510"/>
      <c r="AZ994" s="510"/>
      <c r="BA994" s="510"/>
      <c r="BB994" s="510"/>
      <c r="BC994" s="510"/>
      <c r="BD994" s="510"/>
      <c r="BE994" s="510"/>
      <c r="BF994" s="510"/>
      <c r="BG994" s="510"/>
      <c r="BH994" s="510"/>
      <c r="BI994" s="510"/>
      <c r="BJ994" s="510"/>
      <c r="BK994" s="510"/>
      <c r="BL994" s="510"/>
      <c r="BM994" s="510"/>
      <c r="BN994" s="510"/>
      <c r="BO994" s="510"/>
      <c r="BP994" s="510"/>
      <c r="BQ994" s="510"/>
      <c r="BR994" s="510"/>
      <c r="BS994" s="510"/>
      <c r="BT994" s="510"/>
      <c r="BU994" s="510"/>
      <c r="BV994" s="510"/>
      <c r="BW994" s="510"/>
      <c r="BX994" s="510"/>
      <c r="BY994" s="510"/>
      <c r="BZ994" s="510"/>
      <c r="CA994" s="510"/>
      <c r="CB994" s="510"/>
      <c r="CC994" s="510"/>
      <c r="CD994" s="510"/>
      <c r="CE994" s="510"/>
      <c r="CF994" s="510"/>
      <c r="CG994" s="510"/>
      <c r="CH994" s="510"/>
      <c r="CI994" s="510"/>
      <c r="CJ994" s="510"/>
    </row>
    <row r="995" spans="1:88" ht="12" customHeight="1" x14ac:dyDescent="0.25">
      <c r="A995" s="510"/>
      <c r="B995" s="510"/>
      <c r="C995" s="510"/>
      <c r="D995" s="510"/>
      <c r="E995" s="510"/>
      <c r="F995" s="510"/>
      <c r="G995" s="510"/>
      <c r="H995" s="510"/>
      <c r="I995" s="510"/>
      <c r="J995" s="510"/>
      <c r="K995" s="510"/>
      <c r="L995" s="510"/>
      <c r="M995" s="510"/>
      <c r="N995" s="510"/>
      <c r="O995" s="510"/>
      <c r="P995" s="510"/>
      <c r="Q995" s="510"/>
      <c r="R995" s="510"/>
      <c r="S995" s="510"/>
      <c r="T995" s="510"/>
      <c r="U995" s="510"/>
      <c r="V995" s="510"/>
      <c r="W995" s="510"/>
      <c r="X995" s="510"/>
      <c r="Y995" s="510"/>
      <c r="Z995" s="510"/>
      <c r="AA995" s="510"/>
      <c r="AB995" s="510"/>
      <c r="AC995" s="510"/>
      <c r="AD995" s="510"/>
      <c r="AE995" s="510"/>
      <c r="AF995" s="510"/>
      <c r="AG995" s="510"/>
      <c r="AH995" s="510"/>
      <c r="AI995" s="510"/>
      <c r="AJ995" s="510"/>
      <c r="AK995" s="510"/>
      <c r="AL995" s="510"/>
      <c r="AM995" s="510"/>
      <c r="AN995" s="510"/>
      <c r="AO995" s="510"/>
      <c r="AP995" s="510"/>
      <c r="AQ995" s="510"/>
      <c r="AR995" s="510"/>
      <c r="AS995" s="510"/>
      <c r="AT995" s="510"/>
      <c r="AU995" s="510"/>
      <c r="AV995" s="510"/>
      <c r="AW995" s="510"/>
      <c r="AX995" s="510"/>
      <c r="AY995" s="510"/>
      <c r="AZ995" s="510"/>
      <c r="BA995" s="510"/>
      <c r="BB995" s="510"/>
      <c r="BC995" s="510"/>
      <c r="BD995" s="510"/>
      <c r="BE995" s="510"/>
      <c r="BF995" s="510"/>
      <c r="BG995" s="510"/>
      <c r="BH995" s="510"/>
      <c r="BI995" s="510"/>
      <c r="BJ995" s="510"/>
      <c r="BK995" s="510"/>
      <c r="BL995" s="510"/>
      <c r="BM995" s="510"/>
      <c r="BN995" s="510"/>
      <c r="BO995" s="510"/>
      <c r="BP995" s="510"/>
      <c r="BQ995" s="510"/>
      <c r="BR995" s="510"/>
      <c r="BS995" s="510"/>
      <c r="BT995" s="510"/>
      <c r="BU995" s="510"/>
      <c r="BV995" s="510"/>
      <c r="BW995" s="510"/>
      <c r="BX995" s="510"/>
      <c r="BY995" s="510"/>
      <c r="BZ995" s="510"/>
      <c r="CA995" s="510"/>
      <c r="CB995" s="510"/>
      <c r="CC995" s="510"/>
      <c r="CD995" s="510"/>
      <c r="CE995" s="510"/>
      <c r="CF995" s="510"/>
      <c r="CG995" s="510"/>
      <c r="CH995" s="510"/>
      <c r="CI995" s="510"/>
      <c r="CJ995" s="510"/>
    </row>
    <row r="996" spans="1:88" ht="12" customHeight="1" x14ac:dyDescent="0.25">
      <c r="A996" s="510"/>
      <c r="B996" s="510"/>
      <c r="C996" s="510"/>
      <c r="D996" s="510"/>
      <c r="E996" s="510"/>
      <c r="F996" s="510"/>
      <c r="G996" s="510"/>
      <c r="H996" s="510"/>
      <c r="I996" s="510"/>
      <c r="J996" s="510"/>
      <c r="K996" s="510"/>
      <c r="L996" s="510"/>
      <c r="M996" s="510"/>
      <c r="N996" s="510"/>
      <c r="O996" s="510"/>
      <c r="P996" s="510"/>
      <c r="Q996" s="510"/>
      <c r="R996" s="510"/>
      <c r="S996" s="510"/>
      <c r="T996" s="510"/>
      <c r="U996" s="510"/>
      <c r="V996" s="510"/>
      <c r="W996" s="510"/>
      <c r="X996" s="510"/>
      <c r="Y996" s="510"/>
      <c r="Z996" s="510"/>
      <c r="AA996" s="510"/>
      <c r="AB996" s="510"/>
      <c r="AC996" s="510"/>
      <c r="AD996" s="510"/>
      <c r="AE996" s="510"/>
      <c r="AF996" s="510"/>
      <c r="AG996" s="510"/>
      <c r="AH996" s="510"/>
      <c r="AI996" s="510"/>
      <c r="AJ996" s="510"/>
      <c r="AK996" s="510"/>
      <c r="AL996" s="510"/>
      <c r="AM996" s="510"/>
      <c r="AN996" s="510"/>
      <c r="AO996" s="510"/>
      <c r="AP996" s="510"/>
      <c r="AQ996" s="510"/>
      <c r="AR996" s="510"/>
      <c r="AS996" s="510"/>
      <c r="AT996" s="510"/>
      <c r="AU996" s="510"/>
      <c r="AV996" s="510"/>
      <c r="AW996" s="510"/>
      <c r="AX996" s="510"/>
      <c r="AY996" s="510"/>
      <c r="AZ996" s="510"/>
      <c r="BA996" s="510"/>
      <c r="BB996" s="510"/>
      <c r="BC996" s="510"/>
      <c r="BD996" s="510"/>
      <c r="BE996" s="510"/>
      <c r="BF996" s="510"/>
      <c r="BG996" s="510"/>
      <c r="BH996" s="510"/>
      <c r="BI996" s="510"/>
      <c r="BJ996" s="510"/>
      <c r="BK996" s="510"/>
      <c r="BL996" s="510"/>
      <c r="BM996" s="510"/>
      <c r="BN996" s="510"/>
      <c r="BO996" s="510"/>
      <c r="BP996" s="510"/>
      <c r="BQ996" s="510"/>
      <c r="BR996" s="510"/>
      <c r="BS996" s="510"/>
      <c r="BT996" s="510"/>
      <c r="BU996" s="510"/>
      <c r="BV996" s="510"/>
      <c r="BW996" s="510"/>
      <c r="BX996" s="510"/>
      <c r="BY996" s="510"/>
      <c r="BZ996" s="510"/>
      <c r="CA996" s="510"/>
      <c r="CB996" s="510"/>
      <c r="CC996" s="510"/>
      <c r="CD996" s="510"/>
      <c r="CE996" s="510"/>
      <c r="CF996" s="510"/>
      <c r="CG996" s="510"/>
      <c r="CH996" s="510"/>
      <c r="CI996" s="510"/>
      <c r="CJ996" s="510"/>
    </row>
    <row r="997" spans="1:88" ht="12" customHeight="1" x14ac:dyDescent="0.25">
      <c r="A997" s="510"/>
      <c r="B997" s="510"/>
      <c r="C997" s="510"/>
      <c r="D997" s="510"/>
      <c r="E997" s="510"/>
      <c r="F997" s="510"/>
      <c r="G997" s="510"/>
      <c r="H997" s="510"/>
      <c r="I997" s="510"/>
      <c r="J997" s="510"/>
      <c r="K997" s="510"/>
      <c r="L997" s="510"/>
      <c r="M997" s="510"/>
      <c r="N997" s="510"/>
      <c r="O997" s="510"/>
      <c r="P997" s="510"/>
      <c r="Q997" s="510"/>
      <c r="R997" s="510"/>
      <c r="S997" s="510"/>
      <c r="T997" s="510"/>
      <c r="U997" s="510"/>
      <c r="V997" s="510"/>
      <c r="W997" s="510"/>
      <c r="X997" s="510"/>
      <c r="Y997" s="510"/>
      <c r="Z997" s="510"/>
      <c r="AA997" s="510"/>
      <c r="AB997" s="510"/>
      <c r="AC997" s="510"/>
      <c r="AD997" s="510"/>
      <c r="AE997" s="510"/>
      <c r="AF997" s="510"/>
      <c r="AG997" s="510"/>
      <c r="AH997" s="510"/>
      <c r="AI997" s="510"/>
      <c r="AJ997" s="510"/>
      <c r="AK997" s="510"/>
      <c r="AL997" s="510"/>
      <c r="AM997" s="510"/>
      <c r="AN997" s="510"/>
      <c r="AO997" s="510"/>
      <c r="AP997" s="510"/>
      <c r="AQ997" s="510"/>
      <c r="AR997" s="510"/>
      <c r="AS997" s="510"/>
      <c r="AT997" s="510"/>
      <c r="AU997" s="510"/>
      <c r="AV997" s="510"/>
      <c r="AW997" s="510"/>
      <c r="AX997" s="510"/>
      <c r="AY997" s="510"/>
      <c r="AZ997" s="510"/>
      <c r="BA997" s="510"/>
      <c r="BB997" s="510"/>
      <c r="BC997" s="510"/>
      <c r="BD997" s="510"/>
      <c r="BE997" s="510"/>
      <c r="BF997" s="510"/>
      <c r="BG997" s="510"/>
      <c r="BH997" s="510"/>
      <c r="BI997" s="510"/>
      <c r="BJ997" s="510"/>
      <c r="BK997" s="510"/>
      <c r="BL997" s="510"/>
      <c r="BM997" s="510"/>
      <c r="BN997" s="510"/>
      <c r="BO997" s="510"/>
      <c r="BP997" s="510"/>
      <c r="BQ997" s="510"/>
      <c r="BR997" s="510"/>
      <c r="BS997" s="510"/>
      <c r="BT997" s="510"/>
      <c r="BU997" s="510"/>
      <c r="BV997" s="510"/>
      <c r="BW997" s="510"/>
      <c r="BX997" s="510"/>
      <c r="BY997" s="510"/>
      <c r="BZ997" s="510"/>
      <c r="CA997" s="510"/>
      <c r="CB997" s="510"/>
      <c r="CC997" s="510"/>
      <c r="CD997" s="510"/>
      <c r="CE997" s="510"/>
      <c r="CF997" s="510"/>
      <c r="CG997" s="510"/>
      <c r="CH997" s="510"/>
      <c r="CI997" s="510"/>
      <c r="CJ997" s="510"/>
    </row>
    <row r="998" spans="1:88" ht="12" customHeight="1" x14ac:dyDescent="0.25">
      <c r="A998" s="510"/>
      <c r="B998" s="510"/>
      <c r="C998" s="510"/>
      <c r="D998" s="510"/>
      <c r="E998" s="510"/>
      <c r="F998" s="510"/>
      <c r="G998" s="510"/>
      <c r="H998" s="510"/>
      <c r="I998" s="510"/>
      <c r="J998" s="510"/>
      <c r="K998" s="510"/>
      <c r="L998" s="510"/>
      <c r="M998" s="510"/>
      <c r="N998" s="510"/>
      <c r="O998" s="510"/>
      <c r="P998" s="510"/>
      <c r="Q998" s="510"/>
      <c r="R998" s="510"/>
      <c r="S998" s="510"/>
      <c r="T998" s="510"/>
      <c r="U998" s="510"/>
      <c r="V998" s="510"/>
      <c r="W998" s="510"/>
      <c r="X998" s="510"/>
      <c r="Y998" s="510"/>
      <c r="Z998" s="510"/>
      <c r="AA998" s="510"/>
      <c r="AB998" s="510"/>
      <c r="AC998" s="510"/>
      <c r="AD998" s="510"/>
      <c r="AE998" s="510"/>
      <c r="AF998" s="510"/>
      <c r="AG998" s="510"/>
      <c r="AH998" s="510"/>
      <c r="AI998" s="510"/>
      <c r="AJ998" s="510"/>
      <c r="AK998" s="510"/>
      <c r="AL998" s="510"/>
      <c r="AM998" s="510"/>
      <c r="AN998" s="510"/>
      <c r="AO998" s="510"/>
      <c r="AP998" s="510"/>
      <c r="AQ998" s="510"/>
      <c r="AR998" s="510"/>
      <c r="AS998" s="510"/>
      <c r="AT998" s="510"/>
      <c r="AU998" s="510"/>
      <c r="AV998" s="510"/>
      <c r="AW998" s="510"/>
      <c r="AX998" s="510"/>
      <c r="AY998" s="510"/>
      <c r="AZ998" s="510"/>
      <c r="BA998" s="510"/>
      <c r="BB998" s="510"/>
      <c r="BC998" s="510"/>
      <c r="BD998" s="510"/>
      <c r="BE998" s="510"/>
      <c r="BF998" s="510"/>
      <c r="BG998" s="510"/>
      <c r="BH998" s="510"/>
      <c r="BI998" s="510"/>
      <c r="BJ998" s="510"/>
      <c r="BK998" s="510"/>
      <c r="BL998" s="510"/>
      <c r="BM998" s="510"/>
      <c r="BN998" s="510"/>
      <c r="BO998" s="510"/>
      <c r="BP998" s="510"/>
      <c r="BQ998" s="510"/>
      <c r="BR998" s="510"/>
      <c r="BS998" s="510"/>
      <c r="BT998" s="510"/>
      <c r="BU998" s="510"/>
      <c r="BV998" s="510"/>
      <c r="BW998" s="510"/>
      <c r="BX998" s="510"/>
      <c r="BY998" s="510"/>
      <c r="BZ998" s="510"/>
      <c r="CA998" s="510"/>
      <c r="CB998" s="510"/>
      <c r="CC998" s="510"/>
      <c r="CD998" s="510"/>
      <c r="CE998" s="510"/>
      <c r="CF998" s="510"/>
      <c r="CG998" s="510"/>
      <c r="CH998" s="510"/>
      <c r="CI998" s="510"/>
      <c r="CJ998" s="510"/>
    </row>
    <row r="999" spans="1:88" ht="12" customHeight="1" x14ac:dyDescent="0.25">
      <c r="A999" s="510"/>
      <c r="B999" s="510"/>
      <c r="C999" s="510"/>
      <c r="D999" s="510"/>
      <c r="E999" s="510"/>
      <c r="F999" s="510"/>
      <c r="G999" s="510"/>
      <c r="H999" s="510"/>
      <c r="I999" s="510"/>
      <c r="J999" s="510"/>
      <c r="K999" s="510"/>
      <c r="L999" s="510"/>
      <c r="M999" s="510"/>
      <c r="N999" s="510"/>
      <c r="O999" s="510"/>
      <c r="P999" s="510"/>
      <c r="Q999" s="510"/>
      <c r="R999" s="510"/>
      <c r="S999" s="510"/>
      <c r="T999" s="510"/>
      <c r="U999" s="510"/>
      <c r="V999" s="510"/>
      <c r="W999" s="510"/>
      <c r="X999" s="510"/>
      <c r="Y999" s="510"/>
      <c r="Z999" s="510"/>
      <c r="AA999" s="510"/>
      <c r="AB999" s="510"/>
      <c r="AC999" s="510"/>
      <c r="AD999" s="510"/>
      <c r="AE999" s="510"/>
      <c r="AF999" s="510"/>
      <c r="AG999" s="510"/>
      <c r="AH999" s="510"/>
      <c r="AI999" s="510"/>
      <c r="AJ999" s="510"/>
      <c r="AK999" s="510"/>
      <c r="AL999" s="510"/>
      <c r="AM999" s="510"/>
      <c r="AN999" s="510"/>
      <c r="AO999" s="510"/>
      <c r="AP999" s="510"/>
      <c r="AQ999" s="510"/>
      <c r="AR999" s="510"/>
      <c r="AS999" s="510"/>
      <c r="AT999" s="510"/>
      <c r="AU999" s="510"/>
      <c r="AV999" s="510"/>
      <c r="AW999" s="510"/>
      <c r="AX999" s="510"/>
      <c r="AY999" s="510"/>
      <c r="AZ999" s="510"/>
      <c r="BA999" s="510"/>
      <c r="BB999" s="510"/>
      <c r="BC999" s="510"/>
      <c r="BD999" s="510"/>
      <c r="BE999" s="510"/>
      <c r="BF999" s="510"/>
      <c r="BG999" s="510"/>
      <c r="BH999" s="510"/>
      <c r="BI999" s="510"/>
      <c r="BJ999" s="510"/>
      <c r="BK999" s="510"/>
      <c r="BL999" s="510"/>
      <c r="BM999" s="510"/>
      <c r="BN999" s="510"/>
      <c r="BO999" s="510"/>
      <c r="BP999" s="510"/>
      <c r="BQ999" s="510"/>
      <c r="BR999" s="510"/>
      <c r="BS999" s="510"/>
      <c r="BT999" s="510"/>
      <c r="BU999" s="510"/>
      <c r="BV999" s="510"/>
      <c r="BW999" s="510"/>
      <c r="BX999" s="510"/>
      <c r="BY999" s="510"/>
      <c r="BZ999" s="510"/>
      <c r="CA999" s="510"/>
      <c r="CB999" s="510"/>
      <c r="CC999" s="510"/>
      <c r="CD999" s="510"/>
      <c r="CE999" s="510"/>
      <c r="CF999" s="510"/>
      <c r="CG999" s="510"/>
      <c r="CH999" s="510"/>
      <c r="CI999" s="510"/>
      <c r="CJ999" s="510"/>
    </row>
    <row r="1000" spans="1:88" ht="12" customHeight="1" x14ac:dyDescent="0.25">
      <c r="A1000" s="510"/>
      <c r="B1000" s="510"/>
      <c r="C1000" s="510"/>
      <c r="D1000" s="510"/>
      <c r="E1000" s="510"/>
      <c r="F1000" s="510"/>
      <c r="G1000" s="510"/>
      <c r="H1000" s="510"/>
      <c r="I1000" s="510"/>
      <c r="J1000" s="510"/>
      <c r="K1000" s="510"/>
      <c r="L1000" s="510"/>
      <c r="M1000" s="510"/>
      <c r="N1000" s="510"/>
      <c r="O1000" s="510"/>
      <c r="P1000" s="510"/>
      <c r="Q1000" s="510"/>
      <c r="R1000" s="510"/>
      <c r="S1000" s="510"/>
      <c r="T1000" s="510"/>
      <c r="U1000" s="510"/>
      <c r="V1000" s="510"/>
      <c r="W1000" s="510"/>
      <c r="X1000" s="510"/>
      <c r="Y1000" s="510"/>
      <c r="Z1000" s="510"/>
      <c r="AA1000" s="510"/>
      <c r="AB1000" s="510"/>
      <c r="AC1000" s="510"/>
      <c r="AD1000" s="510"/>
      <c r="AE1000" s="510"/>
      <c r="AF1000" s="510"/>
      <c r="AG1000" s="510"/>
      <c r="AH1000" s="510"/>
      <c r="AI1000" s="510"/>
      <c r="AJ1000" s="510"/>
      <c r="AK1000" s="510"/>
      <c r="AL1000" s="510"/>
      <c r="AM1000" s="510"/>
      <c r="AN1000" s="510"/>
      <c r="AO1000" s="510"/>
      <c r="AP1000" s="510"/>
      <c r="AQ1000" s="510"/>
      <c r="AR1000" s="510"/>
      <c r="AS1000" s="510"/>
      <c r="AT1000" s="510"/>
      <c r="AU1000" s="510"/>
      <c r="AV1000" s="510"/>
      <c r="AW1000" s="510"/>
      <c r="AX1000" s="510"/>
      <c r="AY1000" s="510"/>
      <c r="AZ1000" s="510"/>
      <c r="BA1000" s="510"/>
      <c r="BB1000" s="510"/>
      <c r="BC1000" s="510"/>
      <c r="BD1000" s="510"/>
      <c r="BE1000" s="510"/>
      <c r="BF1000" s="510"/>
      <c r="BG1000" s="510"/>
      <c r="BH1000" s="510"/>
      <c r="BI1000" s="510"/>
      <c r="BJ1000" s="510"/>
      <c r="BK1000" s="510"/>
      <c r="BL1000" s="510"/>
      <c r="BM1000" s="510"/>
      <c r="BN1000" s="510"/>
      <c r="BO1000" s="510"/>
      <c r="BP1000" s="510"/>
      <c r="BQ1000" s="510"/>
      <c r="BR1000" s="510"/>
      <c r="BS1000" s="510"/>
      <c r="BT1000" s="510"/>
      <c r="BU1000" s="510"/>
      <c r="BV1000" s="510"/>
      <c r="BW1000" s="510"/>
      <c r="BX1000" s="510"/>
      <c r="BY1000" s="510"/>
      <c r="BZ1000" s="510"/>
      <c r="CA1000" s="510"/>
      <c r="CB1000" s="510"/>
      <c r="CC1000" s="510"/>
      <c r="CD1000" s="510"/>
      <c r="CE1000" s="510"/>
      <c r="CF1000" s="510"/>
      <c r="CG1000" s="510"/>
      <c r="CH1000" s="510"/>
      <c r="CI1000" s="510"/>
      <c r="CJ1000" s="510"/>
    </row>
  </sheetData>
  <mergeCells count="17">
    <mergeCell ref="C1:F1"/>
    <mergeCell ref="G1:H1"/>
    <mergeCell ref="R1:U1"/>
    <mergeCell ref="W1:Z1"/>
    <mergeCell ref="AE1:AI1"/>
    <mergeCell ref="AB4:AB8"/>
    <mergeCell ref="AM1:AP1"/>
    <mergeCell ref="AQ1:AR1"/>
    <mergeCell ref="BQ1:BS1"/>
    <mergeCell ref="BW1:BY1"/>
    <mergeCell ref="AS1:AT1"/>
    <mergeCell ref="AU1:AV1"/>
    <mergeCell ref="AW1:AX1"/>
    <mergeCell ref="AY1:AZ1"/>
    <mergeCell ref="BC1:BD1"/>
    <mergeCell ref="BI1:BJ1"/>
    <mergeCell ref="BK1:BM1"/>
  </mergeCells>
  <conditionalFormatting sqref="S3:S7 CA8:CC8">
    <cfRule type="cellIs" dxfId="30" priority="1" operator="equal">
      <formula>$S$3</formula>
    </cfRule>
    <cfRule type="cellIs" dxfId="29" priority="2" operator="equal">
      <formula>$S$4</formula>
    </cfRule>
    <cfRule type="cellIs" dxfId="28" priority="3" operator="equal">
      <formula>$S$5</formula>
    </cfRule>
    <cfRule type="cellIs" dxfId="27" priority="4" operator="equal">
      <formula>$S$6</formula>
    </cfRule>
    <cfRule type="cellIs" dxfId="26" priority="5" operator="equal">
      <formula>$S$7</formula>
    </cfRule>
  </conditionalFormatting>
  <conditionalFormatting sqref="X3:X6">
    <cfRule type="cellIs" dxfId="25" priority="6" operator="equal">
      <formula>$X$5</formula>
    </cfRule>
    <cfRule type="cellIs" dxfId="24" priority="7" operator="equal">
      <formula>$X$4</formula>
    </cfRule>
    <cfRule type="cellIs" dxfId="23" priority="8" operator="equal">
      <formula>$X$3</formula>
    </cfRule>
  </conditionalFormatting>
  <conditionalFormatting sqref="AD4:AD8">
    <cfRule type="cellIs" dxfId="22" priority="12" operator="equal">
      <formula>$S$3</formula>
    </cfRule>
    <cfRule type="cellIs" dxfId="21" priority="13" operator="equal">
      <formula>$S$4</formula>
    </cfRule>
    <cfRule type="cellIs" dxfId="20" priority="14" operator="equal">
      <formula>$S$5</formula>
    </cfRule>
    <cfRule type="cellIs" dxfId="19" priority="15" operator="equal">
      <formula>$S$6</formula>
    </cfRule>
    <cfRule type="cellIs" dxfId="18" priority="16" operator="equal">
      <formula>$S$7</formula>
    </cfRule>
  </conditionalFormatting>
  <conditionalFormatting sqref="AG3:AI3">
    <cfRule type="cellIs" dxfId="17" priority="9" operator="equal">
      <formula>$X$5</formula>
    </cfRule>
    <cfRule type="cellIs" dxfId="16" priority="10" operator="equal">
      <formula>$X$4</formula>
    </cfRule>
    <cfRule type="cellIs" dxfId="15" priority="11" operator="equal">
      <formula>$X$3</formula>
    </cfRule>
  </conditionalFormatting>
  <conditionalFormatting sqref="CA4:CA7">
    <cfRule type="cellIs" dxfId="14" priority="23" operator="equal">
      <formula>$S$3</formula>
    </cfRule>
    <cfRule type="cellIs" dxfId="13" priority="24" operator="equal">
      <formula>$S$4</formula>
    </cfRule>
    <cfRule type="cellIs" dxfId="12" priority="25" operator="equal">
      <formula>$S$5</formula>
    </cfRule>
    <cfRule type="cellIs" dxfId="11" priority="26" operator="equal">
      <formula>$S$6</formula>
    </cfRule>
    <cfRule type="cellIs" dxfId="10" priority="27" operator="equal">
      <formula>$S$7</formula>
    </cfRule>
  </conditionalFormatting>
  <conditionalFormatting sqref="CB3:CB7">
    <cfRule type="cellIs" dxfId="9" priority="28" operator="equal">
      <formula>$S$3</formula>
    </cfRule>
    <cfRule type="cellIs" dxfId="8" priority="29" operator="equal">
      <formula>$S$4</formula>
    </cfRule>
    <cfRule type="cellIs" dxfId="7" priority="30" operator="equal">
      <formula>$S$5</formula>
    </cfRule>
    <cfRule type="cellIs" dxfId="6" priority="31" operator="equal">
      <formula>$S$6</formula>
    </cfRule>
    <cfRule type="cellIs" dxfId="5" priority="32" operator="equal">
      <formula>$S$7</formula>
    </cfRule>
  </conditionalFormatting>
  <conditionalFormatting sqref="CC2:CC7">
    <cfRule type="cellIs" dxfId="4" priority="33" operator="equal">
      <formula>$S$3</formula>
    </cfRule>
    <cfRule type="cellIs" dxfId="3" priority="34" operator="equal">
      <formula>$S$4</formula>
    </cfRule>
    <cfRule type="cellIs" dxfId="2" priority="35" operator="equal">
      <formula>$S$5</formula>
    </cfRule>
    <cfRule type="cellIs" dxfId="1" priority="36" operator="equal">
      <formula>$S$6</formula>
    </cfRule>
    <cfRule type="cellIs" dxfId="0" priority="37" operator="equal">
      <formula>$S$7</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A4"/>
    </sheetView>
  </sheetViews>
  <sheetFormatPr baseColWidth="10" defaultColWidth="14.42578125" defaultRowHeight="15" customHeight="1" x14ac:dyDescent="0.25"/>
  <cols>
    <col min="1" max="1" width="24.7109375" customWidth="1"/>
    <col min="2" max="2" width="29.140625" customWidth="1"/>
    <col min="3" max="3" width="24.85546875" customWidth="1"/>
    <col min="4" max="4" width="21.85546875" customWidth="1"/>
    <col min="5" max="5" width="30.7109375" customWidth="1"/>
    <col min="6" max="6" width="13.85546875" customWidth="1"/>
    <col min="7" max="7" width="24.28515625" customWidth="1"/>
    <col min="8" max="25" width="11.42578125" customWidth="1"/>
    <col min="26" max="26" width="8.140625" customWidth="1"/>
  </cols>
  <sheetData>
    <row r="1" spans="1:26" ht="15" customHeight="1" x14ac:dyDescent="0.25">
      <c r="A1" s="589"/>
      <c r="B1" s="591" t="s">
        <v>116</v>
      </c>
      <c r="C1" s="592"/>
      <c r="D1" s="592"/>
      <c r="E1" s="593"/>
      <c r="F1" s="587" t="s">
        <v>117</v>
      </c>
      <c r="G1" s="583"/>
      <c r="H1" s="38"/>
      <c r="I1" s="38"/>
      <c r="J1" s="38"/>
      <c r="K1" s="38"/>
      <c r="L1" s="38"/>
      <c r="M1" s="38"/>
      <c r="N1" s="38"/>
      <c r="O1" s="38"/>
      <c r="P1" s="38"/>
      <c r="Q1" s="38"/>
      <c r="R1" s="38"/>
      <c r="S1" s="38"/>
      <c r="T1" s="38"/>
      <c r="U1" s="38"/>
      <c r="V1" s="38"/>
      <c r="W1" s="38"/>
      <c r="X1" s="38"/>
      <c r="Y1" s="38"/>
      <c r="Z1" s="38"/>
    </row>
    <row r="2" spans="1:26" ht="15" customHeight="1" x14ac:dyDescent="0.25">
      <c r="A2" s="567"/>
      <c r="B2" s="594"/>
      <c r="C2" s="567"/>
      <c r="D2" s="567"/>
      <c r="E2" s="595"/>
      <c r="F2" s="587" t="s">
        <v>118</v>
      </c>
      <c r="G2" s="583"/>
      <c r="H2" s="38"/>
      <c r="I2" s="38"/>
      <c r="J2" s="38"/>
      <c r="K2" s="38"/>
      <c r="L2" s="38"/>
      <c r="M2" s="38"/>
      <c r="N2" s="38"/>
      <c r="O2" s="38"/>
      <c r="P2" s="38"/>
      <c r="Q2" s="38"/>
      <c r="R2" s="38"/>
      <c r="S2" s="38"/>
      <c r="T2" s="38"/>
      <c r="U2" s="38"/>
      <c r="V2" s="38"/>
      <c r="W2" s="38"/>
      <c r="X2" s="38"/>
      <c r="Y2" s="38"/>
      <c r="Z2" s="38"/>
    </row>
    <row r="3" spans="1:26" ht="15" customHeight="1" x14ac:dyDescent="0.25">
      <c r="A3" s="567"/>
      <c r="B3" s="594"/>
      <c r="C3" s="567"/>
      <c r="D3" s="567"/>
      <c r="E3" s="595"/>
      <c r="F3" s="587" t="s">
        <v>119</v>
      </c>
      <c r="G3" s="583"/>
      <c r="H3" s="38"/>
      <c r="I3" s="38"/>
      <c r="J3" s="38"/>
      <c r="K3" s="38"/>
      <c r="L3" s="38"/>
      <c r="M3" s="38"/>
      <c r="N3" s="38"/>
      <c r="O3" s="38"/>
      <c r="P3" s="38"/>
      <c r="Q3" s="38"/>
      <c r="R3" s="38"/>
      <c r="S3" s="38"/>
      <c r="T3" s="38"/>
      <c r="U3" s="38"/>
      <c r="V3" s="38"/>
      <c r="W3" s="38"/>
      <c r="X3" s="38"/>
      <c r="Y3" s="38"/>
      <c r="Z3" s="38"/>
    </row>
    <row r="4" spans="1:26" ht="15" customHeight="1" x14ac:dyDescent="0.25">
      <c r="A4" s="590"/>
      <c r="B4" s="596"/>
      <c r="C4" s="590"/>
      <c r="D4" s="590"/>
      <c r="E4" s="597"/>
      <c r="F4" s="587" t="s">
        <v>120</v>
      </c>
      <c r="G4" s="583"/>
      <c r="H4" s="39"/>
      <c r="I4" s="39"/>
      <c r="J4" s="39"/>
      <c r="K4" s="39"/>
      <c r="L4" s="39"/>
      <c r="M4" s="39"/>
      <c r="N4" s="39"/>
      <c r="O4" s="39"/>
      <c r="P4" s="39"/>
      <c r="Q4" s="39"/>
      <c r="R4" s="39"/>
      <c r="S4" s="39"/>
      <c r="T4" s="39"/>
      <c r="U4" s="39"/>
      <c r="V4" s="39"/>
      <c r="W4" s="39"/>
      <c r="X4" s="39"/>
      <c r="Y4" s="39"/>
      <c r="Z4" s="39"/>
    </row>
    <row r="5" spans="1:26" ht="9.75" customHeight="1" x14ac:dyDescent="0.25">
      <c r="A5" s="598"/>
      <c r="B5" s="599"/>
      <c r="C5" s="599"/>
      <c r="D5" s="599"/>
      <c r="E5" s="600"/>
      <c r="F5" s="40"/>
      <c r="G5" s="40"/>
      <c r="H5" s="40"/>
      <c r="I5" s="40"/>
      <c r="J5" s="40"/>
      <c r="K5" s="40"/>
      <c r="L5" s="40"/>
      <c r="M5" s="40"/>
      <c r="N5" s="40"/>
      <c r="O5" s="40"/>
      <c r="P5" s="40"/>
      <c r="Q5" s="40"/>
      <c r="R5" s="40"/>
      <c r="S5" s="40"/>
      <c r="T5" s="40"/>
      <c r="U5" s="40"/>
      <c r="V5" s="40"/>
      <c r="W5" s="40"/>
      <c r="X5" s="40"/>
      <c r="Y5" s="40"/>
      <c r="Z5" s="40"/>
    </row>
    <row r="6" spans="1:26" ht="20.25" customHeight="1" x14ac:dyDescent="0.3">
      <c r="A6" s="41" t="s">
        <v>14</v>
      </c>
      <c r="B6" s="581" t="s">
        <v>121</v>
      </c>
      <c r="C6" s="582"/>
      <c r="D6" s="582"/>
      <c r="E6" s="583"/>
      <c r="F6" s="42"/>
      <c r="G6" s="42"/>
      <c r="H6" s="43"/>
      <c r="I6" s="43"/>
      <c r="J6" s="43"/>
      <c r="K6" s="43"/>
      <c r="L6" s="43"/>
      <c r="M6" s="43"/>
      <c r="N6" s="43"/>
      <c r="O6" s="584"/>
      <c r="P6" s="585"/>
      <c r="Q6" s="586"/>
      <c r="R6" s="44"/>
      <c r="S6" s="44"/>
      <c r="T6" s="44"/>
      <c r="U6" s="44"/>
      <c r="V6" s="44"/>
      <c r="W6" s="44"/>
      <c r="X6" s="44"/>
      <c r="Y6" s="44"/>
      <c r="Z6" s="44"/>
    </row>
    <row r="7" spans="1:26" ht="51" customHeight="1" x14ac:dyDescent="0.3">
      <c r="A7" s="41" t="s">
        <v>16</v>
      </c>
      <c r="B7" s="601" t="s">
        <v>122</v>
      </c>
      <c r="C7" s="582"/>
      <c r="D7" s="582"/>
      <c r="E7" s="583"/>
      <c r="F7" s="45"/>
      <c r="G7" s="45"/>
      <c r="H7" s="46"/>
      <c r="I7" s="46"/>
      <c r="J7" s="46"/>
      <c r="K7" s="46"/>
      <c r="L7" s="46"/>
      <c r="M7" s="46"/>
      <c r="N7" s="46"/>
      <c r="O7" s="44"/>
      <c r="P7" s="47"/>
      <c r="Q7" s="44"/>
      <c r="R7" s="44"/>
      <c r="S7" s="44"/>
      <c r="T7" s="44"/>
      <c r="U7" s="44"/>
      <c r="V7" s="44"/>
      <c r="W7" s="44"/>
      <c r="X7" s="44"/>
      <c r="Y7" s="44"/>
      <c r="Z7" s="44"/>
    </row>
    <row r="8" spans="1:26" ht="11.25" customHeight="1" x14ac:dyDescent="0.25">
      <c r="A8" s="48"/>
      <c r="B8" s="49"/>
      <c r="C8" s="49"/>
      <c r="D8" s="50"/>
      <c r="E8" s="51"/>
      <c r="F8" s="38"/>
      <c r="G8" s="38"/>
      <c r="H8" s="38"/>
      <c r="I8" s="38"/>
      <c r="J8" s="38"/>
      <c r="K8" s="38"/>
      <c r="L8" s="38"/>
      <c r="M8" s="38"/>
      <c r="N8" s="38"/>
      <c r="O8" s="38"/>
      <c r="P8" s="38"/>
      <c r="Q8" s="38"/>
      <c r="R8" s="38"/>
      <c r="S8" s="38"/>
      <c r="T8" s="38"/>
      <c r="U8" s="38"/>
      <c r="V8" s="38"/>
      <c r="W8" s="38"/>
      <c r="X8" s="38"/>
      <c r="Y8" s="38"/>
      <c r="Z8" s="38"/>
    </row>
    <row r="9" spans="1:26" ht="21" customHeight="1" x14ac:dyDescent="0.25">
      <c r="A9" s="52" t="s">
        <v>123</v>
      </c>
      <c r="B9" s="52" t="s">
        <v>124</v>
      </c>
      <c r="C9" s="52" t="s">
        <v>125</v>
      </c>
      <c r="D9" s="52" t="s">
        <v>126</v>
      </c>
      <c r="E9" s="52" t="s">
        <v>45</v>
      </c>
      <c r="F9" s="588"/>
      <c r="G9" s="38"/>
      <c r="H9" s="38"/>
      <c r="I9" s="38"/>
      <c r="J9" s="38"/>
      <c r="K9" s="38"/>
      <c r="L9" s="38"/>
      <c r="M9" s="38"/>
      <c r="N9" s="38"/>
      <c r="O9" s="38"/>
      <c r="P9" s="38"/>
      <c r="Q9" s="38"/>
      <c r="R9" s="38"/>
      <c r="S9" s="38"/>
      <c r="T9" s="38"/>
      <c r="U9" s="38"/>
      <c r="V9" s="38"/>
      <c r="W9" s="38"/>
      <c r="X9" s="38"/>
      <c r="Y9" s="38"/>
      <c r="Z9" s="38"/>
    </row>
    <row r="10" spans="1:26" ht="42" customHeight="1" x14ac:dyDescent="0.25">
      <c r="A10" s="52"/>
      <c r="B10" s="52"/>
      <c r="C10" s="52"/>
      <c r="D10" s="52"/>
      <c r="E10" s="52"/>
      <c r="F10" s="567"/>
      <c r="G10" s="38"/>
      <c r="H10" s="38"/>
      <c r="I10" s="38"/>
      <c r="J10" s="38"/>
      <c r="K10" s="38"/>
      <c r="L10" s="38"/>
      <c r="M10" s="38"/>
      <c r="N10" s="38"/>
      <c r="O10" s="38"/>
      <c r="P10" s="38"/>
      <c r="Q10" s="38"/>
      <c r="R10" s="38"/>
      <c r="S10" s="38"/>
      <c r="T10" s="38"/>
      <c r="U10" s="38"/>
      <c r="V10" s="38"/>
      <c r="W10" s="38"/>
      <c r="X10" s="38"/>
      <c r="Y10" s="38"/>
      <c r="Z10" s="38"/>
    </row>
    <row r="11" spans="1:26" ht="90" customHeight="1" x14ac:dyDescent="0.25">
      <c r="A11" s="54" t="s">
        <v>127</v>
      </c>
      <c r="B11" s="55" t="s">
        <v>128</v>
      </c>
      <c r="C11" s="55" t="s">
        <v>129</v>
      </c>
      <c r="D11" s="55" t="s">
        <v>130</v>
      </c>
      <c r="E11" s="55" t="s">
        <v>131</v>
      </c>
      <c r="F11" s="49"/>
      <c r="G11" s="56"/>
      <c r="H11" s="56"/>
      <c r="I11" s="56"/>
      <c r="J11" s="56"/>
      <c r="K11" s="56"/>
      <c r="L11" s="56"/>
      <c r="M11" s="56"/>
      <c r="N11" s="56"/>
      <c r="O11" s="56"/>
      <c r="P11" s="56"/>
      <c r="Q11" s="56"/>
      <c r="R11" s="56"/>
      <c r="S11" s="56"/>
      <c r="T11" s="56"/>
      <c r="U11" s="56"/>
      <c r="V11" s="56"/>
      <c r="W11" s="56"/>
      <c r="X11" s="56"/>
      <c r="Y11" s="56"/>
      <c r="Z11" s="56"/>
    </row>
    <row r="12" spans="1:26" ht="102" customHeight="1" x14ac:dyDescent="0.25">
      <c r="A12" s="54" t="s">
        <v>132</v>
      </c>
      <c r="B12" s="55"/>
      <c r="C12" s="55"/>
      <c r="D12" s="55"/>
      <c r="E12" s="55"/>
      <c r="F12" s="49"/>
      <c r="G12" s="56"/>
      <c r="H12" s="56"/>
      <c r="I12" s="56"/>
      <c r="J12" s="56"/>
      <c r="K12" s="56"/>
      <c r="L12" s="56"/>
      <c r="M12" s="56"/>
      <c r="N12" s="56"/>
      <c r="O12" s="56"/>
      <c r="P12" s="56"/>
      <c r="Q12" s="56"/>
      <c r="R12" s="56"/>
      <c r="S12" s="56"/>
      <c r="T12" s="56"/>
      <c r="U12" s="56"/>
      <c r="V12" s="56"/>
      <c r="W12" s="56"/>
      <c r="X12" s="56"/>
      <c r="Y12" s="56"/>
      <c r="Z12" s="56"/>
    </row>
    <row r="13" spans="1:26" ht="92.25" customHeight="1" x14ac:dyDescent="0.25">
      <c r="A13" s="54" t="s">
        <v>133</v>
      </c>
      <c r="B13" s="55"/>
      <c r="C13" s="55"/>
      <c r="D13" s="55"/>
      <c r="E13" s="55"/>
      <c r="F13" s="49"/>
      <c r="G13" s="38"/>
      <c r="H13" s="38"/>
      <c r="I13" s="38"/>
      <c r="J13" s="38"/>
      <c r="K13" s="38"/>
      <c r="L13" s="38"/>
      <c r="M13" s="38"/>
      <c r="N13" s="38"/>
      <c r="O13" s="38"/>
      <c r="P13" s="38"/>
      <c r="Q13" s="38"/>
      <c r="R13" s="38"/>
      <c r="S13" s="38"/>
      <c r="T13" s="38"/>
      <c r="U13" s="38"/>
      <c r="V13" s="38"/>
      <c r="W13" s="38"/>
      <c r="X13" s="38"/>
      <c r="Y13" s="38"/>
      <c r="Z13" s="38"/>
    </row>
    <row r="14" spans="1:26" ht="11.25" customHeight="1" x14ac:dyDescent="0.25">
      <c r="A14" s="54" t="s">
        <v>134</v>
      </c>
      <c r="B14" s="55"/>
      <c r="C14" s="55"/>
      <c r="D14" s="55"/>
      <c r="E14" s="55"/>
      <c r="F14" s="49"/>
      <c r="G14" s="38"/>
      <c r="H14" s="38"/>
      <c r="I14" s="38"/>
      <c r="J14" s="38"/>
      <c r="K14" s="38"/>
      <c r="L14" s="38"/>
      <c r="M14" s="38"/>
      <c r="N14" s="38"/>
      <c r="O14" s="38"/>
      <c r="P14" s="38"/>
      <c r="Q14" s="38"/>
      <c r="R14" s="38"/>
      <c r="S14" s="38"/>
      <c r="T14" s="38"/>
      <c r="U14" s="38"/>
      <c r="V14" s="38"/>
      <c r="W14" s="38"/>
      <c r="X14" s="38"/>
      <c r="Y14" s="38"/>
      <c r="Z14" s="38"/>
    </row>
    <row r="15" spans="1:26" ht="11.25" customHeight="1" x14ac:dyDescent="0.25">
      <c r="A15" s="54" t="s">
        <v>135</v>
      </c>
      <c r="B15" s="55"/>
      <c r="C15" s="55"/>
      <c r="D15" s="55"/>
      <c r="E15" s="55"/>
      <c r="F15" s="49"/>
      <c r="G15" s="38"/>
      <c r="H15" s="38"/>
      <c r="I15" s="38"/>
      <c r="J15" s="38"/>
      <c r="K15" s="38"/>
      <c r="L15" s="38"/>
      <c r="M15" s="38"/>
      <c r="N15" s="38"/>
      <c r="O15" s="38"/>
      <c r="P15" s="38"/>
      <c r="Q15" s="38"/>
      <c r="R15" s="38"/>
      <c r="S15" s="38"/>
      <c r="T15" s="38"/>
      <c r="U15" s="38"/>
      <c r="V15" s="38"/>
      <c r="W15" s="38"/>
      <c r="X15" s="38"/>
      <c r="Y15" s="38"/>
      <c r="Z15" s="38"/>
    </row>
    <row r="16" spans="1:26" ht="34.5" customHeight="1" x14ac:dyDescent="0.25">
      <c r="A16" s="54" t="s">
        <v>136</v>
      </c>
      <c r="B16" s="55"/>
      <c r="C16" s="55"/>
      <c r="D16" s="55"/>
      <c r="E16" s="55" t="s">
        <v>137</v>
      </c>
      <c r="F16" s="49"/>
      <c r="G16" s="38"/>
      <c r="H16" s="38"/>
      <c r="I16" s="38"/>
      <c r="J16" s="38"/>
      <c r="K16" s="38"/>
      <c r="L16" s="38"/>
      <c r="M16" s="38"/>
      <c r="N16" s="38"/>
      <c r="O16" s="38"/>
      <c r="P16" s="38"/>
      <c r="Q16" s="38"/>
      <c r="R16" s="38"/>
      <c r="S16" s="38"/>
      <c r="T16" s="38"/>
      <c r="U16" s="38"/>
      <c r="V16" s="38"/>
      <c r="W16" s="38"/>
      <c r="X16" s="38"/>
      <c r="Y16" s="38"/>
      <c r="Z16" s="38"/>
    </row>
    <row r="17" spans="1:26" ht="34.5" customHeight="1" x14ac:dyDescent="0.25">
      <c r="A17" s="54" t="s">
        <v>138</v>
      </c>
      <c r="B17" s="55"/>
      <c r="C17" s="55"/>
      <c r="D17" s="55"/>
      <c r="E17" s="55" t="s">
        <v>137</v>
      </c>
      <c r="F17" s="49"/>
      <c r="G17" s="38"/>
      <c r="H17" s="38"/>
      <c r="I17" s="38"/>
      <c r="J17" s="38"/>
      <c r="K17" s="38"/>
      <c r="L17" s="38"/>
      <c r="M17" s="38"/>
      <c r="N17" s="38"/>
      <c r="O17" s="38"/>
      <c r="P17" s="38"/>
      <c r="Q17" s="38"/>
      <c r="R17" s="38"/>
      <c r="S17" s="38"/>
      <c r="T17" s="38"/>
      <c r="U17" s="38"/>
      <c r="V17" s="38"/>
      <c r="W17" s="38"/>
      <c r="X17" s="38"/>
      <c r="Y17" s="38"/>
      <c r="Z17" s="38"/>
    </row>
    <row r="18" spans="1:26" ht="34.5" customHeight="1" x14ac:dyDescent="0.25">
      <c r="A18" s="54" t="s">
        <v>139</v>
      </c>
      <c r="B18" s="55"/>
      <c r="C18" s="55"/>
      <c r="D18" s="55"/>
      <c r="E18" s="55"/>
      <c r="F18" s="49"/>
      <c r="G18" s="38"/>
      <c r="H18" s="38"/>
      <c r="I18" s="38"/>
      <c r="J18" s="38"/>
      <c r="K18" s="38"/>
      <c r="L18" s="38"/>
      <c r="M18" s="38"/>
      <c r="N18" s="38"/>
      <c r="O18" s="38"/>
      <c r="P18" s="38"/>
      <c r="Q18" s="38"/>
      <c r="R18" s="38"/>
      <c r="S18" s="38"/>
      <c r="T18" s="38"/>
      <c r="U18" s="38"/>
      <c r="V18" s="38"/>
      <c r="W18" s="38"/>
      <c r="X18" s="38"/>
      <c r="Y18" s="38"/>
      <c r="Z18" s="38"/>
    </row>
    <row r="19" spans="1:26" ht="34.5" customHeight="1" x14ac:dyDescent="0.25">
      <c r="A19" s="54" t="s">
        <v>140</v>
      </c>
      <c r="B19" s="55"/>
      <c r="C19" s="55"/>
      <c r="D19" s="55"/>
      <c r="E19" s="55"/>
      <c r="F19" s="49"/>
      <c r="G19" s="38"/>
      <c r="H19" s="38"/>
      <c r="I19" s="38"/>
      <c r="J19" s="38"/>
      <c r="K19" s="38"/>
      <c r="L19" s="38"/>
      <c r="M19" s="38"/>
      <c r="N19" s="38"/>
      <c r="O19" s="38"/>
      <c r="P19" s="38"/>
      <c r="Q19" s="38"/>
      <c r="R19" s="38"/>
      <c r="S19" s="38"/>
      <c r="T19" s="38"/>
      <c r="U19" s="38"/>
      <c r="V19" s="38"/>
      <c r="W19" s="38"/>
      <c r="X19" s="38"/>
      <c r="Y19" s="38"/>
      <c r="Z19" s="38"/>
    </row>
    <row r="20" spans="1:26" ht="34.5" customHeight="1" x14ac:dyDescent="0.25">
      <c r="A20" s="54" t="s">
        <v>141</v>
      </c>
      <c r="B20" s="55"/>
      <c r="C20" s="55"/>
      <c r="D20" s="55"/>
      <c r="E20" s="55"/>
      <c r="F20" s="49"/>
      <c r="G20" s="38"/>
      <c r="H20" s="38"/>
      <c r="I20" s="38"/>
      <c r="J20" s="38"/>
      <c r="K20" s="38"/>
      <c r="L20" s="38"/>
      <c r="M20" s="38"/>
      <c r="N20" s="38"/>
      <c r="O20" s="38"/>
      <c r="P20" s="38"/>
      <c r="Q20" s="38"/>
      <c r="R20" s="38"/>
      <c r="S20" s="38"/>
      <c r="T20" s="38"/>
      <c r="U20" s="38"/>
      <c r="V20" s="38"/>
      <c r="W20" s="38"/>
      <c r="X20" s="38"/>
      <c r="Y20" s="38"/>
      <c r="Z20" s="38"/>
    </row>
    <row r="21" spans="1:26" ht="34.5" customHeight="1" x14ac:dyDescent="0.25">
      <c r="A21" s="54" t="s">
        <v>142</v>
      </c>
      <c r="B21" s="55"/>
      <c r="C21" s="55"/>
      <c r="D21" s="55"/>
      <c r="E21" s="55" t="s">
        <v>137</v>
      </c>
      <c r="F21" s="49"/>
      <c r="G21" s="38"/>
      <c r="H21" s="38"/>
      <c r="I21" s="38"/>
      <c r="J21" s="38"/>
      <c r="K21" s="38"/>
      <c r="L21" s="38"/>
      <c r="M21" s="38"/>
      <c r="N21" s="38"/>
      <c r="O21" s="38"/>
      <c r="P21" s="38"/>
      <c r="Q21" s="38"/>
      <c r="R21" s="38"/>
      <c r="S21" s="38"/>
      <c r="T21" s="38"/>
      <c r="U21" s="38"/>
      <c r="V21" s="38"/>
      <c r="W21" s="38"/>
      <c r="X21" s="38"/>
      <c r="Y21" s="38"/>
      <c r="Z21" s="38"/>
    </row>
    <row r="22" spans="1:26" ht="34.5" customHeight="1" x14ac:dyDescent="0.25">
      <c r="A22" s="54" t="s">
        <v>143</v>
      </c>
      <c r="B22" s="55"/>
      <c r="C22" s="55"/>
      <c r="D22" s="55"/>
      <c r="E22" s="55"/>
      <c r="F22" s="49"/>
      <c r="G22" s="38"/>
      <c r="H22" s="38"/>
      <c r="I22" s="38"/>
      <c r="J22" s="38"/>
      <c r="K22" s="38"/>
      <c r="L22" s="38"/>
      <c r="M22" s="38"/>
      <c r="N22" s="38"/>
      <c r="O22" s="38"/>
      <c r="P22" s="38"/>
      <c r="Q22" s="38"/>
      <c r="R22" s="38"/>
      <c r="S22" s="38"/>
      <c r="T22" s="38"/>
      <c r="U22" s="38"/>
      <c r="V22" s="38"/>
      <c r="W22" s="38"/>
      <c r="X22" s="38"/>
      <c r="Y22" s="38"/>
      <c r="Z22" s="38"/>
    </row>
    <row r="23" spans="1:26" ht="34.5" customHeight="1" x14ac:dyDescent="0.25">
      <c r="A23" s="54" t="s">
        <v>144</v>
      </c>
      <c r="B23" s="55"/>
      <c r="C23" s="55"/>
      <c r="D23" s="55"/>
      <c r="E23" s="55" t="str">
        <f t="shared" ref="E23:E30" si="0">+CONCATENATE(B23," ",C23," ",D23)</f>
        <v xml:space="preserve">  </v>
      </c>
      <c r="F23" s="49"/>
      <c r="G23" s="38"/>
      <c r="H23" s="38"/>
      <c r="I23" s="38"/>
      <c r="J23" s="38"/>
      <c r="K23" s="38"/>
      <c r="L23" s="38"/>
      <c r="M23" s="38"/>
      <c r="N23" s="38"/>
      <c r="O23" s="38"/>
      <c r="P23" s="38"/>
      <c r="Q23" s="38"/>
      <c r="R23" s="38"/>
      <c r="S23" s="38"/>
      <c r="T23" s="38"/>
      <c r="U23" s="38"/>
      <c r="V23" s="38"/>
      <c r="W23" s="38"/>
      <c r="X23" s="38"/>
      <c r="Y23" s="38"/>
      <c r="Z23" s="38"/>
    </row>
    <row r="24" spans="1:26" ht="34.5" customHeight="1" x14ac:dyDescent="0.25">
      <c r="A24" s="54" t="s">
        <v>145</v>
      </c>
      <c r="B24" s="55"/>
      <c r="C24" s="55"/>
      <c r="D24" s="55"/>
      <c r="E24" s="55" t="str">
        <f t="shared" si="0"/>
        <v xml:space="preserve">  </v>
      </c>
      <c r="F24" s="49"/>
      <c r="G24" s="38"/>
      <c r="H24" s="38"/>
      <c r="I24" s="38"/>
      <c r="J24" s="38"/>
      <c r="K24" s="38"/>
      <c r="L24" s="38"/>
      <c r="M24" s="38"/>
      <c r="N24" s="38"/>
      <c r="O24" s="38"/>
      <c r="P24" s="38"/>
      <c r="Q24" s="38"/>
      <c r="R24" s="38"/>
      <c r="S24" s="38"/>
      <c r="T24" s="38"/>
      <c r="U24" s="38"/>
      <c r="V24" s="38"/>
      <c r="W24" s="38"/>
      <c r="X24" s="38"/>
      <c r="Y24" s="38"/>
      <c r="Z24" s="38"/>
    </row>
    <row r="25" spans="1:26" ht="34.5" customHeight="1" x14ac:dyDescent="0.25">
      <c r="A25" s="54" t="s">
        <v>146</v>
      </c>
      <c r="B25" s="55"/>
      <c r="C25" s="55"/>
      <c r="D25" s="55"/>
      <c r="E25" s="55" t="str">
        <f t="shared" si="0"/>
        <v xml:space="preserve">  </v>
      </c>
      <c r="F25" s="49"/>
      <c r="G25" s="38"/>
      <c r="H25" s="38"/>
      <c r="I25" s="38"/>
      <c r="J25" s="38"/>
      <c r="K25" s="38"/>
      <c r="L25" s="38"/>
      <c r="M25" s="38"/>
      <c r="N25" s="38"/>
      <c r="O25" s="38"/>
      <c r="P25" s="38"/>
      <c r="Q25" s="38"/>
      <c r="R25" s="38"/>
      <c r="S25" s="38"/>
      <c r="T25" s="38"/>
      <c r="U25" s="38"/>
      <c r="V25" s="38"/>
      <c r="W25" s="38"/>
      <c r="X25" s="38"/>
      <c r="Y25" s="38"/>
      <c r="Z25" s="38"/>
    </row>
    <row r="26" spans="1:26" ht="34.5" customHeight="1" x14ac:dyDescent="0.25">
      <c r="A26" s="54" t="s">
        <v>147</v>
      </c>
      <c r="B26" s="55"/>
      <c r="C26" s="55"/>
      <c r="D26" s="55"/>
      <c r="E26" s="55" t="str">
        <f t="shared" si="0"/>
        <v xml:space="preserve">  </v>
      </c>
      <c r="F26" s="49"/>
      <c r="G26" s="38"/>
      <c r="H26" s="38"/>
      <c r="I26" s="38"/>
      <c r="J26" s="38"/>
      <c r="K26" s="38"/>
      <c r="L26" s="38"/>
      <c r="M26" s="38"/>
      <c r="N26" s="38"/>
      <c r="O26" s="38"/>
      <c r="P26" s="38"/>
      <c r="Q26" s="38"/>
      <c r="R26" s="38"/>
      <c r="S26" s="38"/>
      <c r="T26" s="38"/>
      <c r="U26" s="38"/>
      <c r="V26" s="38"/>
      <c r="W26" s="38"/>
      <c r="X26" s="38"/>
      <c r="Y26" s="38"/>
      <c r="Z26" s="38"/>
    </row>
    <row r="27" spans="1:26" ht="34.5" customHeight="1" x14ac:dyDescent="0.25">
      <c r="A27" s="54" t="s">
        <v>148</v>
      </c>
      <c r="B27" s="55"/>
      <c r="C27" s="55"/>
      <c r="D27" s="55"/>
      <c r="E27" s="55" t="str">
        <f t="shared" si="0"/>
        <v xml:space="preserve">  </v>
      </c>
      <c r="F27" s="49"/>
      <c r="G27" s="38"/>
      <c r="H27" s="38"/>
      <c r="I27" s="38"/>
      <c r="J27" s="38"/>
      <c r="K27" s="38"/>
      <c r="L27" s="38"/>
      <c r="M27" s="38"/>
      <c r="N27" s="38"/>
      <c r="O27" s="38"/>
      <c r="P27" s="38"/>
      <c r="Q27" s="38"/>
      <c r="R27" s="38"/>
      <c r="S27" s="38"/>
      <c r="T27" s="38"/>
      <c r="U27" s="38"/>
      <c r="V27" s="38"/>
      <c r="W27" s="38"/>
      <c r="X27" s="38"/>
      <c r="Y27" s="38"/>
      <c r="Z27" s="38"/>
    </row>
    <row r="28" spans="1:26" ht="34.5" customHeight="1" x14ac:dyDescent="0.25">
      <c r="A28" s="54" t="s">
        <v>149</v>
      </c>
      <c r="B28" s="55"/>
      <c r="C28" s="55"/>
      <c r="D28" s="55"/>
      <c r="E28" s="55" t="str">
        <f t="shared" si="0"/>
        <v xml:space="preserve">  </v>
      </c>
      <c r="F28" s="49"/>
      <c r="G28" s="38"/>
      <c r="H28" s="38"/>
      <c r="I28" s="38"/>
      <c r="J28" s="38"/>
      <c r="K28" s="38"/>
      <c r="L28" s="38"/>
      <c r="M28" s="38"/>
      <c r="N28" s="38"/>
      <c r="O28" s="38"/>
      <c r="P28" s="38"/>
      <c r="Q28" s="38"/>
      <c r="R28" s="38"/>
      <c r="S28" s="38"/>
      <c r="T28" s="38"/>
      <c r="U28" s="38"/>
      <c r="V28" s="38"/>
      <c r="W28" s="38"/>
      <c r="X28" s="38"/>
      <c r="Y28" s="38"/>
      <c r="Z28" s="38"/>
    </row>
    <row r="29" spans="1:26" ht="34.5" customHeight="1" x14ac:dyDescent="0.25">
      <c r="A29" s="54" t="s">
        <v>150</v>
      </c>
      <c r="B29" s="55"/>
      <c r="C29" s="55"/>
      <c r="D29" s="55"/>
      <c r="E29" s="55" t="str">
        <f t="shared" si="0"/>
        <v xml:space="preserve">  </v>
      </c>
      <c r="F29" s="49"/>
      <c r="G29" s="38"/>
      <c r="H29" s="38"/>
      <c r="I29" s="38"/>
      <c r="J29" s="38"/>
      <c r="K29" s="38"/>
      <c r="L29" s="38"/>
      <c r="M29" s="38"/>
      <c r="N29" s="38"/>
      <c r="O29" s="38"/>
      <c r="P29" s="38"/>
      <c r="Q29" s="38"/>
      <c r="R29" s="38"/>
      <c r="S29" s="38"/>
      <c r="T29" s="38"/>
      <c r="U29" s="38"/>
      <c r="V29" s="38"/>
      <c r="W29" s="38"/>
      <c r="X29" s="38"/>
      <c r="Y29" s="38"/>
      <c r="Z29" s="38"/>
    </row>
    <row r="30" spans="1:26" ht="34.5" customHeight="1" x14ac:dyDescent="0.25">
      <c r="A30" s="54" t="s">
        <v>151</v>
      </c>
      <c r="B30" s="55"/>
      <c r="C30" s="55"/>
      <c r="D30" s="55"/>
      <c r="E30" s="55" t="str">
        <f t="shared" si="0"/>
        <v xml:space="preserve">  </v>
      </c>
      <c r="F30" s="49"/>
      <c r="G30" s="38"/>
      <c r="H30" s="38"/>
      <c r="I30" s="38"/>
      <c r="J30" s="38"/>
      <c r="K30" s="38"/>
      <c r="L30" s="38"/>
      <c r="M30" s="38"/>
      <c r="N30" s="38"/>
      <c r="O30" s="38"/>
      <c r="P30" s="38"/>
      <c r="Q30" s="38"/>
      <c r="R30" s="38"/>
      <c r="S30" s="38"/>
      <c r="T30" s="38"/>
      <c r="U30" s="38"/>
      <c r="V30" s="38"/>
      <c r="W30" s="38"/>
      <c r="X30" s="38"/>
      <c r="Y30" s="38"/>
      <c r="Z30" s="38"/>
    </row>
    <row r="31" spans="1:26" ht="11.25" customHeight="1" x14ac:dyDescent="0.25">
      <c r="A31" s="37"/>
      <c r="B31" s="37"/>
      <c r="C31" s="37"/>
      <c r="D31" s="37"/>
      <c r="E31" s="49"/>
      <c r="F31" s="38"/>
      <c r="G31" s="38"/>
      <c r="H31" s="38"/>
      <c r="I31" s="38"/>
      <c r="J31" s="38"/>
      <c r="K31" s="38"/>
      <c r="L31" s="38"/>
      <c r="M31" s="38"/>
      <c r="N31" s="38"/>
      <c r="O31" s="38"/>
      <c r="P31" s="38"/>
      <c r="Q31" s="38"/>
      <c r="R31" s="38"/>
      <c r="S31" s="38"/>
      <c r="T31" s="38"/>
      <c r="U31" s="38"/>
      <c r="V31" s="38"/>
      <c r="W31" s="38"/>
      <c r="X31" s="38"/>
      <c r="Y31" s="38"/>
      <c r="Z31" s="38"/>
    </row>
    <row r="32" spans="1:26" ht="11.25" customHeight="1" x14ac:dyDescent="0.25">
      <c r="A32" s="57"/>
      <c r="B32" s="57"/>
      <c r="C32" s="57"/>
      <c r="D32" s="57"/>
      <c r="E32" s="38"/>
      <c r="F32" s="38"/>
      <c r="G32" s="38"/>
      <c r="H32" s="38"/>
      <c r="I32" s="38"/>
      <c r="J32" s="38"/>
      <c r="K32" s="38"/>
      <c r="L32" s="38"/>
      <c r="M32" s="38"/>
      <c r="N32" s="38"/>
      <c r="O32" s="38"/>
      <c r="P32" s="38"/>
      <c r="Q32" s="38"/>
      <c r="R32" s="38"/>
      <c r="S32" s="38"/>
      <c r="T32" s="38"/>
      <c r="U32" s="38"/>
      <c r="V32" s="38"/>
      <c r="W32" s="38"/>
      <c r="X32" s="38"/>
      <c r="Y32" s="38"/>
      <c r="Z32" s="38"/>
    </row>
    <row r="33" spans="1:26" ht="11.25" customHeight="1" x14ac:dyDescent="0.25">
      <c r="A33" s="57"/>
      <c r="B33" s="57"/>
      <c r="C33" s="57"/>
      <c r="D33" s="57"/>
      <c r="E33" s="38"/>
      <c r="F33" s="38"/>
      <c r="G33" s="38"/>
      <c r="H33" s="38"/>
      <c r="I33" s="38"/>
      <c r="J33" s="38"/>
      <c r="K33" s="38"/>
      <c r="L33" s="38"/>
      <c r="M33" s="38"/>
      <c r="N33" s="38"/>
      <c r="O33" s="38"/>
      <c r="P33" s="38"/>
      <c r="Q33" s="38"/>
      <c r="R33" s="38"/>
      <c r="S33" s="38"/>
      <c r="T33" s="38"/>
      <c r="U33" s="38"/>
      <c r="V33" s="38"/>
      <c r="W33" s="38"/>
      <c r="X33" s="38"/>
      <c r="Y33" s="38"/>
      <c r="Z33" s="38"/>
    </row>
    <row r="34" spans="1:26" ht="11.25" customHeight="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1.25" customHeight="1" x14ac:dyDescent="0.25">
      <c r="A35" s="57"/>
      <c r="B35" s="57"/>
      <c r="C35" s="57"/>
      <c r="D35" s="57"/>
      <c r="E35" s="38"/>
      <c r="F35" s="38"/>
      <c r="G35" s="38"/>
      <c r="H35" s="38"/>
      <c r="I35" s="38"/>
      <c r="J35" s="38"/>
      <c r="K35" s="38"/>
      <c r="L35" s="38"/>
      <c r="M35" s="38"/>
      <c r="N35" s="38"/>
      <c r="O35" s="38"/>
      <c r="P35" s="38"/>
      <c r="Q35" s="38"/>
      <c r="R35" s="38"/>
      <c r="S35" s="38"/>
      <c r="T35" s="38"/>
      <c r="U35" s="38"/>
      <c r="V35" s="38"/>
      <c r="W35" s="38"/>
      <c r="X35" s="38"/>
      <c r="Y35" s="38"/>
      <c r="Z35" s="38"/>
    </row>
    <row r="36" spans="1:26" ht="11.25" customHeight="1" x14ac:dyDescent="0.25">
      <c r="A36" s="57"/>
      <c r="B36" s="57"/>
      <c r="C36" s="57"/>
      <c r="D36" s="57"/>
      <c r="E36" s="38"/>
      <c r="F36" s="38"/>
      <c r="G36" s="38"/>
      <c r="H36" s="38"/>
      <c r="I36" s="38"/>
      <c r="J36" s="38"/>
      <c r="K36" s="38"/>
      <c r="L36" s="38"/>
      <c r="M36" s="38"/>
      <c r="N36" s="38"/>
      <c r="O36" s="38"/>
      <c r="P36" s="38"/>
      <c r="Q36" s="38"/>
      <c r="R36" s="38"/>
      <c r="S36" s="38"/>
      <c r="T36" s="38"/>
      <c r="U36" s="38"/>
      <c r="V36" s="38"/>
      <c r="W36" s="38"/>
      <c r="X36" s="38"/>
      <c r="Y36" s="38"/>
      <c r="Z36" s="38"/>
    </row>
    <row r="37" spans="1:26" ht="11.25" customHeight="1" x14ac:dyDescent="0.25">
      <c r="A37" s="57"/>
      <c r="B37" s="57"/>
      <c r="C37" s="57"/>
      <c r="D37" s="57"/>
      <c r="E37" s="38"/>
      <c r="F37" s="38"/>
      <c r="G37" s="38"/>
      <c r="H37" s="38"/>
      <c r="I37" s="38"/>
      <c r="J37" s="38"/>
      <c r="K37" s="38"/>
      <c r="L37" s="38"/>
      <c r="M37" s="38"/>
      <c r="N37" s="38"/>
      <c r="O37" s="38"/>
      <c r="P37" s="38"/>
      <c r="Q37" s="38"/>
      <c r="R37" s="38"/>
      <c r="S37" s="38"/>
      <c r="T37" s="38"/>
      <c r="U37" s="38"/>
      <c r="V37" s="38"/>
      <c r="W37" s="38"/>
      <c r="X37" s="38"/>
      <c r="Y37" s="38"/>
      <c r="Z37" s="38"/>
    </row>
    <row r="38" spans="1:26" ht="11.25" customHeight="1" x14ac:dyDescent="0.2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4.25" customHeight="1" x14ac:dyDescent="0.2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4.25" customHeight="1" x14ac:dyDescent="0.25">
      <c r="A45" s="38"/>
      <c r="B45" s="38"/>
      <c r="C45" s="38"/>
      <c r="D45" s="38"/>
      <c r="E45" s="38"/>
      <c r="F45" s="38"/>
      <c r="G45" s="38"/>
      <c r="H45" s="38"/>
      <c r="I45" s="38"/>
      <c r="J45" s="38"/>
      <c r="K45" s="38"/>
      <c r="L45" s="38"/>
      <c r="M45" s="38"/>
      <c r="N45" s="38"/>
      <c r="O45" s="38"/>
      <c r="P45" s="38"/>
      <c r="Q45" s="38"/>
      <c r="R45" s="38"/>
      <c r="S45" s="38"/>
      <c r="T45" s="38"/>
      <c r="U45" s="38"/>
      <c r="V45" s="38"/>
      <c r="W45" s="38"/>
      <c r="X45" s="38"/>
      <c r="Y45" s="58"/>
      <c r="Z45" s="38"/>
    </row>
    <row r="46" spans="1:26" ht="11.25" customHeight="1" x14ac:dyDescent="0.2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4.25" customHeight="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autoFilter ref="A9:E30" xr:uid="{00000000-0009-0000-0000-000001000000}"/>
  <mergeCells count="11">
    <mergeCell ref="B6:E6"/>
    <mergeCell ref="O6:Q6"/>
    <mergeCell ref="F4:G4"/>
    <mergeCell ref="F9:F10"/>
    <mergeCell ref="A1:A4"/>
    <mergeCell ref="B1:E4"/>
    <mergeCell ref="F1:G1"/>
    <mergeCell ref="F2:G2"/>
    <mergeCell ref="F3:G3"/>
    <mergeCell ref="A5:E5"/>
    <mergeCell ref="B7:E7"/>
  </mergeCells>
  <printOptions horizontalCentered="1"/>
  <pageMargins left="0.23622047244094491" right="0.23622047244094491" top="0.74803149606299213" bottom="0.74803149606299213" header="0" footer="0"/>
  <pageSetup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'12 Formulas'!$D$3</xm:f>
          </x14:formula1>
          <xm:sqref>B11:B30</xm:sqref>
        </x14:dataValidation>
        <x14:dataValidation type="list" allowBlank="1" showErrorMessage="1" xr:uid="{00000000-0002-0000-0100-000001000000}">
          <x14:formula1>
            <xm:f>'12 Formulas'!$E$3:$E$5</xm:f>
          </x14:formula1>
          <xm:sqref>C11:C30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sqref="A1:A4"/>
    </sheetView>
  </sheetViews>
  <sheetFormatPr baseColWidth="10" defaultColWidth="14.42578125" defaultRowHeight="15" customHeight="1" x14ac:dyDescent="0.25"/>
  <cols>
    <col min="1" max="1" width="17.85546875" customWidth="1"/>
    <col min="2" max="2" width="32.85546875" customWidth="1"/>
    <col min="3" max="3" width="25.140625" customWidth="1"/>
    <col min="4" max="4" width="16.5703125" customWidth="1"/>
    <col min="5" max="6" width="20.5703125" customWidth="1"/>
    <col min="7" max="7" width="10.140625" customWidth="1"/>
    <col min="8" max="8" width="11.7109375" customWidth="1"/>
    <col min="9" max="9" width="11.5703125" customWidth="1"/>
    <col min="10" max="17" width="11" customWidth="1"/>
    <col min="18" max="25" width="11.42578125" customWidth="1"/>
    <col min="26" max="26" width="14.28515625" customWidth="1"/>
  </cols>
  <sheetData>
    <row r="1" spans="1:26" ht="15" customHeight="1" x14ac:dyDescent="0.25">
      <c r="A1" s="589"/>
      <c r="B1" s="610" t="s">
        <v>152</v>
      </c>
      <c r="C1" s="592"/>
      <c r="D1" s="593"/>
      <c r="E1" s="587" t="s">
        <v>117</v>
      </c>
      <c r="F1" s="583"/>
      <c r="G1" s="59"/>
      <c r="H1" s="37"/>
      <c r="I1" s="37"/>
      <c r="J1" s="37"/>
      <c r="K1" s="37"/>
      <c r="L1" s="37"/>
      <c r="M1" s="37"/>
      <c r="N1" s="37"/>
      <c r="O1" s="37"/>
      <c r="P1" s="37"/>
      <c r="Q1" s="37"/>
      <c r="R1" s="37"/>
      <c r="S1" s="37"/>
      <c r="T1" s="37"/>
      <c r="U1" s="37"/>
      <c r="V1" s="37"/>
      <c r="W1" s="37"/>
      <c r="X1" s="37"/>
      <c r="Y1" s="37"/>
      <c r="Z1" s="37"/>
    </row>
    <row r="2" spans="1:26" ht="15" customHeight="1" x14ac:dyDescent="0.25">
      <c r="A2" s="567"/>
      <c r="B2" s="594"/>
      <c r="C2" s="567"/>
      <c r="D2" s="595"/>
      <c r="E2" s="587" t="s">
        <v>153</v>
      </c>
      <c r="F2" s="583"/>
      <c r="G2" s="59"/>
      <c r="H2" s="37"/>
      <c r="I2" s="37"/>
      <c r="J2" s="37"/>
      <c r="K2" s="37"/>
      <c r="L2" s="37"/>
      <c r="M2" s="37"/>
      <c r="N2" s="37"/>
      <c r="O2" s="37"/>
      <c r="P2" s="37"/>
      <c r="Q2" s="37"/>
      <c r="R2" s="37"/>
      <c r="S2" s="37"/>
      <c r="T2" s="37"/>
      <c r="U2" s="37"/>
      <c r="V2" s="37"/>
      <c r="W2" s="37"/>
      <c r="X2" s="37"/>
      <c r="Y2" s="37"/>
      <c r="Z2" s="37"/>
    </row>
    <row r="3" spans="1:26" ht="15" customHeight="1" x14ac:dyDescent="0.25">
      <c r="A3" s="567"/>
      <c r="B3" s="594"/>
      <c r="C3" s="567"/>
      <c r="D3" s="595"/>
      <c r="E3" s="611" t="s">
        <v>119</v>
      </c>
      <c r="F3" s="583"/>
      <c r="G3" s="59"/>
      <c r="H3" s="37"/>
      <c r="I3" s="37"/>
      <c r="J3" s="37"/>
      <c r="K3" s="37"/>
      <c r="L3" s="37"/>
      <c r="M3" s="37"/>
      <c r="N3" s="37"/>
      <c r="O3" s="37"/>
      <c r="P3" s="37"/>
      <c r="Q3" s="37"/>
      <c r="R3" s="37"/>
      <c r="S3" s="37"/>
      <c r="T3" s="37"/>
      <c r="U3" s="37"/>
      <c r="V3" s="37"/>
      <c r="W3" s="37"/>
      <c r="X3" s="37"/>
      <c r="Y3" s="37"/>
      <c r="Z3" s="37"/>
    </row>
    <row r="4" spans="1:26" ht="15" customHeight="1" x14ac:dyDescent="0.25">
      <c r="A4" s="590"/>
      <c r="B4" s="596"/>
      <c r="C4" s="590"/>
      <c r="D4" s="597"/>
      <c r="E4" s="587" t="s">
        <v>154</v>
      </c>
      <c r="F4" s="583"/>
      <c r="G4" s="60"/>
      <c r="H4" s="60"/>
      <c r="I4" s="60"/>
      <c r="J4" s="60"/>
      <c r="K4" s="60"/>
      <c r="L4" s="60"/>
      <c r="M4" s="60"/>
      <c r="N4" s="60"/>
      <c r="O4" s="60"/>
      <c r="P4" s="60"/>
      <c r="Q4" s="60"/>
      <c r="R4" s="60"/>
      <c r="S4" s="60"/>
      <c r="T4" s="60"/>
      <c r="U4" s="60"/>
      <c r="V4" s="60"/>
      <c r="W4" s="60"/>
      <c r="X4" s="60"/>
      <c r="Y4" s="60"/>
      <c r="Z4" s="60"/>
    </row>
    <row r="5" spans="1:26" ht="24.75" customHeight="1" x14ac:dyDescent="0.25">
      <c r="A5" s="41" t="s">
        <v>14</v>
      </c>
      <c r="B5" s="587" t="str">
        <f>'1 Contexto e Identificación'!B6:E6</f>
        <v xml:space="preserve">SEÑALIZACIÓN </v>
      </c>
      <c r="C5" s="582"/>
      <c r="D5" s="583"/>
      <c r="E5" s="60"/>
      <c r="F5" s="60"/>
      <c r="G5" s="60"/>
      <c r="H5" s="60"/>
      <c r="I5" s="60"/>
      <c r="J5" s="60"/>
      <c r="K5" s="60"/>
      <c r="L5" s="60"/>
      <c r="M5" s="60"/>
      <c r="N5" s="60"/>
      <c r="O5" s="60"/>
      <c r="P5" s="60"/>
      <c r="Q5" s="60"/>
      <c r="R5" s="60"/>
      <c r="S5" s="60"/>
      <c r="T5" s="60"/>
      <c r="U5" s="60"/>
      <c r="V5" s="60"/>
      <c r="W5" s="60"/>
      <c r="X5" s="61"/>
      <c r="Y5" s="62"/>
      <c r="Z5" s="60"/>
    </row>
    <row r="6" spans="1:26" ht="51" customHeight="1" x14ac:dyDescent="0.25">
      <c r="A6" s="41" t="s">
        <v>16</v>
      </c>
      <c r="B6" s="604"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582"/>
      <c r="D6" s="583"/>
      <c r="E6" s="63"/>
      <c r="F6" s="60"/>
      <c r="G6" s="60"/>
      <c r="H6" s="60"/>
      <c r="I6" s="60"/>
      <c r="J6" s="51"/>
      <c r="K6" s="60"/>
      <c r="L6" s="60"/>
      <c r="M6" s="60"/>
      <c r="N6" s="60"/>
      <c r="O6" s="60"/>
      <c r="P6" s="60"/>
      <c r="Q6" s="60"/>
      <c r="R6" s="60"/>
      <c r="S6" s="60"/>
      <c r="T6" s="60"/>
      <c r="U6" s="60"/>
      <c r="V6" s="60"/>
      <c r="W6" s="60"/>
      <c r="X6" s="60"/>
      <c r="Y6" s="62"/>
      <c r="Z6" s="60"/>
    </row>
    <row r="7" spans="1:26" ht="11.25" customHeight="1" x14ac:dyDescent="0.25">
      <c r="A7" s="64"/>
      <c r="B7" s="6"/>
      <c r="C7" s="65"/>
      <c r="D7" s="51"/>
      <c r="E7" s="66"/>
      <c r="F7" s="605" t="s">
        <v>155</v>
      </c>
      <c r="G7" s="606"/>
      <c r="H7" s="606"/>
      <c r="I7" s="606"/>
      <c r="J7" s="606"/>
      <c r="K7" s="606"/>
      <c r="L7" s="606"/>
      <c r="M7" s="606"/>
      <c r="N7" s="606"/>
      <c r="O7" s="606"/>
      <c r="P7" s="606"/>
      <c r="Q7" s="607"/>
      <c r="R7" s="60"/>
      <c r="S7" s="60"/>
      <c r="T7" s="60"/>
      <c r="U7" s="60"/>
      <c r="V7" s="60"/>
      <c r="W7" s="60"/>
      <c r="X7" s="60"/>
      <c r="Y7" s="60"/>
      <c r="Z7" s="60"/>
    </row>
    <row r="8" spans="1:26" ht="14.25" customHeight="1" x14ac:dyDescent="0.25">
      <c r="A8" s="64"/>
      <c r="B8" s="51"/>
      <c r="C8" s="68"/>
      <c r="D8" s="51"/>
      <c r="E8" s="60"/>
      <c r="F8" s="608"/>
      <c r="G8" s="567"/>
      <c r="H8" s="567"/>
      <c r="I8" s="567"/>
      <c r="J8" s="567"/>
      <c r="K8" s="567"/>
      <c r="L8" s="567"/>
      <c r="M8" s="567"/>
      <c r="N8" s="567"/>
      <c r="O8" s="567"/>
      <c r="P8" s="567"/>
      <c r="Q8" s="568"/>
      <c r="R8" s="60"/>
      <c r="S8" s="60"/>
      <c r="T8" s="60"/>
      <c r="U8" s="60"/>
      <c r="V8" s="60"/>
      <c r="W8" s="60"/>
      <c r="X8" s="60"/>
      <c r="Y8" s="60"/>
      <c r="Z8" s="60"/>
    </row>
    <row r="9" spans="1:26" ht="12.75" customHeight="1" x14ac:dyDescent="0.25">
      <c r="A9" s="37"/>
      <c r="B9" s="49"/>
      <c r="C9" s="64"/>
      <c r="D9" s="69"/>
      <c r="E9" s="69"/>
      <c r="F9" s="608"/>
      <c r="G9" s="567"/>
      <c r="H9" s="567"/>
      <c r="I9" s="567"/>
      <c r="J9" s="567"/>
      <c r="K9" s="567"/>
      <c r="L9" s="567"/>
      <c r="M9" s="567"/>
      <c r="N9" s="567"/>
      <c r="O9" s="567"/>
      <c r="P9" s="567"/>
      <c r="Q9" s="568"/>
      <c r="R9" s="37"/>
      <c r="S9" s="37"/>
      <c r="T9" s="37"/>
      <c r="U9" s="37"/>
      <c r="V9" s="37"/>
      <c r="W9" s="37"/>
      <c r="X9" s="37"/>
      <c r="Y9" s="37"/>
      <c r="Z9" s="37"/>
    </row>
    <row r="10" spans="1:26" ht="14.25" customHeight="1" x14ac:dyDescent="0.25">
      <c r="A10" s="37"/>
      <c r="B10" s="49"/>
      <c r="C10" s="609" t="s">
        <v>156</v>
      </c>
      <c r="D10" s="565"/>
      <c r="E10" s="70" t="s">
        <v>34</v>
      </c>
      <c r="F10" s="569"/>
      <c r="G10" s="570"/>
      <c r="H10" s="570"/>
      <c r="I10" s="570"/>
      <c r="J10" s="570"/>
      <c r="K10" s="570"/>
      <c r="L10" s="570"/>
      <c r="M10" s="570"/>
      <c r="N10" s="570"/>
      <c r="O10" s="570"/>
      <c r="P10" s="570"/>
      <c r="Q10" s="571"/>
      <c r="R10" s="37"/>
      <c r="S10" s="37"/>
      <c r="T10" s="37"/>
      <c r="U10" s="37"/>
      <c r="V10" s="37"/>
      <c r="W10" s="37"/>
      <c r="X10" s="37"/>
      <c r="Y10" s="37"/>
      <c r="Z10" s="37"/>
    </row>
    <row r="11" spans="1:26" ht="11.25" customHeight="1" x14ac:dyDescent="0.25">
      <c r="A11" s="71" t="s">
        <v>157</v>
      </c>
      <c r="B11" s="72" t="s">
        <v>45</v>
      </c>
      <c r="C11" s="73" t="s">
        <v>158</v>
      </c>
      <c r="D11" s="74" t="s">
        <v>88</v>
      </c>
      <c r="E11" s="75"/>
      <c r="F11" s="76" t="s">
        <v>159</v>
      </c>
      <c r="G11" s="77" t="s">
        <v>40</v>
      </c>
      <c r="H11" s="78" t="s">
        <v>160</v>
      </c>
      <c r="I11" s="79" t="s">
        <v>161</v>
      </c>
      <c r="J11" s="79" t="s">
        <v>162</v>
      </c>
      <c r="K11" s="79" t="s">
        <v>163</v>
      </c>
      <c r="L11" s="79" t="s">
        <v>164</v>
      </c>
      <c r="M11" s="79" t="s">
        <v>165</v>
      </c>
      <c r="N11" s="79" t="s">
        <v>166</v>
      </c>
      <c r="O11" s="79" t="s">
        <v>167</v>
      </c>
      <c r="P11" s="79" t="s">
        <v>168</v>
      </c>
      <c r="Q11" s="80" t="s">
        <v>169</v>
      </c>
      <c r="R11" s="69"/>
      <c r="S11" s="69"/>
      <c r="T11" s="69"/>
      <c r="U11" s="69"/>
      <c r="V11" s="69"/>
      <c r="W11" s="69"/>
      <c r="X11" s="69"/>
      <c r="Y11" s="69"/>
      <c r="Z11" s="69"/>
    </row>
    <row r="12" spans="1:26" ht="87" customHeight="1" x14ac:dyDescent="0.25">
      <c r="A12" s="81" t="str">
        <f>'1 Contexto e Identificación'!A11</f>
        <v>R1</v>
      </c>
      <c r="B12" s="82"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83" t="s">
        <v>170</v>
      </c>
      <c r="D12" s="84" t="e">
        <f ca="1">+_xludf.IFS(C12="","",C12='12 Formulas'!$U$3,'12 Formulas'!$S$3,C12='12 Formulas'!$U$4,'12 Formulas'!$S$4,C12='12 Formulas'!$U$5,'12 Formulas'!$S$5,C12='12 Formulas'!$U$6,'12 Formulas'!$S$6,C12='12 Formulas'!$U$7,'12 Formulas'!$S$7)</f>
        <v>#NAME?</v>
      </c>
      <c r="E12" s="85" t="e">
        <f ca="1">+_xludf.IFS(AND(D12="",F12=""),"",D12&lt;&gt;"",D12,F12&lt;&gt;"",F12)</f>
        <v>#NAME?</v>
      </c>
      <c r="F12" s="86" t="e">
        <f t="array" aca="1" ref="F12" ca="1">+_xludf.IFS(G12="","",G12='12 Formulas'!$R$3,'12 Formulas'!$S$3,G12='12 Formulas'!$R$4,'12 Formulas'!$S$4,G12='12 Formulas'!$R$5,'12 Formulas'!$S$5,G12='12 Formulas'!$R$6,'12 Formulas'!$S$6,G12='12 Formulas'!$R$7,'12 Formulas'!$S$7)</f>
        <v>#NAME?</v>
      </c>
      <c r="G12" s="87">
        <v>1</v>
      </c>
      <c r="H12" s="88">
        <v>1</v>
      </c>
      <c r="I12" s="89">
        <v>1</v>
      </c>
      <c r="J12" s="89">
        <v>1</v>
      </c>
      <c r="K12" s="89">
        <v>1</v>
      </c>
      <c r="L12" s="89">
        <v>1</v>
      </c>
      <c r="M12" s="89">
        <v>1</v>
      </c>
      <c r="N12" s="89">
        <v>1</v>
      </c>
      <c r="O12" s="89">
        <v>1</v>
      </c>
      <c r="P12" s="89">
        <v>1</v>
      </c>
      <c r="Q12" s="90"/>
      <c r="R12" s="37"/>
      <c r="S12" s="37"/>
      <c r="T12" s="37"/>
      <c r="U12" s="37"/>
      <c r="V12" s="37"/>
      <c r="W12" s="37"/>
      <c r="X12" s="37"/>
      <c r="Y12" s="37"/>
      <c r="Z12" s="37"/>
    </row>
    <row r="13" spans="1:26" ht="11.25" customHeight="1" x14ac:dyDescent="0.25">
      <c r="A13" s="91" t="str">
        <f>'1 Contexto e Identificación'!A12</f>
        <v>R2</v>
      </c>
      <c r="B13" s="82">
        <f>+'1 Contexto e Identificación'!E12</f>
        <v>0</v>
      </c>
      <c r="C13" s="83"/>
      <c r="D13" s="84"/>
      <c r="E13" s="85"/>
      <c r="F13" s="86"/>
      <c r="G13" s="87"/>
      <c r="H13" s="88"/>
      <c r="I13" s="89"/>
      <c r="J13" s="89"/>
      <c r="K13" s="89"/>
      <c r="L13" s="89"/>
      <c r="M13" s="89"/>
      <c r="N13" s="89"/>
      <c r="O13" s="89"/>
      <c r="P13" s="89"/>
      <c r="Q13" s="90"/>
      <c r="R13" s="37"/>
      <c r="S13" s="37"/>
      <c r="T13" s="37"/>
      <c r="U13" s="37"/>
      <c r="V13" s="37"/>
      <c r="W13" s="37"/>
      <c r="X13" s="37"/>
      <c r="Y13" s="37"/>
      <c r="Z13" s="37"/>
    </row>
    <row r="14" spans="1:26" ht="86.25" customHeight="1" x14ac:dyDescent="0.25">
      <c r="A14" s="81" t="str">
        <f>'1 Contexto e Identificación'!A13</f>
        <v>R3</v>
      </c>
      <c r="B14" s="82">
        <f>+'1 Contexto e Identificación'!E13</f>
        <v>0</v>
      </c>
      <c r="C14" s="83"/>
      <c r="D14" s="84"/>
      <c r="E14" s="85"/>
      <c r="F14" s="86"/>
      <c r="G14" s="87"/>
      <c r="H14" s="88"/>
      <c r="I14" s="89"/>
      <c r="J14" s="89"/>
      <c r="K14" s="89"/>
      <c r="L14" s="89"/>
      <c r="M14" s="89"/>
      <c r="N14" s="89"/>
      <c r="O14" s="89"/>
      <c r="P14" s="89"/>
      <c r="Q14" s="90"/>
      <c r="R14" s="37"/>
      <c r="S14" s="37"/>
      <c r="T14" s="37"/>
      <c r="U14" s="37"/>
      <c r="V14" s="37"/>
      <c r="W14" s="37"/>
      <c r="X14" s="37"/>
      <c r="Y14" s="37"/>
      <c r="Z14" s="37"/>
    </row>
    <row r="15" spans="1:26" ht="11.25" customHeight="1" x14ac:dyDescent="0.25">
      <c r="A15" s="81" t="str">
        <f>'1 Contexto e Identificación'!A14</f>
        <v>R4</v>
      </c>
      <c r="B15" s="82">
        <f>+'1 Contexto e Identificación'!E14</f>
        <v>0</v>
      </c>
      <c r="C15" s="83"/>
      <c r="D15" s="84"/>
      <c r="E15" s="85"/>
      <c r="F15" s="86"/>
      <c r="G15" s="87"/>
      <c r="H15" s="88"/>
      <c r="I15" s="89"/>
      <c r="J15" s="89"/>
      <c r="K15" s="89"/>
      <c r="L15" s="89"/>
      <c r="M15" s="89"/>
      <c r="N15" s="89"/>
      <c r="O15" s="89"/>
      <c r="P15" s="89"/>
      <c r="Q15" s="90"/>
      <c r="R15" s="37"/>
      <c r="S15" s="37"/>
      <c r="T15" s="37"/>
      <c r="U15" s="37"/>
      <c r="V15" s="37"/>
      <c r="W15" s="37"/>
      <c r="X15" s="37"/>
      <c r="Y15" s="37"/>
      <c r="Z15" s="37"/>
    </row>
    <row r="16" spans="1:26" ht="11.25" customHeight="1" x14ac:dyDescent="0.25">
      <c r="A16" s="81" t="str">
        <f>'1 Contexto e Identificación'!A15</f>
        <v>R5</v>
      </c>
      <c r="B16" s="82">
        <f>+'1 Contexto e Identificación'!E15</f>
        <v>0</v>
      </c>
      <c r="C16" s="83"/>
      <c r="D16" s="84"/>
      <c r="E16" s="85"/>
      <c r="F16" s="86"/>
      <c r="G16" s="87"/>
      <c r="H16" s="88"/>
      <c r="I16" s="89"/>
      <c r="J16" s="89"/>
      <c r="K16" s="89"/>
      <c r="L16" s="89"/>
      <c r="M16" s="89"/>
      <c r="N16" s="89"/>
      <c r="O16" s="89"/>
      <c r="P16" s="89"/>
      <c r="Q16" s="90"/>
      <c r="R16" s="37"/>
      <c r="S16" s="37"/>
      <c r="T16" s="37"/>
      <c r="U16" s="37"/>
      <c r="V16" s="37"/>
      <c r="W16" s="37"/>
      <c r="X16" s="37"/>
      <c r="Y16" s="37"/>
      <c r="Z16" s="37"/>
    </row>
    <row r="17" spans="1:26" ht="50.25" customHeight="1" x14ac:dyDescent="0.25">
      <c r="A17" s="81" t="str">
        <f>'1 Contexto e Identificación'!A16</f>
        <v>R6</v>
      </c>
      <c r="B17" s="82" t="str">
        <f>+'1 Contexto e Identificación'!E16</f>
        <v xml:space="preserve">  </v>
      </c>
      <c r="C17" s="83"/>
      <c r="D17" s="84" t="e">
        <f t="array" aca="1" ref="D17" ca="1">+_xludf.IFS(C17="","",C17='12 Formulas'!$U$3,'12 Formulas'!$S$3,C17='12 Formulas'!$U$4,'12 Formulas'!$S$4,C17='12 Formulas'!$U$5,'12 Formulas'!$S$5,C17='12 Formulas'!$U$6,'12 Formulas'!$S$6,C17='12 Formulas'!$U$7,'12 Formulas'!$S$7)</f>
        <v>#NAME?</v>
      </c>
      <c r="E17" s="85"/>
      <c r="F17" s="86"/>
      <c r="G17" s="87"/>
      <c r="H17" s="88"/>
      <c r="I17" s="89"/>
      <c r="J17" s="89"/>
      <c r="K17" s="89"/>
      <c r="L17" s="89"/>
      <c r="M17" s="89"/>
      <c r="N17" s="89"/>
      <c r="O17" s="89"/>
      <c r="P17" s="89"/>
      <c r="Q17" s="90"/>
      <c r="R17" s="37"/>
      <c r="S17" s="37"/>
      <c r="T17" s="37"/>
      <c r="U17" s="37"/>
      <c r="V17" s="37"/>
      <c r="W17" s="37"/>
      <c r="X17" s="37"/>
      <c r="Y17" s="37"/>
      <c r="Z17" s="37"/>
    </row>
    <row r="18" spans="1:26" ht="50.25" customHeight="1" x14ac:dyDescent="0.25">
      <c r="A18" s="81" t="str">
        <f>'1 Contexto e Identificación'!A17</f>
        <v>R7</v>
      </c>
      <c r="B18" s="82" t="str">
        <f>+'1 Contexto e Identificación'!E17</f>
        <v xml:space="preserve">  </v>
      </c>
      <c r="C18" s="83"/>
      <c r="D18" s="84" t="e">
        <f t="array" aca="1" ref="D18" ca="1">+_xludf.IFS(C18="","",C18='12 Formulas'!$U$3,'12 Formulas'!$S$3,C18='12 Formulas'!$U$4,'12 Formulas'!$S$4,C18='12 Formulas'!$U$5,'12 Formulas'!$S$5,C18='12 Formulas'!$U$6,'12 Formulas'!$S$6,C18='12 Formulas'!$U$7,'12 Formulas'!$S$7)</f>
        <v>#NAME?</v>
      </c>
      <c r="E18" s="85" t="e">
        <f t="array" aca="1" ref="E18" ca="1">+_xludf.IFS(AND(D18="",F18=""),"",D18&lt;&gt;"",D18,F18&lt;&gt;"",F18)</f>
        <v>#NAME?</v>
      </c>
      <c r="F18" s="86" t="e">
        <f t="array" aca="1" ref="F18" ca="1">+_xludf.IFS(G18="","",G18='12 Formulas'!$R$3,'12 Formulas'!$S$3,G18='12 Formulas'!$R$4,'12 Formulas'!$S$4,G18='12 Formulas'!$R$5,'12 Formulas'!$S$5,G18='12 Formulas'!$R$6,'12 Formulas'!$S$6,G18='12 Formulas'!$R$7,'12 Formulas'!$S$7)</f>
        <v>#NAME?</v>
      </c>
      <c r="G18" s="87" t="str">
        <f t="shared" ref="G18:G31" si="0">+IF(H18="","",ROUND(AVERAGE(H18:Q18),0))</f>
        <v/>
      </c>
      <c r="H18" s="88"/>
      <c r="I18" s="89"/>
      <c r="J18" s="89"/>
      <c r="K18" s="89"/>
      <c r="L18" s="89"/>
      <c r="M18" s="89"/>
      <c r="N18" s="89"/>
      <c r="O18" s="89"/>
      <c r="P18" s="89"/>
      <c r="Q18" s="90"/>
      <c r="R18" s="37"/>
      <c r="S18" s="37"/>
      <c r="T18" s="37"/>
      <c r="U18" s="37"/>
      <c r="V18" s="37"/>
      <c r="W18" s="37"/>
      <c r="X18" s="37"/>
      <c r="Y18" s="37"/>
      <c r="Z18" s="37"/>
    </row>
    <row r="19" spans="1:26" ht="50.25" customHeight="1" x14ac:dyDescent="0.25">
      <c r="A19" s="81" t="str">
        <f>'1 Contexto e Identificación'!A18</f>
        <v>R8</v>
      </c>
      <c r="B19" s="82">
        <f>+'1 Contexto e Identificación'!E18</f>
        <v>0</v>
      </c>
      <c r="C19" s="83"/>
      <c r="D19" s="84" t="e">
        <f t="array" aca="1" ref="D19" ca="1">+_xludf.IFS(C19="","",C19='12 Formulas'!$U$3,'12 Formulas'!$S$3,C19='12 Formulas'!$U$4,'12 Formulas'!$S$4,C19='12 Formulas'!$U$5,'12 Formulas'!$S$5,C19='12 Formulas'!$U$6,'12 Formulas'!$S$6,C19='12 Formulas'!$U$7,'12 Formulas'!$S$7)</f>
        <v>#NAME?</v>
      </c>
      <c r="E19" s="85" t="e">
        <f t="array" aca="1" ref="E19" ca="1">+_xludf.IFS(AND(D19="",F19=""),"",D19&lt;&gt;"",D19,F19&lt;&gt;"",F19)</f>
        <v>#NAME?</v>
      </c>
      <c r="F19" s="86" t="e">
        <f t="array" aca="1" ref="F19" ca="1">+_xludf.IFS(G19="","",G19='12 Formulas'!$R$3,'12 Formulas'!$S$3,G19='12 Formulas'!$R$4,'12 Formulas'!$S$4,G19='12 Formulas'!$R$5,'12 Formulas'!$S$5,G19='12 Formulas'!$R$6,'12 Formulas'!$S$6,G19='12 Formulas'!$R$7,'12 Formulas'!$S$7)</f>
        <v>#NAME?</v>
      </c>
      <c r="G19" s="87" t="str">
        <f t="shared" si="0"/>
        <v/>
      </c>
      <c r="H19" s="88"/>
      <c r="I19" s="89"/>
      <c r="J19" s="89"/>
      <c r="K19" s="89"/>
      <c r="L19" s="89"/>
      <c r="M19" s="89"/>
      <c r="N19" s="89"/>
      <c r="O19" s="89"/>
      <c r="P19" s="89"/>
      <c r="Q19" s="90"/>
      <c r="R19" s="37"/>
      <c r="S19" s="37"/>
      <c r="T19" s="37"/>
      <c r="U19" s="37"/>
      <c r="V19" s="37"/>
      <c r="W19" s="37"/>
      <c r="X19" s="37"/>
      <c r="Y19" s="37"/>
      <c r="Z19" s="37"/>
    </row>
    <row r="20" spans="1:26" ht="50.25" customHeight="1" x14ac:dyDescent="0.25">
      <c r="A20" s="81" t="str">
        <f>'1 Contexto e Identificación'!A19</f>
        <v>R9</v>
      </c>
      <c r="B20" s="82">
        <f>+'1 Contexto e Identificación'!E19</f>
        <v>0</v>
      </c>
      <c r="C20" s="83"/>
      <c r="D20" s="84" t="e">
        <f t="array" aca="1" ref="D20" ca="1">+_xludf.IFS(C20="","",C20='12 Formulas'!$U$3,'12 Formulas'!$S$3,C20='12 Formulas'!$U$4,'12 Formulas'!$S$4,C20='12 Formulas'!$U$5,'12 Formulas'!$S$5,C20='12 Formulas'!$U$6,'12 Formulas'!$S$6,C20='12 Formulas'!$U$7,'12 Formulas'!$S$7)</f>
        <v>#NAME?</v>
      </c>
      <c r="E20" s="85" t="e">
        <f t="array" aca="1" ref="E20" ca="1">+_xludf.IFS(AND(D20="",F20=""),"",D20&lt;&gt;"",D20,F20&lt;&gt;"",F20)</f>
        <v>#NAME?</v>
      </c>
      <c r="F20" s="86" t="e">
        <f t="array" aca="1" ref="F20" ca="1">+_xludf.IFS(G20="","",G20='12 Formulas'!$R$3,'12 Formulas'!$S$3,G20='12 Formulas'!$R$4,'12 Formulas'!$S$4,G20='12 Formulas'!$R$5,'12 Formulas'!$S$5,G20='12 Formulas'!$R$6,'12 Formulas'!$S$6,G20='12 Formulas'!$R$7,'12 Formulas'!$S$7)</f>
        <v>#NAME?</v>
      </c>
      <c r="G20" s="87" t="str">
        <f t="shared" si="0"/>
        <v/>
      </c>
      <c r="H20" s="88"/>
      <c r="I20" s="89"/>
      <c r="J20" s="89"/>
      <c r="K20" s="89"/>
      <c r="L20" s="89"/>
      <c r="M20" s="89"/>
      <c r="N20" s="89"/>
      <c r="O20" s="89"/>
      <c r="P20" s="89"/>
      <c r="Q20" s="90"/>
      <c r="R20" s="37"/>
      <c r="S20" s="37"/>
      <c r="T20" s="37"/>
      <c r="U20" s="37"/>
      <c r="V20" s="37"/>
      <c r="W20" s="37"/>
      <c r="X20" s="37"/>
      <c r="Y20" s="37"/>
      <c r="Z20" s="37"/>
    </row>
    <row r="21" spans="1:26" ht="50.25" customHeight="1" x14ac:dyDescent="0.25">
      <c r="A21" s="81" t="str">
        <f>'1 Contexto e Identificación'!A20</f>
        <v>R10</v>
      </c>
      <c r="B21" s="82">
        <f>+'1 Contexto e Identificación'!E20</f>
        <v>0</v>
      </c>
      <c r="C21" s="83"/>
      <c r="D21" s="84" t="e">
        <f t="array" aca="1" ref="D21" ca="1">+_xludf.IFS(C21="","",C21='12 Formulas'!$U$3,'12 Formulas'!$S$3,C21='12 Formulas'!$U$4,'12 Formulas'!$S$4,C21='12 Formulas'!$U$5,'12 Formulas'!$S$5,C21='12 Formulas'!$U$6,'12 Formulas'!$S$6,C21='12 Formulas'!$U$7,'12 Formulas'!$S$7)</f>
        <v>#NAME?</v>
      </c>
      <c r="E21" s="85" t="e">
        <f t="array" aca="1" ref="E21" ca="1">+_xludf.IFS(AND(D21="",F21=""),"",D21&lt;&gt;"",D21,F21&lt;&gt;"",F21)</f>
        <v>#NAME?</v>
      </c>
      <c r="F21" s="86" t="e">
        <f t="array" aca="1" ref="F21" ca="1">+_xludf.IFS(G21="","",G21='12 Formulas'!$R$3,'12 Formulas'!$S$3,G21='12 Formulas'!$R$4,'12 Formulas'!$S$4,G21='12 Formulas'!$R$5,'12 Formulas'!$S$5,G21='12 Formulas'!$R$6,'12 Formulas'!$S$6,G21='12 Formulas'!$R$7,'12 Formulas'!$S$7)</f>
        <v>#NAME?</v>
      </c>
      <c r="G21" s="87" t="str">
        <f t="shared" si="0"/>
        <v/>
      </c>
      <c r="H21" s="88"/>
      <c r="I21" s="89"/>
      <c r="J21" s="89"/>
      <c r="K21" s="89"/>
      <c r="L21" s="89"/>
      <c r="M21" s="89"/>
      <c r="N21" s="89"/>
      <c r="O21" s="89"/>
      <c r="P21" s="89"/>
      <c r="Q21" s="90"/>
      <c r="R21" s="37"/>
      <c r="S21" s="37"/>
      <c r="T21" s="37"/>
      <c r="U21" s="37"/>
      <c r="V21" s="37"/>
      <c r="W21" s="37"/>
      <c r="X21" s="37"/>
      <c r="Y21" s="37"/>
      <c r="Z21" s="37"/>
    </row>
    <row r="22" spans="1:26" ht="50.25" customHeight="1" x14ac:dyDescent="0.25">
      <c r="A22" s="81" t="str">
        <f>'1 Contexto e Identificación'!A21</f>
        <v>R11</v>
      </c>
      <c r="B22" s="82" t="str">
        <f>+'1 Contexto e Identificación'!E21</f>
        <v xml:space="preserve">  </v>
      </c>
      <c r="C22" s="83"/>
      <c r="D22" s="84" t="e">
        <f t="array" aca="1" ref="D22" ca="1">+_xludf.IFS(C22="","",C22='12 Formulas'!$U$3,'12 Formulas'!$S$3,C22='12 Formulas'!$U$4,'12 Formulas'!$S$4,C22='12 Formulas'!$U$5,'12 Formulas'!$S$5,C22='12 Formulas'!$U$6,'12 Formulas'!$S$6,C22='12 Formulas'!$U$7,'12 Formulas'!$S$7)</f>
        <v>#NAME?</v>
      </c>
      <c r="E22" s="85" t="e">
        <f t="array" aca="1" ref="E22" ca="1">+_xludf.IFS(AND(D22="",F22=""),"",D22&lt;&gt;"",D22,F22&lt;&gt;"",F22)</f>
        <v>#NAME?</v>
      </c>
      <c r="F22" s="86" t="e">
        <f t="array" aca="1" ref="F22" ca="1">+_xludf.IFS(G22="","",G22='12 Formulas'!$R$3,'12 Formulas'!$S$3,G22='12 Formulas'!$R$4,'12 Formulas'!$S$4,G22='12 Formulas'!$R$5,'12 Formulas'!$S$5,G22='12 Formulas'!$R$6,'12 Formulas'!$S$6,G22='12 Formulas'!$R$7,'12 Formulas'!$S$7)</f>
        <v>#NAME?</v>
      </c>
      <c r="G22" s="87" t="str">
        <f t="shared" si="0"/>
        <v/>
      </c>
      <c r="H22" s="88"/>
      <c r="I22" s="89"/>
      <c r="J22" s="89"/>
      <c r="K22" s="89"/>
      <c r="L22" s="89"/>
      <c r="M22" s="89"/>
      <c r="N22" s="89"/>
      <c r="O22" s="89"/>
      <c r="P22" s="89"/>
      <c r="Q22" s="90"/>
      <c r="R22" s="37"/>
      <c r="S22" s="37"/>
      <c r="T22" s="37"/>
      <c r="U22" s="37"/>
      <c r="V22" s="37"/>
      <c r="W22" s="37"/>
      <c r="X22" s="37"/>
      <c r="Y22" s="37"/>
      <c r="Z22" s="37"/>
    </row>
    <row r="23" spans="1:26" ht="50.25" customHeight="1" x14ac:dyDescent="0.25">
      <c r="A23" s="81" t="str">
        <f>'1 Contexto e Identificación'!A22</f>
        <v>R12</v>
      </c>
      <c r="B23" s="82">
        <f>+'1 Contexto e Identificación'!E22</f>
        <v>0</v>
      </c>
      <c r="C23" s="83"/>
      <c r="D23" s="84" t="e">
        <f t="array" aca="1" ref="D23" ca="1">+_xludf.IFS(C23="","",C23='12 Formulas'!$U$3,'12 Formulas'!$S$3,C23='12 Formulas'!$U$4,'12 Formulas'!$S$4,C23='12 Formulas'!$U$5,'12 Formulas'!$S$5,C23='12 Formulas'!$U$6,'12 Formulas'!$S$6,C23='12 Formulas'!$U$7,'12 Formulas'!$S$7)</f>
        <v>#NAME?</v>
      </c>
      <c r="E23" s="85" t="e">
        <f t="array" aca="1" ref="E23" ca="1">+_xludf.IFS(AND(D23="",F23=""),"",D23&lt;&gt;"",D23,F23&lt;&gt;"",F23)</f>
        <v>#NAME?</v>
      </c>
      <c r="F23" s="86" t="e">
        <f t="array" aca="1" ref="F23" ca="1">+_xludf.IFS(G23="","",G23='12 Formulas'!$R$3,'12 Formulas'!$S$3,G23='12 Formulas'!$R$4,'12 Formulas'!$S$4,G23='12 Formulas'!$R$5,'12 Formulas'!$S$5,G23='12 Formulas'!$R$6,'12 Formulas'!$S$6,G23='12 Formulas'!$R$7,'12 Formulas'!$S$7)</f>
        <v>#NAME?</v>
      </c>
      <c r="G23" s="87" t="str">
        <f t="shared" si="0"/>
        <v/>
      </c>
      <c r="H23" s="88"/>
      <c r="I23" s="89"/>
      <c r="J23" s="89"/>
      <c r="K23" s="89"/>
      <c r="L23" s="89"/>
      <c r="M23" s="89"/>
      <c r="N23" s="89"/>
      <c r="O23" s="89"/>
      <c r="P23" s="89"/>
      <c r="Q23" s="90"/>
      <c r="R23" s="37"/>
      <c r="S23" s="37"/>
      <c r="T23" s="37"/>
      <c r="U23" s="37"/>
      <c r="V23" s="37"/>
      <c r="W23" s="37"/>
      <c r="X23" s="37"/>
      <c r="Y23" s="37"/>
      <c r="Z23" s="37"/>
    </row>
    <row r="24" spans="1:26" ht="50.25" customHeight="1" x14ac:dyDescent="0.25">
      <c r="A24" s="81" t="str">
        <f>'1 Contexto e Identificación'!A23</f>
        <v>R13</v>
      </c>
      <c r="B24" s="82" t="str">
        <f>+'1 Contexto e Identificación'!E23</f>
        <v xml:space="preserve">  </v>
      </c>
      <c r="C24" s="83"/>
      <c r="D24" s="84" t="e">
        <f t="array" aca="1" ref="D24" ca="1">+_xludf.IFS(C24="","",C24='12 Formulas'!$U$3,'12 Formulas'!$S$3,C24='12 Formulas'!$U$4,'12 Formulas'!$S$4,C24='12 Formulas'!$U$5,'12 Formulas'!$S$5,C24='12 Formulas'!$U$6,'12 Formulas'!$S$6,C24='12 Formulas'!$U$7,'12 Formulas'!$S$7)</f>
        <v>#NAME?</v>
      </c>
      <c r="E24" s="85" t="e">
        <f t="array" aca="1" ref="E24" ca="1">+_xludf.IFS(AND(D24="",F24=""),"",D24&lt;&gt;"",D24,F24&lt;&gt;"",F24)</f>
        <v>#NAME?</v>
      </c>
      <c r="F24" s="86" t="e">
        <f t="array" aca="1" ref="F24" ca="1">+_xludf.IFS(G24="","",G24='12 Formulas'!$R$3,'12 Formulas'!$S$3,G24='12 Formulas'!$R$4,'12 Formulas'!$S$4,G24='12 Formulas'!$R$5,'12 Formulas'!$S$5,G24='12 Formulas'!$R$6,'12 Formulas'!$S$6,G24='12 Formulas'!$R$7,'12 Formulas'!$S$7)</f>
        <v>#NAME?</v>
      </c>
      <c r="G24" s="87" t="str">
        <f t="shared" si="0"/>
        <v/>
      </c>
      <c r="H24" s="88"/>
      <c r="I24" s="89"/>
      <c r="J24" s="89"/>
      <c r="K24" s="89"/>
      <c r="L24" s="89"/>
      <c r="M24" s="89"/>
      <c r="N24" s="89"/>
      <c r="O24" s="89"/>
      <c r="P24" s="89"/>
      <c r="Q24" s="90"/>
      <c r="R24" s="37"/>
      <c r="S24" s="37"/>
      <c r="T24" s="37"/>
      <c r="U24" s="37"/>
      <c r="V24" s="37"/>
      <c r="W24" s="37"/>
      <c r="X24" s="37"/>
      <c r="Y24" s="37"/>
      <c r="Z24" s="37"/>
    </row>
    <row r="25" spans="1:26" ht="50.25" customHeight="1" x14ac:dyDescent="0.25">
      <c r="A25" s="81" t="str">
        <f>'1 Contexto e Identificación'!A24</f>
        <v>R14</v>
      </c>
      <c r="B25" s="82" t="str">
        <f>+'1 Contexto e Identificación'!E24</f>
        <v xml:space="preserve">  </v>
      </c>
      <c r="C25" s="83"/>
      <c r="D25" s="84" t="e">
        <f t="array" aca="1" ref="D25" ca="1">+_xludf.IFS(C25="","",C25='12 Formulas'!$U$3,'12 Formulas'!$S$3,C25='12 Formulas'!$U$4,'12 Formulas'!$S$4,C25='12 Formulas'!$U$5,'12 Formulas'!$S$5,C25='12 Formulas'!$U$6,'12 Formulas'!$S$6,C25='12 Formulas'!$U$7,'12 Formulas'!$S$7)</f>
        <v>#NAME?</v>
      </c>
      <c r="E25" s="85" t="e">
        <f t="array" aca="1" ref="E25" ca="1">+_xludf.IFS(AND(D25="",F25=""),"",D25&lt;&gt;"",D25,F25&lt;&gt;"",F25)</f>
        <v>#NAME?</v>
      </c>
      <c r="F25" s="86" t="e">
        <f t="array" aca="1" ref="F25" ca="1">+_xludf.IFS(G25="","",G25='12 Formulas'!$R$3,'12 Formulas'!$S$3,G25='12 Formulas'!$R$4,'12 Formulas'!$S$4,G25='12 Formulas'!$R$5,'12 Formulas'!$S$5,G25='12 Formulas'!$R$6,'12 Formulas'!$S$6,G25='12 Formulas'!$R$7,'12 Formulas'!$S$7)</f>
        <v>#NAME?</v>
      </c>
      <c r="G25" s="87" t="str">
        <f t="shared" si="0"/>
        <v/>
      </c>
      <c r="H25" s="88"/>
      <c r="I25" s="89"/>
      <c r="J25" s="89"/>
      <c r="K25" s="89"/>
      <c r="L25" s="89"/>
      <c r="M25" s="89"/>
      <c r="N25" s="89"/>
      <c r="O25" s="89"/>
      <c r="P25" s="89"/>
      <c r="Q25" s="90"/>
      <c r="R25" s="37"/>
      <c r="S25" s="37"/>
      <c r="T25" s="37"/>
      <c r="U25" s="37"/>
      <c r="V25" s="37"/>
      <c r="W25" s="37"/>
      <c r="X25" s="37"/>
      <c r="Y25" s="37"/>
      <c r="Z25" s="37"/>
    </row>
    <row r="26" spans="1:26" ht="50.25" customHeight="1" x14ac:dyDescent="0.25">
      <c r="A26" s="81" t="str">
        <f>'1 Contexto e Identificación'!A25</f>
        <v>R15</v>
      </c>
      <c r="B26" s="82" t="str">
        <f>+'1 Contexto e Identificación'!E25</f>
        <v xml:space="preserve">  </v>
      </c>
      <c r="C26" s="83"/>
      <c r="D26" s="84" t="e">
        <f t="array" aca="1" ref="D26" ca="1">+_xludf.IFS(C26="","",C26='12 Formulas'!$U$3,'12 Formulas'!$S$3,C26='12 Formulas'!$U$4,'12 Formulas'!$S$4,C26='12 Formulas'!$U$5,'12 Formulas'!$S$5,C26='12 Formulas'!$U$6,'12 Formulas'!$S$6,C26='12 Formulas'!$U$7,'12 Formulas'!$S$7)</f>
        <v>#NAME?</v>
      </c>
      <c r="E26" s="85" t="e">
        <f t="array" aca="1" ref="E26" ca="1">+_xludf.IFS(AND(D26="",F26=""),"",D26&lt;&gt;"",D26,F26&lt;&gt;"",F26)</f>
        <v>#NAME?</v>
      </c>
      <c r="F26" s="86" t="e">
        <f t="array" aca="1" ref="F26" ca="1">+_xludf.IFS(G26="","",G26='12 Formulas'!$R$3,'12 Formulas'!$S$3,G26='12 Formulas'!$R$4,'12 Formulas'!$S$4,G26='12 Formulas'!$R$5,'12 Formulas'!$S$5,G26='12 Formulas'!$R$6,'12 Formulas'!$S$6,G26='12 Formulas'!$R$7,'12 Formulas'!$S$7)</f>
        <v>#NAME?</v>
      </c>
      <c r="G26" s="87" t="str">
        <f t="shared" si="0"/>
        <v/>
      </c>
      <c r="H26" s="88"/>
      <c r="I26" s="89"/>
      <c r="J26" s="89"/>
      <c r="K26" s="89"/>
      <c r="L26" s="89"/>
      <c r="M26" s="89"/>
      <c r="N26" s="89"/>
      <c r="O26" s="89"/>
      <c r="P26" s="89"/>
      <c r="Q26" s="90"/>
      <c r="R26" s="37"/>
      <c r="S26" s="37"/>
      <c r="T26" s="37"/>
      <c r="U26" s="37"/>
      <c r="V26" s="37"/>
      <c r="W26" s="37"/>
      <c r="X26" s="37"/>
      <c r="Y26" s="37"/>
      <c r="Z26" s="37"/>
    </row>
    <row r="27" spans="1:26" ht="50.25" customHeight="1" x14ac:dyDescent="0.25">
      <c r="A27" s="81" t="str">
        <f>'1 Contexto e Identificación'!A26</f>
        <v>R16</v>
      </c>
      <c r="B27" s="82" t="str">
        <f>+'1 Contexto e Identificación'!E26</f>
        <v xml:space="preserve">  </v>
      </c>
      <c r="C27" s="83"/>
      <c r="D27" s="84" t="e">
        <f t="array" aca="1" ref="D27" ca="1">+_xludf.IFS(C27="","",C27='12 Formulas'!$U$3,'12 Formulas'!$S$3,C27='12 Formulas'!$U$4,'12 Formulas'!$S$4,C27='12 Formulas'!$U$5,'12 Formulas'!$S$5,C27='12 Formulas'!$U$6,'12 Formulas'!$S$6,C27='12 Formulas'!$U$7,'12 Formulas'!$S$7)</f>
        <v>#NAME?</v>
      </c>
      <c r="E27" s="85" t="e">
        <f t="array" aca="1" ref="E27" ca="1">+_xludf.IFS(AND(D27="",F27=""),"",D27&lt;&gt;"",D27,F27&lt;&gt;"",F27)</f>
        <v>#NAME?</v>
      </c>
      <c r="F27" s="86" t="e">
        <f t="array" aca="1" ref="F27" ca="1">+_xludf.IFS(G27="","",G27='12 Formulas'!$R$3,'12 Formulas'!$S$3,G27='12 Formulas'!$R$4,'12 Formulas'!$S$4,G27='12 Formulas'!$R$5,'12 Formulas'!$S$5,G27='12 Formulas'!$R$6,'12 Formulas'!$S$6,G27='12 Formulas'!$R$7,'12 Formulas'!$S$7)</f>
        <v>#NAME?</v>
      </c>
      <c r="G27" s="87" t="str">
        <f t="shared" si="0"/>
        <v/>
      </c>
      <c r="H27" s="88"/>
      <c r="I27" s="89"/>
      <c r="J27" s="89"/>
      <c r="K27" s="89"/>
      <c r="L27" s="89"/>
      <c r="M27" s="89"/>
      <c r="N27" s="89"/>
      <c r="O27" s="89"/>
      <c r="P27" s="89"/>
      <c r="Q27" s="90"/>
      <c r="R27" s="37"/>
      <c r="S27" s="37"/>
      <c r="T27" s="37"/>
      <c r="U27" s="37"/>
      <c r="V27" s="37"/>
      <c r="W27" s="37"/>
      <c r="X27" s="37"/>
      <c r="Y27" s="37"/>
      <c r="Z27" s="37"/>
    </row>
    <row r="28" spans="1:26" ht="50.25" customHeight="1" x14ac:dyDescent="0.25">
      <c r="A28" s="81" t="str">
        <f>'1 Contexto e Identificación'!A27</f>
        <v>R17</v>
      </c>
      <c r="B28" s="82" t="str">
        <f>+'1 Contexto e Identificación'!E27</f>
        <v xml:space="preserve">  </v>
      </c>
      <c r="C28" s="83"/>
      <c r="D28" s="84" t="e">
        <f t="array" aca="1" ref="D28" ca="1">+_xludf.IFS(C28="","",C28='12 Formulas'!$U$3,'12 Formulas'!$S$3,C28='12 Formulas'!$U$4,'12 Formulas'!$S$4,C28='12 Formulas'!$U$5,'12 Formulas'!$S$5,C28='12 Formulas'!$U$6,'12 Formulas'!$S$6,C28='12 Formulas'!$U$7,'12 Formulas'!$S$7)</f>
        <v>#NAME?</v>
      </c>
      <c r="E28" s="85" t="e">
        <f t="array" aca="1" ref="E28" ca="1">+_xludf.IFS(AND(D28="",F28=""),"",D28&lt;&gt;"",D28,F28&lt;&gt;"",F28)</f>
        <v>#NAME?</v>
      </c>
      <c r="F28" s="86" t="e">
        <f t="array" aca="1" ref="F28" ca="1">+_xludf.IFS(G28="","",G28='12 Formulas'!$R$3,'12 Formulas'!$S$3,G28='12 Formulas'!$R$4,'12 Formulas'!$S$4,G28='12 Formulas'!$R$5,'12 Formulas'!$S$5,G28='12 Formulas'!$R$6,'12 Formulas'!$S$6,G28='12 Formulas'!$R$7,'12 Formulas'!$S$7)</f>
        <v>#NAME?</v>
      </c>
      <c r="G28" s="87" t="str">
        <f t="shared" si="0"/>
        <v/>
      </c>
      <c r="H28" s="88"/>
      <c r="I28" s="89"/>
      <c r="J28" s="89"/>
      <c r="K28" s="89"/>
      <c r="L28" s="89"/>
      <c r="M28" s="89"/>
      <c r="N28" s="89"/>
      <c r="O28" s="89"/>
      <c r="P28" s="89"/>
      <c r="Q28" s="90"/>
      <c r="R28" s="37"/>
      <c r="S28" s="37"/>
      <c r="T28" s="37"/>
      <c r="U28" s="37"/>
      <c r="V28" s="37"/>
      <c r="W28" s="37"/>
      <c r="X28" s="37"/>
      <c r="Y28" s="37"/>
      <c r="Z28" s="37"/>
    </row>
    <row r="29" spans="1:26" ht="50.25" customHeight="1" x14ac:dyDescent="0.25">
      <c r="A29" s="81" t="str">
        <f>'1 Contexto e Identificación'!A28</f>
        <v>R18</v>
      </c>
      <c r="B29" s="82" t="str">
        <f>+'1 Contexto e Identificación'!E28</f>
        <v xml:space="preserve">  </v>
      </c>
      <c r="C29" s="83"/>
      <c r="D29" s="84" t="e">
        <f t="array" aca="1" ref="D29" ca="1">+_xludf.IFS(C29="","",C29='12 Formulas'!$U$3,'12 Formulas'!$S$3,C29='12 Formulas'!$U$4,'12 Formulas'!$S$4,C29='12 Formulas'!$U$5,'12 Formulas'!$S$5,C29='12 Formulas'!$U$6,'12 Formulas'!$S$6,C29='12 Formulas'!$U$7,'12 Formulas'!$S$7)</f>
        <v>#NAME?</v>
      </c>
      <c r="E29" s="85" t="e">
        <f t="array" aca="1" ref="E29" ca="1">+_xludf.IFS(AND(D29="",F29=""),"",D29&lt;&gt;"",D29,F29&lt;&gt;"",F29)</f>
        <v>#NAME?</v>
      </c>
      <c r="F29" s="86" t="e">
        <f t="array" aca="1" ref="F29" ca="1">+_xludf.IFS(G29="","",G29='12 Formulas'!$R$3,'12 Formulas'!$S$3,G29='12 Formulas'!$R$4,'12 Formulas'!$S$4,G29='12 Formulas'!$R$5,'12 Formulas'!$S$5,G29='12 Formulas'!$R$6,'12 Formulas'!$S$6,G29='12 Formulas'!$R$7,'12 Formulas'!$S$7)</f>
        <v>#NAME?</v>
      </c>
      <c r="G29" s="87" t="str">
        <f t="shared" si="0"/>
        <v/>
      </c>
      <c r="H29" s="88"/>
      <c r="I29" s="89"/>
      <c r="J29" s="89"/>
      <c r="K29" s="89"/>
      <c r="L29" s="89"/>
      <c r="M29" s="89"/>
      <c r="N29" s="89"/>
      <c r="O29" s="89"/>
      <c r="P29" s="89"/>
      <c r="Q29" s="90"/>
      <c r="R29" s="37"/>
      <c r="S29" s="37"/>
      <c r="T29" s="37"/>
      <c r="U29" s="37"/>
      <c r="V29" s="37"/>
      <c r="W29" s="37"/>
      <c r="X29" s="37"/>
      <c r="Y29" s="37"/>
      <c r="Z29" s="37"/>
    </row>
    <row r="30" spans="1:26" ht="50.25" customHeight="1" x14ac:dyDescent="0.25">
      <c r="A30" s="81" t="str">
        <f>'1 Contexto e Identificación'!A29</f>
        <v>R19</v>
      </c>
      <c r="B30" s="82" t="str">
        <f>+'1 Contexto e Identificación'!E29</f>
        <v xml:space="preserve">  </v>
      </c>
      <c r="C30" s="83"/>
      <c r="D30" s="84" t="e">
        <f t="array" aca="1" ref="D30" ca="1">+_xludf.IFS(C30="","",C30='12 Formulas'!$U$3,'12 Formulas'!$S$3,C30='12 Formulas'!$U$4,'12 Formulas'!$S$4,C30='12 Formulas'!$U$5,'12 Formulas'!$S$5,C30='12 Formulas'!$U$6,'12 Formulas'!$S$6,C30='12 Formulas'!$U$7,'12 Formulas'!$S$7)</f>
        <v>#NAME?</v>
      </c>
      <c r="E30" s="85" t="e">
        <f t="array" aca="1" ref="E30" ca="1">+_xludf.IFS(AND(D30="",F30=""),"",D30&lt;&gt;"",D30,F30&lt;&gt;"",F30)</f>
        <v>#NAME?</v>
      </c>
      <c r="F30" s="86" t="e">
        <f t="array" aca="1" ref="F30" ca="1">+_xludf.IFS(G30="","",G30='12 Formulas'!$R$3,'12 Formulas'!$S$3,G30='12 Formulas'!$R$4,'12 Formulas'!$S$4,G30='12 Formulas'!$R$5,'12 Formulas'!$S$5,G30='12 Formulas'!$R$6,'12 Formulas'!$S$6,G30='12 Formulas'!$R$7,'12 Formulas'!$S$7)</f>
        <v>#NAME?</v>
      </c>
      <c r="G30" s="87" t="str">
        <f t="shared" si="0"/>
        <v/>
      </c>
      <c r="H30" s="88"/>
      <c r="I30" s="89"/>
      <c r="J30" s="89"/>
      <c r="K30" s="89"/>
      <c r="L30" s="89"/>
      <c r="M30" s="89"/>
      <c r="N30" s="89"/>
      <c r="O30" s="89"/>
      <c r="P30" s="89"/>
      <c r="Q30" s="90"/>
      <c r="R30" s="37"/>
      <c r="S30" s="37"/>
      <c r="T30" s="37"/>
      <c r="U30" s="37"/>
      <c r="V30" s="37"/>
      <c r="W30" s="37"/>
      <c r="X30" s="37"/>
      <c r="Y30" s="37"/>
      <c r="Z30" s="37"/>
    </row>
    <row r="31" spans="1:26" ht="50.25" customHeight="1" x14ac:dyDescent="0.25">
      <c r="A31" s="92" t="str">
        <f>'1 Contexto e Identificación'!A30</f>
        <v>R20</v>
      </c>
      <c r="B31" s="93" t="str">
        <f>+'1 Contexto e Identificación'!E30</f>
        <v xml:space="preserve">  </v>
      </c>
      <c r="C31" s="94"/>
      <c r="D31" s="95" t="e">
        <f t="array" aca="1" ref="D31" ca="1">+_xludf.IFS(C31="","",C31='12 Formulas'!$U$3,'12 Formulas'!$S$3,C31='12 Formulas'!$U$4,'12 Formulas'!$S$4,C31='12 Formulas'!$U$5,'12 Formulas'!$S$5,C31='12 Formulas'!$U$6,'12 Formulas'!$S$6,C31='12 Formulas'!$U$7,'12 Formulas'!$S$7)</f>
        <v>#NAME?</v>
      </c>
      <c r="E31" s="96" t="e">
        <f t="array" aca="1" ref="E31" ca="1">+_xludf.IFS(AND(D31="",F31=""),"",D31&lt;&gt;"",D31,F31&lt;&gt;"",F31)</f>
        <v>#NAME?</v>
      </c>
      <c r="F31" s="97" t="e">
        <f t="array" aca="1" ref="F31" ca="1">+_xludf.IFS(G31="","",G31='12 Formulas'!$R$3,'12 Formulas'!$S$3,G31='12 Formulas'!$R$4,'12 Formulas'!$S$4,G31='12 Formulas'!$R$5,'12 Formulas'!$S$5,G31='12 Formulas'!$R$6,'12 Formulas'!$S$6,G31='12 Formulas'!$R$7,'12 Formulas'!$S$7)</f>
        <v>#NAME?</v>
      </c>
      <c r="G31" s="98" t="str">
        <f t="shared" si="0"/>
        <v/>
      </c>
      <c r="H31" s="99"/>
      <c r="I31" s="100"/>
      <c r="J31" s="100"/>
      <c r="K31" s="100"/>
      <c r="L31" s="100"/>
      <c r="M31" s="100"/>
      <c r="N31" s="100"/>
      <c r="O31" s="100"/>
      <c r="P31" s="100"/>
      <c r="Q31" s="101"/>
      <c r="R31" s="37"/>
      <c r="S31" s="37"/>
      <c r="T31" s="37"/>
      <c r="U31" s="37"/>
      <c r="V31" s="37"/>
      <c r="W31" s="37"/>
      <c r="X31" s="37"/>
      <c r="Y31" s="37"/>
      <c r="Z31" s="37"/>
    </row>
    <row r="32" spans="1:26" ht="18.75" customHeight="1" x14ac:dyDescent="0.25">
      <c r="A32" s="37"/>
      <c r="B32" s="49"/>
      <c r="C32" s="49"/>
      <c r="D32" s="37"/>
      <c r="E32" s="37"/>
      <c r="F32" s="59"/>
      <c r="G32" s="59"/>
      <c r="H32" s="102"/>
      <c r="I32" s="103"/>
      <c r="J32" s="104"/>
      <c r="K32" s="105"/>
      <c r="L32" s="104"/>
      <c r="M32" s="106"/>
      <c r="N32" s="107"/>
      <c r="O32" s="106"/>
      <c r="P32" s="107"/>
      <c r="Q32" s="106"/>
      <c r="R32" s="37"/>
      <c r="S32" s="37"/>
      <c r="T32" s="37"/>
      <c r="U32" s="37"/>
      <c r="V32" s="37"/>
      <c r="W32" s="37"/>
      <c r="X32" s="37"/>
      <c r="Y32" s="37"/>
      <c r="Z32" s="37"/>
    </row>
    <row r="33" spans="1:26" ht="11.25" customHeight="1" x14ac:dyDescent="0.25">
      <c r="A33" s="37"/>
      <c r="B33" s="49"/>
      <c r="C33" s="49"/>
      <c r="D33" s="37"/>
      <c r="E33" s="37"/>
      <c r="F33" s="59"/>
      <c r="G33" s="59"/>
      <c r="H33" s="37"/>
      <c r="I33" s="37"/>
      <c r="J33" s="37"/>
      <c r="K33" s="37"/>
      <c r="L33" s="37"/>
      <c r="M33" s="37"/>
      <c r="N33" s="37"/>
      <c r="O33" s="37"/>
      <c r="P33" s="37"/>
      <c r="Q33" s="37"/>
      <c r="R33" s="37"/>
      <c r="S33" s="37"/>
      <c r="T33" s="37"/>
      <c r="U33" s="37"/>
      <c r="V33" s="37"/>
      <c r="W33" s="37"/>
      <c r="X33" s="37"/>
      <c r="Y33" s="37"/>
      <c r="Z33" s="37"/>
    </row>
    <row r="34" spans="1:26" ht="11.25" customHeight="1" x14ac:dyDescent="0.25">
      <c r="A34" s="37"/>
      <c r="B34" s="49"/>
      <c r="C34" s="49"/>
      <c r="D34" s="37"/>
      <c r="E34" s="37"/>
      <c r="F34" s="59"/>
      <c r="G34" s="59"/>
      <c r="H34" s="37"/>
      <c r="I34" s="37"/>
      <c r="J34" s="37"/>
      <c r="K34" s="37"/>
      <c r="L34" s="37"/>
      <c r="M34" s="37"/>
      <c r="N34" s="37"/>
      <c r="O34" s="37"/>
      <c r="P34" s="37"/>
      <c r="Q34" s="37"/>
      <c r="R34" s="37"/>
      <c r="S34" s="37"/>
      <c r="T34" s="37"/>
      <c r="U34" s="37"/>
      <c r="V34" s="37"/>
      <c r="W34" s="37"/>
      <c r="X34" s="37"/>
      <c r="Y34" s="37"/>
      <c r="Z34" s="37"/>
    </row>
    <row r="35" spans="1:26" ht="11.25" customHeight="1" x14ac:dyDescent="0.25">
      <c r="A35" s="37"/>
      <c r="B35" s="49"/>
      <c r="C35" s="49"/>
      <c r="D35" s="37"/>
      <c r="E35" s="37"/>
      <c r="F35" s="59"/>
      <c r="G35" s="59"/>
      <c r="H35" s="37"/>
      <c r="I35" s="37"/>
      <c r="J35" s="37"/>
      <c r="K35" s="37"/>
      <c r="L35" s="37"/>
      <c r="M35" s="37"/>
      <c r="N35" s="37"/>
      <c r="O35" s="37"/>
      <c r="P35" s="37"/>
      <c r="Q35" s="37"/>
      <c r="R35" s="37"/>
      <c r="S35" s="37"/>
      <c r="T35" s="37"/>
      <c r="U35" s="37"/>
      <c r="V35" s="37"/>
      <c r="W35" s="37"/>
      <c r="X35" s="37"/>
      <c r="Y35" s="37"/>
      <c r="Z35" s="37"/>
    </row>
    <row r="36" spans="1:26" ht="11.25" customHeight="1" x14ac:dyDescent="0.25">
      <c r="A36" s="602" t="s">
        <v>171</v>
      </c>
      <c r="B36" s="536"/>
      <c r="C36" s="536"/>
      <c r="D36" s="603"/>
      <c r="E36" s="37"/>
      <c r="F36" s="59"/>
      <c r="G36" s="59"/>
      <c r="H36" s="37"/>
      <c r="I36" s="37"/>
      <c r="J36" s="37"/>
      <c r="K36" s="37"/>
      <c r="L36" s="37"/>
      <c r="M36" s="37"/>
      <c r="N36" s="37"/>
      <c r="O36" s="37"/>
      <c r="P36" s="37"/>
      <c r="Q36" s="37"/>
      <c r="R36" s="37"/>
      <c r="S36" s="37"/>
      <c r="T36" s="37"/>
      <c r="U36" s="37"/>
      <c r="V36" s="37"/>
      <c r="W36" s="37"/>
      <c r="X36" s="37"/>
      <c r="Y36" s="37"/>
      <c r="Z36" s="37"/>
    </row>
    <row r="37" spans="1:26" ht="11.25" customHeight="1" x14ac:dyDescent="0.25">
      <c r="A37" s="52" t="s">
        <v>172</v>
      </c>
      <c r="B37" s="109" t="s">
        <v>173</v>
      </c>
      <c r="C37" s="109" t="s">
        <v>174</v>
      </c>
      <c r="D37" s="52" t="s">
        <v>30</v>
      </c>
      <c r="E37" s="37"/>
      <c r="F37" s="59"/>
      <c r="G37" s="59"/>
      <c r="H37" s="37"/>
      <c r="I37" s="37"/>
      <c r="J37" s="37"/>
      <c r="K37" s="37"/>
      <c r="L37" s="37"/>
      <c r="M37" s="37"/>
      <c r="N37" s="37"/>
      <c r="O37" s="37"/>
      <c r="P37" s="37"/>
      <c r="Q37" s="37"/>
      <c r="R37" s="37"/>
      <c r="S37" s="37"/>
      <c r="T37" s="37"/>
      <c r="U37" s="37"/>
      <c r="V37" s="37"/>
      <c r="W37" s="37"/>
      <c r="X37" s="37"/>
      <c r="Y37" s="37"/>
      <c r="Z37" s="37"/>
    </row>
    <row r="38" spans="1:26" ht="11.25" customHeight="1" x14ac:dyDescent="0.25">
      <c r="A38" s="110">
        <v>5</v>
      </c>
      <c r="B38" s="111" t="s">
        <v>175</v>
      </c>
      <c r="C38" s="112" t="s">
        <v>176</v>
      </c>
      <c r="D38" s="112" t="s">
        <v>177</v>
      </c>
      <c r="E38" s="37"/>
      <c r="F38" s="59"/>
      <c r="G38" s="59"/>
      <c r="H38" s="37"/>
      <c r="I38" s="37"/>
      <c r="J38" s="37"/>
      <c r="K38" s="37"/>
      <c r="L38" s="37"/>
      <c r="M38" s="37"/>
      <c r="N38" s="37"/>
      <c r="O38" s="37"/>
      <c r="P38" s="37"/>
      <c r="Q38" s="37"/>
      <c r="R38" s="37"/>
      <c r="S38" s="37"/>
      <c r="T38" s="37"/>
      <c r="U38" s="37"/>
      <c r="V38" s="37"/>
      <c r="W38" s="37"/>
      <c r="X38" s="37"/>
      <c r="Y38" s="37"/>
      <c r="Z38" s="37"/>
    </row>
    <row r="39" spans="1:26" ht="11.25" customHeight="1" x14ac:dyDescent="0.25">
      <c r="A39" s="110">
        <v>4</v>
      </c>
      <c r="B39" s="111" t="s">
        <v>178</v>
      </c>
      <c r="C39" s="112" t="s">
        <v>179</v>
      </c>
      <c r="D39" s="112" t="s">
        <v>180</v>
      </c>
      <c r="E39" s="37"/>
      <c r="F39" s="59"/>
      <c r="G39" s="59"/>
      <c r="H39" s="37"/>
      <c r="I39" s="37"/>
      <c r="J39" s="37"/>
      <c r="K39" s="37"/>
      <c r="L39" s="37"/>
      <c r="M39" s="37"/>
      <c r="N39" s="37"/>
      <c r="O39" s="37"/>
      <c r="P39" s="37"/>
      <c r="Q39" s="37"/>
      <c r="R39" s="37"/>
      <c r="S39" s="37"/>
      <c r="T39" s="37"/>
      <c r="U39" s="37"/>
      <c r="V39" s="37"/>
      <c r="W39" s="37"/>
      <c r="X39" s="37"/>
      <c r="Y39" s="37"/>
      <c r="Z39" s="37"/>
    </row>
    <row r="40" spans="1:26" ht="11.25" customHeight="1" x14ac:dyDescent="0.25">
      <c r="A40" s="110">
        <v>3</v>
      </c>
      <c r="B40" s="111" t="s">
        <v>181</v>
      </c>
      <c r="C40" s="112" t="s">
        <v>182</v>
      </c>
      <c r="D40" s="112" t="s">
        <v>183</v>
      </c>
      <c r="E40" s="37"/>
      <c r="F40" s="59"/>
      <c r="G40" s="59"/>
      <c r="H40" s="37"/>
      <c r="I40" s="37"/>
      <c r="J40" s="37"/>
      <c r="K40" s="37"/>
      <c r="L40" s="37"/>
      <c r="M40" s="37"/>
      <c r="N40" s="37"/>
      <c r="O40" s="37"/>
      <c r="P40" s="37"/>
      <c r="Q40" s="37"/>
      <c r="R40" s="37"/>
      <c r="S40" s="37"/>
      <c r="T40" s="37"/>
      <c r="U40" s="37"/>
      <c r="V40" s="37"/>
      <c r="W40" s="37"/>
      <c r="X40" s="37"/>
      <c r="Y40" s="37"/>
      <c r="Z40" s="37"/>
    </row>
    <row r="41" spans="1:26" ht="11.25" customHeight="1" x14ac:dyDescent="0.25">
      <c r="A41" s="110">
        <v>2</v>
      </c>
      <c r="B41" s="111" t="s">
        <v>184</v>
      </c>
      <c r="C41" s="112" t="s">
        <v>185</v>
      </c>
      <c r="D41" s="112" t="s">
        <v>186</v>
      </c>
      <c r="E41" s="37"/>
      <c r="F41" s="59"/>
      <c r="G41" s="59"/>
      <c r="H41" s="37"/>
      <c r="I41" s="37"/>
      <c r="J41" s="37"/>
      <c r="K41" s="37"/>
      <c r="L41" s="37"/>
      <c r="M41" s="37"/>
      <c r="N41" s="37"/>
      <c r="O41" s="37"/>
      <c r="P41" s="37"/>
      <c r="Q41" s="37"/>
      <c r="R41" s="37"/>
      <c r="S41" s="37"/>
      <c r="T41" s="37"/>
      <c r="U41" s="37"/>
      <c r="V41" s="37"/>
      <c r="W41" s="37"/>
      <c r="X41" s="37"/>
      <c r="Y41" s="37"/>
      <c r="Z41" s="37"/>
    </row>
    <row r="42" spans="1:26" ht="11.25" customHeight="1" x14ac:dyDescent="0.25">
      <c r="A42" s="110">
        <v>1</v>
      </c>
      <c r="B42" s="111" t="s">
        <v>187</v>
      </c>
      <c r="C42" s="112" t="s">
        <v>188</v>
      </c>
      <c r="D42" s="112" t="s">
        <v>170</v>
      </c>
      <c r="E42" s="37"/>
      <c r="F42" s="59"/>
      <c r="G42" s="59"/>
      <c r="H42" s="37"/>
      <c r="I42" s="37"/>
      <c r="J42" s="37"/>
      <c r="K42" s="37"/>
      <c r="L42" s="37"/>
      <c r="M42" s="37"/>
      <c r="N42" s="37"/>
      <c r="O42" s="37"/>
      <c r="P42" s="37"/>
      <c r="Q42" s="37"/>
      <c r="R42" s="37"/>
      <c r="S42" s="37"/>
      <c r="T42" s="37"/>
      <c r="U42" s="37"/>
      <c r="V42" s="37"/>
      <c r="W42" s="37"/>
      <c r="X42" s="37"/>
      <c r="Y42" s="37"/>
      <c r="Z42" s="37"/>
    </row>
    <row r="43" spans="1:26" ht="11.25" customHeight="1" x14ac:dyDescent="0.25">
      <c r="A43" s="37"/>
      <c r="B43" s="49"/>
      <c r="C43" s="49"/>
      <c r="D43" s="37"/>
      <c r="E43" s="37"/>
      <c r="F43" s="59"/>
      <c r="G43" s="59"/>
      <c r="H43" s="37"/>
      <c r="I43" s="37"/>
      <c r="J43" s="37"/>
      <c r="K43" s="37"/>
      <c r="L43" s="37"/>
      <c r="M43" s="37"/>
      <c r="N43" s="37"/>
      <c r="O43" s="37"/>
      <c r="P43" s="37"/>
      <c r="Q43" s="37"/>
      <c r="R43" s="37"/>
      <c r="S43" s="37"/>
      <c r="T43" s="37"/>
      <c r="U43" s="37"/>
      <c r="V43" s="37"/>
      <c r="W43" s="37"/>
      <c r="X43" s="37"/>
      <c r="Y43" s="37"/>
      <c r="Z43" s="37"/>
    </row>
    <row r="44" spans="1:26" ht="11.25" customHeight="1" x14ac:dyDescent="0.25">
      <c r="A44" s="37"/>
      <c r="B44" s="49"/>
      <c r="C44" s="49"/>
      <c r="D44" s="37"/>
      <c r="E44" s="37"/>
      <c r="F44" s="59"/>
      <c r="G44" s="59"/>
      <c r="H44" s="37"/>
      <c r="I44" s="37"/>
      <c r="J44" s="37"/>
      <c r="K44" s="37"/>
      <c r="L44" s="37"/>
      <c r="M44" s="37"/>
      <c r="N44" s="37"/>
      <c r="O44" s="37"/>
      <c r="P44" s="37"/>
      <c r="Q44" s="37"/>
      <c r="R44" s="37"/>
      <c r="S44" s="37"/>
      <c r="T44" s="37"/>
      <c r="U44" s="37"/>
      <c r="V44" s="37"/>
      <c r="W44" s="37"/>
      <c r="X44" s="37"/>
      <c r="Y44" s="37"/>
      <c r="Z44" s="37"/>
    </row>
    <row r="45" spans="1:26" ht="11.25" customHeight="1" x14ac:dyDescent="0.25">
      <c r="A45" s="37"/>
      <c r="B45" s="49"/>
      <c r="C45" s="49"/>
      <c r="D45" s="37"/>
      <c r="E45" s="37"/>
      <c r="F45" s="59"/>
      <c r="G45" s="59"/>
      <c r="H45" s="37"/>
      <c r="I45" s="37"/>
      <c r="J45" s="37"/>
      <c r="K45" s="37"/>
      <c r="L45" s="37"/>
      <c r="M45" s="37"/>
      <c r="N45" s="37"/>
      <c r="O45" s="37"/>
      <c r="P45" s="37"/>
      <c r="Q45" s="37"/>
      <c r="R45" s="37"/>
      <c r="S45" s="37"/>
      <c r="T45" s="37"/>
      <c r="U45" s="37"/>
      <c r="V45" s="37"/>
      <c r="W45" s="37"/>
      <c r="X45" s="37"/>
      <c r="Y45" s="37"/>
      <c r="Z45" s="37"/>
    </row>
    <row r="46" spans="1:26" ht="11.25" customHeight="1" x14ac:dyDescent="0.25">
      <c r="A46" s="37"/>
      <c r="B46" s="49"/>
      <c r="C46" s="49"/>
      <c r="D46" s="37"/>
      <c r="E46" s="37"/>
      <c r="F46" s="59"/>
      <c r="G46" s="59"/>
      <c r="H46" s="37"/>
      <c r="I46" s="37"/>
      <c r="J46" s="37"/>
      <c r="K46" s="37"/>
      <c r="L46" s="37"/>
      <c r="M46" s="37"/>
      <c r="N46" s="37"/>
      <c r="O46" s="37"/>
      <c r="P46" s="37"/>
      <c r="Q46" s="37"/>
      <c r="R46" s="37"/>
      <c r="S46" s="37"/>
      <c r="T46" s="37"/>
      <c r="U46" s="37"/>
      <c r="V46" s="37"/>
      <c r="W46" s="37"/>
      <c r="X46" s="37"/>
      <c r="Y46" s="37"/>
      <c r="Z46" s="37"/>
    </row>
    <row r="47" spans="1:26" ht="11.25" customHeight="1" x14ac:dyDescent="0.25">
      <c r="A47" s="37"/>
      <c r="B47" s="49"/>
      <c r="C47" s="49"/>
      <c r="D47" s="37"/>
      <c r="E47" s="37"/>
      <c r="F47" s="59"/>
      <c r="G47" s="59"/>
      <c r="H47" s="37"/>
      <c r="I47" s="37"/>
      <c r="J47" s="37"/>
      <c r="K47" s="37"/>
      <c r="L47" s="37"/>
      <c r="M47" s="37"/>
      <c r="N47" s="37"/>
      <c r="O47" s="37"/>
      <c r="P47" s="37"/>
      <c r="Q47" s="37"/>
      <c r="R47" s="37"/>
      <c r="S47" s="37"/>
      <c r="T47" s="37"/>
      <c r="U47" s="37"/>
      <c r="V47" s="37"/>
      <c r="W47" s="37"/>
      <c r="X47" s="37"/>
      <c r="Y47" s="37"/>
      <c r="Z47" s="37"/>
    </row>
    <row r="48" spans="1:26" ht="11.25" customHeight="1" x14ac:dyDescent="0.25">
      <c r="A48" s="37"/>
      <c r="B48" s="49"/>
      <c r="C48" s="49"/>
      <c r="D48" s="37"/>
      <c r="E48" s="37"/>
      <c r="F48" s="59"/>
      <c r="G48" s="59"/>
      <c r="H48" s="37"/>
      <c r="I48" s="37"/>
      <c r="J48" s="37"/>
      <c r="K48" s="37"/>
      <c r="L48" s="37"/>
      <c r="M48" s="37"/>
      <c r="N48" s="37"/>
      <c r="O48" s="37"/>
      <c r="P48" s="37"/>
      <c r="Q48" s="37"/>
      <c r="R48" s="37"/>
      <c r="S48" s="37"/>
      <c r="T48" s="37"/>
      <c r="U48" s="37"/>
      <c r="V48" s="37"/>
      <c r="W48" s="37"/>
      <c r="X48" s="37"/>
      <c r="Y48" s="37"/>
      <c r="Z48" s="37"/>
    </row>
    <row r="49" spans="1:26" ht="11.25" customHeight="1" x14ac:dyDescent="0.25">
      <c r="A49" s="37"/>
      <c r="B49" s="49"/>
      <c r="C49" s="49"/>
      <c r="D49" s="37"/>
      <c r="E49" s="37"/>
      <c r="F49" s="59"/>
      <c r="G49" s="59"/>
      <c r="H49" s="37"/>
      <c r="I49" s="37"/>
      <c r="J49" s="37"/>
      <c r="K49" s="37"/>
      <c r="L49" s="37"/>
      <c r="M49" s="37"/>
      <c r="N49" s="37"/>
      <c r="O49" s="37"/>
      <c r="P49" s="37"/>
      <c r="Q49" s="37"/>
      <c r="R49" s="37"/>
      <c r="S49" s="37"/>
      <c r="T49" s="37"/>
      <c r="U49" s="37"/>
      <c r="V49" s="37"/>
      <c r="W49" s="37"/>
      <c r="X49" s="37"/>
      <c r="Y49" s="37"/>
      <c r="Z49" s="37"/>
    </row>
    <row r="50" spans="1:26" ht="11.25" customHeight="1" x14ac:dyDescent="0.25">
      <c r="A50" s="37"/>
      <c r="B50" s="49"/>
      <c r="C50" s="49"/>
      <c r="D50" s="37"/>
      <c r="E50" s="37"/>
      <c r="F50" s="59"/>
      <c r="G50" s="59"/>
      <c r="H50" s="37"/>
      <c r="I50" s="37"/>
      <c r="J50" s="37"/>
      <c r="K50" s="37"/>
      <c r="L50" s="37"/>
      <c r="M50" s="37"/>
      <c r="N50" s="37"/>
      <c r="O50" s="37"/>
      <c r="P50" s="37"/>
      <c r="Q50" s="37"/>
      <c r="R50" s="37"/>
      <c r="S50" s="37"/>
      <c r="T50" s="37"/>
      <c r="U50" s="37"/>
      <c r="V50" s="37"/>
      <c r="W50" s="37"/>
      <c r="X50" s="37"/>
      <c r="Y50" s="37"/>
      <c r="Z50" s="37"/>
    </row>
    <row r="51" spans="1:26" ht="11.25" customHeight="1" x14ac:dyDescent="0.25">
      <c r="A51" s="37"/>
      <c r="B51" s="49"/>
      <c r="C51" s="49"/>
      <c r="D51" s="37"/>
      <c r="E51" s="37"/>
      <c r="F51" s="59"/>
      <c r="G51" s="59"/>
      <c r="H51" s="37"/>
      <c r="I51" s="37"/>
      <c r="J51" s="37"/>
      <c r="K51" s="37"/>
      <c r="L51" s="37"/>
      <c r="M51" s="37"/>
      <c r="N51" s="37"/>
      <c r="O51" s="37"/>
      <c r="P51" s="37"/>
      <c r="Q51" s="37"/>
      <c r="R51" s="37"/>
      <c r="S51" s="37"/>
      <c r="T51" s="37"/>
      <c r="U51" s="37"/>
      <c r="V51" s="37"/>
      <c r="W51" s="37"/>
      <c r="X51" s="37"/>
      <c r="Y51" s="37"/>
      <c r="Z51" s="37"/>
    </row>
    <row r="52" spans="1:26" ht="11.25" customHeight="1" x14ac:dyDescent="0.25">
      <c r="A52" s="37"/>
      <c r="B52" s="49"/>
      <c r="C52" s="49"/>
      <c r="D52" s="37"/>
      <c r="E52" s="37"/>
      <c r="F52" s="59"/>
      <c r="G52" s="59"/>
      <c r="H52" s="37"/>
      <c r="I52" s="37"/>
      <c r="J52" s="37"/>
      <c r="K52" s="37"/>
      <c r="L52" s="37"/>
      <c r="M52" s="37"/>
      <c r="N52" s="37"/>
      <c r="O52" s="37"/>
      <c r="P52" s="37"/>
      <c r="Q52" s="37"/>
      <c r="R52" s="37"/>
      <c r="S52" s="37"/>
      <c r="T52" s="37"/>
      <c r="U52" s="37"/>
      <c r="V52" s="37"/>
      <c r="W52" s="37"/>
      <c r="X52" s="37"/>
      <c r="Y52" s="37"/>
      <c r="Z52" s="37"/>
    </row>
    <row r="53" spans="1:26" ht="11.25" customHeight="1" x14ac:dyDescent="0.25">
      <c r="A53" s="37"/>
      <c r="B53" s="49"/>
      <c r="C53" s="49"/>
      <c r="D53" s="37"/>
      <c r="E53" s="37"/>
      <c r="F53" s="59"/>
      <c r="G53" s="59"/>
      <c r="H53" s="37"/>
      <c r="I53" s="37"/>
      <c r="J53" s="37"/>
      <c r="K53" s="37"/>
      <c r="L53" s="37"/>
      <c r="M53" s="37"/>
      <c r="N53" s="37"/>
      <c r="O53" s="37"/>
      <c r="P53" s="37"/>
      <c r="Q53" s="37"/>
      <c r="R53" s="37"/>
      <c r="S53" s="37"/>
      <c r="T53" s="37"/>
      <c r="U53" s="37"/>
      <c r="V53" s="37"/>
      <c r="W53" s="37"/>
      <c r="X53" s="37"/>
      <c r="Y53" s="37"/>
      <c r="Z53" s="37"/>
    </row>
    <row r="54" spans="1:26" ht="11.25" customHeight="1" x14ac:dyDescent="0.25">
      <c r="A54" s="37"/>
      <c r="B54" s="49"/>
      <c r="C54" s="49"/>
      <c r="D54" s="37"/>
      <c r="E54" s="37"/>
      <c r="F54" s="59"/>
      <c r="G54" s="59"/>
      <c r="H54" s="37"/>
      <c r="I54" s="37"/>
      <c r="J54" s="37"/>
      <c r="K54" s="37"/>
      <c r="L54" s="37"/>
      <c r="M54" s="37"/>
      <c r="N54" s="37"/>
      <c r="O54" s="37"/>
      <c r="P54" s="37"/>
      <c r="Q54" s="37"/>
      <c r="R54" s="37"/>
      <c r="S54" s="37"/>
      <c r="T54" s="37"/>
      <c r="U54" s="37"/>
      <c r="V54" s="37"/>
      <c r="W54" s="37"/>
      <c r="X54" s="37"/>
      <c r="Y54" s="37"/>
      <c r="Z54" s="37"/>
    </row>
    <row r="55" spans="1:26" ht="11.25" customHeight="1" x14ac:dyDescent="0.25">
      <c r="A55" s="37"/>
      <c r="B55" s="49"/>
      <c r="C55" s="49"/>
      <c r="D55" s="37"/>
      <c r="E55" s="37"/>
      <c r="F55" s="59"/>
      <c r="G55" s="59"/>
      <c r="H55" s="37"/>
      <c r="I55" s="37"/>
      <c r="J55" s="37"/>
      <c r="K55" s="37"/>
      <c r="L55" s="37"/>
      <c r="M55" s="37"/>
      <c r="N55" s="37"/>
      <c r="O55" s="37"/>
      <c r="P55" s="37"/>
      <c r="Q55" s="37"/>
      <c r="R55" s="37"/>
      <c r="S55" s="37"/>
      <c r="T55" s="37"/>
      <c r="U55" s="37"/>
      <c r="V55" s="37"/>
      <c r="W55" s="37"/>
      <c r="X55" s="37"/>
      <c r="Y55" s="37"/>
      <c r="Z55" s="37"/>
    </row>
    <row r="56" spans="1:26" ht="11.25" customHeight="1" x14ac:dyDescent="0.25">
      <c r="A56" s="37"/>
      <c r="B56" s="49"/>
      <c r="C56" s="49"/>
      <c r="D56" s="37"/>
      <c r="E56" s="37"/>
      <c r="F56" s="59"/>
      <c r="G56" s="59"/>
      <c r="H56" s="37"/>
      <c r="I56" s="37"/>
      <c r="J56" s="37"/>
      <c r="K56" s="37"/>
      <c r="L56" s="37"/>
      <c r="M56" s="37"/>
      <c r="N56" s="37"/>
      <c r="O56" s="37"/>
      <c r="P56" s="37"/>
      <c r="Q56" s="37"/>
      <c r="R56" s="37"/>
      <c r="S56" s="37"/>
      <c r="T56" s="37"/>
      <c r="U56" s="37"/>
      <c r="V56" s="37"/>
      <c r="W56" s="37"/>
      <c r="X56" s="37"/>
      <c r="Y56" s="37"/>
      <c r="Z56" s="37"/>
    </row>
    <row r="57" spans="1:26" ht="11.25" customHeight="1" x14ac:dyDescent="0.25">
      <c r="A57" s="37"/>
      <c r="B57" s="49"/>
      <c r="C57" s="49"/>
      <c r="D57" s="37"/>
      <c r="E57" s="37"/>
      <c r="F57" s="59"/>
      <c r="G57" s="59"/>
      <c r="H57" s="37"/>
      <c r="I57" s="37"/>
      <c r="J57" s="37"/>
      <c r="K57" s="37"/>
      <c r="L57" s="37"/>
      <c r="M57" s="37"/>
      <c r="N57" s="37"/>
      <c r="O57" s="37"/>
      <c r="P57" s="37"/>
      <c r="Q57" s="37"/>
      <c r="R57" s="37"/>
      <c r="S57" s="37"/>
      <c r="T57" s="37"/>
      <c r="U57" s="37"/>
      <c r="V57" s="37"/>
      <c r="W57" s="37"/>
      <c r="X57" s="37"/>
      <c r="Y57" s="37"/>
      <c r="Z57" s="37"/>
    </row>
    <row r="58" spans="1:26" ht="11.25" customHeight="1" x14ac:dyDescent="0.25">
      <c r="A58" s="37"/>
      <c r="B58" s="49"/>
      <c r="C58" s="49"/>
      <c r="D58" s="37"/>
      <c r="E58" s="37"/>
      <c r="F58" s="59"/>
      <c r="G58" s="59"/>
      <c r="H58" s="37"/>
      <c r="I58" s="37"/>
      <c r="J58" s="37"/>
      <c r="K58" s="37"/>
      <c r="L58" s="37"/>
      <c r="M58" s="37"/>
      <c r="N58" s="37"/>
      <c r="O58" s="37"/>
      <c r="P58" s="37"/>
      <c r="Q58" s="37"/>
      <c r="R58" s="37"/>
      <c r="S58" s="37"/>
      <c r="T58" s="37"/>
      <c r="U58" s="37"/>
      <c r="V58" s="37"/>
      <c r="W58" s="37"/>
      <c r="X58" s="37"/>
      <c r="Y58" s="37"/>
      <c r="Z58" s="37"/>
    </row>
    <row r="59" spans="1:26" ht="11.25" customHeight="1" x14ac:dyDescent="0.25">
      <c r="A59" s="37"/>
      <c r="B59" s="49"/>
      <c r="C59" s="49"/>
      <c r="D59" s="37"/>
      <c r="E59" s="37"/>
      <c r="F59" s="59"/>
      <c r="G59" s="59"/>
      <c r="H59" s="37"/>
      <c r="I59" s="37"/>
      <c r="J59" s="37"/>
      <c r="K59" s="37"/>
      <c r="L59" s="37"/>
      <c r="M59" s="37"/>
      <c r="N59" s="37"/>
      <c r="O59" s="37"/>
      <c r="P59" s="37"/>
      <c r="Q59" s="37"/>
      <c r="R59" s="37"/>
      <c r="S59" s="37"/>
      <c r="T59" s="37"/>
      <c r="U59" s="37"/>
      <c r="V59" s="37"/>
      <c r="W59" s="37"/>
      <c r="X59" s="37"/>
      <c r="Y59" s="37"/>
      <c r="Z59" s="37"/>
    </row>
    <row r="60" spans="1:26" ht="11.25" customHeight="1" x14ac:dyDescent="0.25">
      <c r="A60" s="37"/>
      <c r="B60" s="49"/>
      <c r="C60" s="49"/>
      <c r="D60" s="37"/>
      <c r="E60" s="37"/>
      <c r="F60" s="59"/>
      <c r="G60" s="59"/>
      <c r="H60" s="37"/>
      <c r="I60" s="37"/>
      <c r="J60" s="37"/>
      <c r="K60" s="37"/>
      <c r="L60" s="37"/>
      <c r="M60" s="37"/>
      <c r="N60" s="37"/>
      <c r="O60" s="37"/>
      <c r="P60" s="37"/>
      <c r="Q60" s="37"/>
      <c r="R60" s="37"/>
      <c r="S60" s="37"/>
      <c r="T60" s="37"/>
      <c r="U60" s="37"/>
      <c r="V60" s="37"/>
      <c r="W60" s="37"/>
      <c r="X60" s="37"/>
      <c r="Y60" s="37"/>
      <c r="Z60" s="37"/>
    </row>
    <row r="61" spans="1:26" ht="11.25" customHeight="1" x14ac:dyDescent="0.25">
      <c r="A61" s="37"/>
      <c r="B61" s="49"/>
      <c r="C61" s="49"/>
      <c r="D61" s="37"/>
      <c r="E61" s="37"/>
      <c r="F61" s="59"/>
      <c r="G61" s="59"/>
      <c r="H61" s="37"/>
      <c r="I61" s="37"/>
      <c r="J61" s="37"/>
      <c r="K61" s="37"/>
      <c r="L61" s="37"/>
      <c r="M61" s="37"/>
      <c r="N61" s="37"/>
      <c r="O61" s="37"/>
      <c r="P61" s="37"/>
      <c r="Q61" s="37"/>
      <c r="R61" s="37"/>
      <c r="S61" s="37"/>
      <c r="T61" s="37"/>
      <c r="U61" s="37"/>
      <c r="V61" s="37"/>
      <c r="W61" s="37"/>
      <c r="X61" s="37"/>
      <c r="Y61" s="37"/>
      <c r="Z61" s="37"/>
    </row>
    <row r="62" spans="1:26" ht="11.25" customHeight="1" x14ac:dyDescent="0.25">
      <c r="A62" s="37"/>
      <c r="B62" s="49"/>
      <c r="C62" s="49"/>
      <c r="D62" s="37"/>
      <c r="E62" s="37"/>
      <c r="F62" s="59"/>
      <c r="G62" s="59"/>
      <c r="H62" s="37"/>
      <c r="I62" s="37"/>
      <c r="J62" s="37"/>
      <c r="K62" s="37"/>
      <c r="L62" s="37"/>
      <c r="M62" s="37"/>
      <c r="N62" s="37"/>
      <c r="O62" s="37"/>
      <c r="P62" s="37"/>
      <c r="Q62" s="37"/>
      <c r="R62" s="37"/>
      <c r="S62" s="37"/>
      <c r="T62" s="37"/>
      <c r="U62" s="37"/>
      <c r="V62" s="37"/>
      <c r="W62" s="37"/>
      <c r="X62" s="37"/>
      <c r="Y62" s="37"/>
      <c r="Z62" s="37"/>
    </row>
    <row r="63" spans="1:26" ht="11.25" customHeight="1" x14ac:dyDescent="0.25">
      <c r="A63" s="37"/>
      <c r="B63" s="49"/>
      <c r="C63" s="49"/>
      <c r="D63" s="37"/>
      <c r="E63" s="37"/>
      <c r="F63" s="59"/>
      <c r="G63" s="59"/>
      <c r="H63" s="37"/>
      <c r="I63" s="37"/>
      <c r="J63" s="37"/>
      <c r="K63" s="37"/>
      <c r="L63" s="37"/>
      <c r="M63" s="37"/>
      <c r="N63" s="37"/>
      <c r="O63" s="37"/>
      <c r="P63" s="37"/>
      <c r="Q63" s="37"/>
      <c r="R63" s="37"/>
      <c r="S63" s="37"/>
      <c r="T63" s="37"/>
      <c r="U63" s="37"/>
      <c r="V63" s="37"/>
      <c r="W63" s="37"/>
      <c r="X63" s="37"/>
      <c r="Y63" s="37"/>
      <c r="Z63" s="37"/>
    </row>
    <row r="64" spans="1:26" ht="11.25" customHeight="1" x14ac:dyDescent="0.25">
      <c r="A64" s="37"/>
      <c r="B64" s="49"/>
      <c r="C64" s="49"/>
      <c r="D64" s="37"/>
      <c r="E64" s="37"/>
      <c r="F64" s="59"/>
      <c r="G64" s="59"/>
      <c r="H64" s="37"/>
      <c r="I64" s="37"/>
      <c r="J64" s="37"/>
      <c r="K64" s="37"/>
      <c r="L64" s="37"/>
      <c r="M64" s="37"/>
      <c r="N64" s="37"/>
      <c r="O64" s="37"/>
      <c r="P64" s="37"/>
      <c r="Q64" s="37"/>
      <c r="R64" s="37"/>
      <c r="S64" s="37"/>
      <c r="T64" s="37"/>
      <c r="U64" s="37"/>
      <c r="V64" s="37"/>
      <c r="W64" s="37"/>
      <c r="X64" s="37"/>
      <c r="Y64" s="37"/>
      <c r="Z64" s="37"/>
    </row>
    <row r="65" spans="1:26" ht="11.25" customHeight="1" x14ac:dyDescent="0.25">
      <c r="A65" s="37"/>
      <c r="B65" s="49"/>
      <c r="C65" s="49"/>
      <c r="D65" s="37"/>
      <c r="E65" s="37"/>
      <c r="F65" s="59"/>
      <c r="G65" s="59"/>
      <c r="H65" s="37"/>
      <c r="I65" s="37"/>
      <c r="J65" s="37"/>
      <c r="K65" s="37"/>
      <c r="L65" s="37"/>
      <c r="M65" s="37"/>
      <c r="N65" s="37"/>
      <c r="O65" s="37"/>
      <c r="P65" s="37"/>
      <c r="Q65" s="37"/>
      <c r="R65" s="37"/>
      <c r="S65" s="37"/>
      <c r="T65" s="37"/>
      <c r="U65" s="37"/>
      <c r="V65" s="37"/>
      <c r="W65" s="37"/>
      <c r="X65" s="37"/>
      <c r="Y65" s="37"/>
      <c r="Z65" s="37"/>
    </row>
    <row r="66" spans="1:26" ht="11.25" customHeight="1" x14ac:dyDescent="0.25">
      <c r="A66" s="37"/>
      <c r="B66" s="49"/>
      <c r="C66" s="49"/>
      <c r="D66" s="37"/>
      <c r="E66" s="37"/>
      <c r="F66" s="59"/>
      <c r="G66" s="59"/>
      <c r="H66" s="37"/>
      <c r="I66" s="37"/>
      <c r="J66" s="37"/>
      <c r="K66" s="37"/>
      <c r="L66" s="37"/>
      <c r="M66" s="37"/>
      <c r="N66" s="37"/>
      <c r="O66" s="37"/>
      <c r="P66" s="37"/>
      <c r="Q66" s="37"/>
      <c r="R66" s="37"/>
      <c r="S66" s="37"/>
      <c r="T66" s="37"/>
      <c r="U66" s="37"/>
      <c r="V66" s="37"/>
      <c r="W66" s="37"/>
      <c r="X66" s="37"/>
      <c r="Y66" s="37"/>
      <c r="Z66" s="37"/>
    </row>
    <row r="67" spans="1:26" ht="11.25" customHeight="1" x14ac:dyDescent="0.25">
      <c r="A67" s="37"/>
      <c r="B67" s="49"/>
      <c r="C67" s="49"/>
      <c r="D67" s="37"/>
      <c r="E67" s="37"/>
      <c r="F67" s="59"/>
      <c r="G67" s="59"/>
      <c r="H67" s="37"/>
      <c r="I67" s="37"/>
      <c r="J67" s="37"/>
      <c r="K67" s="37"/>
      <c r="L67" s="37"/>
      <c r="M67" s="37"/>
      <c r="N67" s="37"/>
      <c r="O67" s="37"/>
      <c r="P67" s="37"/>
      <c r="Q67" s="37"/>
      <c r="R67" s="37"/>
      <c r="S67" s="37"/>
      <c r="T67" s="37"/>
      <c r="U67" s="37"/>
      <c r="V67" s="37"/>
      <c r="W67" s="37"/>
      <c r="X67" s="37"/>
      <c r="Y67" s="37"/>
      <c r="Z67" s="37"/>
    </row>
    <row r="68" spans="1:26" ht="11.25" customHeight="1" x14ac:dyDescent="0.25">
      <c r="A68" s="37"/>
      <c r="B68" s="49"/>
      <c r="C68" s="49"/>
      <c r="D68" s="37"/>
      <c r="E68" s="37"/>
      <c r="F68" s="59"/>
      <c r="G68" s="59"/>
      <c r="H68" s="37"/>
      <c r="I68" s="37"/>
      <c r="J68" s="37"/>
      <c r="K68" s="37"/>
      <c r="L68" s="37"/>
      <c r="M68" s="37"/>
      <c r="N68" s="37"/>
      <c r="O68" s="37"/>
      <c r="P68" s="37"/>
      <c r="Q68" s="37"/>
      <c r="R68" s="37"/>
      <c r="S68" s="37"/>
      <c r="T68" s="37"/>
      <c r="U68" s="37"/>
      <c r="V68" s="37"/>
      <c r="W68" s="37"/>
      <c r="X68" s="37"/>
      <c r="Y68" s="37"/>
      <c r="Z68" s="37"/>
    </row>
    <row r="69" spans="1:26" ht="11.25" customHeight="1" x14ac:dyDescent="0.25">
      <c r="A69" s="37"/>
      <c r="B69" s="49"/>
      <c r="C69" s="49"/>
      <c r="D69" s="37"/>
      <c r="E69" s="37"/>
      <c r="F69" s="59"/>
      <c r="G69" s="59"/>
      <c r="H69" s="37"/>
      <c r="I69" s="37"/>
      <c r="J69" s="37"/>
      <c r="K69" s="37"/>
      <c r="L69" s="37"/>
      <c r="M69" s="37"/>
      <c r="N69" s="37"/>
      <c r="O69" s="37"/>
      <c r="P69" s="37"/>
      <c r="Q69" s="37"/>
      <c r="R69" s="37"/>
      <c r="S69" s="37"/>
      <c r="T69" s="37"/>
      <c r="U69" s="37"/>
      <c r="V69" s="37"/>
      <c r="W69" s="37"/>
      <c r="X69" s="37"/>
      <c r="Y69" s="37"/>
      <c r="Z69" s="37"/>
    </row>
    <row r="70" spans="1:26" ht="11.25" customHeight="1" x14ac:dyDescent="0.25">
      <c r="A70" s="37"/>
      <c r="B70" s="49"/>
      <c r="C70" s="49"/>
      <c r="D70" s="37"/>
      <c r="E70" s="37"/>
      <c r="F70" s="59"/>
      <c r="G70" s="59"/>
      <c r="H70" s="37"/>
      <c r="I70" s="37"/>
      <c r="J70" s="37"/>
      <c r="K70" s="37"/>
      <c r="L70" s="37"/>
      <c r="M70" s="37"/>
      <c r="N70" s="37"/>
      <c r="O70" s="37"/>
      <c r="P70" s="37"/>
      <c r="Q70" s="37"/>
      <c r="R70" s="37"/>
      <c r="S70" s="37"/>
      <c r="T70" s="37"/>
      <c r="U70" s="37"/>
      <c r="V70" s="37"/>
      <c r="W70" s="37"/>
      <c r="X70" s="37"/>
      <c r="Y70" s="37"/>
      <c r="Z70" s="37"/>
    </row>
    <row r="71" spans="1:26" ht="11.25" customHeight="1" x14ac:dyDescent="0.25">
      <c r="A71" s="37"/>
      <c r="B71" s="49"/>
      <c r="C71" s="49"/>
      <c r="D71" s="37"/>
      <c r="E71" s="37"/>
      <c r="F71" s="59"/>
      <c r="G71" s="59"/>
      <c r="H71" s="37"/>
      <c r="I71" s="37"/>
      <c r="J71" s="37"/>
      <c r="K71" s="37"/>
      <c r="L71" s="37"/>
      <c r="M71" s="37"/>
      <c r="N71" s="37"/>
      <c r="O71" s="37"/>
      <c r="P71" s="37"/>
      <c r="Q71" s="37"/>
      <c r="R71" s="37"/>
      <c r="S71" s="37"/>
      <c r="T71" s="37"/>
      <c r="U71" s="37"/>
      <c r="V71" s="37"/>
      <c r="W71" s="37"/>
      <c r="X71" s="37"/>
      <c r="Y71" s="37"/>
      <c r="Z71" s="37"/>
    </row>
    <row r="72" spans="1:26" ht="11.25" customHeight="1" x14ac:dyDescent="0.25">
      <c r="A72" s="37"/>
      <c r="B72" s="49"/>
      <c r="C72" s="49"/>
      <c r="D72" s="37"/>
      <c r="E72" s="37"/>
      <c r="F72" s="59"/>
      <c r="G72" s="59"/>
      <c r="H72" s="37"/>
      <c r="I72" s="37"/>
      <c r="J72" s="37"/>
      <c r="K72" s="37"/>
      <c r="L72" s="37"/>
      <c r="M72" s="37"/>
      <c r="N72" s="37"/>
      <c r="O72" s="37"/>
      <c r="P72" s="37"/>
      <c r="Q72" s="37"/>
      <c r="R72" s="37"/>
      <c r="S72" s="37"/>
      <c r="T72" s="37"/>
      <c r="U72" s="37"/>
      <c r="V72" s="37"/>
      <c r="W72" s="37"/>
      <c r="X72" s="37"/>
      <c r="Y72" s="37"/>
      <c r="Z72" s="37"/>
    </row>
    <row r="73" spans="1:26" ht="11.25" customHeight="1" x14ac:dyDescent="0.25">
      <c r="A73" s="37"/>
      <c r="B73" s="49"/>
      <c r="C73" s="49"/>
      <c r="D73" s="37"/>
      <c r="E73" s="37"/>
      <c r="F73" s="59"/>
      <c r="G73" s="59"/>
      <c r="H73" s="37"/>
      <c r="I73" s="37"/>
      <c r="J73" s="37"/>
      <c r="K73" s="37"/>
      <c r="L73" s="37"/>
      <c r="M73" s="37"/>
      <c r="N73" s="37"/>
      <c r="O73" s="37"/>
      <c r="P73" s="37"/>
      <c r="Q73" s="37"/>
      <c r="R73" s="37"/>
      <c r="S73" s="37"/>
      <c r="T73" s="37"/>
      <c r="U73" s="37"/>
      <c r="V73" s="37"/>
      <c r="W73" s="37"/>
      <c r="X73" s="37"/>
      <c r="Y73" s="37"/>
      <c r="Z73" s="37"/>
    </row>
    <row r="74" spans="1:26" ht="11.25" customHeight="1" x14ac:dyDescent="0.25">
      <c r="A74" s="37"/>
      <c r="B74" s="49"/>
      <c r="C74" s="49"/>
      <c r="D74" s="37"/>
      <c r="E74" s="37"/>
      <c r="F74" s="59"/>
      <c r="G74" s="59"/>
      <c r="H74" s="37"/>
      <c r="I74" s="37"/>
      <c r="J74" s="37"/>
      <c r="K74" s="37"/>
      <c r="L74" s="37"/>
      <c r="M74" s="37"/>
      <c r="N74" s="37"/>
      <c r="O74" s="37"/>
      <c r="P74" s="37"/>
      <c r="Q74" s="37"/>
      <c r="R74" s="37"/>
      <c r="S74" s="37"/>
      <c r="T74" s="37"/>
      <c r="U74" s="37"/>
      <c r="V74" s="37"/>
      <c r="W74" s="37"/>
      <c r="X74" s="37"/>
      <c r="Y74" s="37"/>
      <c r="Z74" s="37"/>
    </row>
    <row r="75" spans="1:26" ht="11.25" customHeight="1" x14ac:dyDescent="0.25">
      <c r="A75" s="37"/>
      <c r="B75" s="49"/>
      <c r="C75" s="49"/>
      <c r="D75" s="37"/>
      <c r="E75" s="37"/>
      <c r="F75" s="59"/>
      <c r="G75" s="59"/>
      <c r="H75" s="37"/>
      <c r="I75" s="37"/>
      <c r="J75" s="37"/>
      <c r="K75" s="37"/>
      <c r="L75" s="37"/>
      <c r="M75" s="37"/>
      <c r="N75" s="37"/>
      <c r="O75" s="37"/>
      <c r="P75" s="37"/>
      <c r="Q75" s="37"/>
      <c r="R75" s="37"/>
      <c r="S75" s="37"/>
      <c r="T75" s="37"/>
      <c r="U75" s="37"/>
      <c r="V75" s="37"/>
      <c r="W75" s="37"/>
      <c r="X75" s="37"/>
      <c r="Y75" s="37"/>
      <c r="Z75" s="37"/>
    </row>
    <row r="76" spans="1:26" ht="11.25" customHeight="1" x14ac:dyDescent="0.25">
      <c r="A76" s="37"/>
      <c r="B76" s="49"/>
      <c r="C76" s="49"/>
      <c r="D76" s="37"/>
      <c r="E76" s="37"/>
      <c r="F76" s="59"/>
      <c r="G76" s="59"/>
      <c r="H76" s="37"/>
      <c r="I76" s="37"/>
      <c r="J76" s="37"/>
      <c r="K76" s="37"/>
      <c r="L76" s="37"/>
      <c r="M76" s="37"/>
      <c r="N76" s="37"/>
      <c r="O76" s="37"/>
      <c r="P76" s="37"/>
      <c r="Q76" s="37"/>
      <c r="R76" s="37"/>
      <c r="S76" s="37"/>
      <c r="T76" s="37"/>
      <c r="U76" s="37"/>
      <c r="V76" s="37"/>
      <c r="W76" s="37"/>
      <c r="X76" s="37"/>
      <c r="Y76" s="37"/>
      <c r="Z76" s="37"/>
    </row>
    <row r="77" spans="1:26" ht="11.25" customHeight="1" x14ac:dyDescent="0.25">
      <c r="A77" s="37"/>
      <c r="B77" s="49"/>
      <c r="C77" s="49"/>
      <c r="D77" s="37"/>
      <c r="E77" s="37"/>
      <c r="F77" s="59"/>
      <c r="G77" s="59"/>
      <c r="H77" s="37"/>
      <c r="I77" s="37"/>
      <c r="J77" s="37"/>
      <c r="K77" s="37"/>
      <c r="L77" s="37"/>
      <c r="M77" s="37"/>
      <c r="N77" s="37"/>
      <c r="O77" s="37"/>
      <c r="P77" s="37"/>
      <c r="Q77" s="37"/>
      <c r="R77" s="37"/>
      <c r="S77" s="37"/>
      <c r="T77" s="37"/>
      <c r="U77" s="37"/>
      <c r="V77" s="37"/>
      <c r="W77" s="37"/>
      <c r="X77" s="37"/>
      <c r="Y77" s="37"/>
      <c r="Z77" s="37"/>
    </row>
    <row r="78" spans="1:26" ht="11.25" customHeight="1" x14ac:dyDescent="0.25">
      <c r="A78" s="37"/>
      <c r="B78" s="49"/>
      <c r="C78" s="49"/>
      <c r="D78" s="37"/>
      <c r="E78" s="37"/>
      <c r="F78" s="59"/>
      <c r="G78" s="59"/>
      <c r="H78" s="37"/>
      <c r="I78" s="37"/>
      <c r="J78" s="37"/>
      <c r="K78" s="37"/>
      <c r="L78" s="37"/>
      <c r="M78" s="37"/>
      <c r="N78" s="37"/>
      <c r="O78" s="37"/>
      <c r="P78" s="37"/>
      <c r="Q78" s="37"/>
      <c r="R78" s="37"/>
      <c r="S78" s="37"/>
      <c r="T78" s="37"/>
      <c r="U78" s="37"/>
      <c r="V78" s="37"/>
      <c r="W78" s="37"/>
      <c r="X78" s="37"/>
      <c r="Y78" s="37"/>
      <c r="Z78" s="37"/>
    </row>
    <row r="79" spans="1:26" ht="11.25" customHeight="1" x14ac:dyDescent="0.25">
      <c r="A79" s="37"/>
      <c r="B79" s="49"/>
      <c r="C79" s="49"/>
      <c r="D79" s="37"/>
      <c r="E79" s="37"/>
      <c r="F79" s="59"/>
      <c r="G79" s="59"/>
      <c r="H79" s="37"/>
      <c r="I79" s="37"/>
      <c r="J79" s="37"/>
      <c r="K79" s="37"/>
      <c r="L79" s="37"/>
      <c r="M79" s="37"/>
      <c r="N79" s="37"/>
      <c r="O79" s="37"/>
      <c r="P79" s="37"/>
      <c r="Q79" s="37"/>
      <c r="R79" s="37"/>
      <c r="S79" s="37"/>
      <c r="T79" s="37"/>
      <c r="U79" s="37"/>
      <c r="V79" s="37"/>
      <c r="W79" s="37"/>
      <c r="X79" s="37"/>
      <c r="Y79" s="37"/>
      <c r="Z79" s="37"/>
    </row>
    <row r="80" spans="1:26" ht="11.25" customHeight="1" x14ac:dyDescent="0.25">
      <c r="A80" s="37"/>
      <c r="B80" s="49"/>
      <c r="C80" s="49"/>
      <c r="D80" s="37"/>
      <c r="E80" s="37"/>
      <c r="F80" s="59"/>
      <c r="G80" s="59"/>
      <c r="H80" s="37"/>
      <c r="I80" s="37"/>
      <c r="J80" s="37"/>
      <c r="K80" s="37"/>
      <c r="L80" s="37"/>
      <c r="M80" s="37"/>
      <c r="N80" s="37"/>
      <c r="O80" s="37"/>
      <c r="P80" s="37"/>
      <c r="Q80" s="37"/>
      <c r="R80" s="37"/>
      <c r="S80" s="37"/>
      <c r="T80" s="37"/>
      <c r="U80" s="37"/>
      <c r="V80" s="37"/>
      <c r="W80" s="37"/>
      <c r="X80" s="37"/>
      <c r="Y80" s="37"/>
      <c r="Z80" s="37"/>
    </row>
    <row r="81" spans="1:26" ht="11.25" customHeight="1" x14ac:dyDescent="0.25">
      <c r="A81" s="37"/>
      <c r="B81" s="49"/>
      <c r="C81" s="49"/>
      <c r="D81" s="37"/>
      <c r="E81" s="37"/>
      <c r="F81" s="59"/>
      <c r="G81" s="59"/>
      <c r="H81" s="37"/>
      <c r="I81" s="37"/>
      <c r="J81" s="37"/>
      <c r="K81" s="37"/>
      <c r="L81" s="37"/>
      <c r="M81" s="37"/>
      <c r="N81" s="37"/>
      <c r="O81" s="37"/>
      <c r="P81" s="37"/>
      <c r="Q81" s="37"/>
      <c r="R81" s="37"/>
      <c r="S81" s="37"/>
      <c r="T81" s="37"/>
      <c r="U81" s="37"/>
      <c r="V81" s="37"/>
      <c r="W81" s="37"/>
      <c r="X81" s="37"/>
      <c r="Y81" s="37"/>
      <c r="Z81" s="37"/>
    </row>
    <row r="82" spans="1:26" ht="11.25" customHeight="1" x14ac:dyDescent="0.25">
      <c r="A82" s="37"/>
      <c r="B82" s="49"/>
      <c r="C82" s="49"/>
      <c r="D82" s="37"/>
      <c r="E82" s="37"/>
      <c r="F82" s="59"/>
      <c r="G82" s="59"/>
      <c r="H82" s="37"/>
      <c r="I82" s="37"/>
      <c r="J82" s="37"/>
      <c r="K82" s="37"/>
      <c r="L82" s="37"/>
      <c r="M82" s="37"/>
      <c r="N82" s="37"/>
      <c r="O82" s="37"/>
      <c r="P82" s="37"/>
      <c r="Q82" s="37"/>
      <c r="R82" s="37"/>
      <c r="S82" s="37"/>
      <c r="T82" s="37"/>
      <c r="U82" s="37"/>
      <c r="V82" s="37"/>
      <c r="W82" s="37"/>
      <c r="X82" s="37"/>
      <c r="Y82" s="37"/>
      <c r="Z82" s="37"/>
    </row>
    <row r="83" spans="1:26" ht="11.25" customHeight="1" x14ac:dyDescent="0.25">
      <c r="A83" s="37"/>
      <c r="B83" s="49"/>
      <c r="C83" s="49"/>
      <c r="D83" s="37"/>
      <c r="E83" s="37"/>
      <c r="F83" s="59"/>
      <c r="G83" s="59"/>
      <c r="H83" s="37"/>
      <c r="I83" s="37"/>
      <c r="J83" s="37"/>
      <c r="K83" s="37"/>
      <c r="L83" s="37"/>
      <c r="M83" s="37"/>
      <c r="N83" s="37"/>
      <c r="O83" s="37"/>
      <c r="P83" s="37"/>
      <c r="Q83" s="37"/>
      <c r="R83" s="37"/>
      <c r="S83" s="37"/>
      <c r="T83" s="37"/>
      <c r="U83" s="37"/>
      <c r="V83" s="37"/>
      <c r="W83" s="37"/>
      <c r="X83" s="37"/>
      <c r="Y83" s="37"/>
      <c r="Z83" s="37"/>
    </row>
    <row r="84" spans="1:26" ht="11.25" customHeight="1" x14ac:dyDescent="0.25">
      <c r="A84" s="37"/>
      <c r="B84" s="49"/>
      <c r="C84" s="49"/>
      <c r="D84" s="37"/>
      <c r="E84" s="37"/>
      <c r="F84" s="59"/>
      <c r="G84" s="59"/>
      <c r="H84" s="37"/>
      <c r="I84" s="37"/>
      <c r="J84" s="37"/>
      <c r="K84" s="37"/>
      <c r="L84" s="37"/>
      <c r="M84" s="37"/>
      <c r="N84" s="37"/>
      <c r="O84" s="37"/>
      <c r="P84" s="37"/>
      <c r="Q84" s="37"/>
      <c r="R84" s="37"/>
      <c r="S84" s="37"/>
      <c r="T84" s="37"/>
      <c r="U84" s="37"/>
      <c r="V84" s="37"/>
      <c r="W84" s="37"/>
      <c r="X84" s="37"/>
      <c r="Y84" s="37"/>
      <c r="Z84" s="37"/>
    </row>
    <row r="85" spans="1:26" ht="11.25" customHeight="1" x14ac:dyDescent="0.25">
      <c r="A85" s="37"/>
      <c r="B85" s="49"/>
      <c r="C85" s="49"/>
      <c r="D85" s="37"/>
      <c r="E85" s="37"/>
      <c r="F85" s="59"/>
      <c r="G85" s="59"/>
      <c r="H85" s="37"/>
      <c r="I85" s="37"/>
      <c r="J85" s="37"/>
      <c r="K85" s="37"/>
      <c r="L85" s="37"/>
      <c r="M85" s="37"/>
      <c r="N85" s="37"/>
      <c r="O85" s="37"/>
      <c r="P85" s="37"/>
      <c r="Q85" s="37"/>
      <c r="R85" s="37"/>
      <c r="S85" s="37"/>
      <c r="T85" s="37"/>
      <c r="U85" s="37"/>
      <c r="V85" s="37"/>
      <c r="W85" s="37"/>
      <c r="X85" s="37"/>
      <c r="Y85" s="37"/>
      <c r="Z85" s="37"/>
    </row>
    <row r="86" spans="1:26" ht="11.25" customHeight="1" x14ac:dyDescent="0.25">
      <c r="A86" s="37"/>
      <c r="B86" s="49"/>
      <c r="C86" s="49"/>
      <c r="D86" s="37"/>
      <c r="E86" s="37"/>
      <c r="F86" s="59"/>
      <c r="G86" s="59"/>
      <c r="H86" s="37"/>
      <c r="I86" s="37"/>
      <c r="J86" s="37"/>
      <c r="K86" s="37"/>
      <c r="L86" s="37"/>
      <c r="M86" s="37"/>
      <c r="N86" s="37"/>
      <c r="O86" s="37"/>
      <c r="P86" s="37"/>
      <c r="Q86" s="37"/>
      <c r="R86" s="37"/>
      <c r="S86" s="37"/>
      <c r="T86" s="37"/>
      <c r="U86" s="37"/>
      <c r="V86" s="37"/>
      <c r="W86" s="37"/>
      <c r="X86" s="37"/>
      <c r="Y86" s="37"/>
      <c r="Z86" s="37"/>
    </row>
    <row r="87" spans="1:26" ht="11.25" customHeight="1" x14ac:dyDescent="0.25">
      <c r="A87" s="37"/>
      <c r="B87" s="49"/>
      <c r="C87" s="49"/>
      <c r="D87" s="37"/>
      <c r="E87" s="37"/>
      <c r="F87" s="59"/>
      <c r="G87" s="59"/>
      <c r="H87" s="37"/>
      <c r="I87" s="37"/>
      <c r="J87" s="37"/>
      <c r="K87" s="37"/>
      <c r="L87" s="37"/>
      <c r="M87" s="37"/>
      <c r="N87" s="37"/>
      <c r="O87" s="37"/>
      <c r="P87" s="37"/>
      <c r="Q87" s="37"/>
      <c r="R87" s="37"/>
      <c r="S87" s="37"/>
      <c r="T87" s="37"/>
      <c r="U87" s="37"/>
      <c r="V87" s="37"/>
      <c r="W87" s="37"/>
      <c r="X87" s="37"/>
      <c r="Y87" s="37"/>
      <c r="Z87" s="37"/>
    </row>
    <row r="88" spans="1:26" ht="11.25" customHeight="1" x14ac:dyDescent="0.25">
      <c r="A88" s="37"/>
      <c r="B88" s="49"/>
      <c r="C88" s="49"/>
      <c r="D88" s="37"/>
      <c r="E88" s="37"/>
      <c r="F88" s="59"/>
      <c r="G88" s="59"/>
      <c r="H88" s="37"/>
      <c r="I88" s="37"/>
      <c r="J88" s="37"/>
      <c r="K88" s="37"/>
      <c r="L88" s="37"/>
      <c r="M88" s="37"/>
      <c r="N88" s="37"/>
      <c r="O88" s="37"/>
      <c r="P88" s="37"/>
      <c r="Q88" s="37"/>
      <c r="R88" s="37"/>
      <c r="S88" s="37"/>
      <c r="T88" s="37"/>
      <c r="U88" s="37"/>
      <c r="V88" s="37"/>
      <c r="W88" s="37"/>
      <c r="X88" s="37"/>
      <c r="Y88" s="37"/>
      <c r="Z88" s="37"/>
    </row>
    <row r="89" spans="1:26" ht="11.25" customHeight="1" x14ac:dyDescent="0.25">
      <c r="A89" s="37"/>
      <c r="B89" s="49"/>
      <c r="C89" s="49"/>
      <c r="D89" s="37"/>
      <c r="E89" s="37"/>
      <c r="F89" s="59"/>
      <c r="G89" s="59"/>
      <c r="H89" s="37"/>
      <c r="I89" s="37"/>
      <c r="J89" s="37"/>
      <c r="K89" s="37"/>
      <c r="L89" s="37"/>
      <c r="M89" s="37"/>
      <c r="N89" s="37"/>
      <c r="O89" s="37"/>
      <c r="P89" s="37"/>
      <c r="Q89" s="37"/>
      <c r="R89" s="37"/>
      <c r="S89" s="37"/>
      <c r="T89" s="37"/>
      <c r="U89" s="37"/>
      <c r="V89" s="37"/>
      <c r="W89" s="37"/>
      <c r="X89" s="37"/>
      <c r="Y89" s="37"/>
      <c r="Z89" s="37"/>
    </row>
    <row r="90" spans="1:26" ht="11.25" customHeight="1" x14ac:dyDescent="0.25">
      <c r="A90" s="37"/>
      <c r="B90" s="49"/>
      <c r="C90" s="49"/>
      <c r="D90" s="37"/>
      <c r="E90" s="37"/>
      <c r="F90" s="59"/>
      <c r="G90" s="59"/>
      <c r="H90" s="37"/>
      <c r="I90" s="37"/>
      <c r="J90" s="37"/>
      <c r="K90" s="37"/>
      <c r="L90" s="37"/>
      <c r="M90" s="37"/>
      <c r="N90" s="37"/>
      <c r="O90" s="37"/>
      <c r="P90" s="37"/>
      <c r="Q90" s="37"/>
      <c r="R90" s="37"/>
      <c r="S90" s="37"/>
      <c r="T90" s="37"/>
      <c r="U90" s="37"/>
      <c r="V90" s="37"/>
      <c r="W90" s="37"/>
      <c r="X90" s="37"/>
      <c r="Y90" s="37"/>
      <c r="Z90" s="37"/>
    </row>
    <row r="91" spans="1:26" ht="11.25" customHeight="1" x14ac:dyDescent="0.25">
      <c r="A91" s="37"/>
      <c r="B91" s="49"/>
      <c r="C91" s="49"/>
      <c r="D91" s="37"/>
      <c r="E91" s="37"/>
      <c r="F91" s="59"/>
      <c r="G91" s="59"/>
      <c r="H91" s="37"/>
      <c r="I91" s="37"/>
      <c r="J91" s="37"/>
      <c r="K91" s="37"/>
      <c r="L91" s="37"/>
      <c r="M91" s="37"/>
      <c r="N91" s="37"/>
      <c r="O91" s="37"/>
      <c r="P91" s="37"/>
      <c r="Q91" s="37"/>
      <c r="R91" s="37"/>
      <c r="S91" s="37"/>
      <c r="T91" s="37"/>
      <c r="U91" s="37"/>
      <c r="V91" s="37"/>
      <c r="W91" s="37"/>
      <c r="X91" s="37"/>
      <c r="Y91" s="37"/>
      <c r="Z91" s="37"/>
    </row>
    <row r="92" spans="1:26" ht="11.25" customHeight="1" x14ac:dyDescent="0.25">
      <c r="A92" s="37"/>
      <c r="B92" s="49"/>
      <c r="C92" s="49"/>
      <c r="D92" s="37"/>
      <c r="E92" s="37"/>
      <c r="F92" s="59"/>
      <c r="G92" s="59"/>
      <c r="H92" s="37"/>
      <c r="I92" s="37"/>
      <c r="J92" s="37"/>
      <c r="K92" s="37"/>
      <c r="L92" s="37"/>
      <c r="M92" s="37"/>
      <c r="N92" s="37"/>
      <c r="O92" s="37"/>
      <c r="P92" s="37"/>
      <c r="Q92" s="37"/>
      <c r="R92" s="37"/>
      <c r="S92" s="37"/>
      <c r="T92" s="37"/>
      <c r="U92" s="37"/>
      <c r="V92" s="37"/>
      <c r="W92" s="37"/>
      <c r="X92" s="37"/>
      <c r="Y92" s="37"/>
      <c r="Z92" s="37"/>
    </row>
    <row r="93" spans="1:26" ht="11.25" customHeight="1" x14ac:dyDescent="0.25">
      <c r="A93" s="37"/>
      <c r="B93" s="49"/>
      <c r="C93" s="49"/>
      <c r="D93" s="37"/>
      <c r="E93" s="37"/>
      <c r="F93" s="59"/>
      <c r="G93" s="59"/>
      <c r="H93" s="37"/>
      <c r="I93" s="37"/>
      <c r="J93" s="37"/>
      <c r="K93" s="37"/>
      <c r="L93" s="37"/>
      <c r="M93" s="37"/>
      <c r="N93" s="37"/>
      <c r="O93" s="37"/>
      <c r="P93" s="37"/>
      <c r="Q93" s="37"/>
      <c r="R93" s="37"/>
      <c r="S93" s="37"/>
      <c r="T93" s="37"/>
      <c r="U93" s="37"/>
      <c r="V93" s="37"/>
      <c r="W93" s="37"/>
      <c r="X93" s="37"/>
      <c r="Y93" s="37"/>
      <c r="Z93" s="37"/>
    </row>
    <row r="94" spans="1:26" ht="11.25" customHeight="1" x14ac:dyDescent="0.25">
      <c r="A94" s="37"/>
      <c r="B94" s="49"/>
      <c r="C94" s="49"/>
      <c r="D94" s="37"/>
      <c r="E94" s="37"/>
      <c r="F94" s="59"/>
      <c r="G94" s="59"/>
      <c r="H94" s="37"/>
      <c r="I94" s="37"/>
      <c r="J94" s="37"/>
      <c r="K94" s="37"/>
      <c r="L94" s="37"/>
      <c r="M94" s="37"/>
      <c r="N94" s="37"/>
      <c r="O94" s="37"/>
      <c r="P94" s="37"/>
      <c r="Q94" s="37"/>
      <c r="R94" s="37"/>
      <c r="S94" s="37"/>
      <c r="T94" s="37"/>
      <c r="U94" s="37"/>
      <c r="V94" s="37"/>
      <c r="W94" s="37"/>
      <c r="X94" s="37"/>
      <c r="Y94" s="37"/>
      <c r="Z94" s="37"/>
    </row>
    <row r="95" spans="1:26" ht="11.25" customHeight="1" x14ac:dyDescent="0.25">
      <c r="A95" s="37"/>
      <c r="B95" s="49"/>
      <c r="C95" s="49"/>
      <c r="D95" s="37"/>
      <c r="E95" s="37"/>
      <c r="F95" s="59"/>
      <c r="G95" s="59"/>
      <c r="H95" s="37"/>
      <c r="I95" s="37"/>
      <c r="J95" s="37"/>
      <c r="K95" s="37"/>
      <c r="L95" s="37"/>
      <c r="M95" s="37"/>
      <c r="N95" s="37"/>
      <c r="O95" s="37"/>
      <c r="P95" s="37"/>
      <c r="Q95" s="37"/>
      <c r="R95" s="37"/>
      <c r="S95" s="37"/>
      <c r="T95" s="37"/>
      <c r="U95" s="37"/>
      <c r="V95" s="37"/>
      <c r="W95" s="37"/>
      <c r="X95" s="37"/>
      <c r="Y95" s="37"/>
      <c r="Z95" s="37"/>
    </row>
    <row r="96" spans="1:26" ht="11.25" customHeight="1" x14ac:dyDescent="0.25">
      <c r="A96" s="37"/>
      <c r="B96" s="49"/>
      <c r="C96" s="49"/>
      <c r="D96" s="37"/>
      <c r="E96" s="37"/>
      <c r="F96" s="59"/>
      <c r="G96" s="59"/>
      <c r="H96" s="37"/>
      <c r="I96" s="37"/>
      <c r="J96" s="37"/>
      <c r="K96" s="37"/>
      <c r="L96" s="37"/>
      <c r="M96" s="37"/>
      <c r="N96" s="37"/>
      <c r="O96" s="37"/>
      <c r="P96" s="37"/>
      <c r="Q96" s="37"/>
      <c r="R96" s="37"/>
      <c r="S96" s="37"/>
      <c r="T96" s="37"/>
      <c r="U96" s="37"/>
      <c r="V96" s="37"/>
      <c r="W96" s="37"/>
      <c r="X96" s="37"/>
      <c r="Y96" s="37"/>
      <c r="Z96" s="37"/>
    </row>
    <row r="97" spans="1:26" ht="11.25" customHeight="1" x14ac:dyDescent="0.25">
      <c r="A97" s="37"/>
      <c r="B97" s="49"/>
      <c r="C97" s="49"/>
      <c r="D97" s="37"/>
      <c r="E97" s="37"/>
      <c r="F97" s="59"/>
      <c r="G97" s="59"/>
      <c r="H97" s="37"/>
      <c r="I97" s="37"/>
      <c r="J97" s="37"/>
      <c r="K97" s="37"/>
      <c r="L97" s="37"/>
      <c r="M97" s="37"/>
      <c r="N97" s="37"/>
      <c r="O97" s="37"/>
      <c r="P97" s="37"/>
      <c r="Q97" s="37"/>
      <c r="R97" s="37"/>
      <c r="S97" s="37"/>
      <c r="T97" s="37"/>
      <c r="U97" s="37"/>
      <c r="V97" s="37"/>
      <c r="W97" s="37"/>
      <c r="X97" s="37"/>
      <c r="Y97" s="37"/>
      <c r="Z97" s="37"/>
    </row>
    <row r="98" spans="1:26" ht="11.25" customHeight="1" x14ac:dyDescent="0.25">
      <c r="A98" s="37"/>
      <c r="B98" s="49"/>
      <c r="C98" s="49"/>
      <c r="D98" s="37"/>
      <c r="E98" s="37"/>
      <c r="F98" s="59"/>
      <c r="G98" s="59"/>
      <c r="H98" s="37"/>
      <c r="I98" s="37"/>
      <c r="J98" s="37"/>
      <c r="K98" s="37"/>
      <c r="L98" s="37"/>
      <c r="M98" s="37"/>
      <c r="N98" s="37"/>
      <c r="O98" s="37"/>
      <c r="P98" s="37"/>
      <c r="Q98" s="37"/>
      <c r="R98" s="37"/>
      <c r="S98" s="37"/>
      <c r="T98" s="37"/>
      <c r="U98" s="37"/>
      <c r="V98" s="37"/>
      <c r="W98" s="37"/>
      <c r="X98" s="37"/>
      <c r="Y98" s="37"/>
      <c r="Z98" s="37"/>
    </row>
    <row r="99" spans="1:26" ht="11.25" customHeight="1" x14ac:dyDescent="0.25">
      <c r="A99" s="37"/>
      <c r="B99" s="49"/>
      <c r="C99" s="49"/>
      <c r="D99" s="37"/>
      <c r="E99" s="37"/>
      <c r="F99" s="59"/>
      <c r="G99" s="59"/>
      <c r="H99" s="37"/>
      <c r="I99" s="37"/>
      <c r="J99" s="37"/>
      <c r="K99" s="37"/>
      <c r="L99" s="37"/>
      <c r="M99" s="37"/>
      <c r="N99" s="37"/>
      <c r="O99" s="37"/>
      <c r="P99" s="37"/>
      <c r="Q99" s="37"/>
      <c r="R99" s="37"/>
      <c r="S99" s="37"/>
      <c r="T99" s="37"/>
      <c r="U99" s="37"/>
      <c r="V99" s="37"/>
      <c r="W99" s="37"/>
      <c r="X99" s="37"/>
      <c r="Y99" s="37"/>
      <c r="Z99" s="37"/>
    </row>
    <row r="100" spans="1:26" ht="11.25" customHeight="1" x14ac:dyDescent="0.25">
      <c r="A100" s="37"/>
      <c r="B100" s="49"/>
      <c r="C100" s="49"/>
      <c r="D100" s="37"/>
      <c r="E100" s="37"/>
      <c r="F100" s="59"/>
      <c r="G100" s="59"/>
      <c r="H100" s="37"/>
      <c r="I100" s="37"/>
      <c r="J100" s="37"/>
      <c r="K100" s="37"/>
      <c r="L100" s="37"/>
      <c r="M100" s="37"/>
      <c r="N100" s="37"/>
      <c r="O100" s="37"/>
      <c r="P100" s="37"/>
      <c r="Q100" s="37"/>
      <c r="R100" s="37"/>
      <c r="S100" s="37"/>
      <c r="T100" s="37"/>
      <c r="U100" s="37"/>
      <c r="V100" s="37"/>
      <c r="W100" s="37"/>
      <c r="X100" s="37"/>
      <c r="Y100" s="37"/>
      <c r="Z100" s="37"/>
    </row>
    <row r="101" spans="1:26" ht="11.25" customHeight="1" x14ac:dyDescent="0.25">
      <c r="A101" s="37"/>
      <c r="B101" s="49"/>
      <c r="C101" s="49"/>
      <c r="D101" s="37"/>
      <c r="E101" s="37"/>
      <c r="F101" s="59"/>
      <c r="G101" s="59"/>
      <c r="H101" s="37"/>
      <c r="I101" s="37"/>
      <c r="J101" s="37"/>
      <c r="K101" s="37"/>
      <c r="L101" s="37"/>
      <c r="M101" s="37"/>
      <c r="N101" s="37"/>
      <c r="O101" s="37"/>
      <c r="P101" s="37"/>
      <c r="Q101" s="37"/>
      <c r="R101" s="37"/>
      <c r="S101" s="37"/>
      <c r="T101" s="37"/>
      <c r="U101" s="37"/>
      <c r="V101" s="37"/>
      <c r="W101" s="37"/>
      <c r="X101" s="37"/>
      <c r="Y101" s="37"/>
      <c r="Z101" s="37"/>
    </row>
    <row r="102" spans="1:26" ht="11.25" customHeight="1" x14ac:dyDescent="0.25">
      <c r="A102" s="37"/>
      <c r="B102" s="49"/>
      <c r="C102" s="49"/>
      <c r="D102" s="37"/>
      <c r="E102" s="37"/>
      <c r="F102" s="59"/>
      <c r="G102" s="59"/>
      <c r="H102" s="37"/>
      <c r="I102" s="37"/>
      <c r="J102" s="37"/>
      <c r="K102" s="37"/>
      <c r="L102" s="37"/>
      <c r="M102" s="37"/>
      <c r="N102" s="37"/>
      <c r="O102" s="37"/>
      <c r="P102" s="37"/>
      <c r="Q102" s="37"/>
      <c r="R102" s="37"/>
      <c r="S102" s="37"/>
      <c r="T102" s="37"/>
      <c r="U102" s="37"/>
      <c r="V102" s="37"/>
      <c r="W102" s="37"/>
      <c r="X102" s="37"/>
      <c r="Y102" s="37"/>
      <c r="Z102" s="37"/>
    </row>
    <row r="103" spans="1:26" ht="11.25" customHeight="1" x14ac:dyDescent="0.25">
      <c r="A103" s="37"/>
      <c r="B103" s="49"/>
      <c r="C103" s="49"/>
      <c r="D103" s="37"/>
      <c r="E103" s="37"/>
      <c r="F103" s="59"/>
      <c r="G103" s="59"/>
      <c r="H103" s="37"/>
      <c r="I103" s="37"/>
      <c r="J103" s="37"/>
      <c r="K103" s="37"/>
      <c r="L103" s="37"/>
      <c r="M103" s="37"/>
      <c r="N103" s="37"/>
      <c r="O103" s="37"/>
      <c r="P103" s="37"/>
      <c r="Q103" s="37"/>
      <c r="R103" s="37"/>
      <c r="S103" s="37"/>
      <c r="T103" s="37"/>
      <c r="U103" s="37"/>
      <c r="V103" s="37"/>
      <c r="W103" s="37"/>
      <c r="X103" s="37"/>
      <c r="Y103" s="37"/>
      <c r="Z103" s="37"/>
    </row>
    <row r="104" spans="1:26" ht="11.25" customHeight="1" x14ac:dyDescent="0.25">
      <c r="A104" s="37"/>
      <c r="B104" s="49"/>
      <c r="C104" s="49"/>
      <c r="D104" s="37"/>
      <c r="E104" s="37"/>
      <c r="F104" s="59"/>
      <c r="G104" s="59"/>
      <c r="H104" s="37"/>
      <c r="I104" s="37"/>
      <c r="J104" s="37"/>
      <c r="K104" s="37"/>
      <c r="L104" s="37"/>
      <c r="M104" s="37"/>
      <c r="N104" s="37"/>
      <c r="O104" s="37"/>
      <c r="P104" s="37"/>
      <c r="Q104" s="37"/>
      <c r="R104" s="37"/>
      <c r="S104" s="37"/>
      <c r="T104" s="37"/>
      <c r="U104" s="37"/>
      <c r="V104" s="37"/>
      <c r="W104" s="37"/>
      <c r="X104" s="37"/>
      <c r="Y104" s="37"/>
      <c r="Z104" s="37"/>
    </row>
    <row r="105" spans="1:26" ht="11.25" customHeight="1" x14ac:dyDescent="0.25">
      <c r="A105" s="37"/>
      <c r="B105" s="49"/>
      <c r="C105" s="49"/>
      <c r="D105" s="37"/>
      <c r="E105" s="37"/>
      <c r="F105" s="59"/>
      <c r="G105" s="59"/>
      <c r="H105" s="37"/>
      <c r="I105" s="37"/>
      <c r="J105" s="37"/>
      <c r="K105" s="37"/>
      <c r="L105" s="37"/>
      <c r="M105" s="37"/>
      <c r="N105" s="37"/>
      <c r="O105" s="37"/>
      <c r="P105" s="37"/>
      <c r="Q105" s="37"/>
      <c r="R105" s="37"/>
      <c r="S105" s="37"/>
      <c r="T105" s="37"/>
      <c r="U105" s="37"/>
      <c r="V105" s="37"/>
      <c r="W105" s="37"/>
      <c r="X105" s="37"/>
      <c r="Y105" s="37"/>
      <c r="Z105" s="37"/>
    </row>
    <row r="106" spans="1:26" ht="11.25" customHeight="1" x14ac:dyDescent="0.25">
      <c r="A106" s="37"/>
      <c r="B106" s="49"/>
      <c r="C106" s="49"/>
      <c r="D106" s="37"/>
      <c r="E106" s="37"/>
      <c r="F106" s="59"/>
      <c r="G106" s="59"/>
      <c r="H106" s="37"/>
      <c r="I106" s="37"/>
      <c r="J106" s="37"/>
      <c r="K106" s="37"/>
      <c r="L106" s="37"/>
      <c r="M106" s="37"/>
      <c r="N106" s="37"/>
      <c r="O106" s="37"/>
      <c r="P106" s="37"/>
      <c r="Q106" s="37"/>
      <c r="R106" s="37"/>
      <c r="S106" s="37"/>
      <c r="T106" s="37"/>
      <c r="U106" s="37"/>
      <c r="V106" s="37"/>
      <c r="W106" s="37"/>
      <c r="X106" s="37"/>
      <c r="Y106" s="37"/>
      <c r="Z106" s="37"/>
    </row>
    <row r="107" spans="1:26" ht="11.25" customHeight="1" x14ac:dyDescent="0.25">
      <c r="A107" s="37"/>
      <c r="B107" s="49"/>
      <c r="C107" s="49"/>
      <c r="D107" s="37"/>
      <c r="E107" s="37"/>
      <c r="F107" s="59"/>
      <c r="G107" s="59"/>
      <c r="H107" s="37"/>
      <c r="I107" s="37"/>
      <c r="J107" s="37"/>
      <c r="K107" s="37"/>
      <c r="L107" s="37"/>
      <c r="M107" s="37"/>
      <c r="N107" s="37"/>
      <c r="O107" s="37"/>
      <c r="P107" s="37"/>
      <c r="Q107" s="37"/>
      <c r="R107" s="37"/>
      <c r="S107" s="37"/>
      <c r="T107" s="37"/>
      <c r="U107" s="37"/>
      <c r="V107" s="37"/>
      <c r="W107" s="37"/>
      <c r="X107" s="37"/>
      <c r="Y107" s="37"/>
      <c r="Z107" s="37"/>
    </row>
    <row r="108" spans="1:26" ht="11.25" customHeight="1" x14ac:dyDescent="0.25">
      <c r="A108" s="37"/>
      <c r="B108" s="49"/>
      <c r="C108" s="49"/>
      <c r="D108" s="37"/>
      <c r="E108" s="37"/>
      <c r="F108" s="59"/>
      <c r="G108" s="59"/>
      <c r="H108" s="37"/>
      <c r="I108" s="37"/>
      <c r="J108" s="37"/>
      <c r="K108" s="37"/>
      <c r="L108" s="37"/>
      <c r="M108" s="37"/>
      <c r="N108" s="37"/>
      <c r="O108" s="37"/>
      <c r="P108" s="37"/>
      <c r="Q108" s="37"/>
      <c r="R108" s="37"/>
      <c r="S108" s="37"/>
      <c r="T108" s="37"/>
      <c r="U108" s="37"/>
      <c r="V108" s="37"/>
      <c r="W108" s="37"/>
      <c r="X108" s="37"/>
      <c r="Y108" s="37"/>
      <c r="Z108" s="37"/>
    </row>
    <row r="109" spans="1:26" ht="11.25" customHeight="1" x14ac:dyDescent="0.25">
      <c r="A109" s="37"/>
      <c r="B109" s="49"/>
      <c r="C109" s="49"/>
      <c r="D109" s="37"/>
      <c r="E109" s="37"/>
      <c r="F109" s="59"/>
      <c r="G109" s="59"/>
      <c r="H109" s="37"/>
      <c r="I109" s="37"/>
      <c r="J109" s="37"/>
      <c r="K109" s="37"/>
      <c r="L109" s="37"/>
      <c r="M109" s="37"/>
      <c r="N109" s="37"/>
      <c r="O109" s="37"/>
      <c r="P109" s="37"/>
      <c r="Q109" s="37"/>
      <c r="R109" s="37"/>
      <c r="S109" s="37"/>
      <c r="T109" s="37"/>
      <c r="U109" s="37"/>
      <c r="V109" s="37"/>
      <c r="W109" s="37"/>
      <c r="X109" s="37"/>
      <c r="Y109" s="37"/>
      <c r="Z109" s="37"/>
    </row>
    <row r="110" spans="1:26" ht="11.25" customHeight="1" x14ac:dyDescent="0.25">
      <c r="A110" s="37"/>
      <c r="B110" s="49"/>
      <c r="C110" s="49"/>
      <c r="D110" s="37"/>
      <c r="E110" s="37"/>
      <c r="F110" s="59"/>
      <c r="G110" s="59"/>
      <c r="H110" s="37"/>
      <c r="I110" s="37"/>
      <c r="J110" s="37"/>
      <c r="K110" s="37"/>
      <c r="L110" s="37"/>
      <c r="M110" s="37"/>
      <c r="N110" s="37"/>
      <c r="O110" s="37"/>
      <c r="P110" s="37"/>
      <c r="Q110" s="37"/>
      <c r="R110" s="37"/>
      <c r="S110" s="37"/>
      <c r="T110" s="37"/>
      <c r="U110" s="37"/>
      <c r="V110" s="37"/>
      <c r="W110" s="37"/>
      <c r="X110" s="37"/>
      <c r="Y110" s="37"/>
      <c r="Z110" s="37"/>
    </row>
    <row r="111" spans="1:26" ht="11.25" customHeight="1" x14ac:dyDescent="0.25">
      <c r="A111" s="37"/>
      <c r="B111" s="49"/>
      <c r="C111" s="49"/>
      <c r="D111" s="37"/>
      <c r="E111" s="37"/>
      <c r="F111" s="59"/>
      <c r="G111" s="59"/>
      <c r="H111" s="37"/>
      <c r="I111" s="37"/>
      <c r="J111" s="37"/>
      <c r="K111" s="37"/>
      <c r="L111" s="37"/>
      <c r="M111" s="37"/>
      <c r="N111" s="37"/>
      <c r="O111" s="37"/>
      <c r="P111" s="37"/>
      <c r="Q111" s="37"/>
      <c r="R111" s="37"/>
      <c r="S111" s="37"/>
      <c r="T111" s="37"/>
      <c r="U111" s="37"/>
      <c r="V111" s="37"/>
      <c r="W111" s="37"/>
      <c r="X111" s="37"/>
      <c r="Y111" s="37"/>
      <c r="Z111" s="37"/>
    </row>
    <row r="112" spans="1:26" ht="11.25" customHeight="1" x14ac:dyDescent="0.25">
      <c r="A112" s="37"/>
      <c r="B112" s="49"/>
      <c r="C112" s="49"/>
      <c r="D112" s="37"/>
      <c r="E112" s="37"/>
      <c r="F112" s="59"/>
      <c r="G112" s="59"/>
      <c r="H112" s="37"/>
      <c r="I112" s="37"/>
      <c r="J112" s="37"/>
      <c r="K112" s="37"/>
      <c r="L112" s="37"/>
      <c r="M112" s="37"/>
      <c r="N112" s="37"/>
      <c r="O112" s="37"/>
      <c r="P112" s="37"/>
      <c r="Q112" s="37"/>
      <c r="R112" s="37"/>
      <c r="S112" s="37"/>
      <c r="T112" s="37"/>
      <c r="U112" s="37"/>
      <c r="V112" s="37"/>
      <c r="W112" s="37"/>
      <c r="X112" s="37"/>
      <c r="Y112" s="37"/>
      <c r="Z112" s="37"/>
    </row>
    <row r="113" spans="1:26" ht="11.25" customHeight="1" x14ac:dyDescent="0.25">
      <c r="A113" s="37"/>
      <c r="B113" s="49"/>
      <c r="C113" s="49"/>
      <c r="D113" s="37"/>
      <c r="E113" s="37"/>
      <c r="F113" s="59"/>
      <c r="G113" s="59"/>
      <c r="H113" s="37"/>
      <c r="I113" s="37"/>
      <c r="J113" s="37"/>
      <c r="K113" s="37"/>
      <c r="L113" s="37"/>
      <c r="M113" s="37"/>
      <c r="N113" s="37"/>
      <c r="O113" s="37"/>
      <c r="P113" s="37"/>
      <c r="Q113" s="37"/>
      <c r="R113" s="37"/>
      <c r="S113" s="37"/>
      <c r="T113" s="37"/>
      <c r="U113" s="37"/>
      <c r="V113" s="37"/>
      <c r="W113" s="37"/>
      <c r="X113" s="37"/>
      <c r="Y113" s="37"/>
      <c r="Z113" s="37"/>
    </row>
    <row r="114" spans="1:26" ht="11.25" customHeight="1" x14ac:dyDescent="0.25">
      <c r="A114" s="37"/>
      <c r="B114" s="49"/>
      <c r="C114" s="49"/>
      <c r="D114" s="37"/>
      <c r="E114" s="37"/>
      <c r="F114" s="59"/>
      <c r="G114" s="59"/>
      <c r="H114" s="37"/>
      <c r="I114" s="37"/>
      <c r="J114" s="37"/>
      <c r="K114" s="37"/>
      <c r="L114" s="37"/>
      <c r="M114" s="37"/>
      <c r="N114" s="37"/>
      <c r="O114" s="37"/>
      <c r="P114" s="37"/>
      <c r="Q114" s="37"/>
      <c r="R114" s="37"/>
      <c r="S114" s="37"/>
      <c r="T114" s="37"/>
      <c r="U114" s="37"/>
      <c r="V114" s="37"/>
      <c r="W114" s="37"/>
      <c r="X114" s="37"/>
      <c r="Y114" s="37"/>
      <c r="Z114" s="37"/>
    </row>
    <row r="115" spans="1:26" ht="11.25" customHeight="1" x14ac:dyDescent="0.25">
      <c r="A115" s="37"/>
      <c r="B115" s="49"/>
      <c r="C115" s="49"/>
      <c r="D115" s="37"/>
      <c r="E115" s="37"/>
      <c r="F115" s="59"/>
      <c r="G115" s="59"/>
      <c r="H115" s="37"/>
      <c r="I115" s="37"/>
      <c r="J115" s="37"/>
      <c r="K115" s="37"/>
      <c r="L115" s="37"/>
      <c r="M115" s="37"/>
      <c r="N115" s="37"/>
      <c r="O115" s="37"/>
      <c r="P115" s="37"/>
      <c r="Q115" s="37"/>
      <c r="R115" s="37"/>
      <c r="S115" s="37"/>
      <c r="T115" s="37"/>
      <c r="U115" s="37"/>
      <c r="V115" s="37"/>
      <c r="W115" s="37"/>
      <c r="X115" s="37"/>
      <c r="Y115" s="37"/>
      <c r="Z115" s="37"/>
    </row>
    <row r="116" spans="1:26" ht="11.25" customHeight="1" x14ac:dyDescent="0.25">
      <c r="A116" s="37"/>
      <c r="B116" s="49"/>
      <c r="C116" s="49"/>
      <c r="D116" s="37"/>
      <c r="E116" s="37"/>
      <c r="F116" s="59"/>
      <c r="G116" s="59"/>
      <c r="H116" s="37"/>
      <c r="I116" s="37"/>
      <c r="J116" s="37"/>
      <c r="K116" s="37"/>
      <c r="L116" s="37"/>
      <c r="M116" s="37"/>
      <c r="N116" s="37"/>
      <c r="O116" s="37"/>
      <c r="P116" s="37"/>
      <c r="Q116" s="37"/>
      <c r="R116" s="37"/>
      <c r="S116" s="37"/>
      <c r="T116" s="37"/>
      <c r="U116" s="37"/>
      <c r="V116" s="37"/>
      <c r="W116" s="37"/>
      <c r="X116" s="37"/>
      <c r="Y116" s="37"/>
      <c r="Z116" s="37"/>
    </row>
    <row r="117" spans="1:26" ht="11.25" customHeight="1" x14ac:dyDescent="0.25">
      <c r="A117" s="37"/>
      <c r="B117" s="49"/>
      <c r="C117" s="49"/>
      <c r="D117" s="37"/>
      <c r="E117" s="37"/>
      <c r="F117" s="59"/>
      <c r="G117" s="59"/>
      <c r="H117" s="37"/>
      <c r="I117" s="37"/>
      <c r="J117" s="37"/>
      <c r="K117" s="37"/>
      <c r="L117" s="37"/>
      <c r="M117" s="37"/>
      <c r="N117" s="37"/>
      <c r="O117" s="37"/>
      <c r="P117" s="37"/>
      <c r="Q117" s="37"/>
      <c r="R117" s="37"/>
      <c r="S117" s="37"/>
      <c r="T117" s="37"/>
      <c r="U117" s="37"/>
      <c r="V117" s="37"/>
      <c r="W117" s="37"/>
      <c r="X117" s="37"/>
      <c r="Y117" s="37"/>
      <c r="Z117" s="37"/>
    </row>
    <row r="118" spans="1:26" ht="11.25" customHeight="1" x14ac:dyDescent="0.25">
      <c r="A118" s="37"/>
      <c r="B118" s="49"/>
      <c r="C118" s="49"/>
      <c r="D118" s="37"/>
      <c r="E118" s="37"/>
      <c r="F118" s="59"/>
      <c r="G118" s="59"/>
      <c r="H118" s="37"/>
      <c r="I118" s="37"/>
      <c r="J118" s="37"/>
      <c r="K118" s="37"/>
      <c r="L118" s="37"/>
      <c r="M118" s="37"/>
      <c r="N118" s="37"/>
      <c r="O118" s="37"/>
      <c r="P118" s="37"/>
      <c r="Q118" s="37"/>
      <c r="R118" s="37"/>
      <c r="S118" s="37"/>
      <c r="T118" s="37"/>
      <c r="U118" s="37"/>
      <c r="V118" s="37"/>
      <c r="W118" s="37"/>
      <c r="X118" s="37"/>
      <c r="Y118" s="37"/>
      <c r="Z118" s="37"/>
    </row>
    <row r="119" spans="1:26" ht="11.25" customHeight="1" x14ac:dyDescent="0.25">
      <c r="A119" s="37"/>
      <c r="B119" s="49"/>
      <c r="C119" s="49"/>
      <c r="D119" s="37"/>
      <c r="E119" s="37"/>
      <c r="F119" s="59"/>
      <c r="G119" s="59"/>
      <c r="H119" s="37"/>
      <c r="I119" s="37"/>
      <c r="J119" s="37"/>
      <c r="K119" s="37"/>
      <c r="L119" s="37"/>
      <c r="M119" s="37"/>
      <c r="N119" s="37"/>
      <c r="O119" s="37"/>
      <c r="P119" s="37"/>
      <c r="Q119" s="37"/>
      <c r="R119" s="37"/>
      <c r="S119" s="37"/>
      <c r="T119" s="37"/>
      <c r="U119" s="37"/>
      <c r="V119" s="37"/>
      <c r="W119" s="37"/>
      <c r="X119" s="37"/>
      <c r="Y119" s="37"/>
      <c r="Z119" s="37"/>
    </row>
    <row r="120" spans="1:26" ht="11.25" customHeight="1" x14ac:dyDescent="0.25">
      <c r="A120" s="37"/>
      <c r="B120" s="49"/>
      <c r="C120" s="49"/>
      <c r="D120" s="37"/>
      <c r="E120" s="37"/>
      <c r="F120" s="59"/>
      <c r="G120" s="59"/>
      <c r="H120" s="37"/>
      <c r="I120" s="37"/>
      <c r="J120" s="37"/>
      <c r="K120" s="37"/>
      <c r="L120" s="37"/>
      <c r="M120" s="37"/>
      <c r="N120" s="37"/>
      <c r="O120" s="37"/>
      <c r="P120" s="37"/>
      <c r="Q120" s="37"/>
      <c r="R120" s="37"/>
      <c r="S120" s="37"/>
      <c r="T120" s="37"/>
      <c r="U120" s="37"/>
      <c r="V120" s="37"/>
      <c r="W120" s="37"/>
      <c r="X120" s="37"/>
      <c r="Y120" s="37"/>
      <c r="Z120" s="37"/>
    </row>
    <row r="121" spans="1:26" ht="11.25" customHeight="1" x14ac:dyDescent="0.25">
      <c r="A121" s="37"/>
      <c r="B121" s="49"/>
      <c r="C121" s="49"/>
      <c r="D121" s="37"/>
      <c r="E121" s="37"/>
      <c r="F121" s="59"/>
      <c r="G121" s="59"/>
      <c r="H121" s="37"/>
      <c r="I121" s="37"/>
      <c r="J121" s="37"/>
      <c r="K121" s="37"/>
      <c r="L121" s="37"/>
      <c r="M121" s="37"/>
      <c r="N121" s="37"/>
      <c r="O121" s="37"/>
      <c r="P121" s="37"/>
      <c r="Q121" s="37"/>
      <c r="R121" s="37"/>
      <c r="S121" s="37"/>
      <c r="T121" s="37"/>
      <c r="U121" s="37"/>
      <c r="V121" s="37"/>
      <c r="W121" s="37"/>
      <c r="X121" s="37"/>
      <c r="Y121" s="37"/>
      <c r="Z121" s="37"/>
    </row>
    <row r="122" spans="1:26" ht="11.25" customHeight="1" x14ac:dyDescent="0.25">
      <c r="A122" s="37"/>
      <c r="B122" s="49"/>
      <c r="C122" s="49"/>
      <c r="D122" s="37"/>
      <c r="E122" s="37"/>
      <c r="F122" s="59"/>
      <c r="G122" s="59"/>
      <c r="H122" s="37"/>
      <c r="I122" s="37"/>
      <c r="J122" s="37"/>
      <c r="K122" s="37"/>
      <c r="L122" s="37"/>
      <c r="M122" s="37"/>
      <c r="N122" s="37"/>
      <c r="O122" s="37"/>
      <c r="P122" s="37"/>
      <c r="Q122" s="37"/>
      <c r="R122" s="37"/>
      <c r="S122" s="37"/>
      <c r="T122" s="37"/>
      <c r="U122" s="37"/>
      <c r="V122" s="37"/>
      <c r="W122" s="37"/>
      <c r="X122" s="37"/>
      <c r="Y122" s="37"/>
      <c r="Z122" s="37"/>
    </row>
    <row r="123" spans="1:26" ht="11.25" customHeight="1" x14ac:dyDescent="0.25">
      <c r="A123" s="37"/>
      <c r="B123" s="49"/>
      <c r="C123" s="49"/>
      <c r="D123" s="37"/>
      <c r="E123" s="37"/>
      <c r="F123" s="59"/>
      <c r="G123" s="59"/>
      <c r="H123" s="37"/>
      <c r="I123" s="37"/>
      <c r="J123" s="37"/>
      <c r="K123" s="37"/>
      <c r="L123" s="37"/>
      <c r="M123" s="37"/>
      <c r="N123" s="37"/>
      <c r="O123" s="37"/>
      <c r="P123" s="37"/>
      <c r="Q123" s="37"/>
      <c r="R123" s="37"/>
      <c r="S123" s="37"/>
      <c r="T123" s="37"/>
      <c r="U123" s="37"/>
      <c r="V123" s="37"/>
      <c r="W123" s="37"/>
      <c r="X123" s="37"/>
      <c r="Y123" s="37"/>
      <c r="Z123" s="37"/>
    </row>
    <row r="124" spans="1:26" ht="11.25" customHeight="1" x14ac:dyDescent="0.25">
      <c r="A124" s="37"/>
      <c r="B124" s="49"/>
      <c r="C124" s="49"/>
      <c r="D124" s="37"/>
      <c r="E124" s="37"/>
      <c r="F124" s="59"/>
      <c r="G124" s="59"/>
      <c r="H124" s="37"/>
      <c r="I124" s="37"/>
      <c r="J124" s="37"/>
      <c r="K124" s="37"/>
      <c r="L124" s="37"/>
      <c r="M124" s="37"/>
      <c r="N124" s="37"/>
      <c r="O124" s="37"/>
      <c r="P124" s="37"/>
      <c r="Q124" s="37"/>
      <c r="R124" s="37"/>
      <c r="S124" s="37"/>
      <c r="T124" s="37"/>
      <c r="U124" s="37"/>
      <c r="V124" s="37"/>
      <c r="W124" s="37"/>
      <c r="X124" s="37"/>
      <c r="Y124" s="37"/>
      <c r="Z124" s="37"/>
    </row>
    <row r="125" spans="1:26" ht="11.25" customHeight="1" x14ac:dyDescent="0.25">
      <c r="A125" s="37"/>
      <c r="B125" s="49"/>
      <c r="C125" s="49"/>
      <c r="D125" s="37"/>
      <c r="E125" s="37"/>
      <c r="F125" s="59"/>
      <c r="G125" s="59"/>
      <c r="H125" s="37"/>
      <c r="I125" s="37"/>
      <c r="J125" s="37"/>
      <c r="K125" s="37"/>
      <c r="L125" s="37"/>
      <c r="M125" s="37"/>
      <c r="N125" s="37"/>
      <c r="O125" s="37"/>
      <c r="P125" s="37"/>
      <c r="Q125" s="37"/>
      <c r="R125" s="37"/>
      <c r="S125" s="37"/>
      <c r="T125" s="37"/>
      <c r="U125" s="37"/>
      <c r="V125" s="37"/>
      <c r="W125" s="37"/>
      <c r="X125" s="37"/>
      <c r="Y125" s="37"/>
      <c r="Z125" s="37"/>
    </row>
    <row r="126" spans="1:26" ht="11.25" customHeight="1" x14ac:dyDescent="0.25">
      <c r="A126" s="37"/>
      <c r="B126" s="49"/>
      <c r="C126" s="49"/>
      <c r="D126" s="37"/>
      <c r="E126" s="37"/>
      <c r="F126" s="59"/>
      <c r="G126" s="59"/>
      <c r="H126" s="37"/>
      <c r="I126" s="37"/>
      <c r="J126" s="37"/>
      <c r="K126" s="37"/>
      <c r="L126" s="37"/>
      <c r="M126" s="37"/>
      <c r="N126" s="37"/>
      <c r="O126" s="37"/>
      <c r="P126" s="37"/>
      <c r="Q126" s="37"/>
      <c r="R126" s="37"/>
      <c r="S126" s="37"/>
      <c r="T126" s="37"/>
      <c r="U126" s="37"/>
      <c r="V126" s="37"/>
      <c r="W126" s="37"/>
      <c r="X126" s="37"/>
      <c r="Y126" s="37"/>
      <c r="Z126" s="37"/>
    </row>
    <row r="127" spans="1:26" ht="11.25" customHeight="1" x14ac:dyDescent="0.25">
      <c r="A127" s="37"/>
      <c r="B127" s="49"/>
      <c r="C127" s="49"/>
      <c r="D127" s="37"/>
      <c r="E127" s="37"/>
      <c r="F127" s="59"/>
      <c r="G127" s="59"/>
      <c r="H127" s="37"/>
      <c r="I127" s="37"/>
      <c r="J127" s="37"/>
      <c r="K127" s="37"/>
      <c r="L127" s="37"/>
      <c r="M127" s="37"/>
      <c r="N127" s="37"/>
      <c r="O127" s="37"/>
      <c r="P127" s="37"/>
      <c r="Q127" s="37"/>
      <c r="R127" s="37"/>
      <c r="S127" s="37"/>
      <c r="T127" s="37"/>
      <c r="U127" s="37"/>
      <c r="V127" s="37"/>
      <c r="W127" s="37"/>
      <c r="X127" s="37"/>
      <c r="Y127" s="37"/>
      <c r="Z127" s="37"/>
    </row>
    <row r="128" spans="1:26" ht="11.25" customHeight="1" x14ac:dyDescent="0.25">
      <c r="A128" s="37"/>
      <c r="B128" s="49"/>
      <c r="C128" s="49"/>
      <c r="D128" s="37"/>
      <c r="E128" s="37"/>
      <c r="F128" s="59"/>
      <c r="G128" s="59"/>
      <c r="H128" s="37"/>
      <c r="I128" s="37"/>
      <c r="J128" s="37"/>
      <c r="K128" s="37"/>
      <c r="L128" s="37"/>
      <c r="M128" s="37"/>
      <c r="N128" s="37"/>
      <c r="O128" s="37"/>
      <c r="P128" s="37"/>
      <c r="Q128" s="37"/>
      <c r="R128" s="37"/>
      <c r="S128" s="37"/>
      <c r="T128" s="37"/>
      <c r="U128" s="37"/>
      <c r="V128" s="37"/>
      <c r="W128" s="37"/>
      <c r="X128" s="37"/>
      <c r="Y128" s="37"/>
      <c r="Z128" s="37"/>
    </row>
    <row r="129" spans="1:26" ht="11.25" customHeight="1" x14ac:dyDescent="0.25">
      <c r="A129" s="37"/>
      <c r="B129" s="49"/>
      <c r="C129" s="49"/>
      <c r="D129" s="37"/>
      <c r="E129" s="37"/>
      <c r="F129" s="59"/>
      <c r="G129" s="59"/>
      <c r="H129" s="37"/>
      <c r="I129" s="37"/>
      <c r="J129" s="37"/>
      <c r="K129" s="37"/>
      <c r="L129" s="37"/>
      <c r="M129" s="37"/>
      <c r="N129" s="37"/>
      <c r="O129" s="37"/>
      <c r="P129" s="37"/>
      <c r="Q129" s="37"/>
      <c r="R129" s="37"/>
      <c r="S129" s="37"/>
      <c r="T129" s="37"/>
      <c r="U129" s="37"/>
      <c r="V129" s="37"/>
      <c r="W129" s="37"/>
      <c r="X129" s="37"/>
      <c r="Y129" s="37"/>
      <c r="Z129" s="37"/>
    </row>
    <row r="130" spans="1:26" ht="11.25" customHeight="1" x14ac:dyDescent="0.25">
      <c r="A130" s="37"/>
      <c r="B130" s="49"/>
      <c r="C130" s="49"/>
      <c r="D130" s="37"/>
      <c r="E130" s="37"/>
      <c r="F130" s="59"/>
      <c r="G130" s="59"/>
      <c r="H130" s="37"/>
      <c r="I130" s="37"/>
      <c r="J130" s="37"/>
      <c r="K130" s="37"/>
      <c r="L130" s="37"/>
      <c r="M130" s="37"/>
      <c r="N130" s="37"/>
      <c r="O130" s="37"/>
      <c r="P130" s="37"/>
      <c r="Q130" s="37"/>
      <c r="R130" s="37"/>
      <c r="S130" s="37"/>
      <c r="T130" s="37"/>
      <c r="U130" s="37"/>
      <c r="V130" s="37"/>
      <c r="W130" s="37"/>
      <c r="X130" s="37"/>
      <c r="Y130" s="37"/>
      <c r="Z130" s="37"/>
    </row>
    <row r="131" spans="1:26" ht="11.25" customHeight="1" x14ac:dyDescent="0.25">
      <c r="A131" s="37"/>
      <c r="B131" s="49"/>
      <c r="C131" s="49"/>
      <c r="D131" s="37"/>
      <c r="E131" s="37"/>
      <c r="F131" s="59"/>
      <c r="G131" s="59"/>
      <c r="H131" s="37"/>
      <c r="I131" s="37"/>
      <c r="J131" s="37"/>
      <c r="K131" s="37"/>
      <c r="L131" s="37"/>
      <c r="M131" s="37"/>
      <c r="N131" s="37"/>
      <c r="O131" s="37"/>
      <c r="P131" s="37"/>
      <c r="Q131" s="37"/>
      <c r="R131" s="37"/>
      <c r="S131" s="37"/>
      <c r="T131" s="37"/>
      <c r="U131" s="37"/>
      <c r="V131" s="37"/>
      <c r="W131" s="37"/>
      <c r="X131" s="37"/>
      <c r="Y131" s="37"/>
      <c r="Z131" s="37"/>
    </row>
    <row r="132" spans="1:26" ht="11.25" customHeight="1" x14ac:dyDescent="0.25">
      <c r="A132" s="37"/>
      <c r="B132" s="49"/>
      <c r="C132" s="49"/>
      <c r="D132" s="37"/>
      <c r="E132" s="37"/>
      <c r="F132" s="59"/>
      <c r="G132" s="59"/>
      <c r="H132" s="37"/>
      <c r="I132" s="37"/>
      <c r="J132" s="37"/>
      <c r="K132" s="37"/>
      <c r="L132" s="37"/>
      <c r="M132" s="37"/>
      <c r="N132" s="37"/>
      <c r="O132" s="37"/>
      <c r="P132" s="37"/>
      <c r="Q132" s="37"/>
      <c r="R132" s="37"/>
      <c r="S132" s="37"/>
      <c r="T132" s="37"/>
      <c r="U132" s="37"/>
      <c r="V132" s="37"/>
      <c r="W132" s="37"/>
      <c r="X132" s="37"/>
      <c r="Y132" s="37"/>
      <c r="Z132" s="37"/>
    </row>
    <row r="133" spans="1:26" ht="11.25" customHeight="1" x14ac:dyDescent="0.25">
      <c r="A133" s="37"/>
      <c r="B133" s="49"/>
      <c r="C133" s="49"/>
      <c r="D133" s="37"/>
      <c r="E133" s="37"/>
      <c r="F133" s="59"/>
      <c r="G133" s="59"/>
      <c r="H133" s="37"/>
      <c r="I133" s="37"/>
      <c r="J133" s="37"/>
      <c r="K133" s="37"/>
      <c r="L133" s="37"/>
      <c r="M133" s="37"/>
      <c r="N133" s="37"/>
      <c r="O133" s="37"/>
      <c r="P133" s="37"/>
      <c r="Q133" s="37"/>
      <c r="R133" s="37"/>
      <c r="S133" s="37"/>
      <c r="T133" s="37"/>
      <c r="U133" s="37"/>
      <c r="V133" s="37"/>
      <c r="W133" s="37"/>
      <c r="X133" s="37"/>
      <c r="Y133" s="37"/>
      <c r="Z133" s="37"/>
    </row>
    <row r="134" spans="1:26" ht="11.25" customHeight="1" x14ac:dyDescent="0.25">
      <c r="A134" s="37"/>
      <c r="B134" s="49"/>
      <c r="C134" s="49"/>
      <c r="D134" s="37"/>
      <c r="E134" s="37"/>
      <c r="F134" s="59"/>
      <c r="G134" s="59"/>
      <c r="H134" s="37"/>
      <c r="I134" s="37"/>
      <c r="J134" s="37"/>
      <c r="K134" s="37"/>
      <c r="L134" s="37"/>
      <c r="M134" s="37"/>
      <c r="N134" s="37"/>
      <c r="O134" s="37"/>
      <c r="P134" s="37"/>
      <c r="Q134" s="37"/>
      <c r="R134" s="37"/>
      <c r="S134" s="37"/>
      <c r="T134" s="37"/>
      <c r="U134" s="37"/>
      <c r="V134" s="37"/>
      <c r="W134" s="37"/>
      <c r="X134" s="37"/>
      <c r="Y134" s="37"/>
      <c r="Z134" s="37"/>
    </row>
    <row r="135" spans="1:26" ht="11.25" customHeight="1" x14ac:dyDescent="0.25">
      <c r="A135" s="37"/>
      <c r="B135" s="49"/>
      <c r="C135" s="49"/>
      <c r="D135" s="37"/>
      <c r="E135" s="37"/>
      <c r="F135" s="59"/>
      <c r="G135" s="59"/>
      <c r="H135" s="37"/>
      <c r="I135" s="37"/>
      <c r="J135" s="37"/>
      <c r="K135" s="37"/>
      <c r="L135" s="37"/>
      <c r="M135" s="37"/>
      <c r="N135" s="37"/>
      <c r="O135" s="37"/>
      <c r="P135" s="37"/>
      <c r="Q135" s="37"/>
      <c r="R135" s="37"/>
      <c r="S135" s="37"/>
      <c r="T135" s="37"/>
      <c r="U135" s="37"/>
      <c r="V135" s="37"/>
      <c r="W135" s="37"/>
      <c r="X135" s="37"/>
      <c r="Y135" s="37"/>
      <c r="Z135" s="37"/>
    </row>
    <row r="136" spans="1:26" ht="11.25" customHeight="1" x14ac:dyDescent="0.25">
      <c r="A136" s="37"/>
      <c r="B136" s="49"/>
      <c r="C136" s="49"/>
      <c r="D136" s="37"/>
      <c r="E136" s="37"/>
      <c r="F136" s="59"/>
      <c r="G136" s="59"/>
      <c r="H136" s="37"/>
      <c r="I136" s="37"/>
      <c r="J136" s="37"/>
      <c r="K136" s="37"/>
      <c r="L136" s="37"/>
      <c r="M136" s="37"/>
      <c r="N136" s="37"/>
      <c r="O136" s="37"/>
      <c r="P136" s="37"/>
      <c r="Q136" s="37"/>
      <c r="R136" s="37"/>
      <c r="S136" s="37"/>
      <c r="T136" s="37"/>
      <c r="U136" s="37"/>
      <c r="V136" s="37"/>
      <c r="W136" s="37"/>
      <c r="X136" s="37"/>
      <c r="Y136" s="37"/>
      <c r="Z136" s="37"/>
    </row>
    <row r="137" spans="1:26" ht="11.25" customHeight="1" x14ac:dyDescent="0.25">
      <c r="A137" s="37"/>
      <c r="B137" s="49"/>
      <c r="C137" s="49"/>
      <c r="D137" s="37"/>
      <c r="E137" s="37"/>
      <c r="F137" s="59"/>
      <c r="G137" s="59"/>
      <c r="H137" s="37"/>
      <c r="I137" s="37"/>
      <c r="J137" s="37"/>
      <c r="K137" s="37"/>
      <c r="L137" s="37"/>
      <c r="M137" s="37"/>
      <c r="N137" s="37"/>
      <c r="O137" s="37"/>
      <c r="P137" s="37"/>
      <c r="Q137" s="37"/>
      <c r="R137" s="37"/>
      <c r="S137" s="37"/>
      <c r="T137" s="37"/>
      <c r="U137" s="37"/>
      <c r="V137" s="37"/>
      <c r="W137" s="37"/>
      <c r="X137" s="37"/>
      <c r="Y137" s="37"/>
      <c r="Z137" s="37"/>
    </row>
    <row r="138" spans="1:26" ht="11.25" customHeight="1" x14ac:dyDescent="0.25">
      <c r="A138" s="37"/>
      <c r="B138" s="49"/>
      <c r="C138" s="49"/>
      <c r="D138" s="37"/>
      <c r="E138" s="37"/>
      <c r="F138" s="59"/>
      <c r="G138" s="59"/>
      <c r="H138" s="37"/>
      <c r="I138" s="37"/>
      <c r="J138" s="37"/>
      <c r="K138" s="37"/>
      <c r="L138" s="37"/>
      <c r="M138" s="37"/>
      <c r="N138" s="37"/>
      <c r="O138" s="37"/>
      <c r="P138" s="37"/>
      <c r="Q138" s="37"/>
      <c r="R138" s="37"/>
      <c r="S138" s="37"/>
      <c r="T138" s="37"/>
      <c r="U138" s="37"/>
      <c r="V138" s="37"/>
      <c r="W138" s="37"/>
      <c r="X138" s="37"/>
      <c r="Y138" s="37"/>
      <c r="Z138" s="37"/>
    </row>
    <row r="139" spans="1:26" ht="11.25" customHeight="1" x14ac:dyDescent="0.25">
      <c r="A139" s="37"/>
      <c r="B139" s="49"/>
      <c r="C139" s="49"/>
      <c r="D139" s="37"/>
      <c r="E139" s="37"/>
      <c r="F139" s="59"/>
      <c r="G139" s="59"/>
      <c r="H139" s="37"/>
      <c r="I139" s="37"/>
      <c r="J139" s="37"/>
      <c r="K139" s="37"/>
      <c r="L139" s="37"/>
      <c r="M139" s="37"/>
      <c r="N139" s="37"/>
      <c r="O139" s="37"/>
      <c r="P139" s="37"/>
      <c r="Q139" s="37"/>
      <c r="R139" s="37"/>
      <c r="S139" s="37"/>
      <c r="T139" s="37"/>
      <c r="U139" s="37"/>
      <c r="V139" s="37"/>
      <c r="W139" s="37"/>
      <c r="X139" s="37"/>
      <c r="Y139" s="37"/>
      <c r="Z139" s="37"/>
    </row>
    <row r="140" spans="1:26" ht="11.25" customHeight="1" x14ac:dyDescent="0.25">
      <c r="A140" s="37"/>
      <c r="B140" s="49"/>
      <c r="C140" s="49"/>
      <c r="D140" s="37"/>
      <c r="E140" s="37"/>
      <c r="F140" s="59"/>
      <c r="G140" s="59"/>
      <c r="H140" s="37"/>
      <c r="I140" s="37"/>
      <c r="J140" s="37"/>
      <c r="K140" s="37"/>
      <c r="L140" s="37"/>
      <c r="M140" s="37"/>
      <c r="N140" s="37"/>
      <c r="O140" s="37"/>
      <c r="P140" s="37"/>
      <c r="Q140" s="37"/>
      <c r="R140" s="37"/>
      <c r="S140" s="37"/>
      <c r="T140" s="37"/>
      <c r="U140" s="37"/>
      <c r="V140" s="37"/>
      <c r="W140" s="37"/>
      <c r="X140" s="37"/>
      <c r="Y140" s="37"/>
      <c r="Z140" s="37"/>
    </row>
    <row r="141" spans="1:26" ht="11.25" customHeight="1" x14ac:dyDescent="0.25">
      <c r="A141" s="37"/>
      <c r="B141" s="49"/>
      <c r="C141" s="49"/>
      <c r="D141" s="37"/>
      <c r="E141" s="37"/>
      <c r="F141" s="59"/>
      <c r="G141" s="59"/>
      <c r="H141" s="37"/>
      <c r="I141" s="37"/>
      <c r="J141" s="37"/>
      <c r="K141" s="37"/>
      <c r="L141" s="37"/>
      <c r="M141" s="37"/>
      <c r="N141" s="37"/>
      <c r="O141" s="37"/>
      <c r="P141" s="37"/>
      <c r="Q141" s="37"/>
      <c r="R141" s="37"/>
      <c r="S141" s="37"/>
      <c r="T141" s="37"/>
      <c r="U141" s="37"/>
      <c r="V141" s="37"/>
      <c r="W141" s="37"/>
      <c r="X141" s="37"/>
      <c r="Y141" s="37"/>
      <c r="Z141" s="37"/>
    </row>
    <row r="142" spans="1:26" ht="11.25" customHeight="1" x14ac:dyDescent="0.25">
      <c r="A142" s="37"/>
      <c r="B142" s="49"/>
      <c r="C142" s="49"/>
      <c r="D142" s="37"/>
      <c r="E142" s="37"/>
      <c r="F142" s="59"/>
      <c r="G142" s="59"/>
      <c r="H142" s="37"/>
      <c r="I142" s="37"/>
      <c r="J142" s="37"/>
      <c r="K142" s="37"/>
      <c r="L142" s="37"/>
      <c r="M142" s="37"/>
      <c r="N142" s="37"/>
      <c r="O142" s="37"/>
      <c r="P142" s="37"/>
      <c r="Q142" s="37"/>
      <c r="R142" s="37"/>
      <c r="S142" s="37"/>
      <c r="T142" s="37"/>
      <c r="U142" s="37"/>
      <c r="V142" s="37"/>
      <c r="W142" s="37"/>
      <c r="X142" s="37"/>
      <c r="Y142" s="37"/>
      <c r="Z142" s="37"/>
    </row>
    <row r="143" spans="1:26" ht="11.25" customHeight="1" x14ac:dyDescent="0.25">
      <c r="A143" s="37"/>
      <c r="B143" s="49"/>
      <c r="C143" s="49"/>
      <c r="D143" s="37"/>
      <c r="E143" s="37"/>
      <c r="F143" s="59"/>
      <c r="G143" s="59"/>
      <c r="H143" s="37"/>
      <c r="I143" s="37"/>
      <c r="J143" s="37"/>
      <c r="K143" s="37"/>
      <c r="L143" s="37"/>
      <c r="M143" s="37"/>
      <c r="N143" s="37"/>
      <c r="O143" s="37"/>
      <c r="P143" s="37"/>
      <c r="Q143" s="37"/>
      <c r="R143" s="37"/>
      <c r="S143" s="37"/>
      <c r="T143" s="37"/>
      <c r="U143" s="37"/>
      <c r="V143" s="37"/>
      <c r="W143" s="37"/>
      <c r="X143" s="37"/>
      <c r="Y143" s="37"/>
      <c r="Z143" s="37"/>
    </row>
    <row r="144" spans="1:26" ht="11.25" customHeight="1" x14ac:dyDescent="0.25">
      <c r="A144" s="37"/>
      <c r="B144" s="49"/>
      <c r="C144" s="49"/>
      <c r="D144" s="37"/>
      <c r="E144" s="37"/>
      <c r="F144" s="59"/>
      <c r="G144" s="59"/>
      <c r="H144" s="37"/>
      <c r="I144" s="37"/>
      <c r="J144" s="37"/>
      <c r="K144" s="37"/>
      <c r="L144" s="37"/>
      <c r="M144" s="37"/>
      <c r="N144" s="37"/>
      <c r="O144" s="37"/>
      <c r="P144" s="37"/>
      <c r="Q144" s="37"/>
      <c r="R144" s="37"/>
      <c r="S144" s="37"/>
      <c r="T144" s="37"/>
      <c r="U144" s="37"/>
      <c r="V144" s="37"/>
      <c r="W144" s="37"/>
      <c r="X144" s="37"/>
      <c r="Y144" s="37"/>
      <c r="Z144" s="37"/>
    </row>
    <row r="145" spans="1:26" ht="11.25" customHeight="1" x14ac:dyDescent="0.25">
      <c r="A145" s="37"/>
      <c r="B145" s="49"/>
      <c r="C145" s="49"/>
      <c r="D145" s="37"/>
      <c r="E145" s="37"/>
      <c r="F145" s="59"/>
      <c r="G145" s="59"/>
      <c r="H145" s="37"/>
      <c r="I145" s="37"/>
      <c r="J145" s="37"/>
      <c r="K145" s="37"/>
      <c r="L145" s="37"/>
      <c r="M145" s="37"/>
      <c r="N145" s="37"/>
      <c r="O145" s="37"/>
      <c r="P145" s="37"/>
      <c r="Q145" s="37"/>
      <c r="R145" s="37"/>
      <c r="S145" s="37"/>
      <c r="T145" s="37"/>
      <c r="U145" s="37"/>
      <c r="V145" s="37"/>
      <c r="W145" s="37"/>
      <c r="X145" s="37"/>
      <c r="Y145" s="37"/>
      <c r="Z145" s="37"/>
    </row>
    <row r="146" spans="1:26" ht="11.25" customHeight="1" x14ac:dyDescent="0.25">
      <c r="A146" s="37"/>
      <c r="B146" s="49"/>
      <c r="C146" s="49"/>
      <c r="D146" s="37"/>
      <c r="E146" s="37"/>
      <c r="F146" s="59"/>
      <c r="G146" s="59"/>
      <c r="H146" s="37"/>
      <c r="I146" s="37"/>
      <c r="J146" s="37"/>
      <c r="K146" s="37"/>
      <c r="L146" s="37"/>
      <c r="M146" s="37"/>
      <c r="N146" s="37"/>
      <c r="O146" s="37"/>
      <c r="P146" s="37"/>
      <c r="Q146" s="37"/>
      <c r="R146" s="37"/>
      <c r="S146" s="37"/>
      <c r="T146" s="37"/>
      <c r="U146" s="37"/>
      <c r="V146" s="37"/>
      <c r="W146" s="37"/>
      <c r="X146" s="37"/>
      <c r="Y146" s="37"/>
      <c r="Z146" s="37"/>
    </row>
    <row r="147" spans="1:26" ht="11.25" customHeight="1" x14ac:dyDescent="0.25">
      <c r="A147" s="37"/>
      <c r="B147" s="49"/>
      <c r="C147" s="49"/>
      <c r="D147" s="37"/>
      <c r="E147" s="37"/>
      <c r="F147" s="59"/>
      <c r="G147" s="59"/>
      <c r="H147" s="37"/>
      <c r="I147" s="37"/>
      <c r="J147" s="37"/>
      <c r="K147" s="37"/>
      <c r="L147" s="37"/>
      <c r="M147" s="37"/>
      <c r="N147" s="37"/>
      <c r="O147" s="37"/>
      <c r="P147" s="37"/>
      <c r="Q147" s="37"/>
      <c r="R147" s="37"/>
      <c r="S147" s="37"/>
      <c r="T147" s="37"/>
      <c r="U147" s="37"/>
      <c r="V147" s="37"/>
      <c r="W147" s="37"/>
      <c r="X147" s="37"/>
      <c r="Y147" s="37"/>
      <c r="Z147" s="37"/>
    </row>
    <row r="148" spans="1:26" ht="11.25" customHeight="1" x14ac:dyDescent="0.25">
      <c r="A148" s="37"/>
      <c r="B148" s="49"/>
      <c r="C148" s="49"/>
      <c r="D148" s="37"/>
      <c r="E148" s="37"/>
      <c r="F148" s="59"/>
      <c r="G148" s="59"/>
      <c r="H148" s="37"/>
      <c r="I148" s="37"/>
      <c r="J148" s="37"/>
      <c r="K148" s="37"/>
      <c r="L148" s="37"/>
      <c r="M148" s="37"/>
      <c r="N148" s="37"/>
      <c r="O148" s="37"/>
      <c r="P148" s="37"/>
      <c r="Q148" s="37"/>
      <c r="R148" s="37"/>
      <c r="S148" s="37"/>
      <c r="T148" s="37"/>
      <c r="U148" s="37"/>
      <c r="V148" s="37"/>
      <c r="W148" s="37"/>
      <c r="X148" s="37"/>
      <c r="Y148" s="37"/>
      <c r="Z148" s="37"/>
    </row>
    <row r="149" spans="1:26" ht="11.25" customHeight="1" x14ac:dyDescent="0.25">
      <c r="A149" s="37"/>
      <c r="B149" s="49"/>
      <c r="C149" s="49"/>
      <c r="D149" s="37"/>
      <c r="E149" s="37"/>
      <c r="F149" s="59"/>
      <c r="G149" s="59"/>
      <c r="H149" s="37"/>
      <c r="I149" s="37"/>
      <c r="J149" s="37"/>
      <c r="K149" s="37"/>
      <c r="L149" s="37"/>
      <c r="M149" s="37"/>
      <c r="N149" s="37"/>
      <c r="O149" s="37"/>
      <c r="P149" s="37"/>
      <c r="Q149" s="37"/>
      <c r="R149" s="37"/>
      <c r="S149" s="37"/>
      <c r="T149" s="37"/>
      <c r="U149" s="37"/>
      <c r="V149" s="37"/>
      <c r="W149" s="37"/>
      <c r="X149" s="37"/>
      <c r="Y149" s="37"/>
      <c r="Z149" s="37"/>
    </row>
    <row r="150" spans="1:26" ht="11.25" customHeight="1" x14ac:dyDescent="0.25">
      <c r="A150" s="37"/>
      <c r="B150" s="49"/>
      <c r="C150" s="49"/>
      <c r="D150" s="37"/>
      <c r="E150" s="37"/>
      <c r="F150" s="59"/>
      <c r="G150" s="59"/>
      <c r="H150" s="37"/>
      <c r="I150" s="37"/>
      <c r="J150" s="37"/>
      <c r="K150" s="37"/>
      <c r="L150" s="37"/>
      <c r="M150" s="37"/>
      <c r="N150" s="37"/>
      <c r="O150" s="37"/>
      <c r="P150" s="37"/>
      <c r="Q150" s="37"/>
      <c r="R150" s="37"/>
      <c r="S150" s="37"/>
      <c r="T150" s="37"/>
      <c r="U150" s="37"/>
      <c r="V150" s="37"/>
      <c r="W150" s="37"/>
      <c r="X150" s="37"/>
      <c r="Y150" s="37"/>
      <c r="Z150" s="37"/>
    </row>
    <row r="151" spans="1:26" ht="11.25" customHeight="1" x14ac:dyDescent="0.25">
      <c r="A151" s="37"/>
      <c r="B151" s="49"/>
      <c r="C151" s="49"/>
      <c r="D151" s="37"/>
      <c r="E151" s="37"/>
      <c r="F151" s="59"/>
      <c r="G151" s="59"/>
      <c r="H151" s="37"/>
      <c r="I151" s="37"/>
      <c r="J151" s="37"/>
      <c r="K151" s="37"/>
      <c r="L151" s="37"/>
      <c r="M151" s="37"/>
      <c r="N151" s="37"/>
      <c r="O151" s="37"/>
      <c r="P151" s="37"/>
      <c r="Q151" s="37"/>
      <c r="R151" s="37"/>
      <c r="S151" s="37"/>
      <c r="T151" s="37"/>
      <c r="U151" s="37"/>
      <c r="V151" s="37"/>
      <c r="W151" s="37"/>
      <c r="X151" s="37"/>
      <c r="Y151" s="37"/>
      <c r="Z151" s="37"/>
    </row>
    <row r="152" spans="1:26" ht="11.25" customHeight="1" x14ac:dyDescent="0.25">
      <c r="A152" s="37"/>
      <c r="B152" s="49"/>
      <c r="C152" s="49"/>
      <c r="D152" s="37"/>
      <c r="E152" s="37"/>
      <c r="F152" s="59"/>
      <c r="G152" s="59"/>
      <c r="H152" s="37"/>
      <c r="I152" s="37"/>
      <c r="J152" s="37"/>
      <c r="K152" s="37"/>
      <c r="L152" s="37"/>
      <c r="M152" s="37"/>
      <c r="N152" s="37"/>
      <c r="O152" s="37"/>
      <c r="P152" s="37"/>
      <c r="Q152" s="37"/>
      <c r="R152" s="37"/>
      <c r="S152" s="37"/>
      <c r="T152" s="37"/>
      <c r="U152" s="37"/>
      <c r="V152" s="37"/>
      <c r="W152" s="37"/>
      <c r="X152" s="37"/>
      <c r="Y152" s="37"/>
      <c r="Z152" s="37"/>
    </row>
    <row r="153" spans="1:26" ht="11.25" customHeight="1" x14ac:dyDescent="0.25">
      <c r="A153" s="37"/>
      <c r="B153" s="49"/>
      <c r="C153" s="49"/>
      <c r="D153" s="37"/>
      <c r="E153" s="37"/>
      <c r="F153" s="59"/>
      <c r="G153" s="59"/>
      <c r="H153" s="37"/>
      <c r="I153" s="37"/>
      <c r="J153" s="37"/>
      <c r="K153" s="37"/>
      <c r="L153" s="37"/>
      <c r="M153" s="37"/>
      <c r="N153" s="37"/>
      <c r="O153" s="37"/>
      <c r="P153" s="37"/>
      <c r="Q153" s="37"/>
      <c r="R153" s="37"/>
      <c r="S153" s="37"/>
      <c r="T153" s="37"/>
      <c r="U153" s="37"/>
      <c r="V153" s="37"/>
      <c r="W153" s="37"/>
      <c r="X153" s="37"/>
      <c r="Y153" s="37"/>
      <c r="Z153" s="37"/>
    </row>
    <row r="154" spans="1:26" ht="11.25" customHeight="1" x14ac:dyDescent="0.25">
      <c r="A154" s="37"/>
      <c r="B154" s="49"/>
      <c r="C154" s="49"/>
      <c r="D154" s="37"/>
      <c r="E154" s="37"/>
      <c r="F154" s="59"/>
      <c r="G154" s="59"/>
      <c r="H154" s="37"/>
      <c r="I154" s="37"/>
      <c r="J154" s="37"/>
      <c r="K154" s="37"/>
      <c r="L154" s="37"/>
      <c r="M154" s="37"/>
      <c r="N154" s="37"/>
      <c r="O154" s="37"/>
      <c r="P154" s="37"/>
      <c r="Q154" s="37"/>
      <c r="R154" s="37"/>
      <c r="S154" s="37"/>
      <c r="T154" s="37"/>
      <c r="U154" s="37"/>
      <c r="V154" s="37"/>
      <c r="W154" s="37"/>
      <c r="X154" s="37"/>
      <c r="Y154" s="37"/>
      <c r="Z154" s="37"/>
    </row>
    <row r="155" spans="1:26" ht="11.25" customHeight="1" x14ac:dyDescent="0.25">
      <c r="A155" s="37"/>
      <c r="B155" s="49"/>
      <c r="C155" s="49"/>
      <c r="D155" s="37"/>
      <c r="E155" s="37"/>
      <c r="F155" s="59"/>
      <c r="G155" s="59"/>
      <c r="H155" s="37"/>
      <c r="I155" s="37"/>
      <c r="J155" s="37"/>
      <c r="K155" s="37"/>
      <c r="L155" s="37"/>
      <c r="M155" s="37"/>
      <c r="N155" s="37"/>
      <c r="O155" s="37"/>
      <c r="P155" s="37"/>
      <c r="Q155" s="37"/>
      <c r="R155" s="37"/>
      <c r="S155" s="37"/>
      <c r="T155" s="37"/>
      <c r="U155" s="37"/>
      <c r="V155" s="37"/>
      <c r="W155" s="37"/>
      <c r="X155" s="37"/>
      <c r="Y155" s="37"/>
      <c r="Z155" s="37"/>
    </row>
    <row r="156" spans="1:26" ht="11.25" customHeight="1" x14ac:dyDescent="0.25">
      <c r="A156" s="37"/>
      <c r="B156" s="49"/>
      <c r="C156" s="49"/>
      <c r="D156" s="37"/>
      <c r="E156" s="37"/>
      <c r="F156" s="59"/>
      <c r="G156" s="59"/>
      <c r="H156" s="37"/>
      <c r="I156" s="37"/>
      <c r="J156" s="37"/>
      <c r="K156" s="37"/>
      <c r="L156" s="37"/>
      <c r="M156" s="37"/>
      <c r="N156" s="37"/>
      <c r="O156" s="37"/>
      <c r="P156" s="37"/>
      <c r="Q156" s="37"/>
      <c r="R156" s="37"/>
      <c r="S156" s="37"/>
      <c r="T156" s="37"/>
      <c r="U156" s="37"/>
      <c r="V156" s="37"/>
      <c r="W156" s="37"/>
      <c r="X156" s="37"/>
      <c r="Y156" s="37"/>
      <c r="Z156" s="37"/>
    </row>
    <row r="157" spans="1:26" ht="11.25" customHeight="1" x14ac:dyDescent="0.25">
      <c r="A157" s="37"/>
      <c r="B157" s="49"/>
      <c r="C157" s="49"/>
      <c r="D157" s="37"/>
      <c r="E157" s="37"/>
      <c r="F157" s="59"/>
      <c r="G157" s="59"/>
      <c r="H157" s="37"/>
      <c r="I157" s="37"/>
      <c r="J157" s="37"/>
      <c r="K157" s="37"/>
      <c r="L157" s="37"/>
      <c r="M157" s="37"/>
      <c r="N157" s="37"/>
      <c r="O157" s="37"/>
      <c r="P157" s="37"/>
      <c r="Q157" s="37"/>
      <c r="R157" s="37"/>
      <c r="S157" s="37"/>
      <c r="T157" s="37"/>
      <c r="U157" s="37"/>
      <c r="V157" s="37"/>
      <c r="W157" s="37"/>
      <c r="X157" s="37"/>
      <c r="Y157" s="37"/>
      <c r="Z157" s="37"/>
    </row>
    <row r="158" spans="1:26" ht="11.25" customHeight="1" x14ac:dyDescent="0.25">
      <c r="A158" s="37"/>
      <c r="B158" s="49"/>
      <c r="C158" s="49"/>
      <c r="D158" s="37"/>
      <c r="E158" s="37"/>
      <c r="F158" s="59"/>
      <c r="G158" s="59"/>
      <c r="H158" s="37"/>
      <c r="I158" s="37"/>
      <c r="J158" s="37"/>
      <c r="K158" s="37"/>
      <c r="L158" s="37"/>
      <c r="M158" s="37"/>
      <c r="N158" s="37"/>
      <c r="O158" s="37"/>
      <c r="P158" s="37"/>
      <c r="Q158" s="37"/>
      <c r="R158" s="37"/>
      <c r="S158" s="37"/>
      <c r="T158" s="37"/>
      <c r="U158" s="37"/>
      <c r="V158" s="37"/>
      <c r="W158" s="37"/>
      <c r="X158" s="37"/>
      <c r="Y158" s="37"/>
      <c r="Z158" s="37"/>
    </row>
    <row r="159" spans="1:26" ht="11.25" customHeight="1" x14ac:dyDescent="0.25">
      <c r="A159" s="37"/>
      <c r="B159" s="49"/>
      <c r="C159" s="49"/>
      <c r="D159" s="37"/>
      <c r="E159" s="37"/>
      <c r="F159" s="59"/>
      <c r="G159" s="59"/>
      <c r="H159" s="37"/>
      <c r="I159" s="37"/>
      <c r="J159" s="37"/>
      <c r="K159" s="37"/>
      <c r="L159" s="37"/>
      <c r="M159" s="37"/>
      <c r="N159" s="37"/>
      <c r="O159" s="37"/>
      <c r="P159" s="37"/>
      <c r="Q159" s="37"/>
      <c r="R159" s="37"/>
      <c r="S159" s="37"/>
      <c r="T159" s="37"/>
      <c r="U159" s="37"/>
      <c r="V159" s="37"/>
      <c r="W159" s="37"/>
      <c r="X159" s="37"/>
      <c r="Y159" s="37"/>
      <c r="Z159" s="37"/>
    </row>
    <row r="160" spans="1:26" ht="11.25" customHeight="1" x14ac:dyDescent="0.25">
      <c r="A160" s="37"/>
      <c r="B160" s="49"/>
      <c r="C160" s="49"/>
      <c r="D160" s="37"/>
      <c r="E160" s="37"/>
      <c r="F160" s="59"/>
      <c r="G160" s="59"/>
      <c r="H160" s="37"/>
      <c r="I160" s="37"/>
      <c r="J160" s="37"/>
      <c r="K160" s="37"/>
      <c r="L160" s="37"/>
      <c r="M160" s="37"/>
      <c r="N160" s="37"/>
      <c r="O160" s="37"/>
      <c r="P160" s="37"/>
      <c r="Q160" s="37"/>
      <c r="R160" s="37"/>
      <c r="S160" s="37"/>
      <c r="T160" s="37"/>
      <c r="U160" s="37"/>
      <c r="V160" s="37"/>
      <c r="W160" s="37"/>
      <c r="X160" s="37"/>
      <c r="Y160" s="37"/>
      <c r="Z160" s="37"/>
    </row>
    <row r="161" spans="1:26" ht="11.25" customHeight="1" x14ac:dyDescent="0.25">
      <c r="A161" s="37"/>
      <c r="B161" s="49"/>
      <c r="C161" s="49"/>
      <c r="D161" s="37"/>
      <c r="E161" s="37"/>
      <c r="F161" s="59"/>
      <c r="G161" s="59"/>
      <c r="H161" s="37"/>
      <c r="I161" s="37"/>
      <c r="J161" s="37"/>
      <c r="K161" s="37"/>
      <c r="L161" s="37"/>
      <c r="M161" s="37"/>
      <c r="N161" s="37"/>
      <c r="O161" s="37"/>
      <c r="P161" s="37"/>
      <c r="Q161" s="37"/>
      <c r="R161" s="37"/>
      <c r="S161" s="37"/>
      <c r="T161" s="37"/>
      <c r="U161" s="37"/>
      <c r="V161" s="37"/>
      <c r="W161" s="37"/>
      <c r="X161" s="37"/>
      <c r="Y161" s="37"/>
      <c r="Z161" s="37"/>
    </row>
    <row r="162" spans="1:26" ht="11.25" customHeight="1" x14ac:dyDescent="0.25">
      <c r="A162" s="37"/>
      <c r="B162" s="49"/>
      <c r="C162" s="49"/>
      <c r="D162" s="37"/>
      <c r="E162" s="37"/>
      <c r="F162" s="59"/>
      <c r="G162" s="59"/>
      <c r="H162" s="37"/>
      <c r="I162" s="37"/>
      <c r="J162" s="37"/>
      <c r="K162" s="37"/>
      <c r="L162" s="37"/>
      <c r="M162" s="37"/>
      <c r="N162" s="37"/>
      <c r="O162" s="37"/>
      <c r="P162" s="37"/>
      <c r="Q162" s="37"/>
      <c r="R162" s="37"/>
      <c r="S162" s="37"/>
      <c r="T162" s="37"/>
      <c r="U162" s="37"/>
      <c r="V162" s="37"/>
      <c r="W162" s="37"/>
      <c r="X162" s="37"/>
      <c r="Y162" s="37"/>
      <c r="Z162" s="37"/>
    </row>
    <row r="163" spans="1:26" ht="11.25" customHeight="1" x14ac:dyDescent="0.25">
      <c r="A163" s="37"/>
      <c r="B163" s="49"/>
      <c r="C163" s="49"/>
      <c r="D163" s="37"/>
      <c r="E163" s="37"/>
      <c r="F163" s="59"/>
      <c r="G163" s="59"/>
      <c r="H163" s="37"/>
      <c r="I163" s="37"/>
      <c r="J163" s="37"/>
      <c r="K163" s="37"/>
      <c r="L163" s="37"/>
      <c r="M163" s="37"/>
      <c r="N163" s="37"/>
      <c r="O163" s="37"/>
      <c r="P163" s="37"/>
      <c r="Q163" s="37"/>
      <c r="R163" s="37"/>
      <c r="S163" s="37"/>
      <c r="T163" s="37"/>
      <c r="U163" s="37"/>
      <c r="V163" s="37"/>
      <c r="W163" s="37"/>
      <c r="X163" s="37"/>
      <c r="Y163" s="37"/>
      <c r="Z163" s="37"/>
    </row>
    <row r="164" spans="1:26" ht="11.25" customHeight="1" x14ac:dyDescent="0.25">
      <c r="A164" s="37"/>
      <c r="B164" s="49"/>
      <c r="C164" s="49"/>
      <c r="D164" s="37"/>
      <c r="E164" s="37"/>
      <c r="F164" s="59"/>
      <c r="G164" s="59"/>
      <c r="H164" s="37"/>
      <c r="I164" s="37"/>
      <c r="J164" s="37"/>
      <c r="K164" s="37"/>
      <c r="L164" s="37"/>
      <c r="M164" s="37"/>
      <c r="N164" s="37"/>
      <c r="O164" s="37"/>
      <c r="P164" s="37"/>
      <c r="Q164" s="37"/>
      <c r="R164" s="37"/>
      <c r="S164" s="37"/>
      <c r="T164" s="37"/>
      <c r="U164" s="37"/>
      <c r="V164" s="37"/>
      <c r="W164" s="37"/>
      <c r="X164" s="37"/>
      <c r="Y164" s="37"/>
      <c r="Z164" s="37"/>
    </row>
    <row r="165" spans="1:26" ht="11.25" customHeight="1" x14ac:dyDescent="0.25">
      <c r="A165" s="37"/>
      <c r="B165" s="49"/>
      <c r="C165" s="49"/>
      <c r="D165" s="37"/>
      <c r="E165" s="37"/>
      <c r="F165" s="59"/>
      <c r="G165" s="59"/>
      <c r="H165" s="37"/>
      <c r="I165" s="37"/>
      <c r="J165" s="37"/>
      <c r="K165" s="37"/>
      <c r="L165" s="37"/>
      <c r="M165" s="37"/>
      <c r="N165" s="37"/>
      <c r="O165" s="37"/>
      <c r="P165" s="37"/>
      <c r="Q165" s="37"/>
      <c r="R165" s="37"/>
      <c r="S165" s="37"/>
      <c r="T165" s="37"/>
      <c r="U165" s="37"/>
      <c r="V165" s="37"/>
      <c r="W165" s="37"/>
      <c r="X165" s="37"/>
      <c r="Y165" s="37"/>
      <c r="Z165" s="37"/>
    </row>
    <row r="166" spans="1:26" ht="11.25" customHeight="1" x14ac:dyDescent="0.25">
      <c r="A166" s="37"/>
      <c r="B166" s="49"/>
      <c r="C166" s="49"/>
      <c r="D166" s="37"/>
      <c r="E166" s="37"/>
      <c r="F166" s="59"/>
      <c r="G166" s="59"/>
      <c r="H166" s="37"/>
      <c r="I166" s="37"/>
      <c r="J166" s="37"/>
      <c r="K166" s="37"/>
      <c r="L166" s="37"/>
      <c r="M166" s="37"/>
      <c r="N166" s="37"/>
      <c r="O166" s="37"/>
      <c r="P166" s="37"/>
      <c r="Q166" s="37"/>
      <c r="R166" s="37"/>
      <c r="S166" s="37"/>
      <c r="T166" s="37"/>
      <c r="U166" s="37"/>
      <c r="V166" s="37"/>
      <c r="W166" s="37"/>
      <c r="X166" s="37"/>
      <c r="Y166" s="37"/>
      <c r="Z166" s="37"/>
    </row>
    <row r="167" spans="1:26" ht="11.25" customHeight="1" x14ac:dyDescent="0.25">
      <c r="A167" s="37"/>
      <c r="B167" s="49"/>
      <c r="C167" s="49"/>
      <c r="D167" s="37"/>
      <c r="E167" s="37"/>
      <c r="F167" s="59"/>
      <c r="G167" s="59"/>
      <c r="H167" s="37"/>
      <c r="I167" s="37"/>
      <c r="J167" s="37"/>
      <c r="K167" s="37"/>
      <c r="L167" s="37"/>
      <c r="M167" s="37"/>
      <c r="N167" s="37"/>
      <c r="O167" s="37"/>
      <c r="P167" s="37"/>
      <c r="Q167" s="37"/>
      <c r="R167" s="37"/>
      <c r="S167" s="37"/>
      <c r="T167" s="37"/>
      <c r="U167" s="37"/>
      <c r="V167" s="37"/>
      <c r="W167" s="37"/>
      <c r="X167" s="37"/>
      <c r="Y167" s="37"/>
      <c r="Z167" s="37"/>
    </row>
    <row r="168" spans="1:26" ht="11.25" customHeight="1" x14ac:dyDescent="0.25">
      <c r="A168" s="37"/>
      <c r="B168" s="49"/>
      <c r="C168" s="49"/>
      <c r="D168" s="37"/>
      <c r="E168" s="37"/>
      <c r="F168" s="59"/>
      <c r="G168" s="59"/>
      <c r="H168" s="37"/>
      <c r="I168" s="37"/>
      <c r="J168" s="37"/>
      <c r="K168" s="37"/>
      <c r="L168" s="37"/>
      <c r="M168" s="37"/>
      <c r="N168" s="37"/>
      <c r="O168" s="37"/>
      <c r="P168" s="37"/>
      <c r="Q168" s="37"/>
      <c r="R168" s="37"/>
      <c r="S168" s="37"/>
      <c r="T168" s="37"/>
      <c r="U168" s="37"/>
      <c r="V168" s="37"/>
      <c r="W168" s="37"/>
      <c r="X168" s="37"/>
      <c r="Y168" s="37"/>
      <c r="Z168" s="37"/>
    </row>
    <row r="169" spans="1:26" ht="11.25" customHeight="1" x14ac:dyDescent="0.25">
      <c r="A169" s="37"/>
      <c r="B169" s="49"/>
      <c r="C169" s="49"/>
      <c r="D169" s="37"/>
      <c r="E169" s="37"/>
      <c r="F169" s="59"/>
      <c r="G169" s="59"/>
      <c r="H169" s="37"/>
      <c r="I169" s="37"/>
      <c r="J169" s="37"/>
      <c r="K169" s="37"/>
      <c r="L169" s="37"/>
      <c r="M169" s="37"/>
      <c r="N169" s="37"/>
      <c r="O169" s="37"/>
      <c r="P169" s="37"/>
      <c r="Q169" s="37"/>
      <c r="R169" s="37"/>
      <c r="S169" s="37"/>
      <c r="T169" s="37"/>
      <c r="U169" s="37"/>
      <c r="V169" s="37"/>
      <c r="W169" s="37"/>
      <c r="X169" s="37"/>
      <c r="Y169" s="37"/>
      <c r="Z169" s="37"/>
    </row>
    <row r="170" spans="1:26" ht="11.25" customHeight="1" x14ac:dyDescent="0.25">
      <c r="A170" s="37"/>
      <c r="B170" s="49"/>
      <c r="C170" s="49"/>
      <c r="D170" s="37"/>
      <c r="E170" s="37"/>
      <c r="F170" s="59"/>
      <c r="G170" s="59"/>
      <c r="H170" s="37"/>
      <c r="I170" s="37"/>
      <c r="J170" s="37"/>
      <c r="K170" s="37"/>
      <c r="L170" s="37"/>
      <c r="M170" s="37"/>
      <c r="N170" s="37"/>
      <c r="O170" s="37"/>
      <c r="P170" s="37"/>
      <c r="Q170" s="37"/>
      <c r="R170" s="37"/>
      <c r="S170" s="37"/>
      <c r="T170" s="37"/>
      <c r="U170" s="37"/>
      <c r="V170" s="37"/>
      <c r="W170" s="37"/>
      <c r="X170" s="37"/>
      <c r="Y170" s="37"/>
      <c r="Z170" s="37"/>
    </row>
    <row r="171" spans="1:26" ht="11.25" customHeight="1" x14ac:dyDescent="0.25">
      <c r="A171" s="37"/>
      <c r="B171" s="49"/>
      <c r="C171" s="49"/>
      <c r="D171" s="37"/>
      <c r="E171" s="37"/>
      <c r="F171" s="59"/>
      <c r="G171" s="59"/>
      <c r="H171" s="37"/>
      <c r="I171" s="37"/>
      <c r="J171" s="37"/>
      <c r="K171" s="37"/>
      <c r="L171" s="37"/>
      <c r="M171" s="37"/>
      <c r="N171" s="37"/>
      <c r="O171" s="37"/>
      <c r="P171" s="37"/>
      <c r="Q171" s="37"/>
      <c r="R171" s="37"/>
      <c r="S171" s="37"/>
      <c r="T171" s="37"/>
      <c r="U171" s="37"/>
      <c r="V171" s="37"/>
      <c r="W171" s="37"/>
      <c r="X171" s="37"/>
      <c r="Y171" s="37"/>
      <c r="Z171" s="37"/>
    </row>
    <row r="172" spans="1:26" ht="11.25" customHeight="1" x14ac:dyDescent="0.25">
      <c r="A172" s="37"/>
      <c r="B172" s="49"/>
      <c r="C172" s="49"/>
      <c r="D172" s="37"/>
      <c r="E172" s="37"/>
      <c r="F172" s="59"/>
      <c r="G172" s="59"/>
      <c r="H172" s="37"/>
      <c r="I172" s="37"/>
      <c r="J172" s="37"/>
      <c r="K172" s="37"/>
      <c r="L172" s="37"/>
      <c r="M172" s="37"/>
      <c r="N172" s="37"/>
      <c r="O172" s="37"/>
      <c r="P172" s="37"/>
      <c r="Q172" s="37"/>
      <c r="R172" s="37"/>
      <c r="S172" s="37"/>
      <c r="T172" s="37"/>
      <c r="U172" s="37"/>
      <c r="V172" s="37"/>
      <c r="W172" s="37"/>
      <c r="X172" s="37"/>
      <c r="Y172" s="37"/>
      <c r="Z172" s="37"/>
    </row>
    <row r="173" spans="1:26" ht="11.25" customHeight="1" x14ac:dyDescent="0.25">
      <c r="A173" s="37"/>
      <c r="B173" s="49"/>
      <c r="C173" s="49"/>
      <c r="D173" s="37"/>
      <c r="E173" s="37"/>
      <c r="F173" s="59"/>
      <c r="G173" s="59"/>
      <c r="H173" s="37"/>
      <c r="I173" s="37"/>
      <c r="J173" s="37"/>
      <c r="K173" s="37"/>
      <c r="L173" s="37"/>
      <c r="M173" s="37"/>
      <c r="N173" s="37"/>
      <c r="O173" s="37"/>
      <c r="P173" s="37"/>
      <c r="Q173" s="37"/>
      <c r="R173" s="37"/>
      <c r="S173" s="37"/>
      <c r="T173" s="37"/>
      <c r="U173" s="37"/>
      <c r="V173" s="37"/>
      <c r="W173" s="37"/>
      <c r="X173" s="37"/>
      <c r="Y173" s="37"/>
      <c r="Z173" s="37"/>
    </row>
    <row r="174" spans="1:26" ht="11.25" customHeight="1" x14ac:dyDescent="0.25">
      <c r="A174" s="37"/>
      <c r="B174" s="49"/>
      <c r="C174" s="49"/>
      <c r="D174" s="37"/>
      <c r="E174" s="37"/>
      <c r="F174" s="59"/>
      <c r="G174" s="59"/>
      <c r="H174" s="37"/>
      <c r="I174" s="37"/>
      <c r="J174" s="37"/>
      <c r="K174" s="37"/>
      <c r="L174" s="37"/>
      <c r="M174" s="37"/>
      <c r="N174" s="37"/>
      <c r="O174" s="37"/>
      <c r="P174" s="37"/>
      <c r="Q174" s="37"/>
      <c r="R174" s="37"/>
      <c r="S174" s="37"/>
      <c r="T174" s="37"/>
      <c r="U174" s="37"/>
      <c r="V174" s="37"/>
      <c r="W174" s="37"/>
      <c r="X174" s="37"/>
      <c r="Y174" s="37"/>
      <c r="Z174" s="37"/>
    </row>
    <row r="175" spans="1:26" ht="11.25" customHeight="1" x14ac:dyDescent="0.25">
      <c r="A175" s="37"/>
      <c r="B175" s="49"/>
      <c r="C175" s="49"/>
      <c r="D175" s="37"/>
      <c r="E175" s="37"/>
      <c r="F175" s="59"/>
      <c r="G175" s="59"/>
      <c r="H175" s="37"/>
      <c r="I175" s="37"/>
      <c r="J175" s="37"/>
      <c r="K175" s="37"/>
      <c r="L175" s="37"/>
      <c r="M175" s="37"/>
      <c r="N175" s="37"/>
      <c r="O175" s="37"/>
      <c r="P175" s="37"/>
      <c r="Q175" s="37"/>
      <c r="R175" s="37"/>
      <c r="S175" s="37"/>
      <c r="T175" s="37"/>
      <c r="U175" s="37"/>
      <c r="V175" s="37"/>
      <c r="W175" s="37"/>
      <c r="X175" s="37"/>
      <c r="Y175" s="37"/>
      <c r="Z175" s="37"/>
    </row>
    <row r="176" spans="1:26" ht="11.25" customHeight="1" x14ac:dyDescent="0.25">
      <c r="A176" s="37"/>
      <c r="B176" s="49"/>
      <c r="C176" s="49"/>
      <c r="D176" s="37"/>
      <c r="E176" s="37"/>
      <c r="F176" s="59"/>
      <c r="G176" s="59"/>
      <c r="H176" s="37"/>
      <c r="I176" s="37"/>
      <c r="J176" s="37"/>
      <c r="K176" s="37"/>
      <c r="L176" s="37"/>
      <c r="M176" s="37"/>
      <c r="N176" s="37"/>
      <c r="O176" s="37"/>
      <c r="P176" s="37"/>
      <c r="Q176" s="37"/>
      <c r="R176" s="37"/>
      <c r="S176" s="37"/>
      <c r="T176" s="37"/>
      <c r="U176" s="37"/>
      <c r="V176" s="37"/>
      <c r="W176" s="37"/>
      <c r="X176" s="37"/>
      <c r="Y176" s="37"/>
      <c r="Z176" s="37"/>
    </row>
    <row r="177" spans="1:26" ht="11.25" customHeight="1" x14ac:dyDescent="0.25">
      <c r="A177" s="37"/>
      <c r="B177" s="49"/>
      <c r="C177" s="49"/>
      <c r="D177" s="37"/>
      <c r="E177" s="37"/>
      <c r="F177" s="59"/>
      <c r="G177" s="59"/>
      <c r="H177" s="37"/>
      <c r="I177" s="37"/>
      <c r="J177" s="37"/>
      <c r="K177" s="37"/>
      <c r="L177" s="37"/>
      <c r="M177" s="37"/>
      <c r="N177" s="37"/>
      <c r="O177" s="37"/>
      <c r="P177" s="37"/>
      <c r="Q177" s="37"/>
      <c r="R177" s="37"/>
      <c r="S177" s="37"/>
      <c r="T177" s="37"/>
      <c r="U177" s="37"/>
      <c r="V177" s="37"/>
      <c r="W177" s="37"/>
      <c r="X177" s="37"/>
      <c r="Y177" s="37"/>
      <c r="Z177" s="37"/>
    </row>
    <row r="178" spans="1:26" ht="11.25" customHeight="1" x14ac:dyDescent="0.25">
      <c r="A178" s="37"/>
      <c r="B178" s="49"/>
      <c r="C178" s="49"/>
      <c r="D178" s="37"/>
      <c r="E178" s="37"/>
      <c r="F178" s="59"/>
      <c r="G178" s="59"/>
      <c r="H178" s="37"/>
      <c r="I178" s="37"/>
      <c r="J178" s="37"/>
      <c r="K178" s="37"/>
      <c r="L178" s="37"/>
      <c r="M178" s="37"/>
      <c r="N178" s="37"/>
      <c r="O178" s="37"/>
      <c r="P178" s="37"/>
      <c r="Q178" s="37"/>
      <c r="R178" s="37"/>
      <c r="S178" s="37"/>
      <c r="T178" s="37"/>
      <c r="U178" s="37"/>
      <c r="V178" s="37"/>
      <c r="W178" s="37"/>
      <c r="X178" s="37"/>
      <c r="Y178" s="37"/>
      <c r="Z178" s="37"/>
    </row>
    <row r="179" spans="1:26" ht="11.25" customHeight="1" x14ac:dyDescent="0.25">
      <c r="A179" s="37"/>
      <c r="B179" s="49"/>
      <c r="C179" s="49"/>
      <c r="D179" s="37"/>
      <c r="E179" s="37"/>
      <c r="F179" s="59"/>
      <c r="G179" s="59"/>
      <c r="H179" s="37"/>
      <c r="I179" s="37"/>
      <c r="J179" s="37"/>
      <c r="K179" s="37"/>
      <c r="L179" s="37"/>
      <c r="M179" s="37"/>
      <c r="N179" s="37"/>
      <c r="O179" s="37"/>
      <c r="P179" s="37"/>
      <c r="Q179" s="37"/>
      <c r="R179" s="37"/>
      <c r="S179" s="37"/>
      <c r="T179" s="37"/>
      <c r="U179" s="37"/>
      <c r="V179" s="37"/>
      <c r="W179" s="37"/>
      <c r="X179" s="37"/>
      <c r="Y179" s="37"/>
      <c r="Z179" s="37"/>
    </row>
    <row r="180" spans="1:26" ht="11.25" customHeight="1" x14ac:dyDescent="0.25">
      <c r="A180" s="37"/>
      <c r="B180" s="49"/>
      <c r="C180" s="49"/>
      <c r="D180" s="37"/>
      <c r="E180" s="37"/>
      <c r="F180" s="59"/>
      <c r="G180" s="59"/>
      <c r="H180" s="37"/>
      <c r="I180" s="37"/>
      <c r="J180" s="37"/>
      <c r="K180" s="37"/>
      <c r="L180" s="37"/>
      <c r="M180" s="37"/>
      <c r="N180" s="37"/>
      <c r="O180" s="37"/>
      <c r="P180" s="37"/>
      <c r="Q180" s="37"/>
      <c r="R180" s="37"/>
      <c r="S180" s="37"/>
      <c r="T180" s="37"/>
      <c r="U180" s="37"/>
      <c r="V180" s="37"/>
      <c r="W180" s="37"/>
      <c r="X180" s="37"/>
      <c r="Y180" s="37"/>
      <c r="Z180" s="37"/>
    </row>
    <row r="181" spans="1:26" ht="11.25" customHeight="1" x14ac:dyDescent="0.25">
      <c r="A181" s="37"/>
      <c r="B181" s="49"/>
      <c r="C181" s="49"/>
      <c r="D181" s="37"/>
      <c r="E181" s="37"/>
      <c r="F181" s="59"/>
      <c r="G181" s="59"/>
      <c r="H181" s="37"/>
      <c r="I181" s="37"/>
      <c r="J181" s="37"/>
      <c r="K181" s="37"/>
      <c r="L181" s="37"/>
      <c r="M181" s="37"/>
      <c r="N181" s="37"/>
      <c r="O181" s="37"/>
      <c r="P181" s="37"/>
      <c r="Q181" s="37"/>
      <c r="R181" s="37"/>
      <c r="S181" s="37"/>
      <c r="T181" s="37"/>
      <c r="U181" s="37"/>
      <c r="V181" s="37"/>
      <c r="W181" s="37"/>
      <c r="X181" s="37"/>
      <c r="Y181" s="37"/>
      <c r="Z181" s="37"/>
    </row>
    <row r="182" spans="1:26" ht="11.25" customHeight="1" x14ac:dyDescent="0.25">
      <c r="A182" s="37"/>
      <c r="B182" s="49"/>
      <c r="C182" s="49"/>
      <c r="D182" s="37"/>
      <c r="E182" s="37"/>
      <c r="F182" s="59"/>
      <c r="G182" s="59"/>
      <c r="H182" s="37"/>
      <c r="I182" s="37"/>
      <c r="J182" s="37"/>
      <c r="K182" s="37"/>
      <c r="L182" s="37"/>
      <c r="M182" s="37"/>
      <c r="N182" s="37"/>
      <c r="O182" s="37"/>
      <c r="P182" s="37"/>
      <c r="Q182" s="37"/>
      <c r="R182" s="37"/>
      <c r="S182" s="37"/>
      <c r="T182" s="37"/>
      <c r="U182" s="37"/>
      <c r="V182" s="37"/>
      <c r="W182" s="37"/>
      <c r="X182" s="37"/>
      <c r="Y182" s="37"/>
      <c r="Z182" s="37"/>
    </row>
    <row r="183" spans="1:26" ht="11.25" customHeight="1" x14ac:dyDescent="0.25">
      <c r="A183" s="37"/>
      <c r="B183" s="49"/>
      <c r="C183" s="49"/>
      <c r="D183" s="37"/>
      <c r="E183" s="37"/>
      <c r="F183" s="59"/>
      <c r="G183" s="59"/>
      <c r="H183" s="37"/>
      <c r="I183" s="37"/>
      <c r="J183" s="37"/>
      <c r="K183" s="37"/>
      <c r="L183" s="37"/>
      <c r="M183" s="37"/>
      <c r="N183" s="37"/>
      <c r="O183" s="37"/>
      <c r="P183" s="37"/>
      <c r="Q183" s="37"/>
      <c r="R183" s="37"/>
      <c r="S183" s="37"/>
      <c r="T183" s="37"/>
      <c r="U183" s="37"/>
      <c r="V183" s="37"/>
      <c r="W183" s="37"/>
      <c r="X183" s="37"/>
      <c r="Y183" s="37"/>
      <c r="Z183" s="37"/>
    </row>
    <row r="184" spans="1:26" ht="11.25" customHeight="1" x14ac:dyDescent="0.25">
      <c r="A184" s="37"/>
      <c r="B184" s="49"/>
      <c r="C184" s="49"/>
      <c r="D184" s="37"/>
      <c r="E184" s="37"/>
      <c r="F184" s="59"/>
      <c r="G184" s="59"/>
      <c r="H184" s="37"/>
      <c r="I184" s="37"/>
      <c r="J184" s="37"/>
      <c r="K184" s="37"/>
      <c r="L184" s="37"/>
      <c r="M184" s="37"/>
      <c r="N184" s="37"/>
      <c r="O184" s="37"/>
      <c r="P184" s="37"/>
      <c r="Q184" s="37"/>
      <c r="R184" s="37"/>
      <c r="S184" s="37"/>
      <c r="T184" s="37"/>
      <c r="U184" s="37"/>
      <c r="V184" s="37"/>
      <c r="W184" s="37"/>
      <c r="X184" s="37"/>
      <c r="Y184" s="37"/>
      <c r="Z184" s="37"/>
    </row>
    <row r="185" spans="1:26" ht="11.25" customHeight="1" x14ac:dyDescent="0.25">
      <c r="A185" s="37"/>
      <c r="B185" s="49"/>
      <c r="C185" s="49"/>
      <c r="D185" s="37"/>
      <c r="E185" s="37"/>
      <c r="F185" s="59"/>
      <c r="G185" s="59"/>
      <c r="H185" s="37"/>
      <c r="I185" s="37"/>
      <c r="J185" s="37"/>
      <c r="K185" s="37"/>
      <c r="L185" s="37"/>
      <c r="M185" s="37"/>
      <c r="N185" s="37"/>
      <c r="O185" s="37"/>
      <c r="P185" s="37"/>
      <c r="Q185" s="37"/>
      <c r="R185" s="37"/>
      <c r="S185" s="37"/>
      <c r="T185" s="37"/>
      <c r="U185" s="37"/>
      <c r="V185" s="37"/>
      <c r="W185" s="37"/>
      <c r="X185" s="37"/>
      <c r="Y185" s="37"/>
      <c r="Z185" s="37"/>
    </row>
    <row r="186" spans="1:26" ht="11.25" customHeight="1" x14ac:dyDescent="0.25">
      <c r="A186" s="37"/>
      <c r="B186" s="49"/>
      <c r="C186" s="49"/>
      <c r="D186" s="37"/>
      <c r="E186" s="37"/>
      <c r="F186" s="59"/>
      <c r="G186" s="59"/>
      <c r="H186" s="37"/>
      <c r="I186" s="37"/>
      <c r="J186" s="37"/>
      <c r="K186" s="37"/>
      <c r="L186" s="37"/>
      <c r="M186" s="37"/>
      <c r="N186" s="37"/>
      <c r="O186" s="37"/>
      <c r="P186" s="37"/>
      <c r="Q186" s="37"/>
      <c r="R186" s="37"/>
      <c r="S186" s="37"/>
      <c r="T186" s="37"/>
      <c r="U186" s="37"/>
      <c r="V186" s="37"/>
      <c r="W186" s="37"/>
      <c r="X186" s="37"/>
      <c r="Y186" s="37"/>
      <c r="Z186" s="37"/>
    </row>
    <row r="187" spans="1:26" ht="11.25" customHeight="1" x14ac:dyDescent="0.25">
      <c r="A187" s="37"/>
      <c r="B187" s="49"/>
      <c r="C187" s="49"/>
      <c r="D187" s="37"/>
      <c r="E187" s="37"/>
      <c r="F187" s="59"/>
      <c r="G187" s="59"/>
      <c r="H187" s="37"/>
      <c r="I187" s="37"/>
      <c r="J187" s="37"/>
      <c r="K187" s="37"/>
      <c r="L187" s="37"/>
      <c r="M187" s="37"/>
      <c r="N187" s="37"/>
      <c r="O187" s="37"/>
      <c r="P187" s="37"/>
      <c r="Q187" s="37"/>
      <c r="R187" s="37"/>
      <c r="S187" s="37"/>
      <c r="T187" s="37"/>
      <c r="U187" s="37"/>
      <c r="V187" s="37"/>
      <c r="W187" s="37"/>
      <c r="X187" s="37"/>
      <c r="Y187" s="37"/>
      <c r="Z187" s="37"/>
    </row>
    <row r="188" spans="1:26" ht="11.25" customHeight="1" x14ac:dyDescent="0.25">
      <c r="A188" s="37"/>
      <c r="B188" s="49"/>
      <c r="C188" s="49"/>
      <c r="D188" s="37"/>
      <c r="E188" s="37"/>
      <c r="F188" s="59"/>
      <c r="G188" s="59"/>
      <c r="H188" s="37"/>
      <c r="I188" s="37"/>
      <c r="J188" s="37"/>
      <c r="K188" s="37"/>
      <c r="L188" s="37"/>
      <c r="M188" s="37"/>
      <c r="N188" s="37"/>
      <c r="O188" s="37"/>
      <c r="P188" s="37"/>
      <c r="Q188" s="37"/>
      <c r="R188" s="37"/>
      <c r="S188" s="37"/>
      <c r="T188" s="37"/>
      <c r="U188" s="37"/>
      <c r="V188" s="37"/>
      <c r="W188" s="37"/>
      <c r="X188" s="37"/>
      <c r="Y188" s="37"/>
      <c r="Z188" s="37"/>
    </row>
    <row r="189" spans="1:26" ht="11.25" customHeight="1" x14ac:dyDescent="0.25">
      <c r="A189" s="37"/>
      <c r="B189" s="49"/>
      <c r="C189" s="49"/>
      <c r="D189" s="37"/>
      <c r="E189" s="37"/>
      <c r="F189" s="59"/>
      <c r="G189" s="59"/>
      <c r="H189" s="37"/>
      <c r="I189" s="37"/>
      <c r="J189" s="37"/>
      <c r="K189" s="37"/>
      <c r="L189" s="37"/>
      <c r="M189" s="37"/>
      <c r="N189" s="37"/>
      <c r="O189" s="37"/>
      <c r="P189" s="37"/>
      <c r="Q189" s="37"/>
      <c r="R189" s="37"/>
      <c r="S189" s="37"/>
      <c r="T189" s="37"/>
      <c r="U189" s="37"/>
      <c r="V189" s="37"/>
      <c r="W189" s="37"/>
      <c r="X189" s="37"/>
      <c r="Y189" s="37"/>
      <c r="Z189" s="37"/>
    </row>
    <row r="190" spans="1:26" ht="11.25" customHeight="1" x14ac:dyDescent="0.25">
      <c r="A190" s="37"/>
      <c r="B190" s="49"/>
      <c r="C190" s="49"/>
      <c r="D190" s="37"/>
      <c r="E190" s="37"/>
      <c r="F190" s="59"/>
      <c r="G190" s="59"/>
      <c r="H190" s="37"/>
      <c r="I190" s="37"/>
      <c r="J190" s="37"/>
      <c r="K190" s="37"/>
      <c r="L190" s="37"/>
      <c r="M190" s="37"/>
      <c r="N190" s="37"/>
      <c r="O190" s="37"/>
      <c r="P190" s="37"/>
      <c r="Q190" s="37"/>
      <c r="R190" s="37"/>
      <c r="S190" s="37"/>
      <c r="T190" s="37"/>
      <c r="U190" s="37"/>
      <c r="V190" s="37"/>
      <c r="W190" s="37"/>
      <c r="X190" s="37"/>
      <c r="Y190" s="37"/>
      <c r="Z190" s="37"/>
    </row>
    <row r="191" spans="1:26" ht="11.25" customHeight="1" x14ac:dyDescent="0.25">
      <c r="A191" s="37"/>
      <c r="B191" s="49"/>
      <c r="C191" s="49"/>
      <c r="D191" s="37"/>
      <c r="E191" s="37"/>
      <c r="F191" s="59"/>
      <c r="G191" s="59"/>
      <c r="H191" s="37"/>
      <c r="I191" s="37"/>
      <c r="J191" s="37"/>
      <c r="K191" s="37"/>
      <c r="L191" s="37"/>
      <c r="M191" s="37"/>
      <c r="N191" s="37"/>
      <c r="O191" s="37"/>
      <c r="P191" s="37"/>
      <c r="Q191" s="37"/>
      <c r="R191" s="37"/>
      <c r="S191" s="37"/>
      <c r="T191" s="37"/>
      <c r="U191" s="37"/>
      <c r="V191" s="37"/>
      <c r="W191" s="37"/>
      <c r="X191" s="37"/>
      <c r="Y191" s="37"/>
      <c r="Z191" s="37"/>
    </row>
    <row r="192" spans="1:26" ht="11.25" customHeight="1" x14ac:dyDescent="0.25">
      <c r="A192" s="37"/>
      <c r="B192" s="49"/>
      <c r="C192" s="49"/>
      <c r="D192" s="37"/>
      <c r="E192" s="37"/>
      <c r="F192" s="59"/>
      <c r="G192" s="59"/>
      <c r="H192" s="37"/>
      <c r="I192" s="37"/>
      <c r="J192" s="37"/>
      <c r="K192" s="37"/>
      <c r="L192" s="37"/>
      <c r="M192" s="37"/>
      <c r="N192" s="37"/>
      <c r="O192" s="37"/>
      <c r="P192" s="37"/>
      <c r="Q192" s="37"/>
      <c r="R192" s="37"/>
      <c r="S192" s="37"/>
      <c r="T192" s="37"/>
      <c r="U192" s="37"/>
      <c r="V192" s="37"/>
      <c r="W192" s="37"/>
      <c r="X192" s="37"/>
      <c r="Y192" s="37"/>
      <c r="Z192" s="37"/>
    </row>
    <row r="193" spans="1:26" ht="11.25" customHeight="1" x14ac:dyDescent="0.25">
      <c r="A193" s="37"/>
      <c r="B193" s="49"/>
      <c r="C193" s="49"/>
      <c r="D193" s="37"/>
      <c r="E193" s="37"/>
      <c r="F193" s="59"/>
      <c r="G193" s="59"/>
      <c r="H193" s="37"/>
      <c r="I193" s="37"/>
      <c r="J193" s="37"/>
      <c r="K193" s="37"/>
      <c r="L193" s="37"/>
      <c r="M193" s="37"/>
      <c r="N193" s="37"/>
      <c r="O193" s="37"/>
      <c r="P193" s="37"/>
      <c r="Q193" s="37"/>
      <c r="R193" s="37"/>
      <c r="S193" s="37"/>
      <c r="T193" s="37"/>
      <c r="U193" s="37"/>
      <c r="V193" s="37"/>
      <c r="W193" s="37"/>
      <c r="X193" s="37"/>
      <c r="Y193" s="37"/>
      <c r="Z193" s="37"/>
    </row>
    <row r="194" spans="1:26" ht="11.25" customHeight="1" x14ac:dyDescent="0.25">
      <c r="A194" s="37"/>
      <c r="B194" s="49"/>
      <c r="C194" s="49"/>
      <c r="D194" s="37"/>
      <c r="E194" s="37"/>
      <c r="F194" s="59"/>
      <c r="G194" s="59"/>
      <c r="H194" s="37"/>
      <c r="I194" s="37"/>
      <c r="J194" s="37"/>
      <c r="K194" s="37"/>
      <c r="L194" s="37"/>
      <c r="M194" s="37"/>
      <c r="N194" s="37"/>
      <c r="O194" s="37"/>
      <c r="P194" s="37"/>
      <c r="Q194" s="37"/>
      <c r="R194" s="37"/>
      <c r="S194" s="37"/>
      <c r="T194" s="37"/>
      <c r="U194" s="37"/>
      <c r="V194" s="37"/>
      <c r="W194" s="37"/>
      <c r="X194" s="37"/>
      <c r="Y194" s="37"/>
      <c r="Z194" s="37"/>
    </row>
    <row r="195" spans="1:26" ht="11.25" customHeight="1" x14ac:dyDescent="0.25">
      <c r="A195" s="37"/>
      <c r="B195" s="49"/>
      <c r="C195" s="49"/>
      <c r="D195" s="37"/>
      <c r="E195" s="37"/>
      <c r="F195" s="59"/>
      <c r="G195" s="59"/>
      <c r="H195" s="37"/>
      <c r="I195" s="37"/>
      <c r="J195" s="37"/>
      <c r="K195" s="37"/>
      <c r="L195" s="37"/>
      <c r="M195" s="37"/>
      <c r="N195" s="37"/>
      <c r="O195" s="37"/>
      <c r="P195" s="37"/>
      <c r="Q195" s="37"/>
      <c r="R195" s="37"/>
      <c r="S195" s="37"/>
      <c r="T195" s="37"/>
      <c r="U195" s="37"/>
      <c r="V195" s="37"/>
      <c r="W195" s="37"/>
      <c r="X195" s="37"/>
      <c r="Y195" s="37"/>
      <c r="Z195" s="37"/>
    </row>
    <row r="196" spans="1:26" ht="11.25" customHeight="1" x14ac:dyDescent="0.25">
      <c r="A196" s="37"/>
      <c r="B196" s="49"/>
      <c r="C196" s="49"/>
      <c r="D196" s="37"/>
      <c r="E196" s="37"/>
      <c r="F196" s="59"/>
      <c r="G196" s="59"/>
      <c r="H196" s="37"/>
      <c r="I196" s="37"/>
      <c r="J196" s="37"/>
      <c r="K196" s="37"/>
      <c r="L196" s="37"/>
      <c r="M196" s="37"/>
      <c r="N196" s="37"/>
      <c r="O196" s="37"/>
      <c r="P196" s="37"/>
      <c r="Q196" s="37"/>
      <c r="R196" s="37"/>
      <c r="S196" s="37"/>
      <c r="T196" s="37"/>
      <c r="U196" s="37"/>
      <c r="V196" s="37"/>
      <c r="W196" s="37"/>
      <c r="X196" s="37"/>
      <c r="Y196" s="37"/>
      <c r="Z196" s="37"/>
    </row>
    <row r="197" spans="1:26" ht="11.25" customHeight="1" x14ac:dyDescent="0.25">
      <c r="A197" s="37"/>
      <c r="B197" s="49"/>
      <c r="C197" s="49"/>
      <c r="D197" s="37"/>
      <c r="E197" s="37"/>
      <c r="F197" s="59"/>
      <c r="G197" s="59"/>
      <c r="H197" s="37"/>
      <c r="I197" s="37"/>
      <c r="J197" s="37"/>
      <c r="K197" s="37"/>
      <c r="L197" s="37"/>
      <c r="M197" s="37"/>
      <c r="N197" s="37"/>
      <c r="O197" s="37"/>
      <c r="P197" s="37"/>
      <c r="Q197" s="37"/>
      <c r="R197" s="37"/>
      <c r="S197" s="37"/>
      <c r="T197" s="37"/>
      <c r="U197" s="37"/>
      <c r="V197" s="37"/>
      <c r="W197" s="37"/>
      <c r="X197" s="37"/>
      <c r="Y197" s="37"/>
      <c r="Z197" s="37"/>
    </row>
    <row r="198" spans="1:26" ht="11.25" customHeight="1" x14ac:dyDescent="0.25">
      <c r="A198" s="37"/>
      <c r="B198" s="49"/>
      <c r="C198" s="49"/>
      <c r="D198" s="37"/>
      <c r="E198" s="37"/>
      <c r="F198" s="59"/>
      <c r="G198" s="59"/>
      <c r="H198" s="37"/>
      <c r="I198" s="37"/>
      <c r="J198" s="37"/>
      <c r="K198" s="37"/>
      <c r="L198" s="37"/>
      <c r="M198" s="37"/>
      <c r="N198" s="37"/>
      <c r="O198" s="37"/>
      <c r="P198" s="37"/>
      <c r="Q198" s="37"/>
      <c r="R198" s="37"/>
      <c r="S198" s="37"/>
      <c r="T198" s="37"/>
      <c r="U198" s="37"/>
      <c r="V198" s="37"/>
      <c r="W198" s="37"/>
      <c r="X198" s="37"/>
      <c r="Y198" s="37"/>
      <c r="Z198" s="37"/>
    </row>
    <row r="199" spans="1:26" ht="11.25" customHeight="1" x14ac:dyDescent="0.25">
      <c r="A199" s="37"/>
      <c r="B199" s="49"/>
      <c r="C199" s="49"/>
      <c r="D199" s="37"/>
      <c r="E199" s="37"/>
      <c r="F199" s="59"/>
      <c r="G199" s="59"/>
      <c r="H199" s="37"/>
      <c r="I199" s="37"/>
      <c r="J199" s="37"/>
      <c r="K199" s="37"/>
      <c r="L199" s="37"/>
      <c r="M199" s="37"/>
      <c r="N199" s="37"/>
      <c r="O199" s="37"/>
      <c r="P199" s="37"/>
      <c r="Q199" s="37"/>
      <c r="R199" s="37"/>
      <c r="S199" s="37"/>
      <c r="T199" s="37"/>
      <c r="U199" s="37"/>
      <c r="V199" s="37"/>
      <c r="W199" s="37"/>
      <c r="X199" s="37"/>
      <c r="Y199" s="37"/>
      <c r="Z199" s="37"/>
    </row>
    <row r="200" spans="1:26" ht="11.25" customHeight="1" x14ac:dyDescent="0.25">
      <c r="A200" s="37"/>
      <c r="B200" s="49"/>
      <c r="C200" s="49"/>
      <c r="D200" s="37"/>
      <c r="E200" s="37"/>
      <c r="F200" s="59"/>
      <c r="G200" s="59"/>
      <c r="H200" s="37"/>
      <c r="I200" s="37"/>
      <c r="J200" s="37"/>
      <c r="K200" s="37"/>
      <c r="L200" s="37"/>
      <c r="M200" s="37"/>
      <c r="N200" s="37"/>
      <c r="O200" s="37"/>
      <c r="P200" s="37"/>
      <c r="Q200" s="37"/>
      <c r="R200" s="37"/>
      <c r="S200" s="37"/>
      <c r="T200" s="37"/>
      <c r="U200" s="37"/>
      <c r="V200" s="37"/>
      <c r="W200" s="37"/>
      <c r="X200" s="37"/>
      <c r="Y200" s="37"/>
      <c r="Z200" s="37"/>
    </row>
    <row r="201" spans="1:26" ht="11.25" customHeight="1" x14ac:dyDescent="0.25">
      <c r="A201" s="37"/>
      <c r="B201" s="49"/>
      <c r="C201" s="49"/>
      <c r="D201" s="37"/>
      <c r="E201" s="37"/>
      <c r="F201" s="59"/>
      <c r="G201" s="59"/>
      <c r="H201" s="37"/>
      <c r="I201" s="37"/>
      <c r="J201" s="37"/>
      <c r="K201" s="37"/>
      <c r="L201" s="37"/>
      <c r="M201" s="37"/>
      <c r="N201" s="37"/>
      <c r="O201" s="37"/>
      <c r="P201" s="37"/>
      <c r="Q201" s="37"/>
      <c r="R201" s="37"/>
      <c r="S201" s="37"/>
      <c r="T201" s="37"/>
      <c r="U201" s="37"/>
      <c r="V201" s="37"/>
      <c r="W201" s="37"/>
      <c r="X201" s="37"/>
      <c r="Y201" s="37"/>
      <c r="Z201" s="37"/>
    </row>
    <row r="202" spans="1:26" ht="11.25" customHeight="1" x14ac:dyDescent="0.25">
      <c r="A202" s="37"/>
      <c r="B202" s="49"/>
      <c r="C202" s="49"/>
      <c r="D202" s="37"/>
      <c r="E202" s="37"/>
      <c r="F202" s="59"/>
      <c r="G202" s="59"/>
      <c r="H202" s="37"/>
      <c r="I202" s="37"/>
      <c r="J202" s="37"/>
      <c r="K202" s="37"/>
      <c r="L202" s="37"/>
      <c r="M202" s="37"/>
      <c r="N202" s="37"/>
      <c r="O202" s="37"/>
      <c r="P202" s="37"/>
      <c r="Q202" s="37"/>
      <c r="R202" s="37"/>
      <c r="S202" s="37"/>
      <c r="T202" s="37"/>
      <c r="U202" s="37"/>
      <c r="V202" s="37"/>
      <c r="W202" s="37"/>
      <c r="X202" s="37"/>
      <c r="Y202" s="37"/>
      <c r="Z202" s="37"/>
    </row>
    <row r="203" spans="1:26" ht="11.25" customHeight="1" x14ac:dyDescent="0.25">
      <c r="A203" s="37"/>
      <c r="B203" s="49"/>
      <c r="C203" s="49"/>
      <c r="D203" s="37"/>
      <c r="E203" s="37"/>
      <c r="F203" s="59"/>
      <c r="G203" s="59"/>
      <c r="H203" s="37"/>
      <c r="I203" s="37"/>
      <c r="J203" s="37"/>
      <c r="K203" s="37"/>
      <c r="L203" s="37"/>
      <c r="M203" s="37"/>
      <c r="N203" s="37"/>
      <c r="O203" s="37"/>
      <c r="P203" s="37"/>
      <c r="Q203" s="37"/>
      <c r="R203" s="37"/>
      <c r="S203" s="37"/>
      <c r="T203" s="37"/>
      <c r="U203" s="37"/>
      <c r="V203" s="37"/>
      <c r="W203" s="37"/>
      <c r="X203" s="37"/>
      <c r="Y203" s="37"/>
      <c r="Z203" s="37"/>
    </row>
    <row r="204" spans="1:26" ht="11.25" customHeight="1" x14ac:dyDescent="0.25">
      <c r="A204" s="37"/>
      <c r="B204" s="49"/>
      <c r="C204" s="49"/>
      <c r="D204" s="37"/>
      <c r="E204" s="37"/>
      <c r="F204" s="59"/>
      <c r="G204" s="59"/>
      <c r="H204" s="37"/>
      <c r="I204" s="37"/>
      <c r="J204" s="37"/>
      <c r="K204" s="37"/>
      <c r="L204" s="37"/>
      <c r="M204" s="37"/>
      <c r="N204" s="37"/>
      <c r="O204" s="37"/>
      <c r="P204" s="37"/>
      <c r="Q204" s="37"/>
      <c r="R204" s="37"/>
      <c r="S204" s="37"/>
      <c r="T204" s="37"/>
      <c r="U204" s="37"/>
      <c r="V204" s="37"/>
      <c r="W204" s="37"/>
      <c r="X204" s="37"/>
      <c r="Y204" s="37"/>
      <c r="Z204" s="37"/>
    </row>
    <row r="205" spans="1:26" ht="11.25" customHeight="1" x14ac:dyDescent="0.25">
      <c r="A205" s="37"/>
      <c r="B205" s="49"/>
      <c r="C205" s="49"/>
      <c r="D205" s="37"/>
      <c r="E205" s="37"/>
      <c r="F205" s="59"/>
      <c r="G205" s="59"/>
      <c r="H205" s="37"/>
      <c r="I205" s="37"/>
      <c r="J205" s="37"/>
      <c r="K205" s="37"/>
      <c r="L205" s="37"/>
      <c r="M205" s="37"/>
      <c r="N205" s="37"/>
      <c r="O205" s="37"/>
      <c r="P205" s="37"/>
      <c r="Q205" s="37"/>
      <c r="R205" s="37"/>
      <c r="S205" s="37"/>
      <c r="T205" s="37"/>
      <c r="U205" s="37"/>
      <c r="V205" s="37"/>
      <c r="W205" s="37"/>
      <c r="X205" s="37"/>
      <c r="Y205" s="37"/>
      <c r="Z205" s="37"/>
    </row>
    <row r="206" spans="1:26" ht="11.25" customHeight="1" x14ac:dyDescent="0.25">
      <c r="A206" s="37"/>
      <c r="B206" s="49"/>
      <c r="C206" s="49"/>
      <c r="D206" s="37"/>
      <c r="E206" s="37"/>
      <c r="F206" s="59"/>
      <c r="G206" s="59"/>
      <c r="H206" s="37"/>
      <c r="I206" s="37"/>
      <c r="J206" s="37"/>
      <c r="K206" s="37"/>
      <c r="L206" s="37"/>
      <c r="M206" s="37"/>
      <c r="N206" s="37"/>
      <c r="O206" s="37"/>
      <c r="P206" s="37"/>
      <c r="Q206" s="37"/>
      <c r="R206" s="37"/>
      <c r="S206" s="37"/>
      <c r="T206" s="37"/>
      <c r="U206" s="37"/>
      <c r="V206" s="37"/>
      <c r="W206" s="37"/>
      <c r="X206" s="37"/>
      <c r="Y206" s="37"/>
      <c r="Z206" s="37"/>
    </row>
    <row r="207" spans="1:26" ht="11.25" customHeight="1" x14ac:dyDescent="0.25">
      <c r="A207" s="37"/>
      <c r="B207" s="49"/>
      <c r="C207" s="49"/>
      <c r="D207" s="37"/>
      <c r="E207" s="37"/>
      <c r="F207" s="59"/>
      <c r="G207" s="59"/>
      <c r="H207" s="37"/>
      <c r="I207" s="37"/>
      <c r="J207" s="37"/>
      <c r="K207" s="37"/>
      <c r="L207" s="37"/>
      <c r="M207" s="37"/>
      <c r="N207" s="37"/>
      <c r="O207" s="37"/>
      <c r="P207" s="37"/>
      <c r="Q207" s="37"/>
      <c r="R207" s="37"/>
      <c r="S207" s="37"/>
      <c r="T207" s="37"/>
      <c r="U207" s="37"/>
      <c r="V207" s="37"/>
      <c r="W207" s="37"/>
      <c r="X207" s="37"/>
      <c r="Y207" s="37"/>
      <c r="Z207" s="37"/>
    </row>
    <row r="208" spans="1:26" ht="11.25" customHeight="1" x14ac:dyDescent="0.25">
      <c r="A208" s="37"/>
      <c r="B208" s="49"/>
      <c r="C208" s="49"/>
      <c r="D208" s="37"/>
      <c r="E208" s="37"/>
      <c r="F208" s="59"/>
      <c r="G208" s="59"/>
      <c r="H208" s="37"/>
      <c r="I208" s="37"/>
      <c r="J208" s="37"/>
      <c r="K208" s="37"/>
      <c r="L208" s="37"/>
      <c r="M208" s="37"/>
      <c r="N208" s="37"/>
      <c r="O208" s="37"/>
      <c r="P208" s="37"/>
      <c r="Q208" s="37"/>
      <c r="R208" s="37"/>
      <c r="S208" s="37"/>
      <c r="T208" s="37"/>
      <c r="U208" s="37"/>
      <c r="V208" s="37"/>
      <c r="W208" s="37"/>
      <c r="X208" s="37"/>
      <c r="Y208" s="37"/>
      <c r="Z208" s="37"/>
    </row>
    <row r="209" spans="1:26" ht="11.25" customHeight="1" x14ac:dyDescent="0.25">
      <c r="A209" s="37"/>
      <c r="B209" s="49"/>
      <c r="C209" s="49"/>
      <c r="D209" s="37"/>
      <c r="E209" s="37"/>
      <c r="F209" s="59"/>
      <c r="G209" s="59"/>
      <c r="H209" s="37"/>
      <c r="I209" s="37"/>
      <c r="J209" s="37"/>
      <c r="K209" s="37"/>
      <c r="L209" s="37"/>
      <c r="M209" s="37"/>
      <c r="N209" s="37"/>
      <c r="O209" s="37"/>
      <c r="P209" s="37"/>
      <c r="Q209" s="37"/>
      <c r="R209" s="37"/>
      <c r="S209" s="37"/>
      <c r="T209" s="37"/>
      <c r="U209" s="37"/>
      <c r="V209" s="37"/>
      <c r="W209" s="37"/>
      <c r="X209" s="37"/>
      <c r="Y209" s="37"/>
      <c r="Z209" s="37"/>
    </row>
    <row r="210" spans="1:26" ht="11.25" customHeight="1" x14ac:dyDescent="0.25">
      <c r="A210" s="37"/>
      <c r="B210" s="49"/>
      <c r="C210" s="49"/>
      <c r="D210" s="37"/>
      <c r="E210" s="37"/>
      <c r="F210" s="59"/>
      <c r="G210" s="59"/>
      <c r="H210" s="37"/>
      <c r="I210" s="37"/>
      <c r="J210" s="37"/>
      <c r="K210" s="37"/>
      <c r="L210" s="37"/>
      <c r="M210" s="37"/>
      <c r="N210" s="37"/>
      <c r="O210" s="37"/>
      <c r="P210" s="37"/>
      <c r="Q210" s="37"/>
      <c r="R210" s="37"/>
      <c r="S210" s="37"/>
      <c r="T210" s="37"/>
      <c r="U210" s="37"/>
      <c r="V210" s="37"/>
      <c r="W210" s="37"/>
      <c r="X210" s="37"/>
      <c r="Y210" s="37"/>
      <c r="Z210" s="37"/>
    </row>
    <row r="211" spans="1:26" ht="11.25" customHeight="1" x14ac:dyDescent="0.25">
      <c r="A211" s="37"/>
      <c r="B211" s="49"/>
      <c r="C211" s="49"/>
      <c r="D211" s="37"/>
      <c r="E211" s="37"/>
      <c r="F211" s="59"/>
      <c r="G211" s="59"/>
      <c r="H211" s="37"/>
      <c r="I211" s="37"/>
      <c r="J211" s="37"/>
      <c r="K211" s="37"/>
      <c r="L211" s="37"/>
      <c r="M211" s="37"/>
      <c r="N211" s="37"/>
      <c r="O211" s="37"/>
      <c r="P211" s="37"/>
      <c r="Q211" s="37"/>
      <c r="R211" s="37"/>
      <c r="S211" s="37"/>
      <c r="T211" s="37"/>
      <c r="U211" s="37"/>
      <c r="V211" s="37"/>
      <c r="W211" s="37"/>
      <c r="X211" s="37"/>
      <c r="Y211" s="37"/>
      <c r="Z211" s="37"/>
    </row>
    <row r="212" spans="1:26" ht="11.25" customHeight="1" x14ac:dyDescent="0.25">
      <c r="A212" s="37"/>
      <c r="B212" s="49"/>
      <c r="C212" s="49"/>
      <c r="D212" s="37"/>
      <c r="E212" s="37"/>
      <c r="F212" s="59"/>
      <c r="G212" s="59"/>
      <c r="H212" s="37"/>
      <c r="I212" s="37"/>
      <c r="J212" s="37"/>
      <c r="K212" s="37"/>
      <c r="L212" s="37"/>
      <c r="M212" s="37"/>
      <c r="N212" s="37"/>
      <c r="O212" s="37"/>
      <c r="P212" s="37"/>
      <c r="Q212" s="37"/>
      <c r="R212" s="37"/>
      <c r="S212" s="37"/>
      <c r="T212" s="37"/>
      <c r="U212" s="37"/>
      <c r="V212" s="37"/>
      <c r="W212" s="37"/>
      <c r="X212" s="37"/>
      <c r="Y212" s="37"/>
      <c r="Z212" s="37"/>
    </row>
    <row r="213" spans="1:26" ht="11.25" customHeight="1" x14ac:dyDescent="0.25">
      <c r="A213" s="37"/>
      <c r="B213" s="49"/>
      <c r="C213" s="49"/>
      <c r="D213" s="37"/>
      <c r="E213" s="37"/>
      <c r="F213" s="59"/>
      <c r="G213" s="59"/>
      <c r="H213" s="37"/>
      <c r="I213" s="37"/>
      <c r="J213" s="37"/>
      <c r="K213" s="37"/>
      <c r="L213" s="37"/>
      <c r="M213" s="37"/>
      <c r="N213" s="37"/>
      <c r="O213" s="37"/>
      <c r="P213" s="37"/>
      <c r="Q213" s="37"/>
      <c r="R213" s="37"/>
      <c r="S213" s="37"/>
      <c r="T213" s="37"/>
      <c r="U213" s="37"/>
      <c r="V213" s="37"/>
      <c r="W213" s="37"/>
      <c r="X213" s="37"/>
      <c r="Y213" s="37"/>
      <c r="Z213" s="37"/>
    </row>
    <row r="214" spans="1:26" ht="11.25" customHeight="1" x14ac:dyDescent="0.25">
      <c r="A214" s="37"/>
      <c r="B214" s="49"/>
      <c r="C214" s="49"/>
      <c r="D214" s="37"/>
      <c r="E214" s="37"/>
      <c r="F214" s="59"/>
      <c r="G214" s="59"/>
      <c r="H214" s="37"/>
      <c r="I214" s="37"/>
      <c r="J214" s="37"/>
      <c r="K214" s="37"/>
      <c r="L214" s="37"/>
      <c r="M214" s="37"/>
      <c r="N214" s="37"/>
      <c r="O214" s="37"/>
      <c r="P214" s="37"/>
      <c r="Q214" s="37"/>
      <c r="R214" s="37"/>
      <c r="S214" s="37"/>
      <c r="T214" s="37"/>
      <c r="U214" s="37"/>
      <c r="V214" s="37"/>
      <c r="W214" s="37"/>
      <c r="X214" s="37"/>
      <c r="Y214" s="37"/>
      <c r="Z214" s="37"/>
    </row>
    <row r="215" spans="1:26" ht="11.25" customHeight="1" x14ac:dyDescent="0.25">
      <c r="A215" s="37"/>
      <c r="B215" s="49"/>
      <c r="C215" s="49"/>
      <c r="D215" s="37"/>
      <c r="E215" s="37"/>
      <c r="F215" s="59"/>
      <c r="G215" s="59"/>
      <c r="H215" s="37"/>
      <c r="I215" s="37"/>
      <c r="J215" s="37"/>
      <c r="K215" s="37"/>
      <c r="L215" s="37"/>
      <c r="M215" s="37"/>
      <c r="N215" s="37"/>
      <c r="O215" s="37"/>
      <c r="P215" s="37"/>
      <c r="Q215" s="37"/>
      <c r="R215" s="37"/>
      <c r="S215" s="37"/>
      <c r="T215" s="37"/>
      <c r="U215" s="37"/>
      <c r="V215" s="37"/>
      <c r="W215" s="37"/>
      <c r="X215" s="37"/>
      <c r="Y215" s="37"/>
      <c r="Z215" s="37"/>
    </row>
    <row r="216" spans="1:26" ht="11.25" customHeight="1" x14ac:dyDescent="0.25">
      <c r="A216" s="37"/>
      <c r="B216" s="49"/>
      <c r="C216" s="49"/>
      <c r="D216" s="37"/>
      <c r="E216" s="37"/>
      <c r="F216" s="59"/>
      <c r="G216" s="59"/>
      <c r="H216" s="37"/>
      <c r="I216" s="37"/>
      <c r="J216" s="37"/>
      <c r="K216" s="37"/>
      <c r="L216" s="37"/>
      <c r="M216" s="37"/>
      <c r="N216" s="37"/>
      <c r="O216" s="37"/>
      <c r="P216" s="37"/>
      <c r="Q216" s="37"/>
      <c r="R216" s="37"/>
      <c r="S216" s="37"/>
      <c r="T216" s="37"/>
      <c r="U216" s="37"/>
      <c r="V216" s="37"/>
      <c r="W216" s="37"/>
      <c r="X216" s="37"/>
      <c r="Y216" s="37"/>
      <c r="Z216" s="37"/>
    </row>
    <row r="217" spans="1:26" ht="11.25" customHeight="1" x14ac:dyDescent="0.25">
      <c r="A217" s="37"/>
      <c r="B217" s="49"/>
      <c r="C217" s="49"/>
      <c r="D217" s="37"/>
      <c r="E217" s="37"/>
      <c r="F217" s="59"/>
      <c r="G217" s="59"/>
      <c r="H217" s="37"/>
      <c r="I217" s="37"/>
      <c r="J217" s="37"/>
      <c r="K217" s="37"/>
      <c r="L217" s="37"/>
      <c r="M217" s="37"/>
      <c r="N217" s="37"/>
      <c r="O217" s="37"/>
      <c r="P217" s="37"/>
      <c r="Q217" s="37"/>
      <c r="R217" s="37"/>
      <c r="S217" s="37"/>
      <c r="T217" s="37"/>
      <c r="U217" s="37"/>
      <c r="V217" s="37"/>
      <c r="W217" s="37"/>
      <c r="X217" s="37"/>
      <c r="Y217" s="37"/>
      <c r="Z217" s="37"/>
    </row>
    <row r="218" spans="1:26" ht="11.25" customHeight="1" x14ac:dyDescent="0.25">
      <c r="A218" s="37"/>
      <c r="B218" s="49"/>
      <c r="C218" s="49"/>
      <c r="D218" s="37"/>
      <c r="E218" s="37"/>
      <c r="F218" s="59"/>
      <c r="G218" s="59"/>
      <c r="H218" s="37"/>
      <c r="I218" s="37"/>
      <c r="J218" s="37"/>
      <c r="K218" s="37"/>
      <c r="L218" s="37"/>
      <c r="M218" s="37"/>
      <c r="N218" s="37"/>
      <c r="O218" s="37"/>
      <c r="P218" s="37"/>
      <c r="Q218" s="37"/>
      <c r="R218" s="37"/>
      <c r="S218" s="37"/>
      <c r="T218" s="37"/>
      <c r="U218" s="37"/>
      <c r="V218" s="37"/>
      <c r="W218" s="37"/>
      <c r="X218" s="37"/>
      <c r="Y218" s="37"/>
      <c r="Z218" s="37"/>
    </row>
    <row r="219" spans="1:26" ht="11.25" customHeight="1" x14ac:dyDescent="0.25">
      <c r="A219" s="37"/>
      <c r="B219" s="49"/>
      <c r="C219" s="49"/>
      <c r="D219" s="37"/>
      <c r="E219" s="37"/>
      <c r="F219" s="59"/>
      <c r="G219" s="59"/>
      <c r="H219" s="37"/>
      <c r="I219" s="37"/>
      <c r="J219" s="37"/>
      <c r="K219" s="37"/>
      <c r="L219" s="37"/>
      <c r="M219" s="37"/>
      <c r="N219" s="37"/>
      <c r="O219" s="37"/>
      <c r="P219" s="37"/>
      <c r="Q219" s="37"/>
      <c r="R219" s="37"/>
      <c r="S219" s="37"/>
      <c r="T219" s="37"/>
      <c r="U219" s="37"/>
      <c r="V219" s="37"/>
      <c r="W219" s="37"/>
      <c r="X219" s="37"/>
      <c r="Y219" s="37"/>
      <c r="Z219" s="37"/>
    </row>
    <row r="220" spans="1:26" ht="11.25" customHeight="1" x14ac:dyDescent="0.25">
      <c r="A220" s="37"/>
      <c r="B220" s="49"/>
      <c r="C220" s="49"/>
      <c r="D220" s="37"/>
      <c r="E220" s="37"/>
      <c r="F220" s="59"/>
      <c r="G220" s="59"/>
      <c r="H220" s="37"/>
      <c r="I220" s="37"/>
      <c r="J220" s="37"/>
      <c r="K220" s="37"/>
      <c r="L220" s="37"/>
      <c r="M220" s="37"/>
      <c r="N220" s="37"/>
      <c r="O220" s="37"/>
      <c r="P220" s="37"/>
      <c r="Q220" s="37"/>
      <c r="R220" s="37"/>
      <c r="S220" s="37"/>
      <c r="T220" s="37"/>
      <c r="U220" s="37"/>
      <c r="V220" s="37"/>
      <c r="W220" s="37"/>
      <c r="X220" s="37"/>
      <c r="Y220" s="37"/>
      <c r="Z220" s="37"/>
    </row>
    <row r="221" spans="1:26" ht="11.25" customHeight="1" x14ac:dyDescent="0.25">
      <c r="A221" s="37"/>
      <c r="B221" s="49"/>
      <c r="C221" s="49"/>
      <c r="D221" s="37"/>
      <c r="E221" s="37"/>
      <c r="F221" s="59"/>
      <c r="G221" s="59"/>
      <c r="H221" s="37"/>
      <c r="I221" s="37"/>
      <c r="J221" s="37"/>
      <c r="K221" s="37"/>
      <c r="L221" s="37"/>
      <c r="M221" s="37"/>
      <c r="N221" s="37"/>
      <c r="O221" s="37"/>
      <c r="P221" s="37"/>
      <c r="Q221" s="37"/>
      <c r="R221" s="37"/>
      <c r="S221" s="37"/>
      <c r="T221" s="37"/>
      <c r="U221" s="37"/>
      <c r="V221" s="37"/>
      <c r="W221" s="37"/>
      <c r="X221" s="37"/>
      <c r="Y221" s="37"/>
      <c r="Z221" s="37"/>
    </row>
    <row r="222" spans="1:26" ht="11.25" customHeight="1" x14ac:dyDescent="0.25">
      <c r="A222" s="37"/>
      <c r="B222" s="49"/>
      <c r="C222" s="49"/>
      <c r="D222" s="37"/>
      <c r="E222" s="37"/>
      <c r="F222" s="59"/>
      <c r="G222" s="59"/>
      <c r="H222" s="37"/>
      <c r="I222" s="37"/>
      <c r="J222" s="37"/>
      <c r="K222" s="37"/>
      <c r="L222" s="37"/>
      <c r="M222" s="37"/>
      <c r="N222" s="37"/>
      <c r="O222" s="37"/>
      <c r="P222" s="37"/>
      <c r="Q222" s="37"/>
      <c r="R222" s="37"/>
      <c r="S222" s="37"/>
      <c r="T222" s="37"/>
      <c r="U222" s="37"/>
      <c r="V222" s="37"/>
      <c r="W222" s="37"/>
      <c r="X222" s="37"/>
      <c r="Y222" s="37"/>
      <c r="Z222" s="37"/>
    </row>
    <row r="223" spans="1:26" ht="11.25" customHeight="1" x14ac:dyDescent="0.25">
      <c r="A223" s="37"/>
      <c r="B223" s="49"/>
      <c r="C223" s="49"/>
      <c r="D223" s="37"/>
      <c r="E223" s="37"/>
      <c r="F223" s="59"/>
      <c r="G223" s="59"/>
      <c r="H223" s="37"/>
      <c r="I223" s="37"/>
      <c r="J223" s="37"/>
      <c r="K223" s="37"/>
      <c r="L223" s="37"/>
      <c r="M223" s="37"/>
      <c r="N223" s="37"/>
      <c r="O223" s="37"/>
      <c r="P223" s="37"/>
      <c r="Q223" s="37"/>
      <c r="R223" s="37"/>
      <c r="S223" s="37"/>
      <c r="T223" s="37"/>
      <c r="U223" s="37"/>
      <c r="V223" s="37"/>
      <c r="W223" s="37"/>
      <c r="X223" s="37"/>
      <c r="Y223" s="37"/>
      <c r="Z223" s="37"/>
    </row>
    <row r="224" spans="1:26" ht="11.25" customHeight="1" x14ac:dyDescent="0.25">
      <c r="A224" s="37"/>
      <c r="B224" s="49"/>
      <c r="C224" s="49"/>
      <c r="D224" s="37"/>
      <c r="E224" s="37"/>
      <c r="F224" s="59"/>
      <c r="G224" s="59"/>
      <c r="H224" s="37"/>
      <c r="I224" s="37"/>
      <c r="J224" s="37"/>
      <c r="K224" s="37"/>
      <c r="L224" s="37"/>
      <c r="M224" s="37"/>
      <c r="N224" s="37"/>
      <c r="O224" s="37"/>
      <c r="P224" s="37"/>
      <c r="Q224" s="37"/>
      <c r="R224" s="37"/>
      <c r="S224" s="37"/>
      <c r="T224" s="37"/>
      <c r="U224" s="37"/>
      <c r="V224" s="37"/>
      <c r="W224" s="37"/>
      <c r="X224" s="37"/>
      <c r="Y224" s="37"/>
      <c r="Z224" s="37"/>
    </row>
    <row r="225" spans="1:26" ht="11.25" customHeight="1" x14ac:dyDescent="0.25">
      <c r="A225" s="37"/>
      <c r="B225" s="49"/>
      <c r="C225" s="49"/>
      <c r="D225" s="37"/>
      <c r="E225" s="37"/>
      <c r="F225" s="59"/>
      <c r="G225" s="59"/>
      <c r="H225" s="37"/>
      <c r="I225" s="37"/>
      <c r="J225" s="37"/>
      <c r="K225" s="37"/>
      <c r="L225" s="37"/>
      <c r="M225" s="37"/>
      <c r="N225" s="37"/>
      <c r="O225" s="37"/>
      <c r="P225" s="37"/>
      <c r="Q225" s="37"/>
      <c r="R225" s="37"/>
      <c r="S225" s="37"/>
      <c r="T225" s="37"/>
      <c r="U225" s="37"/>
      <c r="V225" s="37"/>
      <c r="W225" s="37"/>
      <c r="X225" s="37"/>
      <c r="Y225" s="37"/>
      <c r="Z225" s="37"/>
    </row>
    <row r="226" spans="1:26" ht="11.25" customHeight="1" x14ac:dyDescent="0.25">
      <c r="A226" s="37"/>
      <c r="B226" s="49"/>
      <c r="C226" s="49"/>
      <c r="D226" s="37"/>
      <c r="E226" s="37"/>
      <c r="F226" s="59"/>
      <c r="G226" s="59"/>
      <c r="H226" s="37"/>
      <c r="I226" s="37"/>
      <c r="J226" s="37"/>
      <c r="K226" s="37"/>
      <c r="L226" s="37"/>
      <c r="M226" s="37"/>
      <c r="N226" s="37"/>
      <c r="O226" s="37"/>
      <c r="P226" s="37"/>
      <c r="Q226" s="37"/>
      <c r="R226" s="37"/>
      <c r="S226" s="37"/>
      <c r="T226" s="37"/>
      <c r="U226" s="37"/>
      <c r="V226" s="37"/>
      <c r="W226" s="37"/>
      <c r="X226" s="37"/>
      <c r="Y226" s="37"/>
      <c r="Z226" s="37"/>
    </row>
    <row r="227" spans="1:26" ht="11.25" customHeight="1" x14ac:dyDescent="0.25">
      <c r="A227" s="37"/>
      <c r="B227" s="49"/>
      <c r="C227" s="49"/>
      <c r="D227" s="37"/>
      <c r="E227" s="37"/>
      <c r="F227" s="59"/>
      <c r="G227" s="59"/>
      <c r="H227" s="37"/>
      <c r="I227" s="37"/>
      <c r="J227" s="37"/>
      <c r="K227" s="37"/>
      <c r="L227" s="37"/>
      <c r="M227" s="37"/>
      <c r="N227" s="37"/>
      <c r="O227" s="37"/>
      <c r="P227" s="37"/>
      <c r="Q227" s="37"/>
      <c r="R227" s="37"/>
      <c r="S227" s="37"/>
      <c r="T227" s="37"/>
      <c r="U227" s="37"/>
      <c r="V227" s="37"/>
      <c r="W227" s="37"/>
      <c r="X227" s="37"/>
      <c r="Y227" s="37"/>
      <c r="Z227" s="37"/>
    </row>
    <row r="228" spans="1:26" ht="11.25" customHeight="1" x14ac:dyDescent="0.25">
      <c r="A228" s="37"/>
      <c r="B228" s="49"/>
      <c r="C228" s="49"/>
      <c r="D228" s="37"/>
      <c r="E228" s="37"/>
      <c r="F228" s="59"/>
      <c r="G228" s="59"/>
      <c r="H228" s="37"/>
      <c r="I228" s="37"/>
      <c r="J228" s="37"/>
      <c r="K228" s="37"/>
      <c r="L228" s="37"/>
      <c r="M228" s="37"/>
      <c r="N228" s="37"/>
      <c r="O228" s="37"/>
      <c r="P228" s="37"/>
      <c r="Q228" s="37"/>
      <c r="R228" s="37"/>
      <c r="S228" s="37"/>
      <c r="T228" s="37"/>
      <c r="U228" s="37"/>
      <c r="V228" s="37"/>
      <c r="W228" s="37"/>
      <c r="X228" s="37"/>
      <c r="Y228" s="37"/>
      <c r="Z228" s="37"/>
    </row>
    <row r="229" spans="1:26" ht="11.25" customHeight="1" x14ac:dyDescent="0.25">
      <c r="A229" s="37"/>
      <c r="B229" s="49"/>
      <c r="C229" s="49"/>
      <c r="D229" s="37"/>
      <c r="E229" s="37"/>
      <c r="F229" s="59"/>
      <c r="G229" s="59"/>
      <c r="H229" s="37"/>
      <c r="I229" s="37"/>
      <c r="J229" s="37"/>
      <c r="K229" s="37"/>
      <c r="L229" s="37"/>
      <c r="M229" s="37"/>
      <c r="N229" s="37"/>
      <c r="O229" s="37"/>
      <c r="P229" s="37"/>
      <c r="Q229" s="37"/>
      <c r="R229" s="37"/>
      <c r="S229" s="37"/>
      <c r="T229" s="37"/>
      <c r="U229" s="37"/>
      <c r="V229" s="37"/>
      <c r="W229" s="37"/>
      <c r="X229" s="37"/>
      <c r="Y229" s="37"/>
      <c r="Z229" s="37"/>
    </row>
    <row r="230" spans="1:26" ht="11.25" customHeight="1" x14ac:dyDescent="0.25">
      <c r="A230" s="37"/>
      <c r="B230" s="49"/>
      <c r="C230" s="49"/>
      <c r="D230" s="37"/>
      <c r="E230" s="37"/>
      <c r="F230" s="59"/>
      <c r="G230" s="59"/>
      <c r="H230" s="37"/>
      <c r="I230" s="37"/>
      <c r="J230" s="37"/>
      <c r="K230" s="37"/>
      <c r="L230" s="37"/>
      <c r="M230" s="37"/>
      <c r="N230" s="37"/>
      <c r="O230" s="37"/>
      <c r="P230" s="37"/>
      <c r="Q230" s="37"/>
      <c r="R230" s="37"/>
      <c r="S230" s="37"/>
      <c r="T230" s="37"/>
      <c r="U230" s="37"/>
      <c r="V230" s="37"/>
      <c r="W230" s="37"/>
      <c r="X230" s="37"/>
      <c r="Y230" s="37"/>
      <c r="Z230" s="37"/>
    </row>
    <row r="231" spans="1:26" ht="11.25" customHeight="1" x14ac:dyDescent="0.25">
      <c r="A231" s="37"/>
      <c r="B231" s="49"/>
      <c r="C231" s="49"/>
      <c r="D231" s="37"/>
      <c r="E231" s="37"/>
      <c r="F231" s="59"/>
      <c r="G231" s="59"/>
      <c r="H231" s="37"/>
      <c r="I231" s="37"/>
      <c r="J231" s="37"/>
      <c r="K231" s="37"/>
      <c r="L231" s="37"/>
      <c r="M231" s="37"/>
      <c r="N231" s="37"/>
      <c r="O231" s="37"/>
      <c r="P231" s="37"/>
      <c r="Q231" s="37"/>
      <c r="R231" s="37"/>
      <c r="S231" s="37"/>
      <c r="T231" s="37"/>
      <c r="U231" s="37"/>
      <c r="V231" s="37"/>
      <c r="W231" s="37"/>
      <c r="X231" s="37"/>
      <c r="Y231" s="37"/>
      <c r="Z231" s="37"/>
    </row>
    <row r="232" spans="1:26" ht="11.25" customHeight="1" x14ac:dyDescent="0.25">
      <c r="A232" s="37"/>
      <c r="B232" s="49"/>
      <c r="C232" s="49"/>
      <c r="D232" s="37"/>
      <c r="E232" s="37"/>
      <c r="F232" s="59"/>
      <c r="G232" s="59"/>
      <c r="H232" s="37"/>
      <c r="I232" s="37"/>
      <c r="J232" s="37"/>
      <c r="K232" s="37"/>
      <c r="L232" s="37"/>
      <c r="M232" s="37"/>
      <c r="N232" s="37"/>
      <c r="O232" s="37"/>
      <c r="P232" s="37"/>
      <c r="Q232" s="37"/>
      <c r="R232" s="37"/>
      <c r="S232" s="37"/>
      <c r="T232" s="37"/>
      <c r="U232" s="37"/>
      <c r="V232" s="37"/>
      <c r="W232" s="37"/>
      <c r="X232" s="37"/>
      <c r="Y232" s="37"/>
      <c r="Z232" s="37"/>
    </row>
    <row r="233" spans="1:26" ht="11.25" customHeight="1" x14ac:dyDescent="0.25">
      <c r="A233" s="37"/>
      <c r="B233" s="49"/>
      <c r="C233" s="49"/>
      <c r="D233" s="37"/>
      <c r="E233" s="37"/>
      <c r="F233" s="59"/>
      <c r="G233" s="59"/>
      <c r="H233" s="37"/>
      <c r="I233" s="37"/>
      <c r="J233" s="37"/>
      <c r="K233" s="37"/>
      <c r="L233" s="37"/>
      <c r="M233" s="37"/>
      <c r="N233" s="37"/>
      <c r="O233" s="37"/>
      <c r="P233" s="37"/>
      <c r="Q233" s="37"/>
      <c r="R233" s="37"/>
      <c r="S233" s="37"/>
      <c r="T233" s="37"/>
      <c r="U233" s="37"/>
      <c r="V233" s="37"/>
      <c r="W233" s="37"/>
      <c r="X233" s="37"/>
      <c r="Y233" s="37"/>
      <c r="Z233" s="37"/>
    </row>
    <row r="234" spans="1:26" ht="11.25" customHeight="1" x14ac:dyDescent="0.25">
      <c r="A234" s="37"/>
      <c r="B234" s="49"/>
      <c r="C234" s="49"/>
      <c r="D234" s="37"/>
      <c r="E234" s="37"/>
      <c r="F234" s="59"/>
      <c r="G234" s="59"/>
      <c r="H234" s="37"/>
      <c r="I234" s="37"/>
      <c r="J234" s="37"/>
      <c r="K234" s="37"/>
      <c r="L234" s="37"/>
      <c r="M234" s="37"/>
      <c r="N234" s="37"/>
      <c r="O234" s="37"/>
      <c r="P234" s="37"/>
      <c r="Q234" s="37"/>
      <c r="R234" s="37"/>
      <c r="S234" s="37"/>
      <c r="T234" s="37"/>
      <c r="U234" s="37"/>
      <c r="V234" s="37"/>
      <c r="W234" s="37"/>
      <c r="X234" s="37"/>
      <c r="Y234" s="37"/>
      <c r="Z234" s="37"/>
    </row>
    <row r="235" spans="1:26" ht="11.25" customHeight="1" x14ac:dyDescent="0.25">
      <c r="A235" s="37"/>
      <c r="B235" s="49"/>
      <c r="C235" s="49"/>
      <c r="D235" s="37"/>
      <c r="E235" s="37"/>
      <c r="F235" s="59"/>
      <c r="G235" s="59"/>
      <c r="H235" s="37"/>
      <c r="I235" s="37"/>
      <c r="J235" s="37"/>
      <c r="K235" s="37"/>
      <c r="L235" s="37"/>
      <c r="M235" s="37"/>
      <c r="N235" s="37"/>
      <c r="O235" s="37"/>
      <c r="P235" s="37"/>
      <c r="Q235" s="37"/>
      <c r="R235" s="37"/>
      <c r="S235" s="37"/>
      <c r="T235" s="37"/>
      <c r="U235" s="37"/>
      <c r="V235" s="37"/>
      <c r="W235" s="37"/>
      <c r="X235" s="37"/>
      <c r="Y235" s="37"/>
      <c r="Z235" s="37"/>
    </row>
    <row r="236" spans="1:26" ht="11.25" customHeight="1" x14ac:dyDescent="0.25">
      <c r="A236" s="37"/>
      <c r="B236" s="49"/>
      <c r="C236" s="49"/>
      <c r="D236" s="37"/>
      <c r="E236" s="37"/>
      <c r="F236" s="59"/>
      <c r="G236" s="59"/>
      <c r="H236" s="37"/>
      <c r="I236" s="37"/>
      <c r="J236" s="37"/>
      <c r="K236" s="37"/>
      <c r="L236" s="37"/>
      <c r="M236" s="37"/>
      <c r="N236" s="37"/>
      <c r="O236" s="37"/>
      <c r="P236" s="37"/>
      <c r="Q236" s="37"/>
      <c r="R236" s="37"/>
      <c r="S236" s="37"/>
      <c r="T236" s="37"/>
      <c r="U236" s="37"/>
      <c r="V236" s="37"/>
      <c r="W236" s="37"/>
      <c r="X236" s="37"/>
      <c r="Y236" s="37"/>
      <c r="Z236" s="37"/>
    </row>
    <row r="237" spans="1:26" ht="11.25" customHeight="1" x14ac:dyDescent="0.25">
      <c r="A237" s="37"/>
      <c r="B237" s="49"/>
      <c r="C237" s="49"/>
      <c r="D237" s="37"/>
      <c r="E237" s="37"/>
      <c r="F237" s="59"/>
      <c r="G237" s="59"/>
      <c r="H237" s="37"/>
      <c r="I237" s="37"/>
      <c r="J237" s="37"/>
      <c r="K237" s="37"/>
      <c r="L237" s="37"/>
      <c r="M237" s="37"/>
      <c r="N237" s="37"/>
      <c r="O237" s="37"/>
      <c r="P237" s="37"/>
      <c r="Q237" s="37"/>
      <c r="R237" s="37"/>
      <c r="S237" s="37"/>
      <c r="T237" s="37"/>
      <c r="U237" s="37"/>
      <c r="V237" s="37"/>
      <c r="W237" s="37"/>
      <c r="X237" s="37"/>
      <c r="Y237" s="37"/>
      <c r="Z237" s="37"/>
    </row>
    <row r="238" spans="1:26" ht="11.25" customHeight="1" x14ac:dyDescent="0.25">
      <c r="A238" s="37"/>
      <c r="B238" s="49"/>
      <c r="C238" s="49"/>
      <c r="D238" s="37"/>
      <c r="E238" s="37"/>
      <c r="F238" s="59"/>
      <c r="G238" s="59"/>
      <c r="H238" s="37"/>
      <c r="I238" s="37"/>
      <c r="J238" s="37"/>
      <c r="K238" s="37"/>
      <c r="L238" s="37"/>
      <c r="M238" s="37"/>
      <c r="N238" s="37"/>
      <c r="O238" s="37"/>
      <c r="P238" s="37"/>
      <c r="Q238" s="37"/>
      <c r="R238" s="37"/>
      <c r="S238" s="37"/>
      <c r="T238" s="37"/>
      <c r="U238" s="37"/>
      <c r="V238" s="37"/>
      <c r="W238" s="37"/>
      <c r="X238" s="37"/>
      <c r="Y238" s="37"/>
      <c r="Z238" s="37"/>
    </row>
    <row r="239" spans="1:26" ht="11.25" customHeight="1" x14ac:dyDescent="0.25">
      <c r="A239" s="37"/>
      <c r="B239" s="49"/>
      <c r="C239" s="49"/>
      <c r="D239" s="37"/>
      <c r="E239" s="37"/>
      <c r="F239" s="59"/>
      <c r="G239" s="59"/>
      <c r="H239" s="37"/>
      <c r="I239" s="37"/>
      <c r="J239" s="37"/>
      <c r="K239" s="37"/>
      <c r="L239" s="37"/>
      <c r="M239" s="37"/>
      <c r="N239" s="37"/>
      <c r="O239" s="37"/>
      <c r="P239" s="37"/>
      <c r="Q239" s="37"/>
      <c r="R239" s="37"/>
      <c r="S239" s="37"/>
      <c r="T239" s="37"/>
      <c r="U239" s="37"/>
      <c r="V239" s="37"/>
      <c r="W239" s="37"/>
      <c r="X239" s="37"/>
      <c r="Y239" s="37"/>
      <c r="Z239" s="37"/>
    </row>
    <row r="240" spans="1:26" ht="11.25" customHeight="1" x14ac:dyDescent="0.25">
      <c r="A240" s="37"/>
      <c r="B240" s="49"/>
      <c r="C240" s="49"/>
      <c r="D240" s="37"/>
      <c r="E240" s="37"/>
      <c r="F240" s="59"/>
      <c r="G240" s="59"/>
      <c r="H240" s="37"/>
      <c r="I240" s="37"/>
      <c r="J240" s="37"/>
      <c r="K240" s="37"/>
      <c r="L240" s="37"/>
      <c r="M240" s="37"/>
      <c r="N240" s="37"/>
      <c r="O240" s="37"/>
      <c r="P240" s="37"/>
      <c r="Q240" s="37"/>
      <c r="R240" s="37"/>
      <c r="S240" s="37"/>
      <c r="T240" s="37"/>
      <c r="U240" s="37"/>
      <c r="V240" s="37"/>
      <c r="W240" s="37"/>
      <c r="X240" s="37"/>
      <c r="Y240" s="37"/>
      <c r="Z240" s="37"/>
    </row>
    <row r="241" spans="1:26" ht="11.25" customHeight="1" x14ac:dyDescent="0.25">
      <c r="A241" s="37"/>
      <c r="B241" s="49"/>
      <c r="C241" s="49"/>
      <c r="D241" s="37"/>
      <c r="E241" s="37"/>
      <c r="F241" s="59"/>
      <c r="G241" s="59"/>
      <c r="H241" s="37"/>
      <c r="I241" s="37"/>
      <c r="J241" s="37"/>
      <c r="K241" s="37"/>
      <c r="L241" s="37"/>
      <c r="M241" s="37"/>
      <c r="N241" s="37"/>
      <c r="O241" s="37"/>
      <c r="P241" s="37"/>
      <c r="Q241" s="37"/>
      <c r="R241" s="37"/>
      <c r="S241" s="37"/>
      <c r="T241" s="37"/>
      <c r="U241" s="37"/>
      <c r="V241" s="37"/>
      <c r="W241" s="37"/>
      <c r="X241" s="37"/>
      <c r="Y241" s="37"/>
      <c r="Z241" s="37"/>
    </row>
    <row r="242" spans="1:26" ht="11.25" customHeight="1" x14ac:dyDescent="0.25">
      <c r="A242" s="37"/>
      <c r="B242" s="49"/>
      <c r="C242" s="49"/>
      <c r="D242" s="37"/>
      <c r="E242" s="37"/>
      <c r="F242" s="59"/>
      <c r="G242" s="59"/>
      <c r="H242" s="37"/>
      <c r="I242" s="37"/>
      <c r="J242" s="37"/>
      <c r="K242" s="37"/>
      <c r="L242" s="37"/>
      <c r="M242" s="37"/>
      <c r="N242" s="37"/>
      <c r="O242" s="37"/>
      <c r="P242" s="37"/>
      <c r="Q242" s="37"/>
      <c r="R242" s="37"/>
      <c r="S242" s="37"/>
      <c r="T242" s="37"/>
      <c r="U242" s="37"/>
      <c r="V242" s="37"/>
      <c r="W242" s="37"/>
      <c r="X242" s="37"/>
      <c r="Y242" s="37"/>
      <c r="Z242" s="37"/>
    </row>
    <row r="243" spans="1:26" ht="11.25" customHeight="1" x14ac:dyDescent="0.25">
      <c r="A243" s="37"/>
      <c r="B243" s="49"/>
      <c r="C243" s="49"/>
      <c r="D243" s="37"/>
      <c r="E243" s="37"/>
      <c r="F243" s="59"/>
      <c r="G243" s="59"/>
      <c r="H243" s="37"/>
      <c r="I243" s="37"/>
      <c r="J243" s="37"/>
      <c r="K243" s="37"/>
      <c r="L243" s="37"/>
      <c r="M243" s="37"/>
      <c r="N243" s="37"/>
      <c r="O243" s="37"/>
      <c r="P243" s="37"/>
      <c r="Q243" s="37"/>
      <c r="R243" s="37"/>
      <c r="S243" s="37"/>
      <c r="T243" s="37"/>
      <c r="U243" s="37"/>
      <c r="V243" s="37"/>
      <c r="W243" s="37"/>
      <c r="X243" s="37"/>
      <c r="Y243" s="37"/>
      <c r="Z243" s="37"/>
    </row>
    <row r="244" spans="1:26" ht="11.25" customHeight="1" x14ac:dyDescent="0.25">
      <c r="A244" s="37"/>
      <c r="B244" s="49"/>
      <c r="C244" s="49"/>
      <c r="D244" s="37"/>
      <c r="E244" s="37"/>
      <c r="F244" s="59"/>
      <c r="G244" s="59"/>
      <c r="H244" s="37"/>
      <c r="I244" s="37"/>
      <c r="J244" s="37"/>
      <c r="K244" s="37"/>
      <c r="L244" s="37"/>
      <c r="M244" s="37"/>
      <c r="N244" s="37"/>
      <c r="O244" s="37"/>
      <c r="P244" s="37"/>
      <c r="Q244" s="37"/>
      <c r="R244" s="37"/>
      <c r="S244" s="37"/>
      <c r="T244" s="37"/>
      <c r="U244" s="37"/>
      <c r="V244" s="37"/>
      <c r="W244" s="37"/>
      <c r="X244" s="37"/>
      <c r="Y244" s="37"/>
      <c r="Z244" s="37"/>
    </row>
    <row r="245" spans="1:26" ht="11.25" customHeight="1" x14ac:dyDescent="0.25">
      <c r="A245" s="37"/>
      <c r="B245" s="49"/>
      <c r="C245" s="49"/>
      <c r="D245" s="37"/>
      <c r="E245" s="37"/>
      <c r="F245" s="59"/>
      <c r="G245" s="59"/>
      <c r="H245" s="37"/>
      <c r="I245" s="37"/>
      <c r="J245" s="37"/>
      <c r="K245" s="37"/>
      <c r="L245" s="37"/>
      <c r="M245" s="37"/>
      <c r="N245" s="37"/>
      <c r="O245" s="37"/>
      <c r="P245" s="37"/>
      <c r="Q245" s="37"/>
      <c r="R245" s="37"/>
      <c r="S245" s="37"/>
      <c r="T245" s="37"/>
      <c r="U245" s="37"/>
      <c r="V245" s="37"/>
      <c r="W245" s="37"/>
      <c r="X245" s="37"/>
      <c r="Y245" s="37"/>
      <c r="Z245" s="37"/>
    </row>
    <row r="246" spans="1:26" ht="11.25" customHeight="1" x14ac:dyDescent="0.25">
      <c r="A246" s="37"/>
      <c r="B246" s="49"/>
      <c r="C246" s="49"/>
      <c r="D246" s="37"/>
      <c r="E246" s="37"/>
      <c r="F246" s="59"/>
      <c r="G246" s="59"/>
      <c r="H246" s="37"/>
      <c r="I246" s="37"/>
      <c r="J246" s="37"/>
      <c r="K246" s="37"/>
      <c r="L246" s="37"/>
      <c r="M246" s="37"/>
      <c r="N246" s="37"/>
      <c r="O246" s="37"/>
      <c r="P246" s="37"/>
      <c r="Q246" s="37"/>
      <c r="R246" s="37"/>
      <c r="S246" s="37"/>
      <c r="T246" s="37"/>
      <c r="U246" s="37"/>
      <c r="V246" s="37"/>
      <c r="W246" s="37"/>
      <c r="X246" s="37"/>
      <c r="Y246" s="37"/>
      <c r="Z246" s="37"/>
    </row>
    <row r="247" spans="1:26" ht="11.25" customHeight="1" x14ac:dyDescent="0.25">
      <c r="A247" s="37"/>
      <c r="B247" s="49"/>
      <c r="C247" s="49"/>
      <c r="D247" s="37"/>
      <c r="E247" s="37"/>
      <c r="F247" s="59"/>
      <c r="G247" s="59"/>
      <c r="H247" s="37"/>
      <c r="I247" s="37"/>
      <c r="J247" s="37"/>
      <c r="K247" s="37"/>
      <c r="L247" s="37"/>
      <c r="M247" s="37"/>
      <c r="N247" s="37"/>
      <c r="O247" s="37"/>
      <c r="P247" s="37"/>
      <c r="Q247" s="37"/>
      <c r="R247" s="37"/>
      <c r="S247" s="37"/>
      <c r="T247" s="37"/>
      <c r="U247" s="37"/>
      <c r="V247" s="37"/>
      <c r="W247" s="37"/>
      <c r="X247" s="37"/>
      <c r="Y247" s="37"/>
      <c r="Z247" s="37"/>
    </row>
    <row r="248" spans="1:26" ht="11.25" customHeight="1" x14ac:dyDescent="0.25">
      <c r="A248" s="37"/>
      <c r="B248" s="49"/>
      <c r="C248" s="49"/>
      <c r="D248" s="37"/>
      <c r="E248" s="37"/>
      <c r="F248" s="59"/>
      <c r="G248" s="59"/>
      <c r="H248" s="37"/>
      <c r="I248" s="37"/>
      <c r="J248" s="37"/>
      <c r="K248" s="37"/>
      <c r="L248" s="37"/>
      <c r="M248" s="37"/>
      <c r="N248" s="37"/>
      <c r="O248" s="37"/>
      <c r="P248" s="37"/>
      <c r="Q248" s="37"/>
      <c r="R248" s="37"/>
      <c r="S248" s="37"/>
      <c r="T248" s="37"/>
      <c r="U248" s="37"/>
      <c r="V248" s="37"/>
      <c r="W248" s="37"/>
      <c r="X248" s="37"/>
      <c r="Y248" s="37"/>
      <c r="Z248" s="37"/>
    </row>
    <row r="249" spans="1:26" ht="11.25" customHeight="1" x14ac:dyDescent="0.25">
      <c r="A249" s="37"/>
      <c r="B249" s="49"/>
      <c r="C249" s="49"/>
      <c r="D249" s="37"/>
      <c r="E249" s="37"/>
      <c r="F249" s="59"/>
      <c r="G249" s="59"/>
      <c r="H249" s="37"/>
      <c r="I249" s="37"/>
      <c r="J249" s="37"/>
      <c r="K249" s="37"/>
      <c r="L249" s="37"/>
      <c r="M249" s="37"/>
      <c r="N249" s="37"/>
      <c r="O249" s="37"/>
      <c r="P249" s="37"/>
      <c r="Q249" s="37"/>
      <c r="R249" s="37"/>
      <c r="S249" s="37"/>
      <c r="T249" s="37"/>
      <c r="U249" s="37"/>
      <c r="V249" s="37"/>
      <c r="W249" s="37"/>
      <c r="X249" s="37"/>
      <c r="Y249" s="37"/>
      <c r="Z249" s="37"/>
    </row>
    <row r="250" spans="1:26" ht="11.25" customHeight="1" x14ac:dyDescent="0.25">
      <c r="A250" s="37"/>
      <c r="B250" s="49"/>
      <c r="C250" s="49"/>
      <c r="D250" s="37"/>
      <c r="E250" s="37"/>
      <c r="F250" s="59"/>
      <c r="G250" s="59"/>
      <c r="H250" s="37"/>
      <c r="I250" s="37"/>
      <c r="J250" s="37"/>
      <c r="K250" s="37"/>
      <c r="L250" s="37"/>
      <c r="M250" s="37"/>
      <c r="N250" s="37"/>
      <c r="O250" s="37"/>
      <c r="P250" s="37"/>
      <c r="Q250" s="37"/>
      <c r="R250" s="37"/>
      <c r="S250" s="37"/>
      <c r="T250" s="37"/>
      <c r="U250" s="37"/>
      <c r="V250" s="37"/>
      <c r="W250" s="37"/>
      <c r="X250" s="37"/>
      <c r="Y250" s="37"/>
      <c r="Z250" s="37"/>
    </row>
    <row r="251" spans="1:26" ht="11.25" customHeight="1" x14ac:dyDescent="0.25">
      <c r="A251" s="37"/>
      <c r="B251" s="49"/>
      <c r="C251" s="49"/>
      <c r="D251" s="37"/>
      <c r="E251" s="37"/>
      <c r="F251" s="59"/>
      <c r="G251" s="59"/>
      <c r="H251" s="37"/>
      <c r="I251" s="37"/>
      <c r="J251" s="37"/>
      <c r="K251" s="37"/>
      <c r="L251" s="37"/>
      <c r="M251" s="37"/>
      <c r="N251" s="37"/>
      <c r="O251" s="37"/>
      <c r="P251" s="37"/>
      <c r="Q251" s="37"/>
      <c r="R251" s="37"/>
      <c r="S251" s="37"/>
      <c r="T251" s="37"/>
      <c r="U251" s="37"/>
      <c r="V251" s="37"/>
      <c r="W251" s="37"/>
      <c r="X251" s="37"/>
      <c r="Y251" s="37"/>
      <c r="Z251" s="37"/>
    </row>
    <row r="252" spans="1:26" ht="11.25" customHeight="1" x14ac:dyDescent="0.25">
      <c r="A252" s="37"/>
      <c r="B252" s="49"/>
      <c r="C252" s="49"/>
      <c r="D252" s="37"/>
      <c r="E252" s="37"/>
      <c r="F252" s="59"/>
      <c r="G252" s="59"/>
      <c r="H252" s="37"/>
      <c r="I252" s="37"/>
      <c r="J252" s="37"/>
      <c r="K252" s="37"/>
      <c r="L252" s="37"/>
      <c r="M252" s="37"/>
      <c r="N252" s="37"/>
      <c r="O252" s="37"/>
      <c r="P252" s="37"/>
      <c r="Q252" s="37"/>
      <c r="R252" s="37"/>
      <c r="S252" s="37"/>
      <c r="T252" s="37"/>
      <c r="U252" s="37"/>
      <c r="V252" s="37"/>
      <c r="W252" s="37"/>
      <c r="X252" s="37"/>
      <c r="Y252" s="37"/>
      <c r="Z252" s="37"/>
    </row>
    <row r="253" spans="1:26" ht="11.25" customHeight="1" x14ac:dyDescent="0.25">
      <c r="A253" s="37"/>
      <c r="B253" s="49"/>
      <c r="C253" s="49"/>
      <c r="D253" s="37"/>
      <c r="E253" s="37"/>
      <c r="F253" s="59"/>
      <c r="G253" s="59"/>
      <c r="H253" s="37"/>
      <c r="I253" s="37"/>
      <c r="J253" s="37"/>
      <c r="K253" s="37"/>
      <c r="L253" s="37"/>
      <c r="M253" s="37"/>
      <c r="N253" s="37"/>
      <c r="O253" s="37"/>
      <c r="P253" s="37"/>
      <c r="Q253" s="37"/>
      <c r="R253" s="37"/>
      <c r="S253" s="37"/>
      <c r="T253" s="37"/>
      <c r="U253" s="37"/>
      <c r="V253" s="37"/>
      <c r="W253" s="37"/>
      <c r="X253" s="37"/>
      <c r="Y253" s="37"/>
      <c r="Z253" s="37"/>
    </row>
    <row r="254" spans="1:26" ht="11.25" customHeight="1" x14ac:dyDescent="0.25">
      <c r="A254" s="37"/>
      <c r="B254" s="49"/>
      <c r="C254" s="49"/>
      <c r="D254" s="37"/>
      <c r="E254" s="37"/>
      <c r="F254" s="59"/>
      <c r="G254" s="59"/>
      <c r="H254" s="37"/>
      <c r="I254" s="37"/>
      <c r="J254" s="37"/>
      <c r="K254" s="37"/>
      <c r="L254" s="37"/>
      <c r="M254" s="37"/>
      <c r="N254" s="37"/>
      <c r="O254" s="37"/>
      <c r="P254" s="37"/>
      <c r="Q254" s="37"/>
      <c r="R254" s="37"/>
      <c r="S254" s="37"/>
      <c r="T254" s="37"/>
      <c r="U254" s="37"/>
      <c r="V254" s="37"/>
      <c r="W254" s="37"/>
      <c r="X254" s="37"/>
      <c r="Y254" s="37"/>
      <c r="Z254" s="37"/>
    </row>
    <row r="255" spans="1:26" ht="11.25" customHeight="1" x14ac:dyDescent="0.25">
      <c r="A255" s="37"/>
      <c r="B255" s="49"/>
      <c r="C255" s="49"/>
      <c r="D255" s="37"/>
      <c r="E255" s="37"/>
      <c r="F255" s="59"/>
      <c r="G255" s="59"/>
      <c r="H255" s="37"/>
      <c r="I255" s="37"/>
      <c r="J255" s="37"/>
      <c r="K255" s="37"/>
      <c r="L255" s="37"/>
      <c r="M255" s="37"/>
      <c r="N255" s="37"/>
      <c r="O255" s="37"/>
      <c r="P255" s="37"/>
      <c r="Q255" s="37"/>
      <c r="R255" s="37"/>
      <c r="S255" s="37"/>
      <c r="T255" s="37"/>
      <c r="U255" s="37"/>
      <c r="V255" s="37"/>
      <c r="W255" s="37"/>
      <c r="X255" s="37"/>
      <c r="Y255" s="37"/>
      <c r="Z255" s="37"/>
    </row>
    <row r="256" spans="1:26" ht="11.25" customHeight="1" x14ac:dyDescent="0.25">
      <c r="A256" s="37"/>
      <c r="B256" s="49"/>
      <c r="C256" s="49"/>
      <c r="D256" s="37"/>
      <c r="E256" s="37"/>
      <c r="F256" s="59"/>
      <c r="G256" s="59"/>
      <c r="H256" s="37"/>
      <c r="I256" s="37"/>
      <c r="J256" s="37"/>
      <c r="K256" s="37"/>
      <c r="L256" s="37"/>
      <c r="M256" s="37"/>
      <c r="N256" s="37"/>
      <c r="O256" s="37"/>
      <c r="P256" s="37"/>
      <c r="Q256" s="37"/>
      <c r="R256" s="37"/>
      <c r="S256" s="37"/>
      <c r="T256" s="37"/>
      <c r="U256" s="37"/>
      <c r="V256" s="37"/>
      <c r="W256" s="37"/>
      <c r="X256" s="37"/>
      <c r="Y256" s="37"/>
      <c r="Z256" s="37"/>
    </row>
    <row r="257" spans="1:26" ht="11.25" customHeight="1" x14ac:dyDescent="0.25">
      <c r="A257" s="37"/>
      <c r="B257" s="49"/>
      <c r="C257" s="49"/>
      <c r="D257" s="37"/>
      <c r="E257" s="37"/>
      <c r="F257" s="59"/>
      <c r="G257" s="59"/>
      <c r="H257" s="37"/>
      <c r="I257" s="37"/>
      <c r="J257" s="37"/>
      <c r="K257" s="37"/>
      <c r="L257" s="37"/>
      <c r="M257" s="37"/>
      <c r="N257" s="37"/>
      <c r="O257" s="37"/>
      <c r="P257" s="37"/>
      <c r="Q257" s="37"/>
      <c r="R257" s="37"/>
      <c r="S257" s="37"/>
      <c r="T257" s="37"/>
      <c r="U257" s="37"/>
      <c r="V257" s="37"/>
      <c r="W257" s="37"/>
      <c r="X257" s="37"/>
      <c r="Y257" s="37"/>
      <c r="Z257" s="37"/>
    </row>
    <row r="258" spans="1:26" ht="11.25" customHeight="1" x14ac:dyDescent="0.25">
      <c r="A258" s="37"/>
      <c r="B258" s="49"/>
      <c r="C258" s="49"/>
      <c r="D258" s="37"/>
      <c r="E258" s="37"/>
      <c r="F258" s="59"/>
      <c r="G258" s="59"/>
      <c r="H258" s="37"/>
      <c r="I258" s="37"/>
      <c r="J258" s="37"/>
      <c r="K258" s="37"/>
      <c r="L258" s="37"/>
      <c r="M258" s="37"/>
      <c r="N258" s="37"/>
      <c r="O258" s="37"/>
      <c r="P258" s="37"/>
      <c r="Q258" s="37"/>
      <c r="R258" s="37"/>
      <c r="S258" s="37"/>
      <c r="T258" s="37"/>
      <c r="U258" s="37"/>
      <c r="V258" s="37"/>
      <c r="W258" s="37"/>
      <c r="X258" s="37"/>
      <c r="Y258" s="37"/>
      <c r="Z258" s="37"/>
    </row>
    <row r="259" spans="1:26" ht="11.25" customHeight="1" x14ac:dyDescent="0.25">
      <c r="A259" s="37"/>
      <c r="B259" s="49"/>
      <c r="C259" s="49"/>
      <c r="D259" s="37"/>
      <c r="E259" s="37"/>
      <c r="F259" s="59"/>
      <c r="G259" s="59"/>
      <c r="H259" s="37"/>
      <c r="I259" s="37"/>
      <c r="J259" s="37"/>
      <c r="K259" s="37"/>
      <c r="L259" s="37"/>
      <c r="M259" s="37"/>
      <c r="N259" s="37"/>
      <c r="O259" s="37"/>
      <c r="P259" s="37"/>
      <c r="Q259" s="37"/>
      <c r="R259" s="37"/>
      <c r="S259" s="37"/>
      <c r="T259" s="37"/>
      <c r="U259" s="37"/>
      <c r="V259" s="37"/>
      <c r="W259" s="37"/>
      <c r="X259" s="37"/>
      <c r="Y259" s="37"/>
      <c r="Z259" s="37"/>
    </row>
    <row r="260" spans="1:26" ht="11.25" customHeight="1" x14ac:dyDescent="0.25">
      <c r="A260" s="37"/>
      <c r="B260" s="49"/>
      <c r="C260" s="49"/>
      <c r="D260" s="37"/>
      <c r="E260" s="37"/>
      <c r="F260" s="59"/>
      <c r="G260" s="59"/>
      <c r="H260" s="37"/>
      <c r="I260" s="37"/>
      <c r="J260" s="37"/>
      <c r="K260" s="37"/>
      <c r="L260" s="37"/>
      <c r="M260" s="37"/>
      <c r="N260" s="37"/>
      <c r="O260" s="37"/>
      <c r="P260" s="37"/>
      <c r="Q260" s="37"/>
      <c r="R260" s="37"/>
      <c r="S260" s="37"/>
      <c r="T260" s="37"/>
      <c r="U260" s="37"/>
      <c r="V260" s="37"/>
      <c r="W260" s="37"/>
      <c r="X260" s="37"/>
      <c r="Y260" s="37"/>
      <c r="Z260" s="37"/>
    </row>
    <row r="261" spans="1:26" ht="11.25" customHeight="1" x14ac:dyDescent="0.25">
      <c r="A261" s="37"/>
      <c r="B261" s="49"/>
      <c r="C261" s="49"/>
      <c r="D261" s="37"/>
      <c r="E261" s="37"/>
      <c r="F261" s="59"/>
      <c r="G261" s="59"/>
      <c r="H261" s="37"/>
      <c r="I261" s="37"/>
      <c r="J261" s="37"/>
      <c r="K261" s="37"/>
      <c r="L261" s="37"/>
      <c r="M261" s="37"/>
      <c r="N261" s="37"/>
      <c r="O261" s="37"/>
      <c r="P261" s="37"/>
      <c r="Q261" s="37"/>
      <c r="R261" s="37"/>
      <c r="S261" s="37"/>
      <c r="T261" s="37"/>
      <c r="U261" s="37"/>
      <c r="V261" s="37"/>
      <c r="W261" s="37"/>
      <c r="X261" s="37"/>
      <c r="Y261" s="37"/>
      <c r="Z261" s="37"/>
    </row>
    <row r="262" spans="1:26" ht="11.25" customHeight="1" x14ac:dyDescent="0.25">
      <c r="A262" s="37"/>
      <c r="B262" s="49"/>
      <c r="C262" s="49"/>
      <c r="D262" s="37"/>
      <c r="E262" s="37"/>
      <c r="F262" s="59"/>
      <c r="G262" s="59"/>
      <c r="H262" s="37"/>
      <c r="I262" s="37"/>
      <c r="J262" s="37"/>
      <c r="K262" s="37"/>
      <c r="L262" s="37"/>
      <c r="M262" s="37"/>
      <c r="N262" s="37"/>
      <c r="O262" s="37"/>
      <c r="P262" s="37"/>
      <c r="Q262" s="37"/>
      <c r="R262" s="37"/>
      <c r="S262" s="37"/>
      <c r="T262" s="37"/>
      <c r="U262" s="37"/>
      <c r="V262" s="37"/>
      <c r="W262" s="37"/>
      <c r="X262" s="37"/>
      <c r="Y262" s="37"/>
      <c r="Z262" s="37"/>
    </row>
    <row r="263" spans="1:26" ht="11.25" customHeight="1" x14ac:dyDescent="0.25">
      <c r="A263" s="37"/>
      <c r="B263" s="49"/>
      <c r="C263" s="49"/>
      <c r="D263" s="37"/>
      <c r="E263" s="37"/>
      <c r="F263" s="59"/>
      <c r="G263" s="59"/>
      <c r="H263" s="37"/>
      <c r="I263" s="37"/>
      <c r="J263" s="37"/>
      <c r="K263" s="37"/>
      <c r="L263" s="37"/>
      <c r="M263" s="37"/>
      <c r="N263" s="37"/>
      <c r="O263" s="37"/>
      <c r="P263" s="37"/>
      <c r="Q263" s="37"/>
      <c r="R263" s="37"/>
      <c r="S263" s="37"/>
      <c r="T263" s="37"/>
      <c r="U263" s="37"/>
      <c r="V263" s="37"/>
      <c r="W263" s="37"/>
      <c r="X263" s="37"/>
      <c r="Y263" s="37"/>
      <c r="Z263" s="37"/>
    </row>
    <row r="264" spans="1:26" ht="11.25" customHeight="1" x14ac:dyDescent="0.25">
      <c r="A264" s="37"/>
      <c r="B264" s="49"/>
      <c r="C264" s="49"/>
      <c r="D264" s="37"/>
      <c r="E264" s="37"/>
      <c r="F264" s="59"/>
      <c r="G264" s="59"/>
      <c r="H264" s="37"/>
      <c r="I264" s="37"/>
      <c r="J264" s="37"/>
      <c r="K264" s="37"/>
      <c r="L264" s="37"/>
      <c r="M264" s="37"/>
      <c r="N264" s="37"/>
      <c r="O264" s="37"/>
      <c r="P264" s="37"/>
      <c r="Q264" s="37"/>
      <c r="R264" s="37"/>
      <c r="S264" s="37"/>
      <c r="T264" s="37"/>
      <c r="U264" s="37"/>
      <c r="V264" s="37"/>
      <c r="W264" s="37"/>
      <c r="X264" s="37"/>
      <c r="Y264" s="37"/>
      <c r="Z264" s="37"/>
    </row>
    <row r="265" spans="1:26" ht="11.25" customHeight="1" x14ac:dyDescent="0.25">
      <c r="A265" s="37"/>
      <c r="B265" s="49"/>
      <c r="C265" s="49"/>
      <c r="D265" s="37"/>
      <c r="E265" s="37"/>
      <c r="F265" s="59"/>
      <c r="G265" s="59"/>
      <c r="H265" s="37"/>
      <c r="I265" s="37"/>
      <c r="J265" s="37"/>
      <c r="K265" s="37"/>
      <c r="L265" s="37"/>
      <c r="M265" s="37"/>
      <c r="N265" s="37"/>
      <c r="O265" s="37"/>
      <c r="P265" s="37"/>
      <c r="Q265" s="37"/>
      <c r="R265" s="37"/>
      <c r="S265" s="37"/>
      <c r="T265" s="37"/>
      <c r="U265" s="37"/>
      <c r="V265" s="37"/>
      <c r="W265" s="37"/>
      <c r="X265" s="37"/>
      <c r="Y265" s="37"/>
      <c r="Z265" s="37"/>
    </row>
    <row r="266" spans="1:26" ht="11.25" customHeight="1" x14ac:dyDescent="0.25">
      <c r="A266" s="37"/>
      <c r="B266" s="49"/>
      <c r="C266" s="49"/>
      <c r="D266" s="37"/>
      <c r="E266" s="37"/>
      <c r="F266" s="59"/>
      <c r="G266" s="59"/>
      <c r="H266" s="37"/>
      <c r="I266" s="37"/>
      <c r="J266" s="37"/>
      <c r="K266" s="37"/>
      <c r="L266" s="37"/>
      <c r="M266" s="37"/>
      <c r="N266" s="37"/>
      <c r="O266" s="37"/>
      <c r="P266" s="37"/>
      <c r="Q266" s="37"/>
      <c r="R266" s="37"/>
      <c r="S266" s="37"/>
      <c r="T266" s="37"/>
      <c r="U266" s="37"/>
      <c r="V266" s="37"/>
      <c r="W266" s="37"/>
      <c r="X266" s="37"/>
      <c r="Y266" s="37"/>
      <c r="Z266" s="37"/>
    </row>
    <row r="267" spans="1:26" ht="11.25" customHeight="1" x14ac:dyDescent="0.25">
      <c r="A267" s="37"/>
      <c r="B267" s="49"/>
      <c r="C267" s="49"/>
      <c r="D267" s="37"/>
      <c r="E267" s="37"/>
      <c r="F267" s="59"/>
      <c r="G267" s="59"/>
      <c r="H267" s="37"/>
      <c r="I267" s="37"/>
      <c r="J267" s="37"/>
      <c r="K267" s="37"/>
      <c r="L267" s="37"/>
      <c r="M267" s="37"/>
      <c r="N267" s="37"/>
      <c r="O267" s="37"/>
      <c r="P267" s="37"/>
      <c r="Q267" s="37"/>
      <c r="R267" s="37"/>
      <c r="S267" s="37"/>
      <c r="T267" s="37"/>
      <c r="U267" s="37"/>
      <c r="V267" s="37"/>
      <c r="W267" s="37"/>
      <c r="X267" s="37"/>
      <c r="Y267" s="37"/>
      <c r="Z267" s="37"/>
    </row>
    <row r="268" spans="1:26" ht="11.25" customHeight="1" x14ac:dyDescent="0.25">
      <c r="A268" s="37"/>
      <c r="B268" s="49"/>
      <c r="C268" s="49"/>
      <c r="D268" s="37"/>
      <c r="E268" s="37"/>
      <c r="F268" s="59"/>
      <c r="G268" s="59"/>
      <c r="H268" s="37"/>
      <c r="I268" s="37"/>
      <c r="J268" s="37"/>
      <c r="K268" s="37"/>
      <c r="L268" s="37"/>
      <c r="M268" s="37"/>
      <c r="N268" s="37"/>
      <c r="O268" s="37"/>
      <c r="P268" s="37"/>
      <c r="Q268" s="37"/>
      <c r="R268" s="37"/>
      <c r="S268" s="37"/>
      <c r="T268" s="37"/>
      <c r="U268" s="37"/>
      <c r="V268" s="37"/>
      <c r="W268" s="37"/>
      <c r="X268" s="37"/>
      <c r="Y268" s="37"/>
      <c r="Z268" s="37"/>
    </row>
    <row r="269" spans="1:26" ht="11.25" customHeight="1" x14ac:dyDescent="0.25">
      <c r="A269" s="37"/>
      <c r="B269" s="49"/>
      <c r="C269" s="49"/>
      <c r="D269" s="37"/>
      <c r="E269" s="37"/>
      <c r="F269" s="59"/>
      <c r="G269" s="59"/>
      <c r="H269" s="37"/>
      <c r="I269" s="37"/>
      <c r="J269" s="37"/>
      <c r="K269" s="37"/>
      <c r="L269" s="37"/>
      <c r="M269" s="37"/>
      <c r="N269" s="37"/>
      <c r="O269" s="37"/>
      <c r="P269" s="37"/>
      <c r="Q269" s="37"/>
      <c r="R269" s="37"/>
      <c r="S269" s="37"/>
      <c r="T269" s="37"/>
      <c r="U269" s="37"/>
      <c r="V269" s="37"/>
      <c r="W269" s="37"/>
      <c r="X269" s="37"/>
      <c r="Y269" s="37"/>
      <c r="Z269" s="37"/>
    </row>
    <row r="270" spans="1:26" ht="11.25" customHeight="1" x14ac:dyDescent="0.25">
      <c r="A270" s="37"/>
      <c r="B270" s="49"/>
      <c r="C270" s="49"/>
      <c r="D270" s="37"/>
      <c r="E270" s="37"/>
      <c r="F270" s="59"/>
      <c r="G270" s="59"/>
      <c r="H270" s="37"/>
      <c r="I270" s="37"/>
      <c r="J270" s="37"/>
      <c r="K270" s="37"/>
      <c r="L270" s="37"/>
      <c r="M270" s="37"/>
      <c r="N270" s="37"/>
      <c r="O270" s="37"/>
      <c r="P270" s="37"/>
      <c r="Q270" s="37"/>
      <c r="R270" s="37"/>
      <c r="S270" s="37"/>
      <c r="T270" s="37"/>
      <c r="U270" s="37"/>
      <c r="V270" s="37"/>
      <c r="W270" s="37"/>
      <c r="X270" s="37"/>
      <c r="Y270" s="37"/>
      <c r="Z270" s="37"/>
    </row>
    <row r="271" spans="1:26" ht="11.25" customHeight="1" x14ac:dyDescent="0.25">
      <c r="A271" s="37"/>
      <c r="B271" s="49"/>
      <c r="C271" s="49"/>
      <c r="D271" s="37"/>
      <c r="E271" s="37"/>
      <c r="F271" s="59"/>
      <c r="G271" s="59"/>
      <c r="H271" s="37"/>
      <c r="I271" s="37"/>
      <c r="J271" s="37"/>
      <c r="K271" s="37"/>
      <c r="L271" s="37"/>
      <c r="M271" s="37"/>
      <c r="N271" s="37"/>
      <c r="O271" s="37"/>
      <c r="P271" s="37"/>
      <c r="Q271" s="37"/>
      <c r="R271" s="37"/>
      <c r="S271" s="37"/>
      <c r="T271" s="37"/>
      <c r="U271" s="37"/>
      <c r="V271" s="37"/>
      <c r="W271" s="37"/>
      <c r="X271" s="37"/>
      <c r="Y271" s="37"/>
      <c r="Z271" s="37"/>
    </row>
    <row r="272" spans="1:26" ht="11.25" customHeight="1" x14ac:dyDescent="0.25">
      <c r="A272" s="37"/>
      <c r="B272" s="49"/>
      <c r="C272" s="49"/>
      <c r="D272" s="37"/>
      <c r="E272" s="37"/>
      <c r="F272" s="59"/>
      <c r="G272" s="59"/>
      <c r="H272" s="37"/>
      <c r="I272" s="37"/>
      <c r="J272" s="37"/>
      <c r="K272" s="37"/>
      <c r="L272" s="37"/>
      <c r="M272" s="37"/>
      <c r="N272" s="37"/>
      <c r="O272" s="37"/>
      <c r="P272" s="37"/>
      <c r="Q272" s="37"/>
      <c r="R272" s="37"/>
      <c r="S272" s="37"/>
      <c r="T272" s="37"/>
      <c r="U272" s="37"/>
      <c r="V272" s="37"/>
      <c r="W272" s="37"/>
      <c r="X272" s="37"/>
      <c r="Y272" s="37"/>
      <c r="Z272" s="37"/>
    </row>
    <row r="273" spans="1:26" ht="11.25" customHeight="1" x14ac:dyDescent="0.25">
      <c r="A273" s="37"/>
      <c r="B273" s="49"/>
      <c r="C273" s="49"/>
      <c r="D273" s="37"/>
      <c r="E273" s="37"/>
      <c r="F273" s="59"/>
      <c r="G273" s="59"/>
      <c r="H273" s="37"/>
      <c r="I273" s="37"/>
      <c r="J273" s="37"/>
      <c r="K273" s="37"/>
      <c r="L273" s="37"/>
      <c r="M273" s="37"/>
      <c r="N273" s="37"/>
      <c r="O273" s="37"/>
      <c r="P273" s="37"/>
      <c r="Q273" s="37"/>
      <c r="R273" s="37"/>
      <c r="S273" s="37"/>
      <c r="T273" s="37"/>
      <c r="U273" s="37"/>
      <c r="V273" s="37"/>
      <c r="W273" s="37"/>
      <c r="X273" s="37"/>
      <c r="Y273" s="37"/>
      <c r="Z273" s="37"/>
    </row>
    <row r="274" spans="1:26" ht="11.25" customHeight="1" x14ac:dyDescent="0.25">
      <c r="A274" s="37"/>
      <c r="B274" s="49"/>
      <c r="C274" s="49"/>
      <c r="D274" s="37"/>
      <c r="E274" s="37"/>
      <c r="F274" s="59"/>
      <c r="G274" s="59"/>
      <c r="H274" s="37"/>
      <c r="I274" s="37"/>
      <c r="J274" s="37"/>
      <c r="K274" s="37"/>
      <c r="L274" s="37"/>
      <c r="M274" s="37"/>
      <c r="N274" s="37"/>
      <c r="O274" s="37"/>
      <c r="P274" s="37"/>
      <c r="Q274" s="37"/>
      <c r="R274" s="37"/>
      <c r="S274" s="37"/>
      <c r="T274" s="37"/>
      <c r="U274" s="37"/>
      <c r="V274" s="37"/>
      <c r="W274" s="37"/>
      <c r="X274" s="37"/>
      <c r="Y274" s="37"/>
      <c r="Z274" s="37"/>
    </row>
    <row r="275" spans="1:26" ht="11.25" customHeight="1" x14ac:dyDescent="0.25">
      <c r="A275" s="37"/>
      <c r="B275" s="49"/>
      <c r="C275" s="49"/>
      <c r="D275" s="37"/>
      <c r="E275" s="37"/>
      <c r="F275" s="59"/>
      <c r="G275" s="59"/>
      <c r="H275" s="37"/>
      <c r="I275" s="37"/>
      <c r="J275" s="37"/>
      <c r="K275" s="37"/>
      <c r="L275" s="37"/>
      <c r="M275" s="37"/>
      <c r="N275" s="37"/>
      <c r="O275" s="37"/>
      <c r="P275" s="37"/>
      <c r="Q275" s="37"/>
      <c r="R275" s="37"/>
      <c r="S275" s="37"/>
      <c r="T275" s="37"/>
      <c r="U275" s="37"/>
      <c r="V275" s="37"/>
      <c r="W275" s="37"/>
      <c r="X275" s="37"/>
      <c r="Y275" s="37"/>
      <c r="Z275" s="37"/>
    </row>
    <row r="276" spans="1:26" ht="11.25" customHeight="1" x14ac:dyDescent="0.25">
      <c r="A276" s="37"/>
      <c r="B276" s="49"/>
      <c r="C276" s="49"/>
      <c r="D276" s="37"/>
      <c r="E276" s="37"/>
      <c r="F276" s="59"/>
      <c r="G276" s="59"/>
      <c r="H276" s="37"/>
      <c r="I276" s="37"/>
      <c r="J276" s="37"/>
      <c r="K276" s="37"/>
      <c r="L276" s="37"/>
      <c r="M276" s="37"/>
      <c r="N276" s="37"/>
      <c r="O276" s="37"/>
      <c r="P276" s="37"/>
      <c r="Q276" s="37"/>
      <c r="R276" s="37"/>
      <c r="S276" s="37"/>
      <c r="T276" s="37"/>
      <c r="U276" s="37"/>
      <c r="V276" s="37"/>
      <c r="W276" s="37"/>
      <c r="X276" s="37"/>
      <c r="Y276" s="37"/>
      <c r="Z276" s="37"/>
    </row>
    <row r="277" spans="1:26" ht="11.25" customHeight="1" x14ac:dyDescent="0.25">
      <c r="A277" s="37"/>
      <c r="B277" s="49"/>
      <c r="C277" s="49"/>
      <c r="D277" s="37"/>
      <c r="E277" s="37"/>
      <c r="F277" s="59"/>
      <c r="G277" s="59"/>
      <c r="H277" s="37"/>
      <c r="I277" s="37"/>
      <c r="J277" s="37"/>
      <c r="K277" s="37"/>
      <c r="L277" s="37"/>
      <c r="M277" s="37"/>
      <c r="N277" s="37"/>
      <c r="O277" s="37"/>
      <c r="P277" s="37"/>
      <c r="Q277" s="37"/>
      <c r="R277" s="37"/>
      <c r="S277" s="37"/>
      <c r="T277" s="37"/>
      <c r="U277" s="37"/>
      <c r="V277" s="37"/>
      <c r="W277" s="37"/>
      <c r="X277" s="37"/>
      <c r="Y277" s="37"/>
      <c r="Z277" s="37"/>
    </row>
    <row r="278" spans="1:26" ht="11.25" customHeight="1" x14ac:dyDescent="0.25">
      <c r="A278" s="37"/>
      <c r="B278" s="49"/>
      <c r="C278" s="49"/>
      <c r="D278" s="37"/>
      <c r="E278" s="37"/>
      <c r="F278" s="59"/>
      <c r="G278" s="59"/>
      <c r="H278" s="37"/>
      <c r="I278" s="37"/>
      <c r="J278" s="37"/>
      <c r="K278" s="37"/>
      <c r="L278" s="37"/>
      <c r="M278" s="37"/>
      <c r="N278" s="37"/>
      <c r="O278" s="37"/>
      <c r="P278" s="37"/>
      <c r="Q278" s="37"/>
      <c r="R278" s="37"/>
      <c r="S278" s="37"/>
      <c r="T278" s="37"/>
      <c r="U278" s="37"/>
      <c r="V278" s="37"/>
      <c r="W278" s="37"/>
      <c r="X278" s="37"/>
      <c r="Y278" s="37"/>
      <c r="Z278" s="37"/>
    </row>
    <row r="279" spans="1:26" ht="11.25" customHeight="1" x14ac:dyDescent="0.25">
      <c r="A279" s="37"/>
      <c r="B279" s="49"/>
      <c r="C279" s="49"/>
      <c r="D279" s="37"/>
      <c r="E279" s="37"/>
      <c r="F279" s="59"/>
      <c r="G279" s="59"/>
      <c r="H279" s="37"/>
      <c r="I279" s="37"/>
      <c r="J279" s="37"/>
      <c r="K279" s="37"/>
      <c r="L279" s="37"/>
      <c r="M279" s="37"/>
      <c r="N279" s="37"/>
      <c r="O279" s="37"/>
      <c r="P279" s="37"/>
      <c r="Q279" s="37"/>
      <c r="R279" s="37"/>
      <c r="S279" s="37"/>
      <c r="T279" s="37"/>
      <c r="U279" s="37"/>
      <c r="V279" s="37"/>
      <c r="W279" s="37"/>
      <c r="X279" s="37"/>
      <c r="Y279" s="37"/>
      <c r="Z279" s="37"/>
    </row>
    <row r="280" spans="1:26" ht="11.25" customHeight="1" x14ac:dyDescent="0.25">
      <c r="A280" s="37"/>
      <c r="B280" s="49"/>
      <c r="C280" s="49"/>
      <c r="D280" s="37"/>
      <c r="E280" s="37"/>
      <c r="F280" s="59"/>
      <c r="G280" s="59"/>
      <c r="H280" s="37"/>
      <c r="I280" s="37"/>
      <c r="J280" s="37"/>
      <c r="K280" s="37"/>
      <c r="L280" s="37"/>
      <c r="M280" s="37"/>
      <c r="N280" s="37"/>
      <c r="O280" s="37"/>
      <c r="P280" s="37"/>
      <c r="Q280" s="37"/>
      <c r="R280" s="37"/>
      <c r="S280" s="37"/>
      <c r="T280" s="37"/>
      <c r="U280" s="37"/>
      <c r="V280" s="37"/>
      <c r="W280" s="37"/>
      <c r="X280" s="37"/>
      <c r="Y280" s="37"/>
      <c r="Z280" s="37"/>
    </row>
    <row r="281" spans="1:26" ht="11.25" customHeight="1" x14ac:dyDescent="0.25">
      <c r="A281" s="37"/>
      <c r="B281" s="49"/>
      <c r="C281" s="49"/>
      <c r="D281" s="37"/>
      <c r="E281" s="37"/>
      <c r="F281" s="59"/>
      <c r="G281" s="59"/>
      <c r="H281" s="37"/>
      <c r="I281" s="37"/>
      <c r="J281" s="37"/>
      <c r="K281" s="37"/>
      <c r="L281" s="37"/>
      <c r="M281" s="37"/>
      <c r="N281" s="37"/>
      <c r="O281" s="37"/>
      <c r="P281" s="37"/>
      <c r="Q281" s="37"/>
      <c r="R281" s="37"/>
      <c r="S281" s="37"/>
      <c r="T281" s="37"/>
      <c r="U281" s="37"/>
      <c r="V281" s="37"/>
      <c r="W281" s="37"/>
      <c r="X281" s="37"/>
      <c r="Y281" s="37"/>
      <c r="Z281" s="37"/>
    </row>
    <row r="282" spans="1:26" ht="11.25" customHeight="1" x14ac:dyDescent="0.25">
      <c r="A282" s="37"/>
      <c r="B282" s="49"/>
      <c r="C282" s="49"/>
      <c r="D282" s="37"/>
      <c r="E282" s="37"/>
      <c r="F282" s="59"/>
      <c r="G282" s="59"/>
      <c r="H282" s="37"/>
      <c r="I282" s="37"/>
      <c r="J282" s="37"/>
      <c r="K282" s="37"/>
      <c r="L282" s="37"/>
      <c r="M282" s="37"/>
      <c r="N282" s="37"/>
      <c r="O282" s="37"/>
      <c r="P282" s="37"/>
      <c r="Q282" s="37"/>
      <c r="R282" s="37"/>
      <c r="S282" s="37"/>
      <c r="T282" s="37"/>
      <c r="U282" s="37"/>
      <c r="V282" s="37"/>
      <c r="W282" s="37"/>
      <c r="X282" s="37"/>
      <c r="Y282" s="37"/>
      <c r="Z282" s="37"/>
    </row>
    <row r="283" spans="1:26" ht="11.25" customHeight="1" x14ac:dyDescent="0.25">
      <c r="A283" s="37"/>
      <c r="B283" s="49"/>
      <c r="C283" s="49"/>
      <c r="D283" s="37"/>
      <c r="E283" s="37"/>
      <c r="F283" s="59"/>
      <c r="G283" s="59"/>
      <c r="H283" s="37"/>
      <c r="I283" s="37"/>
      <c r="J283" s="37"/>
      <c r="K283" s="37"/>
      <c r="L283" s="37"/>
      <c r="M283" s="37"/>
      <c r="N283" s="37"/>
      <c r="O283" s="37"/>
      <c r="P283" s="37"/>
      <c r="Q283" s="37"/>
      <c r="R283" s="37"/>
      <c r="S283" s="37"/>
      <c r="T283" s="37"/>
      <c r="U283" s="37"/>
      <c r="V283" s="37"/>
      <c r="W283" s="37"/>
      <c r="X283" s="37"/>
      <c r="Y283" s="37"/>
      <c r="Z283" s="37"/>
    </row>
    <row r="284" spans="1:26" ht="11.25" customHeight="1" x14ac:dyDescent="0.25">
      <c r="A284" s="37"/>
      <c r="B284" s="49"/>
      <c r="C284" s="49"/>
      <c r="D284" s="37"/>
      <c r="E284" s="37"/>
      <c r="F284" s="59"/>
      <c r="G284" s="59"/>
      <c r="H284" s="37"/>
      <c r="I284" s="37"/>
      <c r="J284" s="37"/>
      <c r="K284" s="37"/>
      <c r="L284" s="37"/>
      <c r="M284" s="37"/>
      <c r="N284" s="37"/>
      <c r="O284" s="37"/>
      <c r="P284" s="37"/>
      <c r="Q284" s="37"/>
      <c r="R284" s="37"/>
      <c r="S284" s="37"/>
      <c r="T284" s="37"/>
      <c r="U284" s="37"/>
      <c r="V284" s="37"/>
      <c r="W284" s="37"/>
      <c r="X284" s="37"/>
      <c r="Y284" s="37"/>
      <c r="Z284" s="37"/>
    </row>
    <row r="285" spans="1:26" ht="11.25" customHeight="1" x14ac:dyDescent="0.25">
      <c r="A285" s="37"/>
      <c r="B285" s="49"/>
      <c r="C285" s="49"/>
      <c r="D285" s="37"/>
      <c r="E285" s="37"/>
      <c r="F285" s="59"/>
      <c r="G285" s="59"/>
      <c r="H285" s="37"/>
      <c r="I285" s="37"/>
      <c r="J285" s="37"/>
      <c r="K285" s="37"/>
      <c r="L285" s="37"/>
      <c r="M285" s="37"/>
      <c r="N285" s="37"/>
      <c r="O285" s="37"/>
      <c r="P285" s="37"/>
      <c r="Q285" s="37"/>
      <c r="R285" s="37"/>
      <c r="S285" s="37"/>
      <c r="T285" s="37"/>
      <c r="U285" s="37"/>
      <c r="V285" s="37"/>
      <c r="W285" s="37"/>
      <c r="X285" s="37"/>
      <c r="Y285" s="37"/>
      <c r="Z285" s="37"/>
    </row>
    <row r="286" spans="1:26" ht="11.25" customHeight="1" x14ac:dyDescent="0.25">
      <c r="A286" s="37"/>
      <c r="B286" s="49"/>
      <c r="C286" s="49"/>
      <c r="D286" s="37"/>
      <c r="E286" s="37"/>
      <c r="F286" s="59"/>
      <c r="G286" s="59"/>
      <c r="H286" s="37"/>
      <c r="I286" s="37"/>
      <c r="J286" s="37"/>
      <c r="K286" s="37"/>
      <c r="L286" s="37"/>
      <c r="M286" s="37"/>
      <c r="N286" s="37"/>
      <c r="O286" s="37"/>
      <c r="P286" s="37"/>
      <c r="Q286" s="37"/>
      <c r="R286" s="37"/>
      <c r="S286" s="37"/>
      <c r="T286" s="37"/>
      <c r="U286" s="37"/>
      <c r="V286" s="37"/>
      <c r="W286" s="37"/>
      <c r="X286" s="37"/>
      <c r="Y286" s="37"/>
      <c r="Z286" s="37"/>
    </row>
    <row r="287" spans="1:26" ht="11.25" customHeight="1" x14ac:dyDescent="0.25">
      <c r="A287" s="37"/>
      <c r="B287" s="49"/>
      <c r="C287" s="49"/>
      <c r="D287" s="37"/>
      <c r="E287" s="37"/>
      <c r="F287" s="59"/>
      <c r="G287" s="59"/>
      <c r="H287" s="37"/>
      <c r="I287" s="37"/>
      <c r="J287" s="37"/>
      <c r="K287" s="37"/>
      <c r="L287" s="37"/>
      <c r="M287" s="37"/>
      <c r="N287" s="37"/>
      <c r="O287" s="37"/>
      <c r="P287" s="37"/>
      <c r="Q287" s="37"/>
      <c r="R287" s="37"/>
      <c r="S287" s="37"/>
      <c r="T287" s="37"/>
      <c r="U287" s="37"/>
      <c r="V287" s="37"/>
      <c r="W287" s="37"/>
      <c r="X287" s="37"/>
      <c r="Y287" s="37"/>
      <c r="Z287" s="37"/>
    </row>
    <row r="288" spans="1:26" ht="11.25" customHeight="1" x14ac:dyDescent="0.25">
      <c r="A288" s="37"/>
      <c r="B288" s="49"/>
      <c r="C288" s="49"/>
      <c r="D288" s="37"/>
      <c r="E288" s="37"/>
      <c r="F288" s="59"/>
      <c r="G288" s="59"/>
      <c r="H288" s="37"/>
      <c r="I288" s="37"/>
      <c r="J288" s="37"/>
      <c r="K288" s="37"/>
      <c r="L288" s="37"/>
      <c r="M288" s="37"/>
      <c r="N288" s="37"/>
      <c r="O288" s="37"/>
      <c r="P288" s="37"/>
      <c r="Q288" s="37"/>
      <c r="R288" s="37"/>
      <c r="S288" s="37"/>
      <c r="T288" s="37"/>
      <c r="U288" s="37"/>
      <c r="V288" s="37"/>
      <c r="W288" s="37"/>
      <c r="X288" s="37"/>
      <c r="Y288" s="37"/>
      <c r="Z288" s="37"/>
    </row>
    <row r="289" spans="1:26" ht="11.25" customHeight="1" x14ac:dyDescent="0.25">
      <c r="A289" s="37"/>
      <c r="B289" s="49"/>
      <c r="C289" s="49"/>
      <c r="D289" s="37"/>
      <c r="E289" s="37"/>
      <c r="F289" s="59"/>
      <c r="G289" s="59"/>
      <c r="H289" s="37"/>
      <c r="I289" s="37"/>
      <c r="J289" s="37"/>
      <c r="K289" s="37"/>
      <c r="L289" s="37"/>
      <c r="M289" s="37"/>
      <c r="N289" s="37"/>
      <c r="O289" s="37"/>
      <c r="P289" s="37"/>
      <c r="Q289" s="37"/>
      <c r="R289" s="37"/>
      <c r="S289" s="37"/>
      <c r="T289" s="37"/>
      <c r="U289" s="37"/>
      <c r="V289" s="37"/>
      <c r="W289" s="37"/>
      <c r="X289" s="37"/>
      <c r="Y289" s="37"/>
      <c r="Z289" s="37"/>
    </row>
    <row r="290" spans="1:26" ht="11.25" customHeight="1" x14ac:dyDescent="0.25">
      <c r="A290" s="37"/>
      <c r="B290" s="49"/>
      <c r="C290" s="49"/>
      <c r="D290" s="37"/>
      <c r="E290" s="37"/>
      <c r="F290" s="59"/>
      <c r="G290" s="59"/>
      <c r="H290" s="37"/>
      <c r="I290" s="37"/>
      <c r="J290" s="37"/>
      <c r="K290" s="37"/>
      <c r="L290" s="37"/>
      <c r="M290" s="37"/>
      <c r="N290" s="37"/>
      <c r="O290" s="37"/>
      <c r="P290" s="37"/>
      <c r="Q290" s="37"/>
      <c r="R290" s="37"/>
      <c r="S290" s="37"/>
      <c r="T290" s="37"/>
      <c r="U290" s="37"/>
      <c r="V290" s="37"/>
      <c r="W290" s="37"/>
      <c r="X290" s="37"/>
      <c r="Y290" s="37"/>
      <c r="Z290" s="37"/>
    </row>
    <row r="291" spans="1:26" ht="11.25" customHeight="1" x14ac:dyDescent="0.25">
      <c r="A291" s="37"/>
      <c r="B291" s="49"/>
      <c r="C291" s="49"/>
      <c r="D291" s="37"/>
      <c r="E291" s="37"/>
      <c r="F291" s="59"/>
      <c r="G291" s="59"/>
      <c r="H291" s="37"/>
      <c r="I291" s="37"/>
      <c r="J291" s="37"/>
      <c r="K291" s="37"/>
      <c r="L291" s="37"/>
      <c r="M291" s="37"/>
      <c r="N291" s="37"/>
      <c r="O291" s="37"/>
      <c r="P291" s="37"/>
      <c r="Q291" s="37"/>
      <c r="R291" s="37"/>
      <c r="S291" s="37"/>
      <c r="T291" s="37"/>
      <c r="U291" s="37"/>
      <c r="V291" s="37"/>
      <c r="W291" s="37"/>
      <c r="X291" s="37"/>
      <c r="Y291" s="37"/>
      <c r="Z291" s="37"/>
    </row>
    <row r="292" spans="1:26" ht="11.25" customHeight="1" x14ac:dyDescent="0.25">
      <c r="A292" s="37"/>
      <c r="B292" s="49"/>
      <c r="C292" s="49"/>
      <c r="D292" s="37"/>
      <c r="E292" s="37"/>
      <c r="F292" s="59"/>
      <c r="G292" s="59"/>
      <c r="H292" s="37"/>
      <c r="I292" s="37"/>
      <c r="J292" s="37"/>
      <c r="K292" s="37"/>
      <c r="L292" s="37"/>
      <c r="M292" s="37"/>
      <c r="N292" s="37"/>
      <c r="O292" s="37"/>
      <c r="P292" s="37"/>
      <c r="Q292" s="37"/>
      <c r="R292" s="37"/>
      <c r="S292" s="37"/>
      <c r="T292" s="37"/>
      <c r="U292" s="37"/>
      <c r="V292" s="37"/>
      <c r="W292" s="37"/>
      <c r="X292" s="37"/>
      <c r="Y292" s="37"/>
      <c r="Z292" s="37"/>
    </row>
    <row r="293" spans="1:26" ht="11.25" customHeight="1" x14ac:dyDescent="0.25">
      <c r="A293" s="37"/>
      <c r="B293" s="49"/>
      <c r="C293" s="49"/>
      <c r="D293" s="37"/>
      <c r="E293" s="37"/>
      <c r="F293" s="59"/>
      <c r="G293" s="59"/>
      <c r="H293" s="37"/>
      <c r="I293" s="37"/>
      <c r="J293" s="37"/>
      <c r="K293" s="37"/>
      <c r="L293" s="37"/>
      <c r="M293" s="37"/>
      <c r="N293" s="37"/>
      <c r="O293" s="37"/>
      <c r="P293" s="37"/>
      <c r="Q293" s="37"/>
      <c r="R293" s="37"/>
      <c r="S293" s="37"/>
      <c r="T293" s="37"/>
      <c r="U293" s="37"/>
      <c r="V293" s="37"/>
      <c r="W293" s="37"/>
      <c r="X293" s="37"/>
      <c r="Y293" s="37"/>
      <c r="Z293" s="37"/>
    </row>
    <row r="294" spans="1:26" ht="11.25" customHeight="1" x14ac:dyDescent="0.25">
      <c r="A294" s="37"/>
      <c r="B294" s="49"/>
      <c r="C294" s="49"/>
      <c r="D294" s="37"/>
      <c r="E294" s="37"/>
      <c r="F294" s="59"/>
      <c r="G294" s="59"/>
      <c r="H294" s="37"/>
      <c r="I294" s="37"/>
      <c r="J294" s="37"/>
      <c r="K294" s="37"/>
      <c r="L294" s="37"/>
      <c r="M294" s="37"/>
      <c r="N294" s="37"/>
      <c r="O294" s="37"/>
      <c r="P294" s="37"/>
      <c r="Q294" s="37"/>
      <c r="R294" s="37"/>
      <c r="S294" s="37"/>
      <c r="T294" s="37"/>
      <c r="U294" s="37"/>
      <c r="V294" s="37"/>
      <c r="W294" s="37"/>
      <c r="X294" s="37"/>
      <c r="Y294" s="37"/>
      <c r="Z294" s="37"/>
    </row>
    <row r="295" spans="1:26" ht="11.25" customHeight="1" x14ac:dyDescent="0.25">
      <c r="A295" s="37"/>
      <c r="B295" s="49"/>
      <c r="C295" s="49"/>
      <c r="D295" s="37"/>
      <c r="E295" s="37"/>
      <c r="F295" s="59"/>
      <c r="G295" s="59"/>
      <c r="H295" s="37"/>
      <c r="I295" s="37"/>
      <c r="J295" s="37"/>
      <c r="K295" s="37"/>
      <c r="L295" s="37"/>
      <c r="M295" s="37"/>
      <c r="N295" s="37"/>
      <c r="O295" s="37"/>
      <c r="P295" s="37"/>
      <c r="Q295" s="37"/>
      <c r="R295" s="37"/>
      <c r="S295" s="37"/>
      <c r="T295" s="37"/>
      <c r="U295" s="37"/>
      <c r="V295" s="37"/>
      <c r="W295" s="37"/>
      <c r="X295" s="37"/>
      <c r="Y295" s="37"/>
      <c r="Z295" s="37"/>
    </row>
    <row r="296" spans="1:26" ht="11.25" customHeight="1" x14ac:dyDescent="0.25">
      <c r="A296" s="37"/>
      <c r="B296" s="49"/>
      <c r="C296" s="49"/>
      <c r="D296" s="37"/>
      <c r="E296" s="37"/>
      <c r="F296" s="59"/>
      <c r="G296" s="59"/>
      <c r="H296" s="37"/>
      <c r="I296" s="37"/>
      <c r="J296" s="37"/>
      <c r="K296" s="37"/>
      <c r="L296" s="37"/>
      <c r="M296" s="37"/>
      <c r="N296" s="37"/>
      <c r="O296" s="37"/>
      <c r="P296" s="37"/>
      <c r="Q296" s="37"/>
      <c r="R296" s="37"/>
      <c r="S296" s="37"/>
      <c r="T296" s="37"/>
      <c r="U296" s="37"/>
      <c r="V296" s="37"/>
      <c r="W296" s="37"/>
      <c r="X296" s="37"/>
      <c r="Y296" s="37"/>
      <c r="Z296" s="37"/>
    </row>
    <row r="297" spans="1:26" ht="11.25" customHeight="1" x14ac:dyDescent="0.25">
      <c r="A297" s="37"/>
      <c r="B297" s="49"/>
      <c r="C297" s="49"/>
      <c r="D297" s="37"/>
      <c r="E297" s="37"/>
      <c r="F297" s="59"/>
      <c r="G297" s="59"/>
      <c r="H297" s="37"/>
      <c r="I297" s="37"/>
      <c r="J297" s="37"/>
      <c r="K297" s="37"/>
      <c r="L297" s="37"/>
      <c r="M297" s="37"/>
      <c r="N297" s="37"/>
      <c r="O297" s="37"/>
      <c r="P297" s="37"/>
      <c r="Q297" s="37"/>
      <c r="R297" s="37"/>
      <c r="S297" s="37"/>
      <c r="T297" s="37"/>
      <c r="U297" s="37"/>
      <c r="V297" s="37"/>
      <c r="W297" s="37"/>
      <c r="X297" s="37"/>
      <c r="Y297" s="37"/>
      <c r="Z297" s="37"/>
    </row>
    <row r="298" spans="1:26" ht="11.25" customHeight="1" x14ac:dyDescent="0.25">
      <c r="A298" s="37"/>
      <c r="B298" s="49"/>
      <c r="C298" s="49"/>
      <c r="D298" s="37"/>
      <c r="E298" s="37"/>
      <c r="F298" s="59"/>
      <c r="G298" s="59"/>
      <c r="H298" s="37"/>
      <c r="I298" s="37"/>
      <c r="J298" s="37"/>
      <c r="K298" s="37"/>
      <c r="L298" s="37"/>
      <c r="M298" s="37"/>
      <c r="N298" s="37"/>
      <c r="O298" s="37"/>
      <c r="P298" s="37"/>
      <c r="Q298" s="37"/>
      <c r="R298" s="37"/>
      <c r="S298" s="37"/>
      <c r="T298" s="37"/>
      <c r="U298" s="37"/>
      <c r="V298" s="37"/>
      <c r="W298" s="37"/>
      <c r="X298" s="37"/>
      <c r="Y298" s="37"/>
      <c r="Z298" s="37"/>
    </row>
    <row r="299" spans="1:26" ht="11.25" customHeight="1" x14ac:dyDescent="0.25">
      <c r="A299" s="37"/>
      <c r="B299" s="49"/>
      <c r="C299" s="49"/>
      <c r="D299" s="37"/>
      <c r="E299" s="37"/>
      <c r="F299" s="59"/>
      <c r="G299" s="59"/>
      <c r="H299" s="37"/>
      <c r="I299" s="37"/>
      <c r="J299" s="37"/>
      <c r="K299" s="37"/>
      <c r="L299" s="37"/>
      <c r="M299" s="37"/>
      <c r="N299" s="37"/>
      <c r="O299" s="37"/>
      <c r="P299" s="37"/>
      <c r="Q299" s="37"/>
      <c r="R299" s="37"/>
      <c r="S299" s="37"/>
      <c r="T299" s="37"/>
      <c r="U299" s="37"/>
      <c r="V299" s="37"/>
      <c r="W299" s="37"/>
      <c r="X299" s="37"/>
      <c r="Y299" s="37"/>
      <c r="Z299" s="37"/>
    </row>
    <row r="300" spans="1:26" ht="11.25" customHeight="1" x14ac:dyDescent="0.25">
      <c r="A300" s="37"/>
      <c r="B300" s="49"/>
      <c r="C300" s="49"/>
      <c r="D300" s="37"/>
      <c r="E300" s="37"/>
      <c r="F300" s="59"/>
      <c r="G300" s="59"/>
      <c r="H300" s="37"/>
      <c r="I300" s="37"/>
      <c r="J300" s="37"/>
      <c r="K300" s="37"/>
      <c r="L300" s="37"/>
      <c r="M300" s="37"/>
      <c r="N300" s="37"/>
      <c r="O300" s="37"/>
      <c r="P300" s="37"/>
      <c r="Q300" s="37"/>
      <c r="R300" s="37"/>
      <c r="S300" s="37"/>
      <c r="T300" s="37"/>
      <c r="U300" s="37"/>
      <c r="V300" s="37"/>
      <c r="W300" s="37"/>
      <c r="X300" s="37"/>
      <c r="Y300" s="37"/>
      <c r="Z300" s="37"/>
    </row>
    <row r="301" spans="1:26" ht="11.25" customHeight="1" x14ac:dyDescent="0.25">
      <c r="A301" s="37"/>
      <c r="B301" s="49"/>
      <c r="C301" s="49"/>
      <c r="D301" s="37"/>
      <c r="E301" s="37"/>
      <c r="F301" s="59"/>
      <c r="G301" s="59"/>
      <c r="H301" s="37"/>
      <c r="I301" s="37"/>
      <c r="J301" s="37"/>
      <c r="K301" s="37"/>
      <c r="L301" s="37"/>
      <c r="M301" s="37"/>
      <c r="N301" s="37"/>
      <c r="O301" s="37"/>
      <c r="P301" s="37"/>
      <c r="Q301" s="37"/>
      <c r="R301" s="37"/>
      <c r="S301" s="37"/>
      <c r="T301" s="37"/>
      <c r="U301" s="37"/>
      <c r="V301" s="37"/>
      <c r="W301" s="37"/>
      <c r="X301" s="37"/>
      <c r="Y301" s="37"/>
      <c r="Z301" s="37"/>
    </row>
    <row r="302" spans="1:26" ht="11.25" customHeight="1" x14ac:dyDescent="0.25">
      <c r="A302" s="37"/>
      <c r="B302" s="49"/>
      <c r="C302" s="49"/>
      <c r="D302" s="37"/>
      <c r="E302" s="37"/>
      <c r="F302" s="59"/>
      <c r="G302" s="59"/>
      <c r="H302" s="37"/>
      <c r="I302" s="37"/>
      <c r="J302" s="37"/>
      <c r="K302" s="37"/>
      <c r="L302" s="37"/>
      <c r="M302" s="37"/>
      <c r="N302" s="37"/>
      <c r="O302" s="37"/>
      <c r="P302" s="37"/>
      <c r="Q302" s="37"/>
      <c r="R302" s="37"/>
      <c r="S302" s="37"/>
      <c r="T302" s="37"/>
      <c r="U302" s="37"/>
      <c r="V302" s="37"/>
      <c r="W302" s="37"/>
      <c r="X302" s="37"/>
      <c r="Y302" s="37"/>
      <c r="Z302" s="37"/>
    </row>
    <row r="303" spans="1:26" ht="11.25" customHeight="1" x14ac:dyDescent="0.25">
      <c r="A303" s="37"/>
      <c r="B303" s="49"/>
      <c r="C303" s="49"/>
      <c r="D303" s="37"/>
      <c r="E303" s="37"/>
      <c r="F303" s="59"/>
      <c r="G303" s="59"/>
      <c r="H303" s="37"/>
      <c r="I303" s="37"/>
      <c r="J303" s="37"/>
      <c r="K303" s="37"/>
      <c r="L303" s="37"/>
      <c r="M303" s="37"/>
      <c r="N303" s="37"/>
      <c r="O303" s="37"/>
      <c r="P303" s="37"/>
      <c r="Q303" s="37"/>
      <c r="R303" s="37"/>
      <c r="S303" s="37"/>
      <c r="T303" s="37"/>
      <c r="U303" s="37"/>
      <c r="V303" s="37"/>
      <c r="W303" s="37"/>
      <c r="X303" s="37"/>
      <c r="Y303" s="37"/>
      <c r="Z303" s="37"/>
    </row>
    <row r="304" spans="1:26" ht="11.25" customHeight="1" x14ac:dyDescent="0.25">
      <c r="A304" s="37"/>
      <c r="B304" s="49"/>
      <c r="C304" s="49"/>
      <c r="D304" s="37"/>
      <c r="E304" s="37"/>
      <c r="F304" s="59"/>
      <c r="G304" s="59"/>
      <c r="H304" s="37"/>
      <c r="I304" s="37"/>
      <c r="J304" s="37"/>
      <c r="K304" s="37"/>
      <c r="L304" s="37"/>
      <c r="M304" s="37"/>
      <c r="N304" s="37"/>
      <c r="O304" s="37"/>
      <c r="P304" s="37"/>
      <c r="Q304" s="37"/>
      <c r="R304" s="37"/>
      <c r="S304" s="37"/>
      <c r="T304" s="37"/>
      <c r="U304" s="37"/>
      <c r="V304" s="37"/>
      <c r="W304" s="37"/>
      <c r="X304" s="37"/>
      <c r="Y304" s="37"/>
      <c r="Z304" s="37"/>
    </row>
    <row r="305" spans="1:26" ht="11.25" customHeight="1" x14ac:dyDescent="0.25">
      <c r="A305" s="37"/>
      <c r="B305" s="49"/>
      <c r="C305" s="49"/>
      <c r="D305" s="37"/>
      <c r="E305" s="37"/>
      <c r="F305" s="59"/>
      <c r="G305" s="59"/>
      <c r="H305" s="37"/>
      <c r="I305" s="37"/>
      <c r="J305" s="37"/>
      <c r="K305" s="37"/>
      <c r="L305" s="37"/>
      <c r="M305" s="37"/>
      <c r="N305" s="37"/>
      <c r="O305" s="37"/>
      <c r="P305" s="37"/>
      <c r="Q305" s="37"/>
      <c r="R305" s="37"/>
      <c r="S305" s="37"/>
      <c r="T305" s="37"/>
      <c r="U305" s="37"/>
      <c r="V305" s="37"/>
      <c r="W305" s="37"/>
      <c r="X305" s="37"/>
      <c r="Y305" s="37"/>
      <c r="Z305" s="37"/>
    </row>
    <row r="306" spans="1:26" ht="11.25" customHeight="1" x14ac:dyDescent="0.25">
      <c r="A306" s="37"/>
      <c r="B306" s="49"/>
      <c r="C306" s="49"/>
      <c r="D306" s="37"/>
      <c r="E306" s="37"/>
      <c r="F306" s="59"/>
      <c r="G306" s="59"/>
      <c r="H306" s="37"/>
      <c r="I306" s="37"/>
      <c r="J306" s="37"/>
      <c r="K306" s="37"/>
      <c r="L306" s="37"/>
      <c r="M306" s="37"/>
      <c r="N306" s="37"/>
      <c r="O306" s="37"/>
      <c r="P306" s="37"/>
      <c r="Q306" s="37"/>
      <c r="R306" s="37"/>
      <c r="S306" s="37"/>
      <c r="T306" s="37"/>
      <c r="U306" s="37"/>
      <c r="V306" s="37"/>
      <c r="W306" s="37"/>
      <c r="X306" s="37"/>
      <c r="Y306" s="37"/>
      <c r="Z306" s="37"/>
    </row>
    <row r="307" spans="1:26" ht="11.25" customHeight="1" x14ac:dyDescent="0.25">
      <c r="A307" s="37"/>
      <c r="B307" s="49"/>
      <c r="C307" s="49"/>
      <c r="D307" s="37"/>
      <c r="E307" s="37"/>
      <c r="F307" s="59"/>
      <c r="G307" s="59"/>
      <c r="H307" s="37"/>
      <c r="I307" s="37"/>
      <c r="J307" s="37"/>
      <c r="K307" s="37"/>
      <c r="L307" s="37"/>
      <c r="M307" s="37"/>
      <c r="N307" s="37"/>
      <c r="O307" s="37"/>
      <c r="P307" s="37"/>
      <c r="Q307" s="37"/>
      <c r="R307" s="37"/>
      <c r="S307" s="37"/>
      <c r="T307" s="37"/>
      <c r="U307" s="37"/>
      <c r="V307" s="37"/>
      <c r="W307" s="37"/>
      <c r="X307" s="37"/>
      <c r="Y307" s="37"/>
      <c r="Z307" s="37"/>
    </row>
    <row r="308" spans="1:26" ht="11.25" customHeight="1" x14ac:dyDescent="0.25">
      <c r="A308" s="37"/>
      <c r="B308" s="49"/>
      <c r="C308" s="49"/>
      <c r="D308" s="37"/>
      <c r="E308" s="37"/>
      <c r="F308" s="59"/>
      <c r="G308" s="59"/>
      <c r="H308" s="37"/>
      <c r="I308" s="37"/>
      <c r="J308" s="37"/>
      <c r="K308" s="37"/>
      <c r="L308" s="37"/>
      <c r="M308" s="37"/>
      <c r="N308" s="37"/>
      <c r="O308" s="37"/>
      <c r="P308" s="37"/>
      <c r="Q308" s="37"/>
      <c r="R308" s="37"/>
      <c r="S308" s="37"/>
      <c r="T308" s="37"/>
      <c r="U308" s="37"/>
      <c r="V308" s="37"/>
      <c r="W308" s="37"/>
      <c r="X308" s="37"/>
      <c r="Y308" s="37"/>
      <c r="Z308" s="37"/>
    </row>
    <row r="309" spans="1:26" ht="11.25" customHeight="1" x14ac:dyDescent="0.25">
      <c r="A309" s="37"/>
      <c r="B309" s="49"/>
      <c r="C309" s="49"/>
      <c r="D309" s="37"/>
      <c r="E309" s="37"/>
      <c r="F309" s="59"/>
      <c r="G309" s="59"/>
      <c r="H309" s="37"/>
      <c r="I309" s="37"/>
      <c r="J309" s="37"/>
      <c r="K309" s="37"/>
      <c r="L309" s="37"/>
      <c r="M309" s="37"/>
      <c r="N309" s="37"/>
      <c r="O309" s="37"/>
      <c r="P309" s="37"/>
      <c r="Q309" s="37"/>
      <c r="R309" s="37"/>
      <c r="S309" s="37"/>
      <c r="T309" s="37"/>
      <c r="U309" s="37"/>
      <c r="V309" s="37"/>
      <c r="W309" s="37"/>
      <c r="X309" s="37"/>
      <c r="Y309" s="37"/>
      <c r="Z309" s="37"/>
    </row>
    <row r="310" spans="1:26" ht="11.25" customHeight="1" x14ac:dyDescent="0.25">
      <c r="A310" s="37"/>
      <c r="B310" s="49"/>
      <c r="C310" s="49"/>
      <c r="D310" s="37"/>
      <c r="E310" s="37"/>
      <c r="F310" s="59"/>
      <c r="G310" s="59"/>
      <c r="H310" s="37"/>
      <c r="I310" s="37"/>
      <c r="J310" s="37"/>
      <c r="K310" s="37"/>
      <c r="L310" s="37"/>
      <c r="M310" s="37"/>
      <c r="N310" s="37"/>
      <c r="O310" s="37"/>
      <c r="P310" s="37"/>
      <c r="Q310" s="37"/>
      <c r="R310" s="37"/>
      <c r="S310" s="37"/>
      <c r="T310" s="37"/>
      <c r="U310" s="37"/>
      <c r="V310" s="37"/>
      <c r="W310" s="37"/>
      <c r="X310" s="37"/>
      <c r="Y310" s="37"/>
      <c r="Z310" s="37"/>
    </row>
    <row r="311" spans="1:26" ht="11.25" customHeight="1" x14ac:dyDescent="0.25">
      <c r="A311" s="37"/>
      <c r="B311" s="49"/>
      <c r="C311" s="49"/>
      <c r="D311" s="37"/>
      <c r="E311" s="37"/>
      <c r="F311" s="59"/>
      <c r="G311" s="59"/>
      <c r="H311" s="37"/>
      <c r="I311" s="37"/>
      <c r="J311" s="37"/>
      <c r="K311" s="37"/>
      <c r="L311" s="37"/>
      <c r="M311" s="37"/>
      <c r="N311" s="37"/>
      <c r="O311" s="37"/>
      <c r="P311" s="37"/>
      <c r="Q311" s="37"/>
      <c r="R311" s="37"/>
      <c r="S311" s="37"/>
      <c r="T311" s="37"/>
      <c r="U311" s="37"/>
      <c r="V311" s="37"/>
      <c r="W311" s="37"/>
      <c r="X311" s="37"/>
      <c r="Y311" s="37"/>
      <c r="Z311" s="37"/>
    </row>
    <row r="312" spans="1:26" ht="11.25" customHeight="1" x14ac:dyDescent="0.25">
      <c r="A312" s="37"/>
      <c r="B312" s="49"/>
      <c r="C312" s="49"/>
      <c r="D312" s="37"/>
      <c r="E312" s="37"/>
      <c r="F312" s="59"/>
      <c r="G312" s="59"/>
      <c r="H312" s="37"/>
      <c r="I312" s="37"/>
      <c r="J312" s="37"/>
      <c r="K312" s="37"/>
      <c r="L312" s="37"/>
      <c r="M312" s="37"/>
      <c r="N312" s="37"/>
      <c r="O312" s="37"/>
      <c r="P312" s="37"/>
      <c r="Q312" s="37"/>
      <c r="R312" s="37"/>
      <c r="S312" s="37"/>
      <c r="T312" s="37"/>
      <c r="U312" s="37"/>
      <c r="V312" s="37"/>
      <c r="W312" s="37"/>
      <c r="X312" s="37"/>
      <c r="Y312" s="37"/>
      <c r="Z312" s="37"/>
    </row>
    <row r="313" spans="1:26" ht="11.25" customHeight="1" x14ac:dyDescent="0.25">
      <c r="A313" s="37"/>
      <c r="B313" s="49"/>
      <c r="C313" s="49"/>
      <c r="D313" s="37"/>
      <c r="E313" s="37"/>
      <c r="F313" s="59"/>
      <c r="G313" s="59"/>
      <c r="H313" s="37"/>
      <c r="I313" s="37"/>
      <c r="J313" s="37"/>
      <c r="K313" s="37"/>
      <c r="L313" s="37"/>
      <c r="M313" s="37"/>
      <c r="N313" s="37"/>
      <c r="O313" s="37"/>
      <c r="P313" s="37"/>
      <c r="Q313" s="37"/>
      <c r="R313" s="37"/>
      <c r="S313" s="37"/>
      <c r="T313" s="37"/>
      <c r="U313" s="37"/>
      <c r="V313" s="37"/>
      <c r="W313" s="37"/>
      <c r="X313" s="37"/>
      <c r="Y313" s="37"/>
      <c r="Z313" s="37"/>
    </row>
    <row r="314" spans="1:26" ht="11.25" customHeight="1" x14ac:dyDescent="0.25">
      <c r="A314" s="37"/>
      <c r="B314" s="49"/>
      <c r="C314" s="49"/>
      <c r="D314" s="37"/>
      <c r="E314" s="37"/>
      <c r="F314" s="59"/>
      <c r="G314" s="59"/>
      <c r="H314" s="37"/>
      <c r="I314" s="37"/>
      <c r="J314" s="37"/>
      <c r="K314" s="37"/>
      <c r="L314" s="37"/>
      <c r="M314" s="37"/>
      <c r="N314" s="37"/>
      <c r="O314" s="37"/>
      <c r="P314" s="37"/>
      <c r="Q314" s="37"/>
      <c r="R314" s="37"/>
      <c r="S314" s="37"/>
      <c r="T314" s="37"/>
      <c r="U314" s="37"/>
      <c r="V314" s="37"/>
      <c r="W314" s="37"/>
      <c r="X314" s="37"/>
      <c r="Y314" s="37"/>
      <c r="Z314" s="37"/>
    </row>
    <row r="315" spans="1:26" ht="11.25" customHeight="1" x14ac:dyDescent="0.25">
      <c r="A315" s="37"/>
      <c r="B315" s="49"/>
      <c r="C315" s="49"/>
      <c r="D315" s="37"/>
      <c r="E315" s="37"/>
      <c r="F315" s="59"/>
      <c r="G315" s="59"/>
      <c r="H315" s="37"/>
      <c r="I315" s="37"/>
      <c r="J315" s="37"/>
      <c r="K315" s="37"/>
      <c r="L315" s="37"/>
      <c r="M315" s="37"/>
      <c r="N315" s="37"/>
      <c r="O315" s="37"/>
      <c r="P315" s="37"/>
      <c r="Q315" s="37"/>
      <c r="R315" s="37"/>
      <c r="S315" s="37"/>
      <c r="T315" s="37"/>
      <c r="U315" s="37"/>
      <c r="V315" s="37"/>
      <c r="W315" s="37"/>
      <c r="X315" s="37"/>
      <c r="Y315" s="37"/>
      <c r="Z315" s="37"/>
    </row>
    <row r="316" spans="1:26" ht="11.25" customHeight="1" x14ac:dyDescent="0.25">
      <c r="A316" s="37"/>
      <c r="B316" s="49"/>
      <c r="C316" s="49"/>
      <c r="D316" s="37"/>
      <c r="E316" s="37"/>
      <c r="F316" s="59"/>
      <c r="G316" s="59"/>
      <c r="H316" s="37"/>
      <c r="I316" s="37"/>
      <c r="J316" s="37"/>
      <c r="K316" s="37"/>
      <c r="L316" s="37"/>
      <c r="M316" s="37"/>
      <c r="N316" s="37"/>
      <c r="O316" s="37"/>
      <c r="P316" s="37"/>
      <c r="Q316" s="37"/>
      <c r="R316" s="37"/>
      <c r="S316" s="37"/>
      <c r="T316" s="37"/>
      <c r="U316" s="37"/>
      <c r="V316" s="37"/>
      <c r="W316" s="37"/>
      <c r="X316" s="37"/>
      <c r="Y316" s="37"/>
      <c r="Z316" s="37"/>
    </row>
    <row r="317" spans="1:26" ht="11.25" customHeight="1" x14ac:dyDescent="0.25">
      <c r="A317" s="37"/>
      <c r="B317" s="49"/>
      <c r="C317" s="49"/>
      <c r="D317" s="37"/>
      <c r="E317" s="37"/>
      <c r="F317" s="59"/>
      <c r="G317" s="59"/>
      <c r="H317" s="37"/>
      <c r="I317" s="37"/>
      <c r="J317" s="37"/>
      <c r="K317" s="37"/>
      <c r="L317" s="37"/>
      <c r="M317" s="37"/>
      <c r="N317" s="37"/>
      <c r="O317" s="37"/>
      <c r="P317" s="37"/>
      <c r="Q317" s="37"/>
      <c r="R317" s="37"/>
      <c r="S317" s="37"/>
      <c r="T317" s="37"/>
      <c r="U317" s="37"/>
      <c r="V317" s="37"/>
      <c r="W317" s="37"/>
      <c r="X317" s="37"/>
      <c r="Y317" s="37"/>
      <c r="Z317" s="37"/>
    </row>
    <row r="318" spans="1:26" ht="11.25" customHeight="1" x14ac:dyDescent="0.25">
      <c r="A318" s="37"/>
      <c r="B318" s="49"/>
      <c r="C318" s="49"/>
      <c r="D318" s="37"/>
      <c r="E318" s="37"/>
      <c r="F318" s="59"/>
      <c r="G318" s="59"/>
      <c r="H318" s="37"/>
      <c r="I318" s="37"/>
      <c r="J318" s="37"/>
      <c r="K318" s="37"/>
      <c r="L318" s="37"/>
      <c r="M318" s="37"/>
      <c r="N318" s="37"/>
      <c r="O318" s="37"/>
      <c r="P318" s="37"/>
      <c r="Q318" s="37"/>
      <c r="R318" s="37"/>
      <c r="S318" s="37"/>
      <c r="T318" s="37"/>
      <c r="U318" s="37"/>
      <c r="V318" s="37"/>
      <c r="W318" s="37"/>
      <c r="X318" s="37"/>
      <c r="Y318" s="37"/>
      <c r="Z318" s="37"/>
    </row>
    <row r="319" spans="1:26" ht="11.25" customHeight="1" x14ac:dyDescent="0.25">
      <c r="A319" s="37"/>
      <c r="B319" s="49"/>
      <c r="C319" s="49"/>
      <c r="D319" s="37"/>
      <c r="E319" s="37"/>
      <c r="F319" s="59"/>
      <c r="G319" s="59"/>
      <c r="H319" s="37"/>
      <c r="I319" s="37"/>
      <c r="J319" s="37"/>
      <c r="K319" s="37"/>
      <c r="L319" s="37"/>
      <c r="M319" s="37"/>
      <c r="N319" s="37"/>
      <c r="O319" s="37"/>
      <c r="P319" s="37"/>
      <c r="Q319" s="37"/>
      <c r="R319" s="37"/>
      <c r="S319" s="37"/>
      <c r="T319" s="37"/>
      <c r="U319" s="37"/>
      <c r="V319" s="37"/>
      <c r="W319" s="37"/>
      <c r="X319" s="37"/>
      <c r="Y319" s="37"/>
      <c r="Z319" s="37"/>
    </row>
    <row r="320" spans="1:26" ht="11.25" customHeight="1" x14ac:dyDescent="0.25">
      <c r="A320" s="37"/>
      <c r="B320" s="49"/>
      <c r="C320" s="49"/>
      <c r="D320" s="37"/>
      <c r="E320" s="37"/>
      <c r="F320" s="59"/>
      <c r="G320" s="59"/>
      <c r="H320" s="37"/>
      <c r="I320" s="37"/>
      <c r="J320" s="37"/>
      <c r="K320" s="37"/>
      <c r="L320" s="37"/>
      <c r="M320" s="37"/>
      <c r="N320" s="37"/>
      <c r="O320" s="37"/>
      <c r="P320" s="37"/>
      <c r="Q320" s="37"/>
      <c r="R320" s="37"/>
      <c r="S320" s="37"/>
      <c r="T320" s="37"/>
      <c r="U320" s="37"/>
      <c r="V320" s="37"/>
      <c r="W320" s="37"/>
      <c r="X320" s="37"/>
      <c r="Y320" s="37"/>
      <c r="Z320" s="37"/>
    </row>
    <row r="321" spans="1:26" ht="11.25" customHeight="1" x14ac:dyDescent="0.25">
      <c r="A321" s="37"/>
      <c r="B321" s="49"/>
      <c r="C321" s="49"/>
      <c r="D321" s="37"/>
      <c r="E321" s="37"/>
      <c r="F321" s="59"/>
      <c r="G321" s="59"/>
      <c r="H321" s="37"/>
      <c r="I321" s="37"/>
      <c r="J321" s="37"/>
      <c r="K321" s="37"/>
      <c r="L321" s="37"/>
      <c r="M321" s="37"/>
      <c r="N321" s="37"/>
      <c r="O321" s="37"/>
      <c r="P321" s="37"/>
      <c r="Q321" s="37"/>
      <c r="R321" s="37"/>
      <c r="S321" s="37"/>
      <c r="T321" s="37"/>
      <c r="U321" s="37"/>
      <c r="V321" s="37"/>
      <c r="W321" s="37"/>
      <c r="X321" s="37"/>
      <c r="Y321" s="37"/>
      <c r="Z321" s="37"/>
    </row>
    <row r="322" spans="1:26" ht="11.25" customHeight="1" x14ac:dyDescent="0.25">
      <c r="A322" s="37"/>
      <c r="B322" s="49"/>
      <c r="C322" s="49"/>
      <c r="D322" s="37"/>
      <c r="E322" s="37"/>
      <c r="F322" s="59"/>
      <c r="G322" s="59"/>
      <c r="H322" s="37"/>
      <c r="I322" s="37"/>
      <c r="J322" s="37"/>
      <c r="K322" s="37"/>
      <c r="L322" s="37"/>
      <c r="M322" s="37"/>
      <c r="N322" s="37"/>
      <c r="O322" s="37"/>
      <c r="P322" s="37"/>
      <c r="Q322" s="37"/>
      <c r="R322" s="37"/>
      <c r="S322" s="37"/>
      <c r="T322" s="37"/>
      <c r="U322" s="37"/>
      <c r="V322" s="37"/>
      <c r="W322" s="37"/>
      <c r="X322" s="37"/>
      <c r="Y322" s="37"/>
      <c r="Z322" s="37"/>
    </row>
    <row r="323" spans="1:26" ht="11.25" customHeight="1" x14ac:dyDescent="0.25">
      <c r="A323" s="37"/>
      <c r="B323" s="49"/>
      <c r="C323" s="49"/>
      <c r="D323" s="37"/>
      <c r="E323" s="37"/>
      <c r="F323" s="59"/>
      <c r="G323" s="59"/>
      <c r="H323" s="37"/>
      <c r="I323" s="37"/>
      <c r="J323" s="37"/>
      <c r="K323" s="37"/>
      <c r="L323" s="37"/>
      <c r="M323" s="37"/>
      <c r="N323" s="37"/>
      <c r="O323" s="37"/>
      <c r="P323" s="37"/>
      <c r="Q323" s="37"/>
      <c r="R323" s="37"/>
      <c r="S323" s="37"/>
      <c r="T323" s="37"/>
      <c r="U323" s="37"/>
      <c r="V323" s="37"/>
      <c r="W323" s="37"/>
      <c r="X323" s="37"/>
      <c r="Y323" s="37"/>
      <c r="Z323" s="37"/>
    </row>
    <row r="324" spans="1:26" ht="11.25" customHeight="1" x14ac:dyDescent="0.25">
      <c r="A324" s="37"/>
      <c r="B324" s="49"/>
      <c r="C324" s="49"/>
      <c r="D324" s="37"/>
      <c r="E324" s="37"/>
      <c r="F324" s="59"/>
      <c r="G324" s="59"/>
      <c r="H324" s="37"/>
      <c r="I324" s="37"/>
      <c r="J324" s="37"/>
      <c r="K324" s="37"/>
      <c r="L324" s="37"/>
      <c r="M324" s="37"/>
      <c r="N324" s="37"/>
      <c r="O324" s="37"/>
      <c r="P324" s="37"/>
      <c r="Q324" s="37"/>
      <c r="R324" s="37"/>
      <c r="S324" s="37"/>
      <c r="T324" s="37"/>
      <c r="U324" s="37"/>
      <c r="V324" s="37"/>
      <c r="W324" s="37"/>
      <c r="X324" s="37"/>
      <c r="Y324" s="37"/>
      <c r="Z324" s="37"/>
    </row>
    <row r="325" spans="1:26" ht="11.25" customHeight="1" x14ac:dyDescent="0.25">
      <c r="A325" s="37"/>
      <c r="B325" s="49"/>
      <c r="C325" s="49"/>
      <c r="D325" s="37"/>
      <c r="E325" s="37"/>
      <c r="F325" s="59"/>
      <c r="G325" s="59"/>
      <c r="H325" s="37"/>
      <c r="I325" s="37"/>
      <c r="J325" s="37"/>
      <c r="K325" s="37"/>
      <c r="L325" s="37"/>
      <c r="M325" s="37"/>
      <c r="N325" s="37"/>
      <c r="O325" s="37"/>
      <c r="P325" s="37"/>
      <c r="Q325" s="37"/>
      <c r="R325" s="37"/>
      <c r="S325" s="37"/>
      <c r="T325" s="37"/>
      <c r="U325" s="37"/>
      <c r="V325" s="37"/>
      <c r="W325" s="37"/>
      <c r="X325" s="37"/>
      <c r="Y325" s="37"/>
      <c r="Z325" s="37"/>
    </row>
    <row r="326" spans="1:26" ht="11.25" customHeight="1" x14ac:dyDescent="0.25">
      <c r="A326" s="37"/>
      <c r="B326" s="49"/>
      <c r="C326" s="49"/>
      <c r="D326" s="37"/>
      <c r="E326" s="37"/>
      <c r="F326" s="59"/>
      <c r="G326" s="59"/>
      <c r="H326" s="37"/>
      <c r="I326" s="37"/>
      <c r="J326" s="37"/>
      <c r="K326" s="37"/>
      <c r="L326" s="37"/>
      <c r="M326" s="37"/>
      <c r="N326" s="37"/>
      <c r="O326" s="37"/>
      <c r="P326" s="37"/>
      <c r="Q326" s="37"/>
      <c r="R326" s="37"/>
      <c r="S326" s="37"/>
      <c r="T326" s="37"/>
      <c r="U326" s="37"/>
      <c r="V326" s="37"/>
      <c r="W326" s="37"/>
      <c r="X326" s="37"/>
      <c r="Y326" s="37"/>
      <c r="Z326" s="37"/>
    </row>
    <row r="327" spans="1:26" ht="11.25" customHeight="1" x14ac:dyDescent="0.25">
      <c r="A327" s="37"/>
      <c r="B327" s="49"/>
      <c r="C327" s="49"/>
      <c r="D327" s="37"/>
      <c r="E327" s="37"/>
      <c r="F327" s="59"/>
      <c r="G327" s="59"/>
      <c r="H327" s="37"/>
      <c r="I327" s="37"/>
      <c r="J327" s="37"/>
      <c r="K327" s="37"/>
      <c r="L327" s="37"/>
      <c r="M327" s="37"/>
      <c r="N327" s="37"/>
      <c r="O327" s="37"/>
      <c r="P327" s="37"/>
      <c r="Q327" s="37"/>
      <c r="R327" s="37"/>
      <c r="S327" s="37"/>
      <c r="T327" s="37"/>
      <c r="U327" s="37"/>
      <c r="V327" s="37"/>
      <c r="W327" s="37"/>
      <c r="X327" s="37"/>
      <c r="Y327" s="37"/>
      <c r="Z327" s="37"/>
    </row>
    <row r="328" spans="1:26" ht="11.25" customHeight="1" x14ac:dyDescent="0.25">
      <c r="A328" s="37"/>
      <c r="B328" s="49"/>
      <c r="C328" s="49"/>
      <c r="D328" s="37"/>
      <c r="E328" s="37"/>
      <c r="F328" s="59"/>
      <c r="G328" s="59"/>
      <c r="H328" s="37"/>
      <c r="I328" s="37"/>
      <c r="J328" s="37"/>
      <c r="K328" s="37"/>
      <c r="L328" s="37"/>
      <c r="M328" s="37"/>
      <c r="N328" s="37"/>
      <c r="O328" s="37"/>
      <c r="P328" s="37"/>
      <c r="Q328" s="37"/>
      <c r="R328" s="37"/>
      <c r="S328" s="37"/>
      <c r="T328" s="37"/>
      <c r="U328" s="37"/>
      <c r="V328" s="37"/>
      <c r="W328" s="37"/>
      <c r="X328" s="37"/>
      <c r="Y328" s="37"/>
      <c r="Z328" s="37"/>
    </row>
    <row r="329" spans="1:26" ht="11.25" customHeight="1" x14ac:dyDescent="0.25">
      <c r="A329" s="37"/>
      <c r="B329" s="49"/>
      <c r="C329" s="49"/>
      <c r="D329" s="37"/>
      <c r="E329" s="37"/>
      <c r="F329" s="59"/>
      <c r="G329" s="59"/>
      <c r="H329" s="37"/>
      <c r="I329" s="37"/>
      <c r="J329" s="37"/>
      <c r="K329" s="37"/>
      <c r="L329" s="37"/>
      <c r="M329" s="37"/>
      <c r="N329" s="37"/>
      <c r="O329" s="37"/>
      <c r="P329" s="37"/>
      <c r="Q329" s="37"/>
      <c r="R329" s="37"/>
      <c r="S329" s="37"/>
      <c r="T329" s="37"/>
      <c r="U329" s="37"/>
      <c r="V329" s="37"/>
      <c r="W329" s="37"/>
      <c r="X329" s="37"/>
      <c r="Y329" s="37"/>
      <c r="Z329" s="37"/>
    </row>
    <row r="330" spans="1:26" ht="11.25" customHeight="1" x14ac:dyDescent="0.25">
      <c r="A330" s="37"/>
      <c r="B330" s="49"/>
      <c r="C330" s="49"/>
      <c r="D330" s="37"/>
      <c r="E330" s="37"/>
      <c r="F330" s="59"/>
      <c r="G330" s="59"/>
      <c r="H330" s="37"/>
      <c r="I330" s="37"/>
      <c r="J330" s="37"/>
      <c r="K330" s="37"/>
      <c r="L330" s="37"/>
      <c r="M330" s="37"/>
      <c r="N330" s="37"/>
      <c r="O330" s="37"/>
      <c r="P330" s="37"/>
      <c r="Q330" s="37"/>
      <c r="R330" s="37"/>
      <c r="S330" s="37"/>
      <c r="T330" s="37"/>
      <c r="U330" s="37"/>
      <c r="V330" s="37"/>
      <c r="W330" s="37"/>
      <c r="X330" s="37"/>
      <c r="Y330" s="37"/>
      <c r="Z330" s="37"/>
    </row>
    <row r="331" spans="1:26" ht="11.25" customHeight="1" x14ac:dyDescent="0.25">
      <c r="A331" s="37"/>
      <c r="B331" s="49"/>
      <c r="C331" s="49"/>
      <c r="D331" s="37"/>
      <c r="E331" s="37"/>
      <c r="F331" s="59"/>
      <c r="G331" s="59"/>
      <c r="H331" s="37"/>
      <c r="I331" s="37"/>
      <c r="J331" s="37"/>
      <c r="K331" s="37"/>
      <c r="L331" s="37"/>
      <c r="M331" s="37"/>
      <c r="N331" s="37"/>
      <c r="O331" s="37"/>
      <c r="P331" s="37"/>
      <c r="Q331" s="37"/>
      <c r="R331" s="37"/>
      <c r="S331" s="37"/>
      <c r="T331" s="37"/>
      <c r="U331" s="37"/>
      <c r="V331" s="37"/>
      <c r="W331" s="37"/>
      <c r="X331" s="37"/>
      <c r="Y331" s="37"/>
      <c r="Z331" s="37"/>
    </row>
    <row r="332" spans="1:26" ht="11.25" customHeight="1" x14ac:dyDescent="0.25">
      <c r="A332" s="37"/>
      <c r="B332" s="49"/>
      <c r="C332" s="49"/>
      <c r="D332" s="37"/>
      <c r="E332" s="37"/>
      <c r="F332" s="59"/>
      <c r="G332" s="59"/>
      <c r="H332" s="37"/>
      <c r="I332" s="37"/>
      <c r="J332" s="37"/>
      <c r="K332" s="37"/>
      <c r="L332" s="37"/>
      <c r="M332" s="37"/>
      <c r="N332" s="37"/>
      <c r="O332" s="37"/>
      <c r="P332" s="37"/>
      <c r="Q332" s="37"/>
      <c r="R332" s="37"/>
      <c r="S332" s="37"/>
      <c r="T332" s="37"/>
      <c r="U332" s="37"/>
      <c r="V332" s="37"/>
      <c r="W332" s="37"/>
      <c r="X332" s="37"/>
      <c r="Y332" s="37"/>
      <c r="Z332" s="37"/>
    </row>
    <row r="333" spans="1:26" ht="11.25" customHeight="1" x14ac:dyDescent="0.25">
      <c r="A333" s="37"/>
      <c r="B333" s="49"/>
      <c r="C333" s="49"/>
      <c r="D333" s="37"/>
      <c r="E333" s="37"/>
      <c r="F333" s="59"/>
      <c r="G333" s="59"/>
      <c r="H333" s="37"/>
      <c r="I333" s="37"/>
      <c r="J333" s="37"/>
      <c r="K333" s="37"/>
      <c r="L333" s="37"/>
      <c r="M333" s="37"/>
      <c r="N333" s="37"/>
      <c r="O333" s="37"/>
      <c r="P333" s="37"/>
      <c r="Q333" s="37"/>
      <c r="R333" s="37"/>
      <c r="S333" s="37"/>
      <c r="T333" s="37"/>
      <c r="U333" s="37"/>
      <c r="V333" s="37"/>
      <c r="W333" s="37"/>
      <c r="X333" s="37"/>
      <c r="Y333" s="37"/>
      <c r="Z333" s="37"/>
    </row>
    <row r="334" spans="1:26" ht="11.25" customHeight="1" x14ac:dyDescent="0.25">
      <c r="A334" s="37"/>
      <c r="B334" s="49"/>
      <c r="C334" s="49"/>
      <c r="D334" s="37"/>
      <c r="E334" s="37"/>
      <c r="F334" s="59"/>
      <c r="G334" s="59"/>
      <c r="H334" s="37"/>
      <c r="I334" s="37"/>
      <c r="J334" s="37"/>
      <c r="K334" s="37"/>
      <c r="L334" s="37"/>
      <c r="M334" s="37"/>
      <c r="N334" s="37"/>
      <c r="O334" s="37"/>
      <c r="P334" s="37"/>
      <c r="Q334" s="37"/>
      <c r="R334" s="37"/>
      <c r="S334" s="37"/>
      <c r="T334" s="37"/>
      <c r="U334" s="37"/>
      <c r="V334" s="37"/>
      <c r="W334" s="37"/>
      <c r="X334" s="37"/>
      <c r="Y334" s="37"/>
      <c r="Z334" s="37"/>
    </row>
    <row r="335" spans="1:26" ht="11.25" customHeight="1" x14ac:dyDescent="0.25">
      <c r="A335" s="37"/>
      <c r="B335" s="49"/>
      <c r="C335" s="49"/>
      <c r="D335" s="37"/>
      <c r="E335" s="37"/>
      <c r="F335" s="59"/>
      <c r="G335" s="59"/>
      <c r="H335" s="37"/>
      <c r="I335" s="37"/>
      <c r="J335" s="37"/>
      <c r="K335" s="37"/>
      <c r="L335" s="37"/>
      <c r="M335" s="37"/>
      <c r="N335" s="37"/>
      <c r="O335" s="37"/>
      <c r="P335" s="37"/>
      <c r="Q335" s="37"/>
      <c r="R335" s="37"/>
      <c r="S335" s="37"/>
      <c r="T335" s="37"/>
      <c r="U335" s="37"/>
      <c r="V335" s="37"/>
      <c r="W335" s="37"/>
      <c r="X335" s="37"/>
      <c r="Y335" s="37"/>
      <c r="Z335" s="37"/>
    </row>
    <row r="336" spans="1:26" ht="11.25" customHeight="1" x14ac:dyDescent="0.25">
      <c r="A336" s="37"/>
      <c r="B336" s="49"/>
      <c r="C336" s="49"/>
      <c r="D336" s="37"/>
      <c r="E336" s="37"/>
      <c r="F336" s="59"/>
      <c r="G336" s="59"/>
      <c r="H336" s="37"/>
      <c r="I336" s="37"/>
      <c r="J336" s="37"/>
      <c r="K336" s="37"/>
      <c r="L336" s="37"/>
      <c r="M336" s="37"/>
      <c r="N336" s="37"/>
      <c r="O336" s="37"/>
      <c r="P336" s="37"/>
      <c r="Q336" s="37"/>
      <c r="R336" s="37"/>
      <c r="S336" s="37"/>
      <c r="T336" s="37"/>
      <c r="U336" s="37"/>
      <c r="V336" s="37"/>
      <c r="W336" s="37"/>
      <c r="X336" s="37"/>
      <c r="Y336" s="37"/>
      <c r="Z336" s="37"/>
    </row>
    <row r="337" spans="1:26" ht="11.25" customHeight="1" x14ac:dyDescent="0.25">
      <c r="A337" s="37"/>
      <c r="B337" s="49"/>
      <c r="C337" s="49"/>
      <c r="D337" s="37"/>
      <c r="E337" s="37"/>
      <c r="F337" s="59"/>
      <c r="G337" s="59"/>
      <c r="H337" s="37"/>
      <c r="I337" s="37"/>
      <c r="J337" s="37"/>
      <c r="K337" s="37"/>
      <c r="L337" s="37"/>
      <c r="M337" s="37"/>
      <c r="N337" s="37"/>
      <c r="O337" s="37"/>
      <c r="P337" s="37"/>
      <c r="Q337" s="37"/>
      <c r="R337" s="37"/>
      <c r="S337" s="37"/>
      <c r="T337" s="37"/>
      <c r="U337" s="37"/>
      <c r="V337" s="37"/>
      <c r="W337" s="37"/>
      <c r="X337" s="37"/>
      <c r="Y337" s="37"/>
      <c r="Z337" s="37"/>
    </row>
    <row r="338" spans="1:26" ht="11.25" customHeight="1" x14ac:dyDescent="0.25">
      <c r="A338" s="37"/>
      <c r="B338" s="49"/>
      <c r="C338" s="49"/>
      <c r="D338" s="37"/>
      <c r="E338" s="37"/>
      <c r="F338" s="59"/>
      <c r="G338" s="59"/>
      <c r="H338" s="37"/>
      <c r="I338" s="37"/>
      <c r="J338" s="37"/>
      <c r="K338" s="37"/>
      <c r="L338" s="37"/>
      <c r="M338" s="37"/>
      <c r="N338" s="37"/>
      <c r="O338" s="37"/>
      <c r="P338" s="37"/>
      <c r="Q338" s="37"/>
      <c r="R338" s="37"/>
      <c r="S338" s="37"/>
      <c r="T338" s="37"/>
      <c r="U338" s="37"/>
      <c r="V338" s="37"/>
      <c r="W338" s="37"/>
      <c r="X338" s="37"/>
      <c r="Y338" s="37"/>
      <c r="Z338" s="37"/>
    </row>
    <row r="339" spans="1:26" ht="11.25" customHeight="1" x14ac:dyDescent="0.25">
      <c r="A339" s="37"/>
      <c r="B339" s="49"/>
      <c r="C339" s="49"/>
      <c r="D339" s="37"/>
      <c r="E339" s="37"/>
      <c r="F339" s="59"/>
      <c r="G339" s="59"/>
      <c r="H339" s="37"/>
      <c r="I339" s="37"/>
      <c r="J339" s="37"/>
      <c r="K339" s="37"/>
      <c r="L339" s="37"/>
      <c r="M339" s="37"/>
      <c r="N339" s="37"/>
      <c r="O339" s="37"/>
      <c r="P339" s="37"/>
      <c r="Q339" s="37"/>
      <c r="R339" s="37"/>
      <c r="S339" s="37"/>
      <c r="T339" s="37"/>
      <c r="U339" s="37"/>
      <c r="V339" s="37"/>
      <c r="W339" s="37"/>
      <c r="X339" s="37"/>
      <c r="Y339" s="37"/>
      <c r="Z339" s="37"/>
    </row>
    <row r="340" spans="1:26" ht="11.25" customHeight="1" x14ac:dyDescent="0.25">
      <c r="A340" s="37"/>
      <c r="B340" s="49"/>
      <c r="C340" s="49"/>
      <c r="D340" s="37"/>
      <c r="E340" s="37"/>
      <c r="F340" s="59"/>
      <c r="G340" s="59"/>
      <c r="H340" s="37"/>
      <c r="I340" s="37"/>
      <c r="J340" s="37"/>
      <c r="K340" s="37"/>
      <c r="L340" s="37"/>
      <c r="M340" s="37"/>
      <c r="N340" s="37"/>
      <c r="O340" s="37"/>
      <c r="P340" s="37"/>
      <c r="Q340" s="37"/>
      <c r="R340" s="37"/>
      <c r="S340" s="37"/>
      <c r="T340" s="37"/>
      <c r="U340" s="37"/>
      <c r="V340" s="37"/>
      <c r="W340" s="37"/>
      <c r="X340" s="37"/>
      <c r="Y340" s="37"/>
      <c r="Z340" s="37"/>
    </row>
    <row r="341" spans="1:26" ht="11.25" customHeight="1" x14ac:dyDescent="0.25">
      <c r="A341" s="37"/>
      <c r="B341" s="49"/>
      <c r="C341" s="49"/>
      <c r="D341" s="37"/>
      <c r="E341" s="37"/>
      <c r="F341" s="59"/>
      <c r="G341" s="59"/>
      <c r="H341" s="37"/>
      <c r="I341" s="37"/>
      <c r="J341" s="37"/>
      <c r="K341" s="37"/>
      <c r="L341" s="37"/>
      <c r="M341" s="37"/>
      <c r="N341" s="37"/>
      <c r="O341" s="37"/>
      <c r="P341" s="37"/>
      <c r="Q341" s="37"/>
      <c r="R341" s="37"/>
      <c r="S341" s="37"/>
      <c r="T341" s="37"/>
      <c r="U341" s="37"/>
      <c r="V341" s="37"/>
      <c r="W341" s="37"/>
      <c r="X341" s="37"/>
      <c r="Y341" s="37"/>
      <c r="Z341" s="37"/>
    </row>
    <row r="342" spans="1:26" ht="11.25" customHeight="1" x14ac:dyDescent="0.25">
      <c r="A342" s="37"/>
      <c r="B342" s="49"/>
      <c r="C342" s="49"/>
      <c r="D342" s="37"/>
      <c r="E342" s="37"/>
      <c r="F342" s="59"/>
      <c r="G342" s="59"/>
      <c r="H342" s="37"/>
      <c r="I342" s="37"/>
      <c r="J342" s="37"/>
      <c r="K342" s="37"/>
      <c r="L342" s="37"/>
      <c r="M342" s="37"/>
      <c r="N342" s="37"/>
      <c r="O342" s="37"/>
      <c r="P342" s="37"/>
      <c r="Q342" s="37"/>
      <c r="R342" s="37"/>
      <c r="S342" s="37"/>
      <c r="T342" s="37"/>
      <c r="U342" s="37"/>
      <c r="V342" s="37"/>
      <c r="W342" s="37"/>
      <c r="X342" s="37"/>
      <c r="Y342" s="37"/>
      <c r="Z342" s="37"/>
    </row>
    <row r="343" spans="1:26" ht="11.25" customHeight="1" x14ac:dyDescent="0.25">
      <c r="A343" s="37"/>
      <c r="B343" s="49"/>
      <c r="C343" s="49"/>
      <c r="D343" s="37"/>
      <c r="E343" s="37"/>
      <c r="F343" s="59"/>
      <c r="G343" s="59"/>
      <c r="H343" s="37"/>
      <c r="I343" s="37"/>
      <c r="J343" s="37"/>
      <c r="K343" s="37"/>
      <c r="L343" s="37"/>
      <c r="M343" s="37"/>
      <c r="N343" s="37"/>
      <c r="O343" s="37"/>
      <c r="P343" s="37"/>
      <c r="Q343" s="37"/>
      <c r="R343" s="37"/>
      <c r="S343" s="37"/>
      <c r="T343" s="37"/>
      <c r="U343" s="37"/>
      <c r="V343" s="37"/>
      <c r="W343" s="37"/>
      <c r="X343" s="37"/>
      <c r="Y343" s="37"/>
      <c r="Z343" s="37"/>
    </row>
    <row r="344" spans="1:26" ht="11.25" customHeight="1" x14ac:dyDescent="0.25">
      <c r="A344" s="37"/>
      <c r="B344" s="49"/>
      <c r="C344" s="49"/>
      <c r="D344" s="37"/>
      <c r="E344" s="37"/>
      <c r="F344" s="59"/>
      <c r="G344" s="59"/>
      <c r="H344" s="37"/>
      <c r="I344" s="37"/>
      <c r="J344" s="37"/>
      <c r="K344" s="37"/>
      <c r="L344" s="37"/>
      <c r="M344" s="37"/>
      <c r="N344" s="37"/>
      <c r="O344" s="37"/>
      <c r="P344" s="37"/>
      <c r="Q344" s="37"/>
      <c r="R344" s="37"/>
      <c r="S344" s="37"/>
      <c r="T344" s="37"/>
      <c r="U344" s="37"/>
      <c r="V344" s="37"/>
      <c r="W344" s="37"/>
      <c r="X344" s="37"/>
      <c r="Y344" s="37"/>
      <c r="Z344" s="37"/>
    </row>
    <row r="345" spans="1:26" ht="11.25" customHeight="1" x14ac:dyDescent="0.25">
      <c r="A345" s="37"/>
      <c r="B345" s="49"/>
      <c r="C345" s="49"/>
      <c r="D345" s="37"/>
      <c r="E345" s="37"/>
      <c r="F345" s="59"/>
      <c r="G345" s="59"/>
      <c r="H345" s="37"/>
      <c r="I345" s="37"/>
      <c r="J345" s="37"/>
      <c r="K345" s="37"/>
      <c r="L345" s="37"/>
      <c r="M345" s="37"/>
      <c r="N345" s="37"/>
      <c r="O345" s="37"/>
      <c r="P345" s="37"/>
      <c r="Q345" s="37"/>
      <c r="R345" s="37"/>
      <c r="S345" s="37"/>
      <c r="T345" s="37"/>
      <c r="U345" s="37"/>
      <c r="V345" s="37"/>
      <c r="W345" s="37"/>
      <c r="X345" s="37"/>
      <c r="Y345" s="37"/>
      <c r="Z345" s="37"/>
    </row>
    <row r="346" spans="1:26" ht="11.25" customHeight="1" x14ac:dyDescent="0.25">
      <c r="A346" s="37"/>
      <c r="B346" s="49"/>
      <c r="C346" s="49"/>
      <c r="D346" s="37"/>
      <c r="E346" s="37"/>
      <c r="F346" s="59"/>
      <c r="G346" s="59"/>
      <c r="H346" s="37"/>
      <c r="I346" s="37"/>
      <c r="J346" s="37"/>
      <c r="K346" s="37"/>
      <c r="L346" s="37"/>
      <c r="M346" s="37"/>
      <c r="N346" s="37"/>
      <c r="O346" s="37"/>
      <c r="P346" s="37"/>
      <c r="Q346" s="37"/>
      <c r="R346" s="37"/>
      <c r="S346" s="37"/>
      <c r="T346" s="37"/>
      <c r="U346" s="37"/>
      <c r="V346" s="37"/>
      <c r="W346" s="37"/>
      <c r="X346" s="37"/>
      <c r="Y346" s="37"/>
      <c r="Z346" s="37"/>
    </row>
    <row r="347" spans="1:26" ht="11.25" customHeight="1" x14ac:dyDescent="0.25">
      <c r="A347" s="37"/>
      <c r="B347" s="49"/>
      <c r="C347" s="49"/>
      <c r="D347" s="37"/>
      <c r="E347" s="37"/>
      <c r="F347" s="59"/>
      <c r="G347" s="59"/>
      <c r="H347" s="37"/>
      <c r="I347" s="37"/>
      <c r="J347" s="37"/>
      <c r="K347" s="37"/>
      <c r="L347" s="37"/>
      <c r="M347" s="37"/>
      <c r="N347" s="37"/>
      <c r="O347" s="37"/>
      <c r="P347" s="37"/>
      <c r="Q347" s="37"/>
      <c r="R347" s="37"/>
      <c r="S347" s="37"/>
      <c r="T347" s="37"/>
      <c r="U347" s="37"/>
      <c r="V347" s="37"/>
      <c r="W347" s="37"/>
      <c r="X347" s="37"/>
      <c r="Y347" s="37"/>
      <c r="Z347" s="37"/>
    </row>
    <row r="348" spans="1:26" ht="11.25" customHeight="1" x14ac:dyDescent="0.25">
      <c r="A348" s="37"/>
      <c r="B348" s="49"/>
      <c r="C348" s="49"/>
      <c r="D348" s="37"/>
      <c r="E348" s="37"/>
      <c r="F348" s="59"/>
      <c r="G348" s="59"/>
      <c r="H348" s="37"/>
      <c r="I348" s="37"/>
      <c r="J348" s="37"/>
      <c r="K348" s="37"/>
      <c r="L348" s="37"/>
      <c r="M348" s="37"/>
      <c r="N348" s="37"/>
      <c r="O348" s="37"/>
      <c r="P348" s="37"/>
      <c r="Q348" s="37"/>
      <c r="R348" s="37"/>
      <c r="S348" s="37"/>
      <c r="T348" s="37"/>
      <c r="U348" s="37"/>
      <c r="V348" s="37"/>
      <c r="W348" s="37"/>
      <c r="X348" s="37"/>
      <c r="Y348" s="37"/>
      <c r="Z348" s="37"/>
    </row>
    <row r="349" spans="1:26" ht="11.25" customHeight="1" x14ac:dyDescent="0.25">
      <c r="A349" s="37"/>
      <c r="B349" s="49"/>
      <c r="C349" s="49"/>
      <c r="D349" s="37"/>
      <c r="E349" s="37"/>
      <c r="F349" s="59"/>
      <c r="G349" s="59"/>
      <c r="H349" s="37"/>
      <c r="I349" s="37"/>
      <c r="J349" s="37"/>
      <c r="K349" s="37"/>
      <c r="L349" s="37"/>
      <c r="M349" s="37"/>
      <c r="N349" s="37"/>
      <c r="O349" s="37"/>
      <c r="P349" s="37"/>
      <c r="Q349" s="37"/>
      <c r="R349" s="37"/>
      <c r="S349" s="37"/>
      <c r="T349" s="37"/>
      <c r="U349" s="37"/>
      <c r="V349" s="37"/>
      <c r="W349" s="37"/>
      <c r="X349" s="37"/>
      <c r="Y349" s="37"/>
      <c r="Z349" s="37"/>
    </row>
    <row r="350" spans="1:26" ht="11.25" customHeight="1" x14ac:dyDescent="0.25">
      <c r="A350" s="37"/>
      <c r="B350" s="49"/>
      <c r="C350" s="49"/>
      <c r="D350" s="37"/>
      <c r="E350" s="37"/>
      <c r="F350" s="59"/>
      <c r="G350" s="59"/>
      <c r="H350" s="37"/>
      <c r="I350" s="37"/>
      <c r="J350" s="37"/>
      <c r="K350" s="37"/>
      <c r="L350" s="37"/>
      <c r="M350" s="37"/>
      <c r="N350" s="37"/>
      <c r="O350" s="37"/>
      <c r="P350" s="37"/>
      <c r="Q350" s="37"/>
      <c r="R350" s="37"/>
      <c r="S350" s="37"/>
      <c r="T350" s="37"/>
      <c r="U350" s="37"/>
      <c r="V350" s="37"/>
      <c r="W350" s="37"/>
      <c r="X350" s="37"/>
      <c r="Y350" s="37"/>
      <c r="Z350" s="37"/>
    </row>
    <row r="351" spans="1:26" ht="11.25" customHeight="1" x14ac:dyDescent="0.25">
      <c r="A351" s="37"/>
      <c r="B351" s="49"/>
      <c r="C351" s="49"/>
      <c r="D351" s="37"/>
      <c r="E351" s="37"/>
      <c r="F351" s="59"/>
      <c r="G351" s="59"/>
      <c r="H351" s="37"/>
      <c r="I351" s="37"/>
      <c r="J351" s="37"/>
      <c r="K351" s="37"/>
      <c r="L351" s="37"/>
      <c r="M351" s="37"/>
      <c r="N351" s="37"/>
      <c r="O351" s="37"/>
      <c r="P351" s="37"/>
      <c r="Q351" s="37"/>
      <c r="R351" s="37"/>
      <c r="S351" s="37"/>
      <c r="T351" s="37"/>
      <c r="U351" s="37"/>
      <c r="V351" s="37"/>
      <c r="W351" s="37"/>
      <c r="X351" s="37"/>
      <c r="Y351" s="37"/>
      <c r="Z351" s="37"/>
    </row>
    <row r="352" spans="1:26" ht="11.25" customHeight="1" x14ac:dyDescent="0.25">
      <c r="A352" s="37"/>
      <c r="B352" s="49"/>
      <c r="C352" s="49"/>
      <c r="D352" s="37"/>
      <c r="E352" s="37"/>
      <c r="F352" s="59"/>
      <c r="G352" s="59"/>
      <c r="H352" s="37"/>
      <c r="I352" s="37"/>
      <c r="J352" s="37"/>
      <c r="K352" s="37"/>
      <c r="L352" s="37"/>
      <c r="M352" s="37"/>
      <c r="N352" s="37"/>
      <c r="O352" s="37"/>
      <c r="P352" s="37"/>
      <c r="Q352" s="37"/>
      <c r="R352" s="37"/>
      <c r="S352" s="37"/>
      <c r="T352" s="37"/>
      <c r="U352" s="37"/>
      <c r="V352" s="37"/>
      <c r="W352" s="37"/>
      <c r="X352" s="37"/>
      <c r="Y352" s="37"/>
      <c r="Z352" s="37"/>
    </row>
    <row r="353" spans="1:26" ht="11.25" customHeight="1" x14ac:dyDescent="0.25">
      <c r="A353" s="37"/>
      <c r="B353" s="49"/>
      <c r="C353" s="49"/>
      <c r="D353" s="37"/>
      <c r="E353" s="37"/>
      <c r="F353" s="59"/>
      <c r="G353" s="59"/>
      <c r="H353" s="37"/>
      <c r="I353" s="37"/>
      <c r="J353" s="37"/>
      <c r="K353" s="37"/>
      <c r="L353" s="37"/>
      <c r="M353" s="37"/>
      <c r="N353" s="37"/>
      <c r="O353" s="37"/>
      <c r="P353" s="37"/>
      <c r="Q353" s="37"/>
      <c r="R353" s="37"/>
      <c r="S353" s="37"/>
      <c r="T353" s="37"/>
      <c r="U353" s="37"/>
      <c r="V353" s="37"/>
      <c r="W353" s="37"/>
      <c r="X353" s="37"/>
      <c r="Y353" s="37"/>
      <c r="Z353" s="37"/>
    </row>
    <row r="354" spans="1:26" ht="11.25" customHeight="1" x14ac:dyDescent="0.25">
      <c r="A354" s="37"/>
      <c r="B354" s="49"/>
      <c r="C354" s="49"/>
      <c r="D354" s="37"/>
      <c r="E354" s="37"/>
      <c r="F354" s="59"/>
      <c r="G354" s="59"/>
      <c r="H354" s="37"/>
      <c r="I354" s="37"/>
      <c r="J354" s="37"/>
      <c r="K354" s="37"/>
      <c r="L354" s="37"/>
      <c r="M354" s="37"/>
      <c r="N354" s="37"/>
      <c r="O354" s="37"/>
      <c r="P354" s="37"/>
      <c r="Q354" s="37"/>
      <c r="R354" s="37"/>
      <c r="S354" s="37"/>
      <c r="T354" s="37"/>
      <c r="U354" s="37"/>
      <c r="V354" s="37"/>
      <c r="W354" s="37"/>
      <c r="X354" s="37"/>
      <c r="Y354" s="37"/>
      <c r="Z354" s="37"/>
    </row>
    <row r="355" spans="1:26" ht="11.25" customHeight="1" x14ac:dyDescent="0.25">
      <c r="A355" s="37"/>
      <c r="B355" s="49"/>
      <c r="C355" s="49"/>
      <c r="D355" s="37"/>
      <c r="E355" s="37"/>
      <c r="F355" s="59"/>
      <c r="G355" s="59"/>
      <c r="H355" s="37"/>
      <c r="I355" s="37"/>
      <c r="J355" s="37"/>
      <c r="K355" s="37"/>
      <c r="L355" s="37"/>
      <c r="M355" s="37"/>
      <c r="N355" s="37"/>
      <c r="O355" s="37"/>
      <c r="P355" s="37"/>
      <c r="Q355" s="37"/>
      <c r="R355" s="37"/>
      <c r="S355" s="37"/>
      <c r="T355" s="37"/>
      <c r="U355" s="37"/>
      <c r="V355" s="37"/>
      <c r="W355" s="37"/>
      <c r="X355" s="37"/>
      <c r="Y355" s="37"/>
      <c r="Z355" s="37"/>
    </row>
    <row r="356" spans="1:26" ht="11.25" customHeight="1" x14ac:dyDescent="0.25">
      <c r="A356" s="37"/>
      <c r="B356" s="49"/>
      <c r="C356" s="49"/>
      <c r="D356" s="37"/>
      <c r="E356" s="37"/>
      <c r="F356" s="59"/>
      <c r="G356" s="59"/>
      <c r="H356" s="37"/>
      <c r="I356" s="37"/>
      <c r="J356" s="37"/>
      <c r="K356" s="37"/>
      <c r="L356" s="37"/>
      <c r="M356" s="37"/>
      <c r="N356" s="37"/>
      <c r="O356" s="37"/>
      <c r="P356" s="37"/>
      <c r="Q356" s="37"/>
      <c r="R356" s="37"/>
      <c r="S356" s="37"/>
      <c r="T356" s="37"/>
      <c r="U356" s="37"/>
      <c r="V356" s="37"/>
      <c r="W356" s="37"/>
      <c r="X356" s="37"/>
      <c r="Y356" s="37"/>
      <c r="Z356" s="37"/>
    </row>
    <row r="357" spans="1:26" ht="11.25" customHeight="1" x14ac:dyDescent="0.25">
      <c r="A357" s="37"/>
      <c r="B357" s="49"/>
      <c r="C357" s="49"/>
      <c r="D357" s="37"/>
      <c r="E357" s="37"/>
      <c r="F357" s="59"/>
      <c r="G357" s="59"/>
      <c r="H357" s="37"/>
      <c r="I357" s="37"/>
      <c r="J357" s="37"/>
      <c r="K357" s="37"/>
      <c r="L357" s="37"/>
      <c r="M357" s="37"/>
      <c r="N357" s="37"/>
      <c r="O357" s="37"/>
      <c r="P357" s="37"/>
      <c r="Q357" s="37"/>
      <c r="R357" s="37"/>
      <c r="S357" s="37"/>
      <c r="T357" s="37"/>
      <c r="U357" s="37"/>
      <c r="V357" s="37"/>
      <c r="W357" s="37"/>
      <c r="X357" s="37"/>
      <c r="Y357" s="37"/>
      <c r="Z357" s="37"/>
    </row>
    <row r="358" spans="1:26" ht="11.25" customHeight="1" x14ac:dyDescent="0.25">
      <c r="A358" s="37"/>
      <c r="B358" s="49"/>
      <c r="C358" s="49"/>
      <c r="D358" s="37"/>
      <c r="E358" s="37"/>
      <c r="F358" s="59"/>
      <c r="G358" s="59"/>
      <c r="H358" s="37"/>
      <c r="I358" s="37"/>
      <c r="J358" s="37"/>
      <c r="K358" s="37"/>
      <c r="L358" s="37"/>
      <c r="M358" s="37"/>
      <c r="N358" s="37"/>
      <c r="O358" s="37"/>
      <c r="P358" s="37"/>
      <c r="Q358" s="37"/>
      <c r="R358" s="37"/>
      <c r="S358" s="37"/>
      <c r="T358" s="37"/>
      <c r="U358" s="37"/>
      <c r="V358" s="37"/>
      <c r="W358" s="37"/>
      <c r="X358" s="37"/>
      <c r="Y358" s="37"/>
      <c r="Z358" s="37"/>
    </row>
    <row r="359" spans="1:26" ht="11.25" customHeight="1" x14ac:dyDescent="0.25">
      <c r="A359" s="37"/>
      <c r="B359" s="49"/>
      <c r="C359" s="49"/>
      <c r="D359" s="37"/>
      <c r="E359" s="37"/>
      <c r="F359" s="59"/>
      <c r="G359" s="59"/>
      <c r="H359" s="37"/>
      <c r="I359" s="37"/>
      <c r="J359" s="37"/>
      <c r="K359" s="37"/>
      <c r="L359" s="37"/>
      <c r="M359" s="37"/>
      <c r="N359" s="37"/>
      <c r="O359" s="37"/>
      <c r="P359" s="37"/>
      <c r="Q359" s="37"/>
      <c r="R359" s="37"/>
      <c r="S359" s="37"/>
      <c r="T359" s="37"/>
      <c r="U359" s="37"/>
      <c r="V359" s="37"/>
      <c r="W359" s="37"/>
      <c r="X359" s="37"/>
      <c r="Y359" s="37"/>
      <c r="Z359" s="37"/>
    </row>
    <row r="360" spans="1:26" ht="11.25" customHeight="1" x14ac:dyDescent="0.25">
      <c r="A360" s="37"/>
      <c r="B360" s="49"/>
      <c r="C360" s="49"/>
      <c r="D360" s="37"/>
      <c r="E360" s="37"/>
      <c r="F360" s="59"/>
      <c r="G360" s="59"/>
      <c r="H360" s="37"/>
      <c r="I360" s="37"/>
      <c r="J360" s="37"/>
      <c r="K360" s="37"/>
      <c r="L360" s="37"/>
      <c r="M360" s="37"/>
      <c r="N360" s="37"/>
      <c r="O360" s="37"/>
      <c r="P360" s="37"/>
      <c r="Q360" s="37"/>
      <c r="R360" s="37"/>
      <c r="S360" s="37"/>
      <c r="T360" s="37"/>
      <c r="U360" s="37"/>
      <c r="V360" s="37"/>
      <c r="W360" s="37"/>
      <c r="X360" s="37"/>
      <c r="Y360" s="37"/>
      <c r="Z360" s="37"/>
    </row>
    <row r="361" spans="1:26" ht="11.25" customHeight="1" x14ac:dyDescent="0.25">
      <c r="A361" s="37"/>
      <c r="B361" s="49"/>
      <c r="C361" s="49"/>
      <c r="D361" s="37"/>
      <c r="E361" s="37"/>
      <c r="F361" s="59"/>
      <c r="G361" s="59"/>
      <c r="H361" s="37"/>
      <c r="I361" s="37"/>
      <c r="J361" s="37"/>
      <c r="K361" s="37"/>
      <c r="L361" s="37"/>
      <c r="M361" s="37"/>
      <c r="N361" s="37"/>
      <c r="O361" s="37"/>
      <c r="P361" s="37"/>
      <c r="Q361" s="37"/>
      <c r="R361" s="37"/>
      <c r="S361" s="37"/>
      <c r="T361" s="37"/>
      <c r="U361" s="37"/>
      <c r="V361" s="37"/>
      <c r="W361" s="37"/>
      <c r="X361" s="37"/>
      <c r="Y361" s="37"/>
      <c r="Z361" s="37"/>
    </row>
    <row r="362" spans="1:26" ht="11.25" customHeight="1" x14ac:dyDescent="0.25">
      <c r="A362" s="37"/>
      <c r="B362" s="49"/>
      <c r="C362" s="49"/>
      <c r="D362" s="37"/>
      <c r="E362" s="37"/>
      <c r="F362" s="59"/>
      <c r="G362" s="59"/>
      <c r="H362" s="37"/>
      <c r="I362" s="37"/>
      <c r="J362" s="37"/>
      <c r="K362" s="37"/>
      <c r="L362" s="37"/>
      <c r="M362" s="37"/>
      <c r="N362" s="37"/>
      <c r="O362" s="37"/>
      <c r="P362" s="37"/>
      <c r="Q362" s="37"/>
      <c r="R362" s="37"/>
      <c r="S362" s="37"/>
      <c r="T362" s="37"/>
      <c r="U362" s="37"/>
      <c r="V362" s="37"/>
      <c r="W362" s="37"/>
      <c r="X362" s="37"/>
      <c r="Y362" s="37"/>
      <c r="Z362" s="37"/>
    </row>
    <row r="363" spans="1:26" ht="11.25" customHeight="1" x14ac:dyDescent="0.25">
      <c r="A363" s="37"/>
      <c r="B363" s="49"/>
      <c r="C363" s="49"/>
      <c r="D363" s="37"/>
      <c r="E363" s="37"/>
      <c r="F363" s="59"/>
      <c r="G363" s="59"/>
      <c r="H363" s="37"/>
      <c r="I363" s="37"/>
      <c r="J363" s="37"/>
      <c r="K363" s="37"/>
      <c r="L363" s="37"/>
      <c r="M363" s="37"/>
      <c r="N363" s="37"/>
      <c r="O363" s="37"/>
      <c r="P363" s="37"/>
      <c r="Q363" s="37"/>
      <c r="R363" s="37"/>
      <c r="S363" s="37"/>
      <c r="T363" s="37"/>
      <c r="U363" s="37"/>
      <c r="V363" s="37"/>
      <c r="W363" s="37"/>
      <c r="X363" s="37"/>
      <c r="Y363" s="37"/>
      <c r="Z363" s="37"/>
    </row>
    <row r="364" spans="1:26" ht="11.25" customHeight="1" x14ac:dyDescent="0.25">
      <c r="A364" s="37"/>
      <c r="B364" s="49"/>
      <c r="C364" s="49"/>
      <c r="D364" s="37"/>
      <c r="E364" s="37"/>
      <c r="F364" s="59"/>
      <c r="G364" s="59"/>
      <c r="H364" s="37"/>
      <c r="I364" s="37"/>
      <c r="J364" s="37"/>
      <c r="K364" s="37"/>
      <c r="L364" s="37"/>
      <c r="M364" s="37"/>
      <c r="N364" s="37"/>
      <c r="O364" s="37"/>
      <c r="P364" s="37"/>
      <c r="Q364" s="37"/>
      <c r="R364" s="37"/>
      <c r="S364" s="37"/>
      <c r="T364" s="37"/>
      <c r="U364" s="37"/>
      <c r="V364" s="37"/>
      <c r="W364" s="37"/>
      <c r="X364" s="37"/>
      <c r="Y364" s="37"/>
      <c r="Z364" s="37"/>
    </row>
    <row r="365" spans="1:26" ht="11.25" customHeight="1" x14ac:dyDescent="0.25">
      <c r="A365" s="37"/>
      <c r="B365" s="49"/>
      <c r="C365" s="49"/>
      <c r="D365" s="37"/>
      <c r="E365" s="37"/>
      <c r="F365" s="59"/>
      <c r="G365" s="59"/>
      <c r="H365" s="37"/>
      <c r="I365" s="37"/>
      <c r="J365" s="37"/>
      <c r="K365" s="37"/>
      <c r="L365" s="37"/>
      <c r="M365" s="37"/>
      <c r="N365" s="37"/>
      <c r="O365" s="37"/>
      <c r="P365" s="37"/>
      <c r="Q365" s="37"/>
      <c r="R365" s="37"/>
      <c r="S365" s="37"/>
      <c r="T365" s="37"/>
      <c r="U365" s="37"/>
      <c r="V365" s="37"/>
      <c r="W365" s="37"/>
      <c r="X365" s="37"/>
      <c r="Y365" s="37"/>
      <c r="Z365" s="37"/>
    </row>
    <row r="366" spans="1:26" ht="11.25" customHeight="1" x14ac:dyDescent="0.25">
      <c r="A366" s="37"/>
      <c r="B366" s="49"/>
      <c r="C366" s="49"/>
      <c r="D366" s="37"/>
      <c r="E366" s="37"/>
      <c r="F366" s="59"/>
      <c r="G366" s="59"/>
      <c r="H366" s="37"/>
      <c r="I366" s="37"/>
      <c r="J366" s="37"/>
      <c r="K366" s="37"/>
      <c r="L366" s="37"/>
      <c r="M366" s="37"/>
      <c r="N366" s="37"/>
      <c r="O366" s="37"/>
      <c r="P366" s="37"/>
      <c r="Q366" s="37"/>
      <c r="R366" s="37"/>
      <c r="S366" s="37"/>
      <c r="T366" s="37"/>
      <c r="U366" s="37"/>
      <c r="V366" s="37"/>
      <c r="W366" s="37"/>
      <c r="X366" s="37"/>
      <c r="Y366" s="37"/>
      <c r="Z366" s="37"/>
    </row>
    <row r="367" spans="1:26" ht="11.25" customHeight="1" x14ac:dyDescent="0.25">
      <c r="A367" s="37"/>
      <c r="B367" s="49"/>
      <c r="C367" s="49"/>
      <c r="D367" s="37"/>
      <c r="E367" s="37"/>
      <c r="F367" s="59"/>
      <c r="G367" s="59"/>
      <c r="H367" s="37"/>
      <c r="I367" s="37"/>
      <c r="J367" s="37"/>
      <c r="K367" s="37"/>
      <c r="L367" s="37"/>
      <c r="M367" s="37"/>
      <c r="N367" s="37"/>
      <c r="O367" s="37"/>
      <c r="P367" s="37"/>
      <c r="Q367" s="37"/>
      <c r="R367" s="37"/>
      <c r="S367" s="37"/>
      <c r="T367" s="37"/>
      <c r="U367" s="37"/>
      <c r="V367" s="37"/>
      <c r="W367" s="37"/>
      <c r="X367" s="37"/>
      <c r="Y367" s="37"/>
      <c r="Z367" s="37"/>
    </row>
    <row r="368" spans="1:26" ht="11.25" customHeight="1" x14ac:dyDescent="0.25">
      <c r="A368" s="37"/>
      <c r="B368" s="49"/>
      <c r="C368" s="49"/>
      <c r="D368" s="37"/>
      <c r="E368" s="37"/>
      <c r="F368" s="59"/>
      <c r="G368" s="59"/>
      <c r="H368" s="37"/>
      <c r="I368" s="37"/>
      <c r="J368" s="37"/>
      <c r="K368" s="37"/>
      <c r="L368" s="37"/>
      <c r="M368" s="37"/>
      <c r="N368" s="37"/>
      <c r="O368" s="37"/>
      <c r="P368" s="37"/>
      <c r="Q368" s="37"/>
      <c r="R368" s="37"/>
      <c r="S368" s="37"/>
      <c r="T368" s="37"/>
      <c r="U368" s="37"/>
      <c r="V368" s="37"/>
      <c r="W368" s="37"/>
      <c r="X368" s="37"/>
      <c r="Y368" s="37"/>
      <c r="Z368" s="37"/>
    </row>
    <row r="369" spans="1:26" ht="11.25" customHeight="1" x14ac:dyDescent="0.25">
      <c r="A369" s="37"/>
      <c r="B369" s="49"/>
      <c r="C369" s="49"/>
      <c r="D369" s="37"/>
      <c r="E369" s="37"/>
      <c r="F369" s="59"/>
      <c r="G369" s="59"/>
      <c r="H369" s="37"/>
      <c r="I369" s="37"/>
      <c r="J369" s="37"/>
      <c r="K369" s="37"/>
      <c r="L369" s="37"/>
      <c r="M369" s="37"/>
      <c r="N369" s="37"/>
      <c r="O369" s="37"/>
      <c r="P369" s="37"/>
      <c r="Q369" s="37"/>
      <c r="R369" s="37"/>
      <c r="S369" s="37"/>
      <c r="T369" s="37"/>
      <c r="U369" s="37"/>
      <c r="V369" s="37"/>
      <c r="W369" s="37"/>
      <c r="X369" s="37"/>
      <c r="Y369" s="37"/>
      <c r="Z369" s="37"/>
    </row>
    <row r="370" spans="1:26" ht="11.25" customHeight="1" x14ac:dyDescent="0.25">
      <c r="A370" s="37"/>
      <c r="B370" s="49"/>
      <c r="C370" s="49"/>
      <c r="D370" s="37"/>
      <c r="E370" s="37"/>
      <c r="F370" s="59"/>
      <c r="G370" s="59"/>
      <c r="H370" s="37"/>
      <c r="I370" s="37"/>
      <c r="J370" s="37"/>
      <c r="K370" s="37"/>
      <c r="L370" s="37"/>
      <c r="M370" s="37"/>
      <c r="N370" s="37"/>
      <c r="O370" s="37"/>
      <c r="P370" s="37"/>
      <c r="Q370" s="37"/>
      <c r="R370" s="37"/>
      <c r="S370" s="37"/>
      <c r="T370" s="37"/>
      <c r="U370" s="37"/>
      <c r="V370" s="37"/>
      <c r="W370" s="37"/>
      <c r="X370" s="37"/>
      <c r="Y370" s="37"/>
      <c r="Z370" s="37"/>
    </row>
    <row r="371" spans="1:26" ht="11.25" customHeight="1" x14ac:dyDescent="0.25">
      <c r="A371" s="37"/>
      <c r="B371" s="49"/>
      <c r="C371" s="49"/>
      <c r="D371" s="37"/>
      <c r="E371" s="37"/>
      <c r="F371" s="59"/>
      <c r="G371" s="59"/>
      <c r="H371" s="37"/>
      <c r="I371" s="37"/>
      <c r="J371" s="37"/>
      <c r="K371" s="37"/>
      <c r="L371" s="37"/>
      <c r="M371" s="37"/>
      <c r="N371" s="37"/>
      <c r="O371" s="37"/>
      <c r="P371" s="37"/>
      <c r="Q371" s="37"/>
      <c r="R371" s="37"/>
      <c r="S371" s="37"/>
      <c r="T371" s="37"/>
      <c r="U371" s="37"/>
      <c r="V371" s="37"/>
      <c r="W371" s="37"/>
      <c r="X371" s="37"/>
      <c r="Y371" s="37"/>
      <c r="Z371" s="37"/>
    </row>
    <row r="372" spans="1:26" ht="11.25" customHeight="1" x14ac:dyDescent="0.25">
      <c r="A372" s="37"/>
      <c r="B372" s="49"/>
      <c r="C372" s="49"/>
      <c r="D372" s="37"/>
      <c r="E372" s="37"/>
      <c r="F372" s="59"/>
      <c r="G372" s="59"/>
      <c r="H372" s="37"/>
      <c r="I372" s="37"/>
      <c r="J372" s="37"/>
      <c r="K372" s="37"/>
      <c r="L372" s="37"/>
      <c r="M372" s="37"/>
      <c r="N372" s="37"/>
      <c r="O372" s="37"/>
      <c r="P372" s="37"/>
      <c r="Q372" s="37"/>
      <c r="R372" s="37"/>
      <c r="S372" s="37"/>
      <c r="T372" s="37"/>
      <c r="U372" s="37"/>
      <c r="V372" s="37"/>
      <c r="W372" s="37"/>
      <c r="X372" s="37"/>
      <c r="Y372" s="37"/>
      <c r="Z372" s="37"/>
    </row>
    <row r="373" spans="1:26" ht="11.25" customHeight="1" x14ac:dyDescent="0.25">
      <c r="A373" s="37"/>
      <c r="B373" s="49"/>
      <c r="C373" s="49"/>
      <c r="D373" s="37"/>
      <c r="E373" s="37"/>
      <c r="F373" s="59"/>
      <c r="G373" s="59"/>
      <c r="H373" s="37"/>
      <c r="I373" s="37"/>
      <c r="J373" s="37"/>
      <c r="K373" s="37"/>
      <c r="L373" s="37"/>
      <c r="M373" s="37"/>
      <c r="N373" s="37"/>
      <c r="O373" s="37"/>
      <c r="P373" s="37"/>
      <c r="Q373" s="37"/>
      <c r="R373" s="37"/>
      <c r="S373" s="37"/>
      <c r="T373" s="37"/>
      <c r="U373" s="37"/>
      <c r="V373" s="37"/>
      <c r="W373" s="37"/>
      <c r="X373" s="37"/>
      <c r="Y373" s="37"/>
      <c r="Z373" s="37"/>
    </row>
    <row r="374" spans="1:26" ht="11.25" customHeight="1" x14ac:dyDescent="0.25">
      <c r="A374" s="37"/>
      <c r="B374" s="49"/>
      <c r="C374" s="49"/>
      <c r="D374" s="37"/>
      <c r="E374" s="37"/>
      <c r="F374" s="59"/>
      <c r="G374" s="59"/>
      <c r="H374" s="37"/>
      <c r="I374" s="37"/>
      <c r="J374" s="37"/>
      <c r="K374" s="37"/>
      <c r="L374" s="37"/>
      <c r="M374" s="37"/>
      <c r="N374" s="37"/>
      <c r="O374" s="37"/>
      <c r="P374" s="37"/>
      <c r="Q374" s="37"/>
      <c r="R374" s="37"/>
      <c r="S374" s="37"/>
      <c r="T374" s="37"/>
      <c r="U374" s="37"/>
      <c r="V374" s="37"/>
      <c r="W374" s="37"/>
      <c r="X374" s="37"/>
      <c r="Y374" s="37"/>
      <c r="Z374" s="37"/>
    </row>
    <row r="375" spans="1:26" ht="11.25" customHeight="1" x14ac:dyDescent="0.25">
      <c r="A375" s="37"/>
      <c r="B375" s="49"/>
      <c r="C375" s="49"/>
      <c r="D375" s="37"/>
      <c r="E375" s="37"/>
      <c r="F375" s="59"/>
      <c r="G375" s="59"/>
      <c r="H375" s="37"/>
      <c r="I375" s="37"/>
      <c r="J375" s="37"/>
      <c r="K375" s="37"/>
      <c r="L375" s="37"/>
      <c r="M375" s="37"/>
      <c r="N375" s="37"/>
      <c r="O375" s="37"/>
      <c r="P375" s="37"/>
      <c r="Q375" s="37"/>
      <c r="R375" s="37"/>
      <c r="S375" s="37"/>
      <c r="T375" s="37"/>
      <c r="U375" s="37"/>
      <c r="V375" s="37"/>
      <c r="W375" s="37"/>
      <c r="X375" s="37"/>
      <c r="Y375" s="37"/>
      <c r="Z375" s="37"/>
    </row>
    <row r="376" spans="1:26" ht="11.25" customHeight="1" x14ac:dyDescent="0.25">
      <c r="A376" s="37"/>
      <c r="B376" s="49"/>
      <c r="C376" s="49"/>
      <c r="D376" s="37"/>
      <c r="E376" s="37"/>
      <c r="F376" s="59"/>
      <c r="G376" s="59"/>
      <c r="H376" s="37"/>
      <c r="I376" s="37"/>
      <c r="J376" s="37"/>
      <c r="K376" s="37"/>
      <c r="L376" s="37"/>
      <c r="M376" s="37"/>
      <c r="N376" s="37"/>
      <c r="O376" s="37"/>
      <c r="P376" s="37"/>
      <c r="Q376" s="37"/>
      <c r="R376" s="37"/>
      <c r="S376" s="37"/>
      <c r="T376" s="37"/>
      <c r="U376" s="37"/>
      <c r="V376" s="37"/>
      <c r="W376" s="37"/>
      <c r="X376" s="37"/>
      <c r="Y376" s="37"/>
      <c r="Z376" s="37"/>
    </row>
    <row r="377" spans="1:26" ht="11.25" customHeight="1" x14ac:dyDescent="0.25">
      <c r="A377" s="37"/>
      <c r="B377" s="49"/>
      <c r="C377" s="49"/>
      <c r="D377" s="37"/>
      <c r="E377" s="37"/>
      <c r="F377" s="59"/>
      <c r="G377" s="59"/>
      <c r="H377" s="37"/>
      <c r="I377" s="37"/>
      <c r="J377" s="37"/>
      <c r="K377" s="37"/>
      <c r="L377" s="37"/>
      <c r="M377" s="37"/>
      <c r="N377" s="37"/>
      <c r="O377" s="37"/>
      <c r="P377" s="37"/>
      <c r="Q377" s="37"/>
      <c r="R377" s="37"/>
      <c r="S377" s="37"/>
      <c r="T377" s="37"/>
      <c r="U377" s="37"/>
      <c r="V377" s="37"/>
      <c r="W377" s="37"/>
      <c r="X377" s="37"/>
      <c r="Y377" s="37"/>
      <c r="Z377" s="37"/>
    </row>
    <row r="378" spans="1:26" ht="11.25" customHeight="1" x14ac:dyDescent="0.25">
      <c r="A378" s="37"/>
      <c r="B378" s="49"/>
      <c r="C378" s="49"/>
      <c r="D378" s="37"/>
      <c r="E378" s="37"/>
      <c r="F378" s="59"/>
      <c r="G378" s="59"/>
      <c r="H378" s="37"/>
      <c r="I378" s="37"/>
      <c r="J378" s="37"/>
      <c r="K378" s="37"/>
      <c r="L378" s="37"/>
      <c r="M378" s="37"/>
      <c r="N378" s="37"/>
      <c r="O378" s="37"/>
      <c r="P378" s="37"/>
      <c r="Q378" s="37"/>
      <c r="R378" s="37"/>
      <c r="S378" s="37"/>
      <c r="T378" s="37"/>
      <c r="U378" s="37"/>
      <c r="V378" s="37"/>
      <c r="W378" s="37"/>
      <c r="X378" s="37"/>
      <c r="Y378" s="37"/>
      <c r="Z378" s="37"/>
    </row>
    <row r="379" spans="1:26" ht="11.25" customHeight="1" x14ac:dyDescent="0.25">
      <c r="A379" s="37"/>
      <c r="B379" s="49"/>
      <c r="C379" s="49"/>
      <c r="D379" s="37"/>
      <c r="E379" s="37"/>
      <c r="F379" s="59"/>
      <c r="G379" s="59"/>
      <c r="H379" s="37"/>
      <c r="I379" s="37"/>
      <c r="J379" s="37"/>
      <c r="K379" s="37"/>
      <c r="L379" s="37"/>
      <c r="M379" s="37"/>
      <c r="N379" s="37"/>
      <c r="O379" s="37"/>
      <c r="P379" s="37"/>
      <c r="Q379" s="37"/>
      <c r="R379" s="37"/>
      <c r="S379" s="37"/>
      <c r="T379" s="37"/>
      <c r="U379" s="37"/>
      <c r="V379" s="37"/>
      <c r="W379" s="37"/>
      <c r="X379" s="37"/>
      <c r="Y379" s="37"/>
      <c r="Z379" s="37"/>
    </row>
    <row r="380" spans="1:26" ht="11.25" customHeight="1" x14ac:dyDescent="0.25">
      <c r="A380" s="37"/>
      <c r="B380" s="49"/>
      <c r="C380" s="49"/>
      <c r="D380" s="37"/>
      <c r="E380" s="37"/>
      <c r="F380" s="59"/>
      <c r="G380" s="59"/>
      <c r="H380" s="37"/>
      <c r="I380" s="37"/>
      <c r="J380" s="37"/>
      <c r="K380" s="37"/>
      <c r="L380" s="37"/>
      <c r="M380" s="37"/>
      <c r="N380" s="37"/>
      <c r="O380" s="37"/>
      <c r="P380" s="37"/>
      <c r="Q380" s="37"/>
      <c r="R380" s="37"/>
      <c r="S380" s="37"/>
      <c r="T380" s="37"/>
      <c r="U380" s="37"/>
      <c r="V380" s="37"/>
      <c r="W380" s="37"/>
      <c r="X380" s="37"/>
      <c r="Y380" s="37"/>
      <c r="Z380" s="37"/>
    </row>
    <row r="381" spans="1:26" ht="11.25" customHeight="1" x14ac:dyDescent="0.25">
      <c r="A381" s="37"/>
      <c r="B381" s="49"/>
      <c r="C381" s="49"/>
      <c r="D381" s="37"/>
      <c r="E381" s="37"/>
      <c r="F381" s="59"/>
      <c r="G381" s="59"/>
      <c r="H381" s="37"/>
      <c r="I381" s="37"/>
      <c r="J381" s="37"/>
      <c r="K381" s="37"/>
      <c r="L381" s="37"/>
      <c r="M381" s="37"/>
      <c r="N381" s="37"/>
      <c r="O381" s="37"/>
      <c r="P381" s="37"/>
      <c r="Q381" s="37"/>
      <c r="R381" s="37"/>
      <c r="S381" s="37"/>
      <c r="T381" s="37"/>
      <c r="U381" s="37"/>
      <c r="V381" s="37"/>
      <c r="W381" s="37"/>
      <c r="X381" s="37"/>
      <c r="Y381" s="37"/>
      <c r="Z381" s="37"/>
    </row>
    <row r="382" spans="1:26" ht="11.25" customHeight="1" x14ac:dyDescent="0.25">
      <c r="A382" s="37"/>
      <c r="B382" s="49"/>
      <c r="C382" s="49"/>
      <c r="D382" s="37"/>
      <c r="E382" s="37"/>
      <c r="F382" s="59"/>
      <c r="G382" s="59"/>
      <c r="H382" s="37"/>
      <c r="I382" s="37"/>
      <c r="J382" s="37"/>
      <c r="K382" s="37"/>
      <c r="L382" s="37"/>
      <c r="M382" s="37"/>
      <c r="N382" s="37"/>
      <c r="O382" s="37"/>
      <c r="P382" s="37"/>
      <c r="Q382" s="37"/>
      <c r="R382" s="37"/>
      <c r="S382" s="37"/>
      <c r="T382" s="37"/>
      <c r="U382" s="37"/>
      <c r="V382" s="37"/>
      <c r="W382" s="37"/>
      <c r="X382" s="37"/>
      <c r="Y382" s="37"/>
      <c r="Z382" s="37"/>
    </row>
    <row r="383" spans="1:26" ht="11.25" customHeight="1" x14ac:dyDescent="0.25">
      <c r="A383" s="37"/>
      <c r="B383" s="49"/>
      <c r="C383" s="49"/>
      <c r="D383" s="37"/>
      <c r="E383" s="37"/>
      <c r="F383" s="59"/>
      <c r="G383" s="59"/>
      <c r="H383" s="37"/>
      <c r="I383" s="37"/>
      <c r="J383" s="37"/>
      <c r="K383" s="37"/>
      <c r="L383" s="37"/>
      <c r="M383" s="37"/>
      <c r="N383" s="37"/>
      <c r="O383" s="37"/>
      <c r="P383" s="37"/>
      <c r="Q383" s="37"/>
      <c r="R383" s="37"/>
      <c r="S383" s="37"/>
      <c r="T383" s="37"/>
      <c r="U383" s="37"/>
      <c r="V383" s="37"/>
      <c r="W383" s="37"/>
      <c r="X383" s="37"/>
      <c r="Y383" s="37"/>
      <c r="Z383" s="37"/>
    </row>
    <row r="384" spans="1:26" ht="11.25" customHeight="1" x14ac:dyDescent="0.25">
      <c r="A384" s="37"/>
      <c r="B384" s="49"/>
      <c r="C384" s="49"/>
      <c r="D384" s="37"/>
      <c r="E384" s="37"/>
      <c r="F384" s="59"/>
      <c r="G384" s="59"/>
      <c r="H384" s="37"/>
      <c r="I384" s="37"/>
      <c r="J384" s="37"/>
      <c r="K384" s="37"/>
      <c r="L384" s="37"/>
      <c r="M384" s="37"/>
      <c r="N384" s="37"/>
      <c r="O384" s="37"/>
      <c r="P384" s="37"/>
      <c r="Q384" s="37"/>
      <c r="R384" s="37"/>
      <c r="S384" s="37"/>
      <c r="T384" s="37"/>
      <c r="U384" s="37"/>
      <c r="V384" s="37"/>
      <c r="W384" s="37"/>
      <c r="X384" s="37"/>
      <c r="Y384" s="37"/>
      <c r="Z384" s="37"/>
    </row>
    <row r="385" spans="1:26" ht="11.25" customHeight="1" x14ac:dyDescent="0.25">
      <c r="A385" s="37"/>
      <c r="B385" s="49"/>
      <c r="C385" s="49"/>
      <c r="D385" s="37"/>
      <c r="E385" s="37"/>
      <c r="F385" s="59"/>
      <c r="G385" s="59"/>
      <c r="H385" s="37"/>
      <c r="I385" s="37"/>
      <c r="J385" s="37"/>
      <c r="K385" s="37"/>
      <c r="L385" s="37"/>
      <c r="M385" s="37"/>
      <c r="N385" s="37"/>
      <c r="O385" s="37"/>
      <c r="P385" s="37"/>
      <c r="Q385" s="37"/>
      <c r="R385" s="37"/>
      <c r="S385" s="37"/>
      <c r="T385" s="37"/>
      <c r="U385" s="37"/>
      <c r="V385" s="37"/>
      <c r="W385" s="37"/>
      <c r="X385" s="37"/>
      <c r="Y385" s="37"/>
      <c r="Z385" s="37"/>
    </row>
    <row r="386" spans="1:26" ht="11.25" customHeight="1" x14ac:dyDescent="0.25">
      <c r="A386" s="37"/>
      <c r="B386" s="49"/>
      <c r="C386" s="49"/>
      <c r="D386" s="37"/>
      <c r="E386" s="37"/>
      <c r="F386" s="59"/>
      <c r="G386" s="59"/>
      <c r="H386" s="37"/>
      <c r="I386" s="37"/>
      <c r="J386" s="37"/>
      <c r="K386" s="37"/>
      <c r="L386" s="37"/>
      <c r="M386" s="37"/>
      <c r="N386" s="37"/>
      <c r="O386" s="37"/>
      <c r="P386" s="37"/>
      <c r="Q386" s="37"/>
      <c r="R386" s="37"/>
      <c r="S386" s="37"/>
      <c r="T386" s="37"/>
      <c r="U386" s="37"/>
      <c r="V386" s="37"/>
      <c r="W386" s="37"/>
      <c r="X386" s="37"/>
      <c r="Y386" s="37"/>
      <c r="Z386" s="37"/>
    </row>
    <row r="387" spans="1:26" ht="11.25" customHeight="1" x14ac:dyDescent="0.25">
      <c r="A387" s="37"/>
      <c r="B387" s="49"/>
      <c r="C387" s="49"/>
      <c r="D387" s="37"/>
      <c r="E387" s="37"/>
      <c r="F387" s="59"/>
      <c r="G387" s="59"/>
      <c r="H387" s="37"/>
      <c r="I387" s="37"/>
      <c r="J387" s="37"/>
      <c r="K387" s="37"/>
      <c r="L387" s="37"/>
      <c r="M387" s="37"/>
      <c r="N387" s="37"/>
      <c r="O387" s="37"/>
      <c r="P387" s="37"/>
      <c r="Q387" s="37"/>
      <c r="R387" s="37"/>
      <c r="S387" s="37"/>
      <c r="T387" s="37"/>
      <c r="U387" s="37"/>
      <c r="V387" s="37"/>
      <c r="W387" s="37"/>
      <c r="X387" s="37"/>
      <c r="Y387" s="37"/>
      <c r="Z387" s="37"/>
    </row>
    <row r="388" spans="1:26" ht="11.25" customHeight="1" x14ac:dyDescent="0.25">
      <c r="A388" s="37"/>
      <c r="B388" s="49"/>
      <c r="C388" s="49"/>
      <c r="D388" s="37"/>
      <c r="E388" s="37"/>
      <c r="F388" s="59"/>
      <c r="G388" s="59"/>
      <c r="H388" s="37"/>
      <c r="I388" s="37"/>
      <c r="J388" s="37"/>
      <c r="K388" s="37"/>
      <c r="L388" s="37"/>
      <c r="M388" s="37"/>
      <c r="N388" s="37"/>
      <c r="O388" s="37"/>
      <c r="P388" s="37"/>
      <c r="Q388" s="37"/>
      <c r="R388" s="37"/>
      <c r="S388" s="37"/>
      <c r="T388" s="37"/>
      <c r="U388" s="37"/>
      <c r="V388" s="37"/>
      <c r="W388" s="37"/>
      <c r="X388" s="37"/>
      <c r="Y388" s="37"/>
      <c r="Z388" s="37"/>
    </row>
    <row r="389" spans="1:26" ht="11.25" customHeight="1" x14ac:dyDescent="0.25">
      <c r="A389" s="37"/>
      <c r="B389" s="49"/>
      <c r="C389" s="49"/>
      <c r="D389" s="37"/>
      <c r="E389" s="37"/>
      <c r="F389" s="59"/>
      <c r="G389" s="59"/>
      <c r="H389" s="37"/>
      <c r="I389" s="37"/>
      <c r="J389" s="37"/>
      <c r="K389" s="37"/>
      <c r="L389" s="37"/>
      <c r="M389" s="37"/>
      <c r="N389" s="37"/>
      <c r="O389" s="37"/>
      <c r="P389" s="37"/>
      <c r="Q389" s="37"/>
      <c r="R389" s="37"/>
      <c r="S389" s="37"/>
      <c r="T389" s="37"/>
      <c r="U389" s="37"/>
      <c r="V389" s="37"/>
      <c r="W389" s="37"/>
      <c r="X389" s="37"/>
      <c r="Y389" s="37"/>
      <c r="Z389" s="37"/>
    </row>
    <row r="390" spans="1:26" ht="11.25" customHeight="1" x14ac:dyDescent="0.25">
      <c r="A390" s="37"/>
      <c r="B390" s="49"/>
      <c r="C390" s="49"/>
      <c r="D390" s="37"/>
      <c r="E390" s="37"/>
      <c r="F390" s="59"/>
      <c r="G390" s="59"/>
      <c r="H390" s="37"/>
      <c r="I390" s="37"/>
      <c r="J390" s="37"/>
      <c r="K390" s="37"/>
      <c r="L390" s="37"/>
      <c r="M390" s="37"/>
      <c r="N390" s="37"/>
      <c r="O390" s="37"/>
      <c r="P390" s="37"/>
      <c r="Q390" s="37"/>
      <c r="R390" s="37"/>
      <c r="S390" s="37"/>
      <c r="T390" s="37"/>
      <c r="U390" s="37"/>
      <c r="V390" s="37"/>
      <c r="W390" s="37"/>
      <c r="X390" s="37"/>
      <c r="Y390" s="37"/>
      <c r="Z390" s="37"/>
    </row>
    <row r="391" spans="1:26" ht="11.25" customHeight="1" x14ac:dyDescent="0.25">
      <c r="A391" s="37"/>
      <c r="B391" s="49"/>
      <c r="C391" s="49"/>
      <c r="D391" s="37"/>
      <c r="E391" s="37"/>
      <c r="F391" s="59"/>
      <c r="G391" s="59"/>
      <c r="H391" s="37"/>
      <c r="I391" s="37"/>
      <c r="J391" s="37"/>
      <c r="K391" s="37"/>
      <c r="L391" s="37"/>
      <c r="M391" s="37"/>
      <c r="N391" s="37"/>
      <c r="O391" s="37"/>
      <c r="P391" s="37"/>
      <c r="Q391" s="37"/>
      <c r="R391" s="37"/>
      <c r="S391" s="37"/>
      <c r="T391" s="37"/>
      <c r="U391" s="37"/>
      <c r="V391" s="37"/>
      <c r="W391" s="37"/>
      <c r="X391" s="37"/>
      <c r="Y391" s="37"/>
      <c r="Z391" s="37"/>
    </row>
    <row r="392" spans="1:26" ht="11.25" customHeight="1" x14ac:dyDescent="0.25">
      <c r="A392" s="37"/>
      <c r="B392" s="49"/>
      <c r="C392" s="49"/>
      <c r="D392" s="37"/>
      <c r="E392" s="37"/>
      <c r="F392" s="59"/>
      <c r="G392" s="59"/>
      <c r="H392" s="37"/>
      <c r="I392" s="37"/>
      <c r="J392" s="37"/>
      <c r="K392" s="37"/>
      <c r="L392" s="37"/>
      <c r="M392" s="37"/>
      <c r="N392" s="37"/>
      <c r="O392" s="37"/>
      <c r="P392" s="37"/>
      <c r="Q392" s="37"/>
      <c r="R392" s="37"/>
      <c r="S392" s="37"/>
      <c r="T392" s="37"/>
      <c r="U392" s="37"/>
      <c r="V392" s="37"/>
      <c r="W392" s="37"/>
      <c r="X392" s="37"/>
      <c r="Y392" s="37"/>
      <c r="Z392" s="37"/>
    </row>
    <row r="393" spans="1:26" ht="11.25" customHeight="1" x14ac:dyDescent="0.25">
      <c r="A393" s="37"/>
      <c r="B393" s="49"/>
      <c r="C393" s="49"/>
      <c r="D393" s="37"/>
      <c r="E393" s="37"/>
      <c r="F393" s="59"/>
      <c r="G393" s="59"/>
      <c r="H393" s="37"/>
      <c r="I393" s="37"/>
      <c r="J393" s="37"/>
      <c r="K393" s="37"/>
      <c r="L393" s="37"/>
      <c r="M393" s="37"/>
      <c r="N393" s="37"/>
      <c r="O393" s="37"/>
      <c r="P393" s="37"/>
      <c r="Q393" s="37"/>
      <c r="R393" s="37"/>
      <c r="S393" s="37"/>
      <c r="T393" s="37"/>
      <c r="U393" s="37"/>
      <c r="V393" s="37"/>
      <c r="W393" s="37"/>
      <c r="X393" s="37"/>
      <c r="Y393" s="37"/>
      <c r="Z393" s="37"/>
    </row>
    <row r="394" spans="1:26" ht="11.25" customHeight="1" x14ac:dyDescent="0.25">
      <c r="A394" s="37"/>
      <c r="B394" s="49"/>
      <c r="C394" s="49"/>
      <c r="D394" s="37"/>
      <c r="E394" s="37"/>
      <c r="F394" s="59"/>
      <c r="G394" s="59"/>
      <c r="H394" s="37"/>
      <c r="I394" s="37"/>
      <c r="J394" s="37"/>
      <c r="K394" s="37"/>
      <c r="L394" s="37"/>
      <c r="M394" s="37"/>
      <c r="N394" s="37"/>
      <c r="O394" s="37"/>
      <c r="P394" s="37"/>
      <c r="Q394" s="37"/>
      <c r="R394" s="37"/>
      <c r="S394" s="37"/>
      <c r="T394" s="37"/>
      <c r="U394" s="37"/>
      <c r="V394" s="37"/>
      <c r="W394" s="37"/>
      <c r="X394" s="37"/>
      <c r="Y394" s="37"/>
      <c r="Z394" s="37"/>
    </row>
    <row r="395" spans="1:26" ht="11.25" customHeight="1" x14ac:dyDescent="0.25">
      <c r="A395" s="37"/>
      <c r="B395" s="49"/>
      <c r="C395" s="49"/>
      <c r="D395" s="37"/>
      <c r="E395" s="37"/>
      <c r="F395" s="59"/>
      <c r="G395" s="59"/>
      <c r="H395" s="37"/>
      <c r="I395" s="37"/>
      <c r="J395" s="37"/>
      <c r="K395" s="37"/>
      <c r="L395" s="37"/>
      <c r="M395" s="37"/>
      <c r="N395" s="37"/>
      <c r="O395" s="37"/>
      <c r="P395" s="37"/>
      <c r="Q395" s="37"/>
      <c r="R395" s="37"/>
      <c r="S395" s="37"/>
      <c r="T395" s="37"/>
      <c r="U395" s="37"/>
      <c r="V395" s="37"/>
      <c r="W395" s="37"/>
      <c r="X395" s="37"/>
      <c r="Y395" s="37"/>
      <c r="Z395" s="37"/>
    </row>
    <row r="396" spans="1:26" ht="11.25" customHeight="1" x14ac:dyDescent="0.25">
      <c r="A396" s="37"/>
      <c r="B396" s="49"/>
      <c r="C396" s="49"/>
      <c r="D396" s="37"/>
      <c r="E396" s="37"/>
      <c r="F396" s="59"/>
      <c r="G396" s="59"/>
      <c r="H396" s="37"/>
      <c r="I396" s="37"/>
      <c r="J396" s="37"/>
      <c r="K396" s="37"/>
      <c r="L396" s="37"/>
      <c r="M396" s="37"/>
      <c r="N396" s="37"/>
      <c r="O396" s="37"/>
      <c r="P396" s="37"/>
      <c r="Q396" s="37"/>
      <c r="R396" s="37"/>
      <c r="S396" s="37"/>
      <c r="T396" s="37"/>
      <c r="U396" s="37"/>
      <c r="V396" s="37"/>
      <c r="W396" s="37"/>
      <c r="X396" s="37"/>
      <c r="Y396" s="37"/>
      <c r="Z396" s="37"/>
    </row>
    <row r="397" spans="1:26" ht="11.25" customHeight="1" x14ac:dyDescent="0.25">
      <c r="A397" s="37"/>
      <c r="B397" s="49"/>
      <c r="C397" s="49"/>
      <c r="D397" s="37"/>
      <c r="E397" s="37"/>
      <c r="F397" s="59"/>
      <c r="G397" s="59"/>
      <c r="H397" s="37"/>
      <c r="I397" s="37"/>
      <c r="J397" s="37"/>
      <c r="K397" s="37"/>
      <c r="L397" s="37"/>
      <c r="M397" s="37"/>
      <c r="N397" s="37"/>
      <c r="O397" s="37"/>
      <c r="P397" s="37"/>
      <c r="Q397" s="37"/>
      <c r="R397" s="37"/>
      <c r="S397" s="37"/>
      <c r="T397" s="37"/>
      <c r="U397" s="37"/>
      <c r="V397" s="37"/>
      <c r="W397" s="37"/>
      <c r="X397" s="37"/>
      <c r="Y397" s="37"/>
      <c r="Z397" s="37"/>
    </row>
    <row r="398" spans="1:26" ht="11.25" customHeight="1" x14ac:dyDescent="0.25">
      <c r="A398" s="37"/>
      <c r="B398" s="49"/>
      <c r="C398" s="49"/>
      <c r="D398" s="37"/>
      <c r="E398" s="37"/>
      <c r="F398" s="59"/>
      <c r="G398" s="59"/>
      <c r="H398" s="37"/>
      <c r="I398" s="37"/>
      <c r="J398" s="37"/>
      <c r="K398" s="37"/>
      <c r="L398" s="37"/>
      <c r="M398" s="37"/>
      <c r="N398" s="37"/>
      <c r="O398" s="37"/>
      <c r="P398" s="37"/>
      <c r="Q398" s="37"/>
      <c r="R398" s="37"/>
      <c r="S398" s="37"/>
      <c r="T398" s="37"/>
      <c r="U398" s="37"/>
      <c r="V398" s="37"/>
      <c r="W398" s="37"/>
      <c r="X398" s="37"/>
      <c r="Y398" s="37"/>
      <c r="Z398" s="37"/>
    </row>
    <row r="399" spans="1:26" ht="11.25" customHeight="1" x14ac:dyDescent="0.25">
      <c r="A399" s="37"/>
      <c r="B399" s="49"/>
      <c r="C399" s="49"/>
      <c r="D399" s="37"/>
      <c r="E399" s="37"/>
      <c r="F399" s="59"/>
      <c r="G399" s="59"/>
      <c r="H399" s="37"/>
      <c r="I399" s="37"/>
      <c r="J399" s="37"/>
      <c r="K399" s="37"/>
      <c r="L399" s="37"/>
      <c r="M399" s="37"/>
      <c r="N399" s="37"/>
      <c r="O399" s="37"/>
      <c r="P399" s="37"/>
      <c r="Q399" s="37"/>
      <c r="R399" s="37"/>
      <c r="S399" s="37"/>
      <c r="T399" s="37"/>
      <c r="U399" s="37"/>
      <c r="V399" s="37"/>
      <c r="W399" s="37"/>
      <c r="X399" s="37"/>
      <c r="Y399" s="37"/>
      <c r="Z399" s="37"/>
    </row>
    <row r="400" spans="1:26" ht="11.25" customHeight="1" x14ac:dyDescent="0.25">
      <c r="A400" s="37"/>
      <c r="B400" s="49"/>
      <c r="C400" s="49"/>
      <c r="D400" s="37"/>
      <c r="E400" s="37"/>
      <c r="F400" s="59"/>
      <c r="G400" s="59"/>
      <c r="H400" s="37"/>
      <c r="I400" s="37"/>
      <c r="J400" s="37"/>
      <c r="K400" s="37"/>
      <c r="L400" s="37"/>
      <c r="M400" s="37"/>
      <c r="N400" s="37"/>
      <c r="O400" s="37"/>
      <c r="P400" s="37"/>
      <c r="Q400" s="37"/>
      <c r="R400" s="37"/>
      <c r="S400" s="37"/>
      <c r="T400" s="37"/>
      <c r="U400" s="37"/>
      <c r="V400" s="37"/>
      <c r="W400" s="37"/>
      <c r="X400" s="37"/>
      <c r="Y400" s="37"/>
      <c r="Z400" s="37"/>
    </row>
    <row r="401" spans="1:26" ht="11.25" customHeight="1" x14ac:dyDescent="0.25">
      <c r="A401" s="37"/>
      <c r="B401" s="49"/>
      <c r="C401" s="49"/>
      <c r="D401" s="37"/>
      <c r="E401" s="37"/>
      <c r="F401" s="59"/>
      <c r="G401" s="59"/>
      <c r="H401" s="37"/>
      <c r="I401" s="37"/>
      <c r="J401" s="37"/>
      <c r="K401" s="37"/>
      <c r="L401" s="37"/>
      <c r="M401" s="37"/>
      <c r="N401" s="37"/>
      <c r="O401" s="37"/>
      <c r="P401" s="37"/>
      <c r="Q401" s="37"/>
      <c r="R401" s="37"/>
      <c r="S401" s="37"/>
      <c r="T401" s="37"/>
      <c r="U401" s="37"/>
      <c r="V401" s="37"/>
      <c r="W401" s="37"/>
      <c r="X401" s="37"/>
      <c r="Y401" s="37"/>
      <c r="Z401" s="37"/>
    </row>
    <row r="402" spans="1:26" ht="11.25" customHeight="1" x14ac:dyDescent="0.25">
      <c r="A402" s="37"/>
      <c r="B402" s="49"/>
      <c r="C402" s="49"/>
      <c r="D402" s="37"/>
      <c r="E402" s="37"/>
      <c r="F402" s="59"/>
      <c r="G402" s="59"/>
      <c r="H402" s="37"/>
      <c r="I402" s="37"/>
      <c r="J402" s="37"/>
      <c r="K402" s="37"/>
      <c r="L402" s="37"/>
      <c r="M402" s="37"/>
      <c r="N402" s="37"/>
      <c r="O402" s="37"/>
      <c r="P402" s="37"/>
      <c r="Q402" s="37"/>
      <c r="R402" s="37"/>
      <c r="S402" s="37"/>
      <c r="T402" s="37"/>
      <c r="U402" s="37"/>
      <c r="V402" s="37"/>
      <c r="W402" s="37"/>
      <c r="X402" s="37"/>
      <c r="Y402" s="37"/>
      <c r="Z402" s="37"/>
    </row>
    <row r="403" spans="1:26" ht="11.25" customHeight="1" x14ac:dyDescent="0.25">
      <c r="A403" s="37"/>
      <c r="B403" s="49"/>
      <c r="C403" s="49"/>
      <c r="D403" s="37"/>
      <c r="E403" s="37"/>
      <c r="F403" s="59"/>
      <c r="G403" s="59"/>
      <c r="H403" s="37"/>
      <c r="I403" s="37"/>
      <c r="J403" s="37"/>
      <c r="K403" s="37"/>
      <c r="L403" s="37"/>
      <c r="M403" s="37"/>
      <c r="N403" s="37"/>
      <c r="O403" s="37"/>
      <c r="P403" s="37"/>
      <c r="Q403" s="37"/>
      <c r="R403" s="37"/>
      <c r="S403" s="37"/>
      <c r="T403" s="37"/>
      <c r="U403" s="37"/>
      <c r="V403" s="37"/>
      <c r="W403" s="37"/>
      <c r="X403" s="37"/>
      <c r="Y403" s="37"/>
      <c r="Z403" s="37"/>
    </row>
    <row r="404" spans="1:26" ht="11.25" customHeight="1" x14ac:dyDescent="0.25">
      <c r="A404" s="37"/>
      <c r="B404" s="49"/>
      <c r="C404" s="49"/>
      <c r="D404" s="37"/>
      <c r="E404" s="37"/>
      <c r="F404" s="59"/>
      <c r="G404" s="59"/>
      <c r="H404" s="37"/>
      <c r="I404" s="37"/>
      <c r="J404" s="37"/>
      <c r="K404" s="37"/>
      <c r="L404" s="37"/>
      <c r="M404" s="37"/>
      <c r="N404" s="37"/>
      <c r="O404" s="37"/>
      <c r="P404" s="37"/>
      <c r="Q404" s="37"/>
      <c r="R404" s="37"/>
      <c r="S404" s="37"/>
      <c r="T404" s="37"/>
      <c r="U404" s="37"/>
      <c r="V404" s="37"/>
      <c r="W404" s="37"/>
      <c r="X404" s="37"/>
      <c r="Y404" s="37"/>
      <c r="Z404" s="37"/>
    </row>
    <row r="405" spans="1:26" ht="11.25" customHeight="1" x14ac:dyDescent="0.25">
      <c r="A405" s="37"/>
      <c r="B405" s="49"/>
      <c r="C405" s="49"/>
      <c r="D405" s="37"/>
      <c r="E405" s="37"/>
      <c r="F405" s="59"/>
      <c r="G405" s="59"/>
      <c r="H405" s="37"/>
      <c r="I405" s="37"/>
      <c r="J405" s="37"/>
      <c r="K405" s="37"/>
      <c r="L405" s="37"/>
      <c r="M405" s="37"/>
      <c r="N405" s="37"/>
      <c r="O405" s="37"/>
      <c r="P405" s="37"/>
      <c r="Q405" s="37"/>
      <c r="R405" s="37"/>
      <c r="S405" s="37"/>
      <c r="T405" s="37"/>
      <c r="U405" s="37"/>
      <c r="V405" s="37"/>
      <c r="W405" s="37"/>
      <c r="X405" s="37"/>
      <c r="Y405" s="37"/>
      <c r="Z405" s="37"/>
    </row>
    <row r="406" spans="1:26" ht="11.25" customHeight="1" x14ac:dyDescent="0.25">
      <c r="A406" s="37"/>
      <c r="B406" s="49"/>
      <c r="C406" s="49"/>
      <c r="D406" s="37"/>
      <c r="E406" s="37"/>
      <c r="F406" s="59"/>
      <c r="G406" s="59"/>
      <c r="H406" s="37"/>
      <c r="I406" s="37"/>
      <c r="J406" s="37"/>
      <c r="K406" s="37"/>
      <c r="L406" s="37"/>
      <c r="M406" s="37"/>
      <c r="N406" s="37"/>
      <c r="O406" s="37"/>
      <c r="P406" s="37"/>
      <c r="Q406" s="37"/>
      <c r="R406" s="37"/>
      <c r="S406" s="37"/>
      <c r="T406" s="37"/>
      <c r="U406" s="37"/>
      <c r="V406" s="37"/>
      <c r="W406" s="37"/>
      <c r="X406" s="37"/>
      <c r="Y406" s="37"/>
      <c r="Z406" s="37"/>
    </row>
    <row r="407" spans="1:26" ht="11.25" customHeight="1" x14ac:dyDescent="0.25">
      <c r="A407" s="37"/>
      <c r="B407" s="49"/>
      <c r="C407" s="49"/>
      <c r="D407" s="37"/>
      <c r="E407" s="37"/>
      <c r="F407" s="59"/>
      <c r="G407" s="59"/>
      <c r="H407" s="37"/>
      <c r="I407" s="37"/>
      <c r="J407" s="37"/>
      <c r="K407" s="37"/>
      <c r="L407" s="37"/>
      <c r="M407" s="37"/>
      <c r="N407" s="37"/>
      <c r="O407" s="37"/>
      <c r="P407" s="37"/>
      <c r="Q407" s="37"/>
      <c r="R407" s="37"/>
      <c r="S407" s="37"/>
      <c r="T407" s="37"/>
      <c r="U407" s="37"/>
      <c r="V407" s="37"/>
      <c r="W407" s="37"/>
      <c r="X407" s="37"/>
      <c r="Y407" s="37"/>
      <c r="Z407" s="37"/>
    </row>
    <row r="408" spans="1:26" ht="11.25" customHeight="1" x14ac:dyDescent="0.25">
      <c r="A408" s="37"/>
      <c r="B408" s="49"/>
      <c r="C408" s="49"/>
      <c r="D408" s="37"/>
      <c r="E408" s="37"/>
      <c r="F408" s="59"/>
      <c r="G408" s="59"/>
      <c r="H408" s="37"/>
      <c r="I408" s="37"/>
      <c r="J408" s="37"/>
      <c r="K408" s="37"/>
      <c r="L408" s="37"/>
      <c r="M408" s="37"/>
      <c r="N408" s="37"/>
      <c r="O408" s="37"/>
      <c r="P408" s="37"/>
      <c r="Q408" s="37"/>
      <c r="R408" s="37"/>
      <c r="S408" s="37"/>
      <c r="T408" s="37"/>
      <c r="U408" s="37"/>
      <c r="V408" s="37"/>
      <c r="W408" s="37"/>
      <c r="X408" s="37"/>
      <c r="Y408" s="37"/>
      <c r="Z408" s="37"/>
    </row>
    <row r="409" spans="1:26" ht="11.25" customHeight="1" x14ac:dyDescent="0.25">
      <c r="A409" s="37"/>
      <c r="B409" s="49"/>
      <c r="C409" s="49"/>
      <c r="D409" s="37"/>
      <c r="E409" s="37"/>
      <c r="F409" s="59"/>
      <c r="G409" s="59"/>
      <c r="H409" s="37"/>
      <c r="I409" s="37"/>
      <c r="J409" s="37"/>
      <c r="K409" s="37"/>
      <c r="L409" s="37"/>
      <c r="M409" s="37"/>
      <c r="N409" s="37"/>
      <c r="O409" s="37"/>
      <c r="P409" s="37"/>
      <c r="Q409" s="37"/>
      <c r="R409" s="37"/>
      <c r="S409" s="37"/>
      <c r="T409" s="37"/>
      <c r="U409" s="37"/>
      <c r="V409" s="37"/>
      <c r="W409" s="37"/>
      <c r="X409" s="37"/>
      <c r="Y409" s="37"/>
      <c r="Z409" s="37"/>
    </row>
    <row r="410" spans="1:26" ht="11.25" customHeight="1" x14ac:dyDescent="0.25">
      <c r="A410" s="37"/>
      <c r="B410" s="49"/>
      <c r="C410" s="49"/>
      <c r="D410" s="37"/>
      <c r="E410" s="37"/>
      <c r="F410" s="59"/>
      <c r="G410" s="59"/>
      <c r="H410" s="37"/>
      <c r="I410" s="37"/>
      <c r="J410" s="37"/>
      <c r="K410" s="37"/>
      <c r="L410" s="37"/>
      <c r="M410" s="37"/>
      <c r="N410" s="37"/>
      <c r="O410" s="37"/>
      <c r="P410" s="37"/>
      <c r="Q410" s="37"/>
      <c r="R410" s="37"/>
      <c r="S410" s="37"/>
      <c r="T410" s="37"/>
      <c r="U410" s="37"/>
      <c r="V410" s="37"/>
      <c r="W410" s="37"/>
      <c r="X410" s="37"/>
      <c r="Y410" s="37"/>
      <c r="Z410" s="37"/>
    </row>
    <row r="411" spans="1:26" ht="11.25" customHeight="1" x14ac:dyDescent="0.25">
      <c r="A411" s="37"/>
      <c r="B411" s="49"/>
      <c r="C411" s="49"/>
      <c r="D411" s="37"/>
      <c r="E411" s="37"/>
      <c r="F411" s="59"/>
      <c r="G411" s="59"/>
      <c r="H411" s="37"/>
      <c r="I411" s="37"/>
      <c r="J411" s="37"/>
      <c r="K411" s="37"/>
      <c r="L411" s="37"/>
      <c r="M411" s="37"/>
      <c r="N411" s="37"/>
      <c r="O411" s="37"/>
      <c r="P411" s="37"/>
      <c r="Q411" s="37"/>
      <c r="R411" s="37"/>
      <c r="S411" s="37"/>
      <c r="T411" s="37"/>
      <c r="U411" s="37"/>
      <c r="V411" s="37"/>
      <c r="W411" s="37"/>
      <c r="X411" s="37"/>
      <c r="Y411" s="37"/>
      <c r="Z411" s="37"/>
    </row>
    <row r="412" spans="1:26" ht="11.25" customHeight="1" x14ac:dyDescent="0.25">
      <c r="A412" s="37"/>
      <c r="B412" s="49"/>
      <c r="C412" s="49"/>
      <c r="D412" s="37"/>
      <c r="E412" s="37"/>
      <c r="F412" s="59"/>
      <c r="G412" s="59"/>
      <c r="H412" s="37"/>
      <c r="I412" s="37"/>
      <c r="J412" s="37"/>
      <c r="K412" s="37"/>
      <c r="L412" s="37"/>
      <c r="M412" s="37"/>
      <c r="N412" s="37"/>
      <c r="O412" s="37"/>
      <c r="P412" s="37"/>
      <c r="Q412" s="37"/>
      <c r="R412" s="37"/>
      <c r="S412" s="37"/>
      <c r="T412" s="37"/>
      <c r="U412" s="37"/>
      <c r="V412" s="37"/>
      <c r="W412" s="37"/>
      <c r="X412" s="37"/>
      <c r="Y412" s="37"/>
      <c r="Z412" s="37"/>
    </row>
    <row r="413" spans="1:26" ht="11.25" customHeight="1" x14ac:dyDescent="0.25">
      <c r="A413" s="37"/>
      <c r="B413" s="49"/>
      <c r="C413" s="49"/>
      <c r="D413" s="37"/>
      <c r="E413" s="37"/>
      <c r="F413" s="59"/>
      <c r="G413" s="59"/>
      <c r="H413" s="37"/>
      <c r="I413" s="37"/>
      <c r="J413" s="37"/>
      <c r="K413" s="37"/>
      <c r="L413" s="37"/>
      <c r="M413" s="37"/>
      <c r="N413" s="37"/>
      <c r="O413" s="37"/>
      <c r="P413" s="37"/>
      <c r="Q413" s="37"/>
      <c r="R413" s="37"/>
      <c r="S413" s="37"/>
      <c r="T413" s="37"/>
      <c r="U413" s="37"/>
      <c r="V413" s="37"/>
      <c r="W413" s="37"/>
      <c r="X413" s="37"/>
      <c r="Y413" s="37"/>
      <c r="Z413" s="37"/>
    </row>
    <row r="414" spans="1:26" ht="11.25" customHeight="1" x14ac:dyDescent="0.25">
      <c r="A414" s="37"/>
      <c r="B414" s="49"/>
      <c r="C414" s="49"/>
      <c r="D414" s="37"/>
      <c r="E414" s="37"/>
      <c r="F414" s="59"/>
      <c r="G414" s="59"/>
      <c r="H414" s="37"/>
      <c r="I414" s="37"/>
      <c r="J414" s="37"/>
      <c r="K414" s="37"/>
      <c r="L414" s="37"/>
      <c r="M414" s="37"/>
      <c r="N414" s="37"/>
      <c r="O414" s="37"/>
      <c r="P414" s="37"/>
      <c r="Q414" s="37"/>
      <c r="R414" s="37"/>
      <c r="S414" s="37"/>
      <c r="T414" s="37"/>
      <c r="U414" s="37"/>
      <c r="V414" s="37"/>
      <c r="W414" s="37"/>
      <c r="X414" s="37"/>
      <c r="Y414" s="37"/>
      <c r="Z414" s="37"/>
    </row>
    <row r="415" spans="1:26" ht="11.25" customHeight="1" x14ac:dyDescent="0.25">
      <c r="A415" s="37"/>
      <c r="B415" s="49"/>
      <c r="C415" s="49"/>
      <c r="D415" s="37"/>
      <c r="E415" s="37"/>
      <c r="F415" s="59"/>
      <c r="G415" s="59"/>
      <c r="H415" s="37"/>
      <c r="I415" s="37"/>
      <c r="J415" s="37"/>
      <c r="K415" s="37"/>
      <c r="L415" s="37"/>
      <c r="M415" s="37"/>
      <c r="N415" s="37"/>
      <c r="O415" s="37"/>
      <c r="P415" s="37"/>
      <c r="Q415" s="37"/>
      <c r="R415" s="37"/>
      <c r="S415" s="37"/>
      <c r="T415" s="37"/>
      <c r="U415" s="37"/>
      <c r="V415" s="37"/>
      <c r="W415" s="37"/>
      <c r="X415" s="37"/>
      <c r="Y415" s="37"/>
      <c r="Z415" s="37"/>
    </row>
    <row r="416" spans="1:26" ht="11.25" customHeight="1" x14ac:dyDescent="0.25">
      <c r="A416" s="37"/>
      <c r="B416" s="49"/>
      <c r="C416" s="49"/>
      <c r="D416" s="37"/>
      <c r="E416" s="37"/>
      <c r="F416" s="59"/>
      <c r="G416" s="59"/>
      <c r="H416" s="37"/>
      <c r="I416" s="37"/>
      <c r="J416" s="37"/>
      <c r="K416" s="37"/>
      <c r="L416" s="37"/>
      <c r="M416" s="37"/>
      <c r="N416" s="37"/>
      <c r="O416" s="37"/>
      <c r="P416" s="37"/>
      <c r="Q416" s="37"/>
      <c r="R416" s="37"/>
      <c r="S416" s="37"/>
      <c r="T416" s="37"/>
      <c r="U416" s="37"/>
      <c r="V416" s="37"/>
      <c r="W416" s="37"/>
      <c r="X416" s="37"/>
      <c r="Y416" s="37"/>
      <c r="Z416" s="37"/>
    </row>
    <row r="417" spans="1:26" ht="11.25" customHeight="1" x14ac:dyDescent="0.25">
      <c r="A417" s="37"/>
      <c r="B417" s="49"/>
      <c r="C417" s="49"/>
      <c r="D417" s="37"/>
      <c r="E417" s="37"/>
      <c r="F417" s="59"/>
      <c r="G417" s="59"/>
      <c r="H417" s="37"/>
      <c r="I417" s="37"/>
      <c r="J417" s="37"/>
      <c r="K417" s="37"/>
      <c r="L417" s="37"/>
      <c r="M417" s="37"/>
      <c r="N417" s="37"/>
      <c r="O417" s="37"/>
      <c r="P417" s="37"/>
      <c r="Q417" s="37"/>
      <c r="R417" s="37"/>
      <c r="S417" s="37"/>
      <c r="T417" s="37"/>
      <c r="U417" s="37"/>
      <c r="V417" s="37"/>
      <c r="W417" s="37"/>
      <c r="X417" s="37"/>
      <c r="Y417" s="37"/>
      <c r="Z417" s="37"/>
    </row>
    <row r="418" spans="1:26" ht="11.25" customHeight="1" x14ac:dyDescent="0.25">
      <c r="A418" s="37"/>
      <c r="B418" s="49"/>
      <c r="C418" s="49"/>
      <c r="D418" s="37"/>
      <c r="E418" s="37"/>
      <c r="F418" s="59"/>
      <c r="G418" s="59"/>
      <c r="H418" s="37"/>
      <c r="I418" s="37"/>
      <c r="J418" s="37"/>
      <c r="K418" s="37"/>
      <c r="L418" s="37"/>
      <c r="M418" s="37"/>
      <c r="N418" s="37"/>
      <c r="O418" s="37"/>
      <c r="P418" s="37"/>
      <c r="Q418" s="37"/>
      <c r="R418" s="37"/>
      <c r="S418" s="37"/>
      <c r="T418" s="37"/>
      <c r="U418" s="37"/>
      <c r="V418" s="37"/>
      <c r="W418" s="37"/>
      <c r="X418" s="37"/>
      <c r="Y418" s="37"/>
      <c r="Z418" s="37"/>
    </row>
    <row r="419" spans="1:26" ht="11.25" customHeight="1" x14ac:dyDescent="0.25">
      <c r="A419" s="37"/>
      <c r="B419" s="49"/>
      <c r="C419" s="49"/>
      <c r="D419" s="37"/>
      <c r="E419" s="37"/>
      <c r="F419" s="59"/>
      <c r="G419" s="59"/>
      <c r="H419" s="37"/>
      <c r="I419" s="37"/>
      <c r="J419" s="37"/>
      <c r="K419" s="37"/>
      <c r="L419" s="37"/>
      <c r="M419" s="37"/>
      <c r="N419" s="37"/>
      <c r="O419" s="37"/>
      <c r="P419" s="37"/>
      <c r="Q419" s="37"/>
      <c r="R419" s="37"/>
      <c r="S419" s="37"/>
      <c r="T419" s="37"/>
      <c r="U419" s="37"/>
      <c r="V419" s="37"/>
      <c r="W419" s="37"/>
      <c r="X419" s="37"/>
      <c r="Y419" s="37"/>
      <c r="Z419" s="37"/>
    </row>
    <row r="420" spans="1:26" ht="11.25" customHeight="1" x14ac:dyDescent="0.25">
      <c r="A420" s="37"/>
      <c r="B420" s="49"/>
      <c r="C420" s="49"/>
      <c r="D420" s="37"/>
      <c r="E420" s="37"/>
      <c r="F420" s="59"/>
      <c r="G420" s="59"/>
      <c r="H420" s="37"/>
      <c r="I420" s="37"/>
      <c r="J420" s="37"/>
      <c r="K420" s="37"/>
      <c r="L420" s="37"/>
      <c r="M420" s="37"/>
      <c r="N420" s="37"/>
      <c r="O420" s="37"/>
      <c r="P420" s="37"/>
      <c r="Q420" s="37"/>
      <c r="R420" s="37"/>
      <c r="S420" s="37"/>
      <c r="T420" s="37"/>
      <c r="U420" s="37"/>
      <c r="V420" s="37"/>
      <c r="W420" s="37"/>
      <c r="X420" s="37"/>
      <c r="Y420" s="37"/>
      <c r="Z420" s="37"/>
    </row>
    <row r="421" spans="1:26" ht="11.25" customHeight="1" x14ac:dyDescent="0.25">
      <c r="A421" s="37"/>
      <c r="B421" s="49"/>
      <c r="C421" s="49"/>
      <c r="D421" s="37"/>
      <c r="E421" s="37"/>
      <c r="F421" s="59"/>
      <c r="G421" s="59"/>
      <c r="H421" s="37"/>
      <c r="I421" s="37"/>
      <c r="J421" s="37"/>
      <c r="K421" s="37"/>
      <c r="L421" s="37"/>
      <c r="M421" s="37"/>
      <c r="N421" s="37"/>
      <c r="O421" s="37"/>
      <c r="P421" s="37"/>
      <c r="Q421" s="37"/>
      <c r="R421" s="37"/>
      <c r="S421" s="37"/>
      <c r="T421" s="37"/>
      <c r="U421" s="37"/>
      <c r="V421" s="37"/>
      <c r="W421" s="37"/>
      <c r="X421" s="37"/>
      <c r="Y421" s="37"/>
      <c r="Z421" s="37"/>
    </row>
    <row r="422" spans="1:26" ht="11.25" customHeight="1" x14ac:dyDescent="0.25">
      <c r="A422" s="37"/>
      <c r="B422" s="49"/>
      <c r="C422" s="49"/>
      <c r="D422" s="37"/>
      <c r="E422" s="37"/>
      <c r="F422" s="59"/>
      <c r="G422" s="59"/>
      <c r="H422" s="37"/>
      <c r="I422" s="37"/>
      <c r="J422" s="37"/>
      <c r="K422" s="37"/>
      <c r="L422" s="37"/>
      <c r="M422" s="37"/>
      <c r="N422" s="37"/>
      <c r="O422" s="37"/>
      <c r="P422" s="37"/>
      <c r="Q422" s="37"/>
      <c r="R422" s="37"/>
      <c r="S422" s="37"/>
      <c r="T422" s="37"/>
      <c r="U422" s="37"/>
      <c r="V422" s="37"/>
      <c r="W422" s="37"/>
      <c r="X422" s="37"/>
      <c r="Y422" s="37"/>
      <c r="Z422" s="37"/>
    </row>
    <row r="423" spans="1:26" ht="11.25" customHeight="1" x14ac:dyDescent="0.25">
      <c r="A423" s="37"/>
      <c r="B423" s="49"/>
      <c r="C423" s="49"/>
      <c r="D423" s="37"/>
      <c r="E423" s="37"/>
      <c r="F423" s="59"/>
      <c r="G423" s="59"/>
      <c r="H423" s="37"/>
      <c r="I423" s="37"/>
      <c r="J423" s="37"/>
      <c r="K423" s="37"/>
      <c r="L423" s="37"/>
      <c r="M423" s="37"/>
      <c r="N423" s="37"/>
      <c r="O423" s="37"/>
      <c r="P423" s="37"/>
      <c r="Q423" s="37"/>
      <c r="R423" s="37"/>
      <c r="S423" s="37"/>
      <c r="T423" s="37"/>
      <c r="U423" s="37"/>
      <c r="V423" s="37"/>
      <c r="W423" s="37"/>
      <c r="X423" s="37"/>
      <c r="Y423" s="37"/>
      <c r="Z423" s="37"/>
    </row>
    <row r="424" spans="1:26" ht="11.25" customHeight="1" x14ac:dyDescent="0.25">
      <c r="A424" s="37"/>
      <c r="B424" s="49"/>
      <c r="C424" s="49"/>
      <c r="D424" s="37"/>
      <c r="E424" s="37"/>
      <c r="F424" s="59"/>
      <c r="G424" s="59"/>
      <c r="H424" s="37"/>
      <c r="I424" s="37"/>
      <c r="J424" s="37"/>
      <c r="K424" s="37"/>
      <c r="L424" s="37"/>
      <c r="M424" s="37"/>
      <c r="N424" s="37"/>
      <c r="O424" s="37"/>
      <c r="P424" s="37"/>
      <c r="Q424" s="37"/>
      <c r="R424" s="37"/>
      <c r="S424" s="37"/>
      <c r="T424" s="37"/>
      <c r="U424" s="37"/>
      <c r="V424" s="37"/>
      <c r="W424" s="37"/>
      <c r="X424" s="37"/>
      <c r="Y424" s="37"/>
      <c r="Z424" s="37"/>
    </row>
    <row r="425" spans="1:26" ht="11.25" customHeight="1" x14ac:dyDescent="0.25">
      <c r="A425" s="37"/>
      <c r="B425" s="49"/>
      <c r="C425" s="49"/>
      <c r="D425" s="37"/>
      <c r="E425" s="37"/>
      <c r="F425" s="59"/>
      <c r="G425" s="59"/>
      <c r="H425" s="37"/>
      <c r="I425" s="37"/>
      <c r="J425" s="37"/>
      <c r="K425" s="37"/>
      <c r="L425" s="37"/>
      <c r="M425" s="37"/>
      <c r="N425" s="37"/>
      <c r="O425" s="37"/>
      <c r="P425" s="37"/>
      <c r="Q425" s="37"/>
      <c r="R425" s="37"/>
      <c r="S425" s="37"/>
      <c r="T425" s="37"/>
      <c r="U425" s="37"/>
      <c r="V425" s="37"/>
      <c r="W425" s="37"/>
      <c r="X425" s="37"/>
      <c r="Y425" s="37"/>
      <c r="Z425" s="37"/>
    </row>
    <row r="426" spans="1:26" ht="11.25" customHeight="1" x14ac:dyDescent="0.25">
      <c r="A426" s="37"/>
      <c r="B426" s="49"/>
      <c r="C426" s="49"/>
      <c r="D426" s="37"/>
      <c r="E426" s="37"/>
      <c r="F426" s="59"/>
      <c r="G426" s="59"/>
      <c r="H426" s="37"/>
      <c r="I426" s="37"/>
      <c r="J426" s="37"/>
      <c r="K426" s="37"/>
      <c r="L426" s="37"/>
      <c r="M426" s="37"/>
      <c r="N426" s="37"/>
      <c r="O426" s="37"/>
      <c r="P426" s="37"/>
      <c r="Q426" s="37"/>
      <c r="R426" s="37"/>
      <c r="S426" s="37"/>
      <c r="T426" s="37"/>
      <c r="U426" s="37"/>
      <c r="V426" s="37"/>
      <c r="W426" s="37"/>
      <c r="X426" s="37"/>
      <c r="Y426" s="37"/>
      <c r="Z426" s="37"/>
    </row>
    <row r="427" spans="1:26" ht="11.25" customHeight="1" x14ac:dyDescent="0.25">
      <c r="A427" s="37"/>
      <c r="B427" s="49"/>
      <c r="C427" s="49"/>
      <c r="D427" s="37"/>
      <c r="E427" s="37"/>
      <c r="F427" s="59"/>
      <c r="G427" s="59"/>
      <c r="H427" s="37"/>
      <c r="I427" s="37"/>
      <c r="J427" s="37"/>
      <c r="K427" s="37"/>
      <c r="L427" s="37"/>
      <c r="M427" s="37"/>
      <c r="N427" s="37"/>
      <c r="O427" s="37"/>
      <c r="P427" s="37"/>
      <c r="Q427" s="37"/>
      <c r="R427" s="37"/>
      <c r="S427" s="37"/>
      <c r="T427" s="37"/>
      <c r="U427" s="37"/>
      <c r="V427" s="37"/>
      <c r="W427" s="37"/>
      <c r="X427" s="37"/>
      <c r="Y427" s="37"/>
      <c r="Z427" s="37"/>
    </row>
    <row r="428" spans="1:26" ht="11.25" customHeight="1" x14ac:dyDescent="0.25">
      <c r="A428" s="37"/>
      <c r="B428" s="49"/>
      <c r="C428" s="49"/>
      <c r="D428" s="37"/>
      <c r="E428" s="37"/>
      <c r="F428" s="59"/>
      <c r="G428" s="59"/>
      <c r="H428" s="37"/>
      <c r="I428" s="37"/>
      <c r="J428" s="37"/>
      <c r="K428" s="37"/>
      <c r="L428" s="37"/>
      <c r="M428" s="37"/>
      <c r="N428" s="37"/>
      <c r="O428" s="37"/>
      <c r="P428" s="37"/>
      <c r="Q428" s="37"/>
      <c r="R428" s="37"/>
      <c r="S428" s="37"/>
      <c r="T428" s="37"/>
      <c r="U428" s="37"/>
      <c r="V428" s="37"/>
      <c r="W428" s="37"/>
      <c r="X428" s="37"/>
      <c r="Y428" s="37"/>
      <c r="Z428" s="37"/>
    </row>
    <row r="429" spans="1:26" ht="11.25" customHeight="1" x14ac:dyDescent="0.25">
      <c r="A429" s="37"/>
      <c r="B429" s="49"/>
      <c r="C429" s="49"/>
      <c r="D429" s="37"/>
      <c r="E429" s="37"/>
      <c r="F429" s="59"/>
      <c r="G429" s="59"/>
      <c r="H429" s="37"/>
      <c r="I429" s="37"/>
      <c r="J429" s="37"/>
      <c r="K429" s="37"/>
      <c r="L429" s="37"/>
      <c r="M429" s="37"/>
      <c r="N429" s="37"/>
      <c r="O429" s="37"/>
      <c r="P429" s="37"/>
      <c r="Q429" s="37"/>
      <c r="R429" s="37"/>
      <c r="S429" s="37"/>
      <c r="T429" s="37"/>
      <c r="U429" s="37"/>
      <c r="V429" s="37"/>
      <c r="W429" s="37"/>
      <c r="X429" s="37"/>
      <c r="Y429" s="37"/>
      <c r="Z429" s="37"/>
    </row>
    <row r="430" spans="1:26" ht="11.25" customHeight="1" x14ac:dyDescent="0.25">
      <c r="A430" s="37"/>
      <c r="B430" s="49"/>
      <c r="C430" s="49"/>
      <c r="D430" s="37"/>
      <c r="E430" s="37"/>
      <c r="F430" s="59"/>
      <c r="G430" s="59"/>
      <c r="H430" s="37"/>
      <c r="I430" s="37"/>
      <c r="J430" s="37"/>
      <c r="K430" s="37"/>
      <c r="L430" s="37"/>
      <c r="M430" s="37"/>
      <c r="N430" s="37"/>
      <c r="O430" s="37"/>
      <c r="P430" s="37"/>
      <c r="Q430" s="37"/>
      <c r="R430" s="37"/>
      <c r="S430" s="37"/>
      <c r="T430" s="37"/>
      <c r="U430" s="37"/>
      <c r="V430" s="37"/>
      <c r="W430" s="37"/>
      <c r="X430" s="37"/>
      <c r="Y430" s="37"/>
      <c r="Z430" s="37"/>
    </row>
    <row r="431" spans="1:26" ht="11.25" customHeight="1" x14ac:dyDescent="0.25">
      <c r="A431" s="37"/>
      <c r="B431" s="49"/>
      <c r="C431" s="49"/>
      <c r="D431" s="37"/>
      <c r="E431" s="37"/>
      <c r="F431" s="59"/>
      <c r="G431" s="59"/>
      <c r="H431" s="37"/>
      <c r="I431" s="37"/>
      <c r="J431" s="37"/>
      <c r="K431" s="37"/>
      <c r="L431" s="37"/>
      <c r="M431" s="37"/>
      <c r="N431" s="37"/>
      <c r="O431" s="37"/>
      <c r="P431" s="37"/>
      <c r="Q431" s="37"/>
      <c r="R431" s="37"/>
      <c r="S431" s="37"/>
      <c r="T431" s="37"/>
      <c r="U431" s="37"/>
      <c r="V431" s="37"/>
      <c r="W431" s="37"/>
      <c r="X431" s="37"/>
      <c r="Y431" s="37"/>
      <c r="Z431" s="37"/>
    </row>
    <row r="432" spans="1:26" ht="11.25" customHeight="1" x14ac:dyDescent="0.25">
      <c r="A432" s="37"/>
      <c r="B432" s="49"/>
      <c r="C432" s="49"/>
      <c r="D432" s="37"/>
      <c r="E432" s="37"/>
      <c r="F432" s="59"/>
      <c r="G432" s="59"/>
      <c r="H432" s="37"/>
      <c r="I432" s="37"/>
      <c r="J432" s="37"/>
      <c r="K432" s="37"/>
      <c r="L432" s="37"/>
      <c r="M432" s="37"/>
      <c r="N432" s="37"/>
      <c r="O432" s="37"/>
      <c r="P432" s="37"/>
      <c r="Q432" s="37"/>
      <c r="R432" s="37"/>
      <c r="S432" s="37"/>
      <c r="T432" s="37"/>
      <c r="U432" s="37"/>
      <c r="V432" s="37"/>
      <c r="W432" s="37"/>
      <c r="X432" s="37"/>
      <c r="Y432" s="37"/>
      <c r="Z432" s="37"/>
    </row>
    <row r="433" spans="1:26" ht="11.25" customHeight="1" x14ac:dyDescent="0.25">
      <c r="A433" s="37"/>
      <c r="B433" s="49"/>
      <c r="C433" s="49"/>
      <c r="D433" s="37"/>
      <c r="E433" s="37"/>
      <c r="F433" s="59"/>
      <c r="G433" s="59"/>
      <c r="H433" s="37"/>
      <c r="I433" s="37"/>
      <c r="J433" s="37"/>
      <c r="K433" s="37"/>
      <c r="L433" s="37"/>
      <c r="M433" s="37"/>
      <c r="N433" s="37"/>
      <c r="O433" s="37"/>
      <c r="P433" s="37"/>
      <c r="Q433" s="37"/>
      <c r="R433" s="37"/>
      <c r="S433" s="37"/>
      <c r="T433" s="37"/>
      <c r="U433" s="37"/>
      <c r="V433" s="37"/>
      <c r="W433" s="37"/>
      <c r="X433" s="37"/>
      <c r="Y433" s="37"/>
      <c r="Z433" s="37"/>
    </row>
    <row r="434" spans="1:26" ht="11.25" customHeight="1" x14ac:dyDescent="0.25">
      <c r="A434" s="37"/>
      <c r="B434" s="49"/>
      <c r="C434" s="49"/>
      <c r="D434" s="37"/>
      <c r="E434" s="37"/>
      <c r="F434" s="59"/>
      <c r="G434" s="59"/>
      <c r="H434" s="37"/>
      <c r="I434" s="37"/>
      <c r="J434" s="37"/>
      <c r="K434" s="37"/>
      <c r="L434" s="37"/>
      <c r="M434" s="37"/>
      <c r="N434" s="37"/>
      <c r="O434" s="37"/>
      <c r="P434" s="37"/>
      <c r="Q434" s="37"/>
      <c r="R434" s="37"/>
      <c r="S434" s="37"/>
      <c r="T434" s="37"/>
      <c r="U434" s="37"/>
      <c r="V434" s="37"/>
      <c r="W434" s="37"/>
      <c r="X434" s="37"/>
      <c r="Y434" s="37"/>
      <c r="Z434" s="37"/>
    </row>
    <row r="435" spans="1:26" ht="11.25" customHeight="1" x14ac:dyDescent="0.25">
      <c r="A435" s="37"/>
      <c r="B435" s="49"/>
      <c r="C435" s="49"/>
      <c r="D435" s="37"/>
      <c r="E435" s="37"/>
      <c r="F435" s="59"/>
      <c r="G435" s="59"/>
      <c r="H435" s="37"/>
      <c r="I435" s="37"/>
      <c r="J435" s="37"/>
      <c r="K435" s="37"/>
      <c r="L435" s="37"/>
      <c r="M435" s="37"/>
      <c r="N435" s="37"/>
      <c r="O435" s="37"/>
      <c r="P435" s="37"/>
      <c r="Q435" s="37"/>
      <c r="R435" s="37"/>
      <c r="S435" s="37"/>
      <c r="T435" s="37"/>
      <c r="U435" s="37"/>
      <c r="V435" s="37"/>
      <c r="W435" s="37"/>
      <c r="X435" s="37"/>
      <c r="Y435" s="37"/>
      <c r="Z435" s="37"/>
    </row>
    <row r="436" spans="1:26" ht="11.25" customHeight="1" x14ac:dyDescent="0.25">
      <c r="A436" s="37"/>
      <c r="B436" s="49"/>
      <c r="C436" s="49"/>
      <c r="D436" s="37"/>
      <c r="E436" s="37"/>
      <c r="F436" s="59"/>
      <c r="G436" s="59"/>
      <c r="H436" s="37"/>
      <c r="I436" s="37"/>
      <c r="J436" s="37"/>
      <c r="K436" s="37"/>
      <c r="L436" s="37"/>
      <c r="M436" s="37"/>
      <c r="N436" s="37"/>
      <c r="O436" s="37"/>
      <c r="P436" s="37"/>
      <c r="Q436" s="37"/>
      <c r="R436" s="37"/>
      <c r="S436" s="37"/>
      <c r="T436" s="37"/>
      <c r="U436" s="37"/>
      <c r="V436" s="37"/>
      <c r="W436" s="37"/>
      <c r="X436" s="37"/>
      <c r="Y436" s="37"/>
      <c r="Z436" s="37"/>
    </row>
    <row r="437" spans="1:26" ht="11.25" customHeight="1" x14ac:dyDescent="0.25">
      <c r="A437" s="37"/>
      <c r="B437" s="49"/>
      <c r="C437" s="49"/>
      <c r="D437" s="37"/>
      <c r="E437" s="37"/>
      <c r="F437" s="59"/>
      <c r="G437" s="59"/>
      <c r="H437" s="37"/>
      <c r="I437" s="37"/>
      <c r="J437" s="37"/>
      <c r="K437" s="37"/>
      <c r="L437" s="37"/>
      <c r="M437" s="37"/>
      <c r="N437" s="37"/>
      <c r="O437" s="37"/>
      <c r="P437" s="37"/>
      <c r="Q437" s="37"/>
      <c r="R437" s="37"/>
      <c r="S437" s="37"/>
      <c r="T437" s="37"/>
      <c r="U437" s="37"/>
      <c r="V437" s="37"/>
      <c r="W437" s="37"/>
      <c r="X437" s="37"/>
      <c r="Y437" s="37"/>
      <c r="Z437" s="37"/>
    </row>
    <row r="438" spans="1:26" ht="11.25" customHeight="1" x14ac:dyDescent="0.25">
      <c r="A438" s="37"/>
      <c r="B438" s="49"/>
      <c r="C438" s="49"/>
      <c r="D438" s="37"/>
      <c r="E438" s="37"/>
      <c r="F438" s="59"/>
      <c r="G438" s="59"/>
      <c r="H438" s="37"/>
      <c r="I438" s="37"/>
      <c r="J438" s="37"/>
      <c r="K438" s="37"/>
      <c r="L438" s="37"/>
      <c r="M438" s="37"/>
      <c r="N438" s="37"/>
      <c r="O438" s="37"/>
      <c r="P438" s="37"/>
      <c r="Q438" s="37"/>
      <c r="R438" s="37"/>
      <c r="S438" s="37"/>
      <c r="T438" s="37"/>
      <c r="U438" s="37"/>
      <c r="V438" s="37"/>
      <c r="W438" s="37"/>
      <c r="X438" s="37"/>
      <c r="Y438" s="37"/>
      <c r="Z438" s="37"/>
    </row>
    <row r="439" spans="1:26" ht="11.25" customHeight="1" x14ac:dyDescent="0.25">
      <c r="A439" s="37"/>
      <c r="B439" s="49"/>
      <c r="C439" s="49"/>
      <c r="D439" s="37"/>
      <c r="E439" s="37"/>
      <c r="F439" s="59"/>
      <c r="G439" s="59"/>
      <c r="H439" s="37"/>
      <c r="I439" s="37"/>
      <c r="J439" s="37"/>
      <c r="K439" s="37"/>
      <c r="L439" s="37"/>
      <c r="M439" s="37"/>
      <c r="N439" s="37"/>
      <c r="O439" s="37"/>
      <c r="P439" s="37"/>
      <c r="Q439" s="37"/>
      <c r="R439" s="37"/>
      <c r="S439" s="37"/>
      <c r="T439" s="37"/>
      <c r="U439" s="37"/>
      <c r="V439" s="37"/>
      <c r="W439" s="37"/>
      <c r="X439" s="37"/>
      <c r="Y439" s="37"/>
      <c r="Z439" s="37"/>
    </row>
    <row r="440" spans="1:26" ht="11.25" customHeight="1" x14ac:dyDescent="0.25">
      <c r="A440" s="37"/>
      <c r="B440" s="49"/>
      <c r="C440" s="49"/>
      <c r="D440" s="37"/>
      <c r="E440" s="37"/>
      <c r="F440" s="59"/>
      <c r="G440" s="59"/>
      <c r="H440" s="37"/>
      <c r="I440" s="37"/>
      <c r="J440" s="37"/>
      <c r="K440" s="37"/>
      <c r="L440" s="37"/>
      <c r="M440" s="37"/>
      <c r="N440" s="37"/>
      <c r="O440" s="37"/>
      <c r="P440" s="37"/>
      <c r="Q440" s="37"/>
      <c r="R440" s="37"/>
      <c r="S440" s="37"/>
      <c r="T440" s="37"/>
      <c r="U440" s="37"/>
      <c r="V440" s="37"/>
      <c r="W440" s="37"/>
      <c r="X440" s="37"/>
      <c r="Y440" s="37"/>
      <c r="Z440" s="37"/>
    </row>
    <row r="441" spans="1:26" ht="11.25" customHeight="1" x14ac:dyDescent="0.25">
      <c r="A441" s="37"/>
      <c r="B441" s="49"/>
      <c r="C441" s="49"/>
      <c r="D441" s="37"/>
      <c r="E441" s="37"/>
      <c r="F441" s="59"/>
      <c r="G441" s="59"/>
      <c r="H441" s="37"/>
      <c r="I441" s="37"/>
      <c r="J441" s="37"/>
      <c r="K441" s="37"/>
      <c r="L441" s="37"/>
      <c r="M441" s="37"/>
      <c r="N441" s="37"/>
      <c r="O441" s="37"/>
      <c r="P441" s="37"/>
      <c r="Q441" s="37"/>
      <c r="R441" s="37"/>
      <c r="S441" s="37"/>
      <c r="T441" s="37"/>
      <c r="U441" s="37"/>
      <c r="V441" s="37"/>
      <c r="W441" s="37"/>
      <c r="X441" s="37"/>
      <c r="Y441" s="37"/>
      <c r="Z441" s="37"/>
    </row>
    <row r="442" spans="1:26" ht="11.25" customHeight="1" x14ac:dyDescent="0.25">
      <c r="A442" s="37"/>
      <c r="B442" s="49"/>
      <c r="C442" s="49"/>
      <c r="D442" s="37"/>
      <c r="E442" s="37"/>
      <c r="F442" s="59"/>
      <c r="G442" s="59"/>
      <c r="H442" s="37"/>
      <c r="I442" s="37"/>
      <c r="J442" s="37"/>
      <c r="K442" s="37"/>
      <c r="L442" s="37"/>
      <c r="M442" s="37"/>
      <c r="N442" s="37"/>
      <c r="O442" s="37"/>
      <c r="P442" s="37"/>
      <c r="Q442" s="37"/>
      <c r="R442" s="37"/>
      <c r="S442" s="37"/>
      <c r="T442" s="37"/>
      <c r="U442" s="37"/>
      <c r="V442" s="37"/>
      <c r="W442" s="37"/>
      <c r="X442" s="37"/>
      <c r="Y442" s="37"/>
      <c r="Z442" s="37"/>
    </row>
    <row r="443" spans="1:26" ht="11.25" customHeight="1" x14ac:dyDescent="0.25">
      <c r="A443" s="37"/>
      <c r="B443" s="49"/>
      <c r="C443" s="49"/>
      <c r="D443" s="37"/>
      <c r="E443" s="37"/>
      <c r="F443" s="59"/>
      <c r="G443" s="59"/>
      <c r="H443" s="37"/>
      <c r="I443" s="37"/>
      <c r="J443" s="37"/>
      <c r="K443" s="37"/>
      <c r="L443" s="37"/>
      <c r="M443" s="37"/>
      <c r="N443" s="37"/>
      <c r="O443" s="37"/>
      <c r="P443" s="37"/>
      <c r="Q443" s="37"/>
      <c r="R443" s="37"/>
      <c r="S443" s="37"/>
      <c r="T443" s="37"/>
      <c r="U443" s="37"/>
      <c r="V443" s="37"/>
      <c r="W443" s="37"/>
      <c r="X443" s="37"/>
      <c r="Y443" s="37"/>
      <c r="Z443" s="37"/>
    </row>
    <row r="444" spans="1:26" ht="11.25" customHeight="1" x14ac:dyDescent="0.25">
      <c r="A444" s="37"/>
      <c r="B444" s="49"/>
      <c r="C444" s="49"/>
      <c r="D444" s="37"/>
      <c r="E444" s="37"/>
      <c r="F444" s="59"/>
      <c r="G444" s="59"/>
      <c r="H444" s="37"/>
      <c r="I444" s="37"/>
      <c r="J444" s="37"/>
      <c r="K444" s="37"/>
      <c r="L444" s="37"/>
      <c r="M444" s="37"/>
      <c r="N444" s="37"/>
      <c r="O444" s="37"/>
      <c r="P444" s="37"/>
      <c r="Q444" s="37"/>
      <c r="R444" s="37"/>
      <c r="S444" s="37"/>
      <c r="T444" s="37"/>
      <c r="U444" s="37"/>
      <c r="V444" s="37"/>
      <c r="W444" s="37"/>
      <c r="X444" s="37"/>
      <c r="Y444" s="37"/>
      <c r="Z444" s="37"/>
    </row>
    <row r="445" spans="1:26" ht="11.25" customHeight="1" x14ac:dyDescent="0.25">
      <c r="A445" s="37"/>
      <c r="B445" s="49"/>
      <c r="C445" s="49"/>
      <c r="D445" s="37"/>
      <c r="E445" s="37"/>
      <c r="F445" s="59"/>
      <c r="G445" s="59"/>
      <c r="H445" s="37"/>
      <c r="I445" s="37"/>
      <c r="J445" s="37"/>
      <c r="K445" s="37"/>
      <c r="L445" s="37"/>
      <c r="M445" s="37"/>
      <c r="N445" s="37"/>
      <c r="O445" s="37"/>
      <c r="P445" s="37"/>
      <c r="Q445" s="37"/>
      <c r="R445" s="37"/>
      <c r="S445" s="37"/>
      <c r="T445" s="37"/>
      <c r="U445" s="37"/>
      <c r="V445" s="37"/>
      <c r="W445" s="37"/>
      <c r="X445" s="37"/>
      <c r="Y445" s="37"/>
      <c r="Z445" s="37"/>
    </row>
    <row r="446" spans="1:26" ht="11.25" customHeight="1" x14ac:dyDescent="0.25">
      <c r="A446" s="37"/>
      <c r="B446" s="49"/>
      <c r="C446" s="49"/>
      <c r="D446" s="37"/>
      <c r="E446" s="37"/>
      <c r="F446" s="59"/>
      <c r="G446" s="59"/>
      <c r="H446" s="37"/>
      <c r="I446" s="37"/>
      <c r="J446" s="37"/>
      <c r="K446" s="37"/>
      <c r="L446" s="37"/>
      <c r="M446" s="37"/>
      <c r="N446" s="37"/>
      <c r="O446" s="37"/>
      <c r="P446" s="37"/>
      <c r="Q446" s="37"/>
      <c r="R446" s="37"/>
      <c r="S446" s="37"/>
      <c r="T446" s="37"/>
      <c r="U446" s="37"/>
      <c r="V446" s="37"/>
      <c r="W446" s="37"/>
      <c r="X446" s="37"/>
      <c r="Y446" s="37"/>
      <c r="Z446" s="37"/>
    </row>
    <row r="447" spans="1:26" ht="11.25" customHeight="1" x14ac:dyDescent="0.25">
      <c r="A447" s="37"/>
      <c r="B447" s="49"/>
      <c r="C447" s="49"/>
      <c r="D447" s="37"/>
      <c r="E447" s="37"/>
      <c r="F447" s="59"/>
      <c r="G447" s="59"/>
      <c r="H447" s="37"/>
      <c r="I447" s="37"/>
      <c r="J447" s="37"/>
      <c r="K447" s="37"/>
      <c r="L447" s="37"/>
      <c r="M447" s="37"/>
      <c r="N447" s="37"/>
      <c r="O447" s="37"/>
      <c r="P447" s="37"/>
      <c r="Q447" s="37"/>
      <c r="R447" s="37"/>
      <c r="S447" s="37"/>
      <c r="T447" s="37"/>
      <c r="U447" s="37"/>
      <c r="V447" s="37"/>
      <c r="W447" s="37"/>
      <c r="X447" s="37"/>
      <c r="Y447" s="37"/>
      <c r="Z447" s="37"/>
    </row>
    <row r="448" spans="1:26" ht="11.25" customHeight="1" x14ac:dyDescent="0.25">
      <c r="A448" s="37"/>
      <c r="B448" s="49"/>
      <c r="C448" s="49"/>
      <c r="D448" s="37"/>
      <c r="E448" s="37"/>
      <c r="F448" s="59"/>
      <c r="G448" s="59"/>
      <c r="H448" s="37"/>
      <c r="I448" s="37"/>
      <c r="J448" s="37"/>
      <c r="K448" s="37"/>
      <c r="L448" s="37"/>
      <c r="M448" s="37"/>
      <c r="N448" s="37"/>
      <c r="O448" s="37"/>
      <c r="P448" s="37"/>
      <c r="Q448" s="37"/>
      <c r="R448" s="37"/>
      <c r="S448" s="37"/>
      <c r="T448" s="37"/>
      <c r="U448" s="37"/>
      <c r="V448" s="37"/>
      <c r="W448" s="37"/>
      <c r="X448" s="37"/>
      <c r="Y448" s="37"/>
      <c r="Z448" s="37"/>
    </row>
    <row r="449" spans="1:26" ht="11.25" customHeight="1" x14ac:dyDescent="0.25">
      <c r="A449" s="37"/>
      <c r="B449" s="49"/>
      <c r="C449" s="49"/>
      <c r="D449" s="37"/>
      <c r="E449" s="37"/>
      <c r="F449" s="59"/>
      <c r="G449" s="59"/>
      <c r="H449" s="37"/>
      <c r="I449" s="37"/>
      <c r="J449" s="37"/>
      <c r="K449" s="37"/>
      <c r="L449" s="37"/>
      <c r="M449" s="37"/>
      <c r="N449" s="37"/>
      <c r="O449" s="37"/>
      <c r="P449" s="37"/>
      <c r="Q449" s="37"/>
      <c r="R449" s="37"/>
      <c r="S449" s="37"/>
      <c r="T449" s="37"/>
      <c r="U449" s="37"/>
      <c r="V449" s="37"/>
      <c r="W449" s="37"/>
      <c r="X449" s="37"/>
      <c r="Y449" s="37"/>
      <c r="Z449" s="37"/>
    </row>
    <row r="450" spans="1:26" ht="11.25" customHeight="1" x14ac:dyDescent="0.25">
      <c r="A450" s="37"/>
      <c r="B450" s="49"/>
      <c r="C450" s="49"/>
      <c r="D450" s="37"/>
      <c r="E450" s="37"/>
      <c r="F450" s="59"/>
      <c r="G450" s="59"/>
      <c r="H450" s="37"/>
      <c r="I450" s="37"/>
      <c r="J450" s="37"/>
      <c r="K450" s="37"/>
      <c r="L450" s="37"/>
      <c r="M450" s="37"/>
      <c r="N450" s="37"/>
      <c r="O450" s="37"/>
      <c r="P450" s="37"/>
      <c r="Q450" s="37"/>
      <c r="R450" s="37"/>
      <c r="S450" s="37"/>
      <c r="T450" s="37"/>
      <c r="U450" s="37"/>
      <c r="V450" s="37"/>
      <c r="W450" s="37"/>
      <c r="X450" s="37"/>
      <c r="Y450" s="37"/>
      <c r="Z450" s="37"/>
    </row>
    <row r="451" spans="1:26" ht="11.25" customHeight="1" x14ac:dyDescent="0.25">
      <c r="A451" s="37"/>
      <c r="B451" s="49"/>
      <c r="C451" s="49"/>
      <c r="D451" s="37"/>
      <c r="E451" s="37"/>
      <c r="F451" s="59"/>
      <c r="G451" s="59"/>
      <c r="H451" s="37"/>
      <c r="I451" s="37"/>
      <c r="J451" s="37"/>
      <c r="K451" s="37"/>
      <c r="L451" s="37"/>
      <c r="M451" s="37"/>
      <c r="N451" s="37"/>
      <c r="O451" s="37"/>
      <c r="P451" s="37"/>
      <c r="Q451" s="37"/>
      <c r="R451" s="37"/>
      <c r="S451" s="37"/>
      <c r="T451" s="37"/>
      <c r="U451" s="37"/>
      <c r="V451" s="37"/>
      <c r="W451" s="37"/>
      <c r="X451" s="37"/>
      <c r="Y451" s="37"/>
      <c r="Z451" s="37"/>
    </row>
    <row r="452" spans="1:26" ht="11.25" customHeight="1" x14ac:dyDescent="0.25">
      <c r="A452" s="37"/>
      <c r="B452" s="49"/>
      <c r="C452" s="49"/>
      <c r="D452" s="37"/>
      <c r="E452" s="37"/>
      <c r="F452" s="59"/>
      <c r="G452" s="59"/>
      <c r="H452" s="37"/>
      <c r="I452" s="37"/>
      <c r="J452" s="37"/>
      <c r="K452" s="37"/>
      <c r="L452" s="37"/>
      <c r="M452" s="37"/>
      <c r="N452" s="37"/>
      <c r="O452" s="37"/>
      <c r="P452" s="37"/>
      <c r="Q452" s="37"/>
      <c r="R452" s="37"/>
      <c r="S452" s="37"/>
      <c r="T452" s="37"/>
      <c r="U452" s="37"/>
      <c r="V452" s="37"/>
      <c r="W452" s="37"/>
      <c r="X452" s="37"/>
      <c r="Y452" s="37"/>
      <c r="Z452" s="37"/>
    </row>
    <row r="453" spans="1:26" ht="11.25" customHeight="1" x14ac:dyDescent="0.25">
      <c r="A453" s="37"/>
      <c r="B453" s="49"/>
      <c r="C453" s="49"/>
      <c r="D453" s="37"/>
      <c r="E453" s="37"/>
      <c r="F453" s="59"/>
      <c r="G453" s="59"/>
      <c r="H453" s="37"/>
      <c r="I453" s="37"/>
      <c r="J453" s="37"/>
      <c r="K453" s="37"/>
      <c r="L453" s="37"/>
      <c r="M453" s="37"/>
      <c r="N453" s="37"/>
      <c r="O453" s="37"/>
      <c r="P453" s="37"/>
      <c r="Q453" s="37"/>
      <c r="R453" s="37"/>
      <c r="S453" s="37"/>
      <c r="T453" s="37"/>
      <c r="U453" s="37"/>
      <c r="V453" s="37"/>
      <c r="W453" s="37"/>
      <c r="X453" s="37"/>
      <c r="Y453" s="37"/>
      <c r="Z453" s="37"/>
    </row>
    <row r="454" spans="1:26" ht="11.25" customHeight="1" x14ac:dyDescent="0.25">
      <c r="A454" s="37"/>
      <c r="B454" s="49"/>
      <c r="C454" s="49"/>
      <c r="D454" s="37"/>
      <c r="E454" s="37"/>
      <c r="F454" s="59"/>
      <c r="G454" s="59"/>
      <c r="H454" s="37"/>
      <c r="I454" s="37"/>
      <c r="J454" s="37"/>
      <c r="K454" s="37"/>
      <c r="L454" s="37"/>
      <c r="M454" s="37"/>
      <c r="N454" s="37"/>
      <c r="O454" s="37"/>
      <c r="P454" s="37"/>
      <c r="Q454" s="37"/>
      <c r="R454" s="37"/>
      <c r="S454" s="37"/>
      <c r="T454" s="37"/>
      <c r="U454" s="37"/>
      <c r="V454" s="37"/>
      <c r="W454" s="37"/>
      <c r="X454" s="37"/>
      <c r="Y454" s="37"/>
      <c r="Z454" s="37"/>
    </row>
    <row r="455" spans="1:26" ht="11.25" customHeight="1" x14ac:dyDescent="0.25">
      <c r="A455" s="37"/>
      <c r="B455" s="49"/>
      <c r="C455" s="49"/>
      <c r="D455" s="37"/>
      <c r="E455" s="37"/>
      <c r="F455" s="59"/>
      <c r="G455" s="59"/>
      <c r="H455" s="37"/>
      <c r="I455" s="37"/>
      <c r="J455" s="37"/>
      <c r="K455" s="37"/>
      <c r="L455" s="37"/>
      <c r="M455" s="37"/>
      <c r="N455" s="37"/>
      <c r="O455" s="37"/>
      <c r="P455" s="37"/>
      <c r="Q455" s="37"/>
      <c r="R455" s="37"/>
      <c r="S455" s="37"/>
      <c r="T455" s="37"/>
      <c r="U455" s="37"/>
      <c r="V455" s="37"/>
      <c r="W455" s="37"/>
      <c r="X455" s="37"/>
      <c r="Y455" s="37"/>
      <c r="Z455" s="37"/>
    </row>
    <row r="456" spans="1:26" ht="11.25" customHeight="1" x14ac:dyDescent="0.25">
      <c r="A456" s="37"/>
      <c r="B456" s="49"/>
      <c r="C456" s="49"/>
      <c r="D456" s="37"/>
      <c r="E456" s="37"/>
      <c r="F456" s="59"/>
      <c r="G456" s="59"/>
      <c r="H456" s="37"/>
      <c r="I456" s="37"/>
      <c r="J456" s="37"/>
      <c r="K456" s="37"/>
      <c r="L456" s="37"/>
      <c r="M456" s="37"/>
      <c r="N456" s="37"/>
      <c r="O456" s="37"/>
      <c r="P456" s="37"/>
      <c r="Q456" s="37"/>
      <c r="R456" s="37"/>
      <c r="S456" s="37"/>
      <c r="T456" s="37"/>
      <c r="U456" s="37"/>
      <c r="V456" s="37"/>
      <c r="W456" s="37"/>
      <c r="X456" s="37"/>
      <c r="Y456" s="37"/>
      <c r="Z456" s="37"/>
    </row>
    <row r="457" spans="1:26" ht="11.25" customHeight="1" x14ac:dyDescent="0.25">
      <c r="A457" s="37"/>
      <c r="B457" s="49"/>
      <c r="C457" s="49"/>
      <c r="D457" s="37"/>
      <c r="E457" s="37"/>
      <c r="F457" s="59"/>
      <c r="G457" s="59"/>
      <c r="H457" s="37"/>
      <c r="I457" s="37"/>
      <c r="J457" s="37"/>
      <c r="K457" s="37"/>
      <c r="L457" s="37"/>
      <c r="M457" s="37"/>
      <c r="N457" s="37"/>
      <c r="O457" s="37"/>
      <c r="P457" s="37"/>
      <c r="Q457" s="37"/>
      <c r="R457" s="37"/>
      <c r="S457" s="37"/>
      <c r="T457" s="37"/>
      <c r="U457" s="37"/>
      <c r="V457" s="37"/>
      <c r="W457" s="37"/>
      <c r="X457" s="37"/>
      <c r="Y457" s="37"/>
      <c r="Z457" s="37"/>
    </row>
    <row r="458" spans="1:26" ht="11.25" customHeight="1" x14ac:dyDescent="0.25">
      <c r="A458" s="37"/>
      <c r="B458" s="49"/>
      <c r="C458" s="49"/>
      <c r="D458" s="37"/>
      <c r="E458" s="37"/>
      <c r="F458" s="59"/>
      <c r="G458" s="59"/>
      <c r="H458" s="37"/>
      <c r="I458" s="37"/>
      <c r="J458" s="37"/>
      <c r="K458" s="37"/>
      <c r="L458" s="37"/>
      <c r="M458" s="37"/>
      <c r="N458" s="37"/>
      <c r="O458" s="37"/>
      <c r="P458" s="37"/>
      <c r="Q458" s="37"/>
      <c r="R458" s="37"/>
      <c r="S458" s="37"/>
      <c r="T458" s="37"/>
      <c r="U458" s="37"/>
      <c r="V458" s="37"/>
      <c r="W458" s="37"/>
      <c r="X458" s="37"/>
      <c r="Y458" s="37"/>
      <c r="Z458" s="37"/>
    </row>
    <row r="459" spans="1:26" ht="11.25" customHeight="1" x14ac:dyDescent="0.25">
      <c r="A459" s="37"/>
      <c r="B459" s="49"/>
      <c r="C459" s="49"/>
      <c r="D459" s="37"/>
      <c r="E459" s="37"/>
      <c r="F459" s="59"/>
      <c r="G459" s="59"/>
      <c r="H459" s="37"/>
      <c r="I459" s="37"/>
      <c r="J459" s="37"/>
      <c r="K459" s="37"/>
      <c r="L459" s="37"/>
      <c r="M459" s="37"/>
      <c r="N459" s="37"/>
      <c r="O459" s="37"/>
      <c r="P459" s="37"/>
      <c r="Q459" s="37"/>
      <c r="R459" s="37"/>
      <c r="S459" s="37"/>
      <c r="T459" s="37"/>
      <c r="U459" s="37"/>
      <c r="V459" s="37"/>
      <c r="W459" s="37"/>
      <c r="X459" s="37"/>
      <c r="Y459" s="37"/>
      <c r="Z459" s="37"/>
    </row>
    <row r="460" spans="1:26" ht="11.25" customHeight="1" x14ac:dyDescent="0.25">
      <c r="A460" s="37"/>
      <c r="B460" s="49"/>
      <c r="C460" s="49"/>
      <c r="D460" s="37"/>
      <c r="E460" s="37"/>
      <c r="F460" s="59"/>
      <c r="G460" s="59"/>
      <c r="H460" s="37"/>
      <c r="I460" s="37"/>
      <c r="J460" s="37"/>
      <c r="K460" s="37"/>
      <c r="L460" s="37"/>
      <c r="M460" s="37"/>
      <c r="N460" s="37"/>
      <c r="O460" s="37"/>
      <c r="P460" s="37"/>
      <c r="Q460" s="37"/>
      <c r="R460" s="37"/>
      <c r="S460" s="37"/>
      <c r="T460" s="37"/>
      <c r="U460" s="37"/>
      <c r="V460" s="37"/>
      <c r="W460" s="37"/>
      <c r="X460" s="37"/>
      <c r="Y460" s="37"/>
      <c r="Z460" s="37"/>
    </row>
    <row r="461" spans="1:26" ht="11.25" customHeight="1" x14ac:dyDescent="0.25">
      <c r="A461" s="37"/>
      <c r="B461" s="49"/>
      <c r="C461" s="49"/>
      <c r="D461" s="37"/>
      <c r="E461" s="37"/>
      <c r="F461" s="59"/>
      <c r="G461" s="59"/>
      <c r="H461" s="37"/>
      <c r="I461" s="37"/>
      <c r="J461" s="37"/>
      <c r="K461" s="37"/>
      <c r="L461" s="37"/>
      <c r="M461" s="37"/>
      <c r="N461" s="37"/>
      <c r="O461" s="37"/>
      <c r="P461" s="37"/>
      <c r="Q461" s="37"/>
      <c r="R461" s="37"/>
      <c r="S461" s="37"/>
      <c r="T461" s="37"/>
      <c r="U461" s="37"/>
      <c r="V461" s="37"/>
      <c r="W461" s="37"/>
      <c r="X461" s="37"/>
      <c r="Y461" s="37"/>
      <c r="Z461" s="37"/>
    </row>
    <row r="462" spans="1:26" ht="11.25" customHeight="1" x14ac:dyDescent="0.25">
      <c r="A462" s="37"/>
      <c r="B462" s="49"/>
      <c r="C462" s="49"/>
      <c r="D462" s="37"/>
      <c r="E462" s="37"/>
      <c r="F462" s="59"/>
      <c r="G462" s="59"/>
      <c r="H462" s="37"/>
      <c r="I462" s="37"/>
      <c r="J462" s="37"/>
      <c r="K462" s="37"/>
      <c r="L462" s="37"/>
      <c r="M462" s="37"/>
      <c r="N462" s="37"/>
      <c r="O462" s="37"/>
      <c r="P462" s="37"/>
      <c r="Q462" s="37"/>
      <c r="R462" s="37"/>
      <c r="S462" s="37"/>
      <c r="T462" s="37"/>
      <c r="U462" s="37"/>
      <c r="V462" s="37"/>
      <c r="W462" s="37"/>
      <c r="X462" s="37"/>
      <c r="Y462" s="37"/>
      <c r="Z462" s="37"/>
    </row>
    <row r="463" spans="1:26" ht="11.25" customHeight="1" x14ac:dyDescent="0.25">
      <c r="A463" s="37"/>
      <c r="B463" s="49"/>
      <c r="C463" s="49"/>
      <c r="D463" s="37"/>
      <c r="E463" s="37"/>
      <c r="F463" s="59"/>
      <c r="G463" s="59"/>
      <c r="H463" s="37"/>
      <c r="I463" s="37"/>
      <c r="J463" s="37"/>
      <c r="K463" s="37"/>
      <c r="L463" s="37"/>
      <c r="M463" s="37"/>
      <c r="N463" s="37"/>
      <c r="O463" s="37"/>
      <c r="P463" s="37"/>
      <c r="Q463" s="37"/>
      <c r="R463" s="37"/>
      <c r="S463" s="37"/>
      <c r="T463" s="37"/>
      <c r="U463" s="37"/>
      <c r="V463" s="37"/>
      <c r="W463" s="37"/>
      <c r="X463" s="37"/>
      <c r="Y463" s="37"/>
      <c r="Z463" s="37"/>
    </row>
    <row r="464" spans="1:26" ht="11.25" customHeight="1" x14ac:dyDescent="0.25">
      <c r="A464" s="37"/>
      <c r="B464" s="49"/>
      <c r="C464" s="49"/>
      <c r="D464" s="37"/>
      <c r="E464" s="37"/>
      <c r="F464" s="59"/>
      <c r="G464" s="59"/>
      <c r="H464" s="37"/>
      <c r="I464" s="37"/>
      <c r="J464" s="37"/>
      <c r="K464" s="37"/>
      <c r="L464" s="37"/>
      <c r="M464" s="37"/>
      <c r="N464" s="37"/>
      <c r="O464" s="37"/>
      <c r="P464" s="37"/>
      <c r="Q464" s="37"/>
      <c r="R464" s="37"/>
      <c r="S464" s="37"/>
      <c r="T464" s="37"/>
      <c r="U464" s="37"/>
      <c r="V464" s="37"/>
      <c r="W464" s="37"/>
      <c r="X464" s="37"/>
      <c r="Y464" s="37"/>
      <c r="Z464" s="37"/>
    </row>
    <row r="465" spans="1:26" ht="11.25" customHeight="1" x14ac:dyDescent="0.25">
      <c r="A465" s="37"/>
      <c r="B465" s="49"/>
      <c r="C465" s="49"/>
      <c r="D465" s="37"/>
      <c r="E465" s="37"/>
      <c r="F465" s="59"/>
      <c r="G465" s="59"/>
      <c r="H465" s="37"/>
      <c r="I465" s="37"/>
      <c r="J465" s="37"/>
      <c r="K465" s="37"/>
      <c r="L465" s="37"/>
      <c r="M465" s="37"/>
      <c r="N465" s="37"/>
      <c r="O465" s="37"/>
      <c r="P465" s="37"/>
      <c r="Q465" s="37"/>
      <c r="R465" s="37"/>
      <c r="S465" s="37"/>
      <c r="T465" s="37"/>
      <c r="U465" s="37"/>
      <c r="V465" s="37"/>
      <c r="W465" s="37"/>
      <c r="X465" s="37"/>
      <c r="Y465" s="37"/>
      <c r="Z465" s="37"/>
    </row>
    <row r="466" spans="1:26" ht="11.25" customHeight="1" x14ac:dyDescent="0.25">
      <c r="A466" s="37"/>
      <c r="B466" s="49"/>
      <c r="C466" s="49"/>
      <c r="D466" s="37"/>
      <c r="E466" s="37"/>
      <c r="F466" s="59"/>
      <c r="G466" s="59"/>
      <c r="H466" s="37"/>
      <c r="I466" s="37"/>
      <c r="J466" s="37"/>
      <c r="K466" s="37"/>
      <c r="L466" s="37"/>
      <c r="M466" s="37"/>
      <c r="N466" s="37"/>
      <c r="O466" s="37"/>
      <c r="P466" s="37"/>
      <c r="Q466" s="37"/>
      <c r="R466" s="37"/>
      <c r="S466" s="37"/>
      <c r="T466" s="37"/>
      <c r="U466" s="37"/>
      <c r="V466" s="37"/>
      <c r="W466" s="37"/>
      <c r="X466" s="37"/>
      <c r="Y466" s="37"/>
      <c r="Z466" s="37"/>
    </row>
    <row r="467" spans="1:26" ht="11.25" customHeight="1" x14ac:dyDescent="0.25">
      <c r="A467" s="37"/>
      <c r="B467" s="49"/>
      <c r="C467" s="49"/>
      <c r="D467" s="37"/>
      <c r="E467" s="37"/>
      <c r="F467" s="59"/>
      <c r="G467" s="59"/>
      <c r="H467" s="37"/>
      <c r="I467" s="37"/>
      <c r="J467" s="37"/>
      <c r="K467" s="37"/>
      <c r="L467" s="37"/>
      <c r="M467" s="37"/>
      <c r="N467" s="37"/>
      <c r="O467" s="37"/>
      <c r="P467" s="37"/>
      <c r="Q467" s="37"/>
      <c r="R467" s="37"/>
      <c r="S467" s="37"/>
      <c r="T467" s="37"/>
      <c r="U467" s="37"/>
      <c r="V467" s="37"/>
      <c r="W467" s="37"/>
      <c r="X467" s="37"/>
      <c r="Y467" s="37"/>
      <c r="Z467" s="37"/>
    </row>
    <row r="468" spans="1:26" ht="11.25" customHeight="1" x14ac:dyDescent="0.25">
      <c r="A468" s="37"/>
      <c r="B468" s="49"/>
      <c r="C468" s="49"/>
      <c r="D468" s="37"/>
      <c r="E468" s="37"/>
      <c r="F468" s="59"/>
      <c r="G468" s="59"/>
      <c r="H468" s="37"/>
      <c r="I468" s="37"/>
      <c r="J468" s="37"/>
      <c r="K468" s="37"/>
      <c r="L468" s="37"/>
      <c r="M468" s="37"/>
      <c r="N468" s="37"/>
      <c r="O468" s="37"/>
      <c r="P468" s="37"/>
      <c r="Q468" s="37"/>
      <c r="R468" s="37"/>
      <c r="S468" s="37"/>
      <c r="T468" s="37"/>
      <c r="U468" s="37"/>
      <c r="V468" s="37"/>
      <c r="W468" s="37"/>
      <c r="X468" s="37"/>
      <c r="Y468" s="37"/>
      <c r="Z468" s="37"/>
    </row>
    <row r="469" spans="1:26" ht="11.25" customHeight="1" x14ac:dyDescent="0.25">
      <c r="A469" s="37"/>
      <c r="B469" s="49"/>
      <c r="C469" s="49"/>
      <c r="D469" s="37"/>
      <c r="E469" s="37"/>
      <c r="F469" s="59"/>
      <c r="G469" s="59"/>
      <c r="H469" s="37"/>
      <c r="I469" s="37"/>
      <c r="J469" s="37"/>
      <c r="K469" s="37"/>
      <c r="L469" s="37"/>
      <c r="M469" s="37"/>
      <c r="N469" s="37"/>
      <c r="O469" s="37"/>
      <c r="P469" s="37"/>
      <c r="Q469" s="37"/>
      <c r="R469" s="37"/>
      <c r="S469" s="37"/>
      <c r="T469" s="37"/>
      <c r="U469" s="37"/>
      <c r="V469" s="37"/>
      <c r="W469" s="37"/>
      <c r="X469" s="37"/>
      <c r="Y469" s="37"/>
      <c r="Z469" s="37"/>
    </row>
    <row r="470" spans="1:26" ht="11.25" customHeight="1" x14ac:dyDescent="0.25">
      <c r="A470" s="37"/>
      <c r="B470" s="49"/>
      <c r="C470" s="49"/>
      <c r="D470" s="37"/>
      <c r="E470" s="37"/>
      <c r="F470" s="59"/>
      <c r="G470" s="59"/>
      <c r="H470" s="37"/>
      <c r="I470" s="37"/>
      <c r="J470" s="37"/>
      <c r="K470" s="37"/>
      <c r="L470" s="37"/>
      <c r="M470" s="37"/>
      <c r="N470" s="37"/>
      <c r="O470" s="37"/>
      <c r="P470" s="37"/>
      <c r="Q470" s="37"/>
      <c r="R470" s="37"/>
      <c r="S470" s="37"/>
      <c r="T470" s="37"/>
      <c r="U470" s="37"/>
      <c r="V470" s="37"/>
      <c r="W470" s="37"/>
      <c r="X470" s="37"/>
      <c r="Y470" s="37"/>
      <c r="Z470" s="37"/>
    </row>
    <row r="471" spans="1:26" ht="11.25" customHeight="1" x14ac:dyDescent="0.25">
      <c r="A471" s="37"/>
      <c r="B471" s="49"/>
      <c r="C471" s="49"/>
      <c r="D471" s="37"/>
      <c r="E471" s="37"/>
      <c r="F471" s="59"/>
      <c r="G471" s="59"/>
      <c r="H471" s="37"/>
      <c r="I471" s="37"/>
      <c r="J471" s="37"/>
      <c r="K471" s="37"/>
      <c r="L471" s="37"/>
      <c r="M471" s="37"/>
      <c r="N471" s="37"/>
      <c r="O471" s="37"/>
      <c r="P471" s="37"/>
      <c r="Q471" s="37"/>
      <c r="R471" s="37"/>
      <c r="S471" s="37"/>
      <c r="T471" s="37"/>
      <c r="U471" s="37"/>
      <c r="V471" s="37"/>
      <c r="W471" s="37"/>
      <c r="X471" s="37"/>
      <c r="Y471" s="37"/>
      <c r="Z471" s="37"/>
    </row>
    <row r="472" spans="1:26" ht="11.25" customHeight="1" x14ac:dyDescent="0.25">
      <c r="A472" s="37"/>
      <c r="B472" s="49"/>
      <c r="C472" s="49"/>
      <c r="D472" s="37"/>
      <c r="E472" s="37"/>
      <c r="F472" s="59"/>
      <c r="G472" s="59"/>
      <c r="H472" s="37"/>
      <c r="I472" s="37"/>
      <c r="J472" s="37"/>
      <c r="K472" s="37"/>
      <c r="L472" s="37"/>
      <c r="M472" s="37"/>
      <c r="N472" s="37"/>
      <c r="O472" s="37"/>
      <c r="P472" s="37"/>
      <c r="Q472" s="37"/>
      <c r="R472" s="37"/>
      <c r="S472" s="37"/>
      <c r="T472" s="37"/>
      <c r="U472" s="37"/>
      <c r="V472" s="37"/>
      <c r="W472" s="37"/>
      <c r="X472" s="37"/>
      <c r="Y472" s="37"/>
      <c r="Z472" s="37"/>
    </row>
    <row r="473" spans="1:26" ht="11.25" customHeight="1" x14ac:dyDescent="0.25">
      <c r="A473" s="37"/>
      <c r="B473" s="49"/>
      <c r="C473" s="49"/>
      <c r="D473" s="37"/>
      <c r="E473" s="37"/>
      <c r="F473" s="59"/>
      <c r="G473" s="59"/>
      <c r="H473" s="37"/>
      <c r="I473" s="37"/>
      <c r="J473" s="37"/>
      <c r="K473" s="37"/>
      <c r="L473" s="37"/>
      <c r="M473" s="37"/>
      <c r="N473" s="37"/>
      <c r="O473" s="37"/>
      <c r="P473" s="37"/>
      <c r="Q473" s="37"/>
      <c r="R473" s="37"/>
      <c r="S473" s="37"/>
      <c r="T473" s="37"/>
      <c r="U473" s="37"/>
      <c r="V473" s="37"/>
      <c r="W473" s="37"/>
      <c r="X473" s="37"/>
      <c r="Y473" s="37"/>
      <c r="Z473" s="37"/>
    </row>
    <row r="474" spans="1:26" ht="11.25" customHeight="1" x14ac:dyDescent="0.25">
      <c r="A474" s="37"/>
      <c r="B474" s="49"/>
      <c r="C474" s="49"/>
      <c r="D474" s="37"/>
      <c r="E474" s="37"/>
      <c r="F474" s="59"/>
      <c r="G474" s="59"/>
      <c r="H474" s="37"/>
      <c r="I474" s="37"/>
      <c r="J474" s="37"/>
      <c r="K474" s="37"/>
      <c r="L474" s="37"/>
      <c r="M474" s="37"/>
      <c r="N474" s="37"/>
      <c r="O474" s="37"/>
      <c r="P474" s="37"/>
      <c r="Q474" s="37"/>
      <c r="R474" s="37"/>
      <c r="S474" s="37"/>
      <c r="T474" s="37"/>
      <c r="U474" s="37"/>
      <c r="V474" s="37"/>
      <c r="W474" s="37"/>
      <c r="X474" s="37"/>
      <c r="Y474" s="37"/>
      <c r="Z474" s="37"/>
    </row>
    <row r="475" spans="1:26" ht="11.25" customHeight="1" x14ac:dyDescent="0.25">
      <c r="A475" s="37"/>
      <c r="B475" s="49"/>
      <c r="C475" s="49"/>
      <c r="D475" s="37"/>
      <c r="E475" s="37"/>
      <c r="F475" s="59"/>
      <c r="G475" s="59"/>
      <c r="H475" s="37"/>
      <c r="I475" s="37"/>
      <c r="J475" s="37"/>
      <c r="K475" s="37"/>
      <c r="L475" s="37"/>
      <c r="M475" s="37"/>
      <c r="N475" s="37"/>
      <c r="O475" s="37"/>
      <c r="P475" s="37"/>
      <c r="Q475" s="37"/>
      <c r="R475" s="37"/>
      <c r="S475" s="37"/>
      <c r="T475" s="37"/>
      <c r="U475" s="37"/>
      <c r="V475" s="37"/>
      <c r="W475" s="37"/>
      <c r="X475" s="37"/>
      <c r="Y475" s="37"/>
      <c r="Z475" s="37"/>
    </row>
    <row r="476" spans="1:26" ht="11.25" customHeight="1" x14ac:dyDescent="0.25">
      <c r="A476" s="37"/>
      <c r="B476" s="49"/>
      <c r="C476" s="49"/>
      <c r="D476" s="37"/>
      <c r="E476" s="37"/>
      <c r="F476" s="59"/>
      <c r="G476" s="59"/>
      <c r="H476" s="37"/>
      <c r="I476" s="37"/>
      <c r="J476" s="37"/>
      <c r="K476" s="37"/>
      <c r="L476" s="37"/>
      <c r="M476" s="37"/>
      <c r="N476" s="37"/>
      <c r="O476" s="37"/>
      <c r="P476" s="37"/>
      <c r="Q476" s="37"/>
      <c r="R476" s="37"/>
      <c r="S476" s="37"/>
      <c r="T476" s="37"/>
      <c r="U476" s="37"/>
      <c r="V476" s="37"/>
      <c r="W476" s="37"/>
      <c r="X476" s="37"/>
      <c r="Y476" s="37"/>
      <c r="Z476" s="37"/>
    </row>
    <row r="477" spans="1:26" ht="11.25" customHeight="1" x14ac:dyDescent="0.25">
      <c r="A477" s="37"/>
      <c r="B477" s="49"/>
      <c r="C477" s="49"/>
      <c r="D477" s="37"/>
      <c r="E477" s="37"/>
      <c r="F477" s="59"/>
      <c r="G477" s="59"/>
      <c r="H477" s="37"/>
      <c r="I477" s="37"/>
      <c r="J477" s="37"/>
      <c r="K477" s="37"/>
      <c r="L477" s="37"/>
      <c r="M477" s="37"/>
      <c r="N477" s="37"/>
      <c r="O477" s="37"/>
      <c r="P477" s="37"/>
      <c r="Q477" s="37"/>
      <c r="R477" s="37"/>
      <c r="S477" s="37"/>
      <c r="T477" s="37"/>
      <c r="U477" s="37"/>
      <c r="V477" s="37"/>
      <c r="W477" s="37"/>
      <c r="X477" s="37"/>
      <c r="Y477" s="37"/>
      <c r="Z477" s="37"/>
    </row>
    <row r="478" spans="1:26" ht="11.25" customHeight="1" x14ac:dyDescent="0.25">
      <c r="A478" s="37"/>
      <c r="B478" s="49"/>
      <c r="C478" s="49"/>
      <c r="D478" s="37"/>
      <c r="E478" s="37"/>
      <c r="F478" s="59"/>
      <c r="G478" s="59"/>
      <c r="H478" s="37"/>
      <c r="I478" s="37"/>
      <c r="J478" s="37"/>
      <c r="K478" s="37"/>
      <c r="L478" s="37"/>
      <c r="M478" s="37"/>
      <c r="N478" s="37"/>
      <c r="O478" s="37"/>
      <c r="P478" s="37"/>
      <c r="Q478" s="37"/>
      <c r="R478" s="37"/>
      <c r="S478" s="37"/>
      <c r="T478" s="37"/>
      <c r="U478" s="37"/>
      <c r="V478" s="37"/>
      <c r="W478" s="37"/>
      <c r="X478" s="37"/>
      <c r="Y478" s="37"/>
      <c r="Z478" s="37"/>
    </row>
    <row r="479" spans="1:26" ht="11.25" customHeight="1" x14ac:dyDescent="0.25">
      <c r="A479" s="37"/>
      <c r="B479" s="49"/>
      <c r="C479" s="49"/>
      <c r="D479" s="37"/>
      <c r="E479" s="37"/>
      <c r="F479" s="59"/>
      <c r="G479" s="59"/>
      <c r="H479" s="37"/>
      <c r="I479" s="37"/>
      <c r="J479" s="37"/>
      <c r="K479" s="37"/>
      <c r="L479" s="37"/>
      <c r="M479" s="37"/>
      <c r="N479" s="37"/>
      <c r="O479" s="37"/>
      <c r="P479" s="37"/>
      <c r="Q479" s="37"/>
      <c r="R479" s="37"/>
      <c r="S479" s="37"/>
      <c r="T479" s="37"/>
      <c r="U479" s="37"/>
      <c r="V479" s="37"/>
      <c r="W479" s="37"/>
      <c r="X479" s="37"/>
      <c r="Y479" s="37"/>
      <c r="Z479" s="37"/>
    </row>
    <row r="480" spans="1:26" ht="11.25" customHeight="1" x14ac:dyDescent="0.25">
      <c r="A480" s="37"/>
      <c r="B480" s="49"/>
      <c r="C480" s="49"/>
      <c r="D480" s="37"/>
      <c r="E480" s="37"/>
      <c r="F480" s="59"/>
      <c r="G480" s="59"/>
      <c r="H480" s="37"/>
      <c r="I480" s="37"/>
      <c r="J480" s="37"/>
      <c r="K480" s="37"/>
      <c r="L480" s="37"/>
      <c r="M480" s="37"/>
      <c r="N480" s="37"/>
      <c r="O480" s="37"/>
      <c r="P480" s="37"/>
      <c r="Q480" s="37"/>
      <c r="R480" s="37"/>
      <c r="S480" s="37"/>
      <c r="T480" s="37"/>
      <c r="U480" s="37"/>
      <c r="V480" s="37"/>
      <c r="W480" s="37"/>
      <c r="X480" s="37"/>
      <c r="Y480" s="37"/>
      <c r="Z480" s="37"/>
    </row>
    <row r="481" spans="1:26" ht="11.25" customHeight="1" x14ac:dyDescent="0.25">
      <c r="A481" s="37"/>
      <c r="B481" s="49"/>
      <c r="C481" s="49"/>
      <c r="D481" s="37"/>
      <c r="E481" s="37"/>
      <c r="F481" s="59"/>
      <c r="G481" s="59"/>
      <c r="H481" s="37"/>
      <c r="I481" s="37"/>
      <c r="J481" s="37"/>
      <c r="K481" s="37"/>
      <c r="L481" s="37"/>
      <c r="M481" s="37"/>
      <c r="N481" s="37"/>
      <c r="O481" s="37"/>
      <c r="P481" s="37"/>
      <c r="Q481" s="37"/>
      <c r="R481" s="37"/>
      <c r="S481" s="37"/>
      <c r="T481" s="37"/>
      <c r="U481" s="37"/>
      <c r="V481" s="37"/>
      <c r="W481" s="37"/>
      <c r="X481" s="37"/>
      <c r="Y481" s="37"/>
      <c r="Z481" s="37"/>
    </row>
    <row r="482" spans="1:26" ht="11.25" customHeight="1" x14ac:dyDescent="0.25">
      <c r="A482" s="37"/>
      <c r="B482" s="49"/>
      <c r="C482" s="49"/>
      <c r="D482" s="37"/>
      <c r="E482" s="37"/>
      <c r="F482" s="59"/>
      <c r="G482" s="59"/>
      <c r="H482" s="37"/>
      <c r="I482" s="37"/>
      <c r="J482" s="37"/>
      <c r="K482" s="37"/>
      <c r="L482" s="37"/>
      <c r="M482" s="37"/>
      <c r="N482" s="37"/>
      <c r="O482" s="37"/>
      <c r="P482" s="37"/>
      <c r="Q482" s="37"/>
      <c r="R482" s="37"/>
      <c r="S482" s="37"/>
      <c r="T482" s="37"/>
      <c r="U482" s="37"/>
      <c r="V482" s="37"/>
      <c r="W482" s="37"/>
      <c r="X482" s="37"/>
      <c r="Y482" s="37"/>
      <c r="Z482" s="37"/>
    </row>
    <row r="483" spans="1:26" ht="11.25" customHeight="1" x14ac:dyDescent="0.25">
      <c r="A483" s="37"/>
      <c r="B483" s="49"/>
      <c r="C483" s="49"/>
      <c r="D483" s="37"/>
      <c r="E483" s="37"/>
      <c r="F483" s="59"/>
      <c r="G483" s="59"/>
      <c r="H483" s="37"/>
      <c r="I483" s="37"/>
      <c r="J483" s="37"/>
      <c r="K483" s="37"/>
      <c r="L483" s="37"/>
      <c r="M483" s="37"/>
      <c r="N483" s="37"/>
      <c r="O483" s="37"/>
      <c r="P483" s="37"/>
      <c r="Q483" s="37"/>
      <c r="R483" s="37"/>
      <c r="S483" s="37"/>
      <c r="T483" s="37"/>
      <c r="U483" s="37"/>
      <c r="V483" s="37"/>
      <c r="W483" s="37"/>
      <c r="X483" s="37"/>
      <c r="Y483" s="37"/>
      <c r="Z483" s="37"/>
    </row>
    <row r="484" spans="1:26" ht="11.25" customHeight="1" x14ac:dyDescent="0.25">
      <c r="A484" s="37"/>
      <c r="B484" s="49"/>
      <c r="C484" s="49"/>
      <c r="D484" s="37"/>
      <c r="E484" s="37"/>
      <c r="F484" s="59"/>
      <c r="G484" s="59"/>
      <c r="H484" s="37"/>
      <c r="I484" s="37"/>
      <c r="J484" s="37"/>
      <c r="K484" s="37"/>
      <c r="L484" s="37"/>
      <c r="M484" s="37"/>
      <c r="N484" s="37"/>
      <c r="O484" s="37"/>
      <c r="P484" s="37"/>
      <c r="Q484" s="37"/>
      <c r="R484" s="37"/>
      <c r="S484" s="37"/>
      <c r="T484" s="37"/>
      <c r="U484" s="37"/>
      <c r="V484" s="37"/>
      <c r="W484" s="37"/>
      <c r="X484" s="37"/>
      <c r="Y484" s="37"/>
      <c r="Z484" s="37"/>
    </row>
    <row r="485" spans="1:26" ht="11.25" customHeight="1" x14ac:dyDescent="0.25">
      <c r="A485" s="37"/>
      <c r="B485" s="49"/>
      <c r="C485" s="49"/>
      <c r="D485" s="37"/>
      <c r="E485" s="37"/>
      <c r="F485" s="59"/>
      <c r="G485" s="59"/>
      <c r="H485" s="37"/>
      <c r="I485" s="37"/>
      <c r="J485" s="37"/>
      <c r="K485" s="37"/>
      <c r="L485" s="37"/>
      <c r="M485" s="37"/>
      <c r="N485" s="37"/>
      <c r="O485" s="37"/>
      <c r="P485" s="37"/>
      <c r="Q485" s="37"/>
      <c r="R485" s="37"/>
      <c r="S485" s="37"/>
      <c r="T485" s="37"/>
      <c r="U485" s="37"/>
      <c r="V485" s="37"/>
      <c r="W485" s="37"/>
      <c r="X485" s="37"/>
      <c r="Y485" s="37"/>
      <c r="Z485" s="37"/>
    </row>
    <row r="486" spans="1:26" ht="11.25" customHeight="1" x14ac:dyDescent="0.25">
      <c r="A486" s="37"/>
      <c r="B486" s="49"/>
      <c r="C486" s="49"/>
      <c r="D486" s="37"/>
      <c r="E486" s="37"/>
      <c r="F486" s="59"/>
      <c r="G486" s="59"/>
      <c r="H486" s="37"/>
      <c r="I486" s="37"/>
      <c r="J486" s="37"/>
      <c r="K486" s="37"/>
      <c r="L486" s="37"/>
      <c r="M486" s="37"/>
      <c r="N486" s="37"/>
      <c r="O486" s="37"/>
      <c r="P486" s="37"/>
      <c r="Q486" s="37"/>
      <c r="R486" s="37"/>
      <c r="S486" s="37"/>
      <c r="T486" s="37"/>
      <c r="U486" s="37"/>
      <c r="V486" s="37"/>
      <c r="W486" s="37"/>
      <c r="X486" s="37"/>
      <c r="Y486" s="37"/>
      <c r="Z486" s="37"/>
    </row>
    <row r="487" spans="1:26" ht="11.25" customHeight="1" x14ac:dyDescent="0.25">
      <c r="A487" s="37"/>
      <c r="B487" s="49"/>
      <c r="C487" s="49"/>
      <c r="D487" s="37"/>
      <c r="E487" s="37"/>
      <c r="F487" s="59"/>
      <c r="G487" s="59"/>
      <c r="H487" s="37"/>
      <c r="I487" s="37"/>
      <c r="J487" s="37"/>
      <c r="K487" s="37"/>
      <c r="L487" s="37"/>
      <c r="M487" s="37"/>
      <c r="N487" s="37"/>
      <c r="O487" s="37"/>
      <c r="P487" s="37"/>
      <c r="Q487" s="37"/>
      <c r="R487" s="37"/>
      <c r="S487" s="37"/>
      <c r="T487" s="37"/>
      <c r="U487" s="37"/>
      <c r="V487" s="37"/>
      <c r="W487" s="37"/>
      <c r="X487" s="37"/>
      <c r="Y487" s="37"/>
      <c r="Z487" s="37"/>
    </row>
    <row r="488" spans="1:26" ht="11.25" customHeight="1" x14ac:dyDescent="0.25">
      <c r="A488" s="37"/>
      <c r="B488" s="49"/>
      <c r="C488" s="49"/>
      <c r="D488" s="37"/>
      <c r="E488" s="37"/>
      <c r="F488" s="59"/>
      <c r="G488" s="59"/>
      <c r="H488" s="37"/>
      <c r="I488" s="37"/>
      <c r="J488" s="37"/>
      <c r="K488" s="37"/>
      <c r="L488" s="37"/>
      <c r="M488" s="37"/>
      <c r="N488" s="37"/>
      <c r="O488" s="37"/>
      <c r="P488" s="37"/>
      <c r="Q488" s="37"/>
      <c r="R488" s="37"/>
      <c r="S488" s="37"/>
      <c r="T488" s="37"/>
      <c r="U488" s="37"/>
      <c r="V488" s="37"/>
      <c r="W488" s="37"/>
      <c r="X488" s="37"/>
      <c r="Y488" s="37"/>
      <c r="Z488" s="37"/>
    </row>
    <row r="489" spans="1:26" ht="11.25" customHeight="1" x14ac:dyDescent="0.25">
      <c r="A489" s="37"/>
      <c r="B489" s="49"/>
      <c r="C489" s="49"/>
      <c r="D489" s="37"/>
      <c r="E489" s="37"/>
      <c r="F489" s="59"/>
      <c r="G489" s="59"/>
      <c r="H489" s="37"/>
      <c r="I489" s="37"/>
      <c r="J489" s="37"/>
      <c r="K489" s="37"/>
      <c r="L489" s="37"/>
      <c r="M489" s="37"/>
      <c r="N489" s="37"/>
      <c r="O489" s="37"/>
      <c r="P489" s="37"/>
      <c r="Q489" s="37"/>
      <c r="R489" s="37"/>
      <c r="S489" s="37"/>
      <c r="T489" s="37"/>
      <c r="U489" s="37"/>
      <c r="V489" s="37"/>
      <c r="W489" s="37"/>
      <c r="X489" s="37"/>
      <c r="Y489" s="37"/>
      <c r="Z489" s="37"/>
    </row>
    <row r="490" spans="1:26" ht="11.25" customHeight="1" x14ac:dyDescent="0.25">
      <c r="A490" s="37"/>
      <c r="B490" s="49"/>
      <c r="C490" s="49"/>
      <c r="D490" s="37"/>
      <c r="E490" s="37"/>
      <c r="F490" s="59"/>
      <c r="G490" s="59"/>
      <c r="H490" s="37"/>
      <c r="I490" s="37"/>
      <c r="J490" s="37"/>
      <c r="K490" s="37"/>
      <c r="L490" s="37"/>
      <c r="M490" s="37"/>
      <c r="N490" s="37"/>
      <c r="O490" s="37"/>
      <c r="P490" s="37"/>
      <c r="Q490" s="37"/>
      <c r="R490" s="37"/>
      <c r="S490" s="37"/>
      <c r="T490" s="37"/>
      <c r="U490" s="37"/>
      <c r="V490" s="37"/>
      <c r="W490" s="37"/>
      <c r="X490" s="37"/>
      <c r="Y490" s="37"/>
      <c r="Z490" s="37"/>
    </row>
    <row r="491" spans="1:26" ht="11.25" customHeight="1" x14ac:dyDescent="0.25">
      <c r="A491" s="37"/>
      <c r="B491" s="49"/>
      <c r="C491" s="49"/>
      <c r="D491" s="37"/>
      <c r="E491" s="37"/>
      <c r="F491" s="59"/>
      <c r="G491" s="59"/>
      <c r="H491" s="37"/>
      <c r="I491" s="37"/>
      <c r="J491" s="37"/>
      <c r="K491" s="37"/>
      <c r="L491" s="37"/>
      <c r="M491" s="37"/>
      <c r="N491" s="37"/>
      <c r="O491" s="37"/>
      <c r="P491" s="37"/>
      <c r="Q491" s="37"/>
      <c r="R491" s="37"/>
      <c r="S491" s="37"/>
      <c r="T491" s="37"/>
      <c r="U491" s="37"/>
      <c r="V491" s="37"/>
      <c r="W491" s="37"/>
      <c r="X491" s="37"/>
      <c r="Y491" s="37"/>
      <c r="Z491" s="37"/>
    </row>
    <row r="492" spans="1:26" ht="11.25" customHeight="1" x14ac:dyDescent="0.25">
      <c r="A492" s="37"/>
      <c r="B492" s="49"/>
      <c r="C492" s="49"/>
      <c r="D492" s="37"/>
      <c r="E492" s="37"/>
      <c r="F492" s="59"/>
      <c r="G492" s="59"/>
      <c r="H492" s="37"/>
      <c r="I492" s="37"/>
      <c r="J492" s="37"/>
      <c r="K492" s="37"/>
      <c r="L492" s="37"/>
      <c r="M492" s="37"/>
      <c r="N492" s="37"/>
      <c r="O492" s="37"/>
      <c r="P492" s="37"/>
      <c r="Q492" s="37"/>
      <c r="R492" s="37"/>
      <c r="S492" s="37"/>
      <c r="T492" s="37"/>
      <c r="U492" s="37"/>
      <c r="V492" s="37"/>
      <c r="W492" s="37"/>
      <c r="X492" s="37"/>
      <c r="Y492" s="37"/>
      <c r="Z492" s="37"/>
    </row>
    <row r="493" spans="1:26" ht="11.25" customHeight="1" x14ac:dyDescent="0.25">
      <c r="A493" s="37"/>
      <c r="B493" s="49"/>
      <c r="C493" s="49"/>
      <c r="D493" s="37"/>
      <c r="E493" s="37"/>
      <c r="F493" s="59"/>
      <c r="G493" s="59"/>
      <c r="H493" s="37"/>
      <c r="I493" s="37"/>
      <c r="J493" s="37"/>
      <c r="K493" s="37"/>
      <c r="L493" s="37"/>
      <c r="M493" s="37"/>
      <c r="N493" s="37"/>
      <c r="O493" s="37"/>
      <c r="P493" s="37"/>
      <c r="Q493" s="37"/>
      <c r="R493" s="37"/>
      <c r="S493" s="37"/>
      <c r="T493" s="37"/>
      <c r="U493" s="37"/>
      <c r="V493" s="37"/>
      <c r="W493" s="37"/>
      <c r="X493" s="37"/>
      <c r="Y493" s="37"/>
      <c r="Z493" s="37"/>
    </row>
    <row r="494" spans="1:26" ht="11.25" customHeight="1" x14ac:dyDescent="0.25">
      <c r="A494" s="37"/>
      <c r="B494" s="49"/>
      <c r="C494" s="49"/>
      <c r="D494" s="37"/>
      <c r="E494" s="37"/>
      <c r="F494" s="59"/>
      <c r="G494" s="59"/>
      <c r="H494" s="37"/>
      <c r="I494" s="37"/>
      <c r="J494" s="37"/>
      <c r="K494" s="37"/>
      <c r="L494" s="37"/>
      <c r="M494" s="37"/>
      <c r="N494" s="37"/>
      <c r="O494" s="37"/>
      <c r="P494" s="37"/>
      <c r="Q494" s="37"/>
      <c r="R494" s="37"/>
      <c r="S494" s="37"/>
      <c r="T494" s="37"/>
      <c r="U494" s="37"/>
      <c r="V494" s="37"/>
      <c r="W494" s="37"/>
      <c r="X494" s="37"/>
      <c r="Y494" s="37"/>
      <c r="Z494" s="37"/>
    </row>
    <row r="495" spans="1:26" ht="11.25" customHeight="1" x14ac:dyDescent="0.25">
      <c r="A495" s="37"/>
      <c r="B495" s="49"/>
      <c r="C495" s="49"/>
      <c r="D495" s="37"/>
      <c r="E495" s="37"/>
      <c r="F495" s="59"/>
      <c r="G495" s="59"/>
      <c r="H495" s="37"/>
      <c r="I495" s="37"/>
      <c r="J495" s="37"/>
      <c r="K495" s="37"/>
      <c r="L495" s="37"/>
      <c r="M495" s="37"/>
      <c r="N495" s="37"/>
      <c r="O495" s="37"/>
      <c r="P495" s="37"/>
      <c r="Q495" s="37"/>
      <c r="R495" s="37"/>
      <c r="S495" s="37"/>
      <c r="T495" s="37"/>
      <c r="U495" s="37"/>
      <c r="V495" s="37"/>
      <c r="W495" s="37"/>
      <c r="X495" s="37"/>
      <c r="Y495" s="37"/>
      <c r="Z495" s="37"/>
    </row>
    <row r="496" spans="1:26" ht="11.25" customHeight="1" x14ac:dyDescent="0.25">
      <c r="A496" s="37"/>
      <c r="B496" s="49"/>
      <c r="C496" s="49"/>
      <c r="D496" s="37"/>
      <c r="E496" s="37"/>
      <c r="F496" s="59"/>
      <c r="G496" s="59"/>
      <c r="H496" s="37"/>
      <c r="I496" s="37"/>
      <c r="J496" s="37"/>
      <c r="K496" s="37"/>
      <c r="L496" s="37"/>
      <c r="M496" s="37"/>
      <c r="N496" s="37"/>
      <c r="O496" s="37"/>
      <c r="P496" s="37"/>
      <c r="Q496" s="37"/>
      <c r="R496" s="37"/>
      <c r="S496" s="37"/>
      <c r="T496" s="37"/>
      <c r="U496" s="37"/>
      <c r="V496" s="37"/>
      <c r="W496" s="37"/>
      <c r="X496" s="37"/>
      <c r="Y496" s="37"/>
      <c r="Z496" s="37"/>
    </row>
    <row r="497" spans="1:26" ht="11.25" customHeight="1" x14ac:dyDescent="0.25">
      <c r="A497" s="37"/>
      <c r="B497" s="49"/>
      <c r="C497" s="49"/>
      <c r="D497" s="37"/>
      <c r="E497" s="37"/>
      <c r="F497" s="59"/>
      <c r="G497" s="59"/>
      <c r="H497" s="37"/>
      <c r="I497" s="37"/>
      <c r="J497" s="37"/>
      <c r="K497" s="37"/>
      <c r="L497" s="37"/>
      <c r="M497" s="37"/>
      <c r="N497" s="37"/>
      <c r="O497" s="37"/>
      <c r="P497" s="37"/>
      <c r="Q497" s="37"/>
      <c r="R497" s="37"/>
      <c r="S497" s="37"/>
      <c r="T497" s="37"/>
      <c r="U497" s="37"/>
      <c r="V497" s="37"/>
      <c r="W497" s="37"/>
      <c r="X497" s="37"/>
      <c r="Y497" s="37"/>
      <c r="Z497" s="37"/>
    </row>
    <row r="498" spans="1:26" ht="11.25" customHeight="1" x14ac:dyDescent="0.25">
      <c r="A498" s="37"/>
      <c r="B498" s="49"/>
      <c r="C498" s="49"/>
      <c r="D498" s="37"/>
      <c r="E498" s="37"/>
      <c r="F498" s="59"/>
      <c r="G498" s="59"/>
      <c r="H498" s="37"/>
      <c r="I498" s="37"/>
      <c r="J498" s="37"/>
      <c r="K498" s="37"/>
      <c r="L498" s="37"/>
      <c r="M498" s="37"/>
      <c r="N498" s="37"/>
      <c r="O498" s="37"/>
      <c r="P498" s="37"/>
      <c r="Q498" s="37"/>
      <c r="R498" s="37"/>
      <c r="S498" s="37"/>
      <c r="T498" s="37"/>
      <c r="U498" s="37"/>
      <c r="V498" s="37"/>
      <c r="W498" s="37"/>
      <c r="X498" s="37"/>
      <c r="Y498" s="37"/>
      <c r="Z498" s="37"/>
    </row>
    <row r="499" spans="1:26" ht="11.25" customHeight="1" x14ac:dyDescent="0.25">
      <c r="A499" s="37"/>
      <c r="B499" s="49"/>
      <c r="C499" s="49"/>
      <c r="D499" s="37"/>
      <c r="E499" s="37"/>
      <c r="F499" s="59"/>
      <c r="G499" s="59"/>
      <c r="H499" s="37"/>
      <c r="I499" s="37"/>
      <c r="J499" s="37"/>
      <c r="K499" s="37"/>
      <c r="L499" s="37"/>
      <c r="M499" s="37"/>
      <c r="N499" s="37"/>
      <c r="O499" s="37"/>
      <c r="P499" s="37"/>
      <c r="Q499" s="37"/>
      <c r="R499" s="37"/>
      <c r="S499" s="37"/>
      <c r="T499" s="37"/>
      <c r="U499" s="37"/>
      <c r="V499" s="37"/>
      <c r="W499" s="37"/>
      <c r="X499" s="37"/>
      <c r="Y499" s="37"/>
      <c r="Z499" s="37"/>
    </row>
    <row r="500" spans="1:26" ht="11.25" customHeight="1" x14ac:dyDescent="0.25">
      <c r="A500" s="37"/>
      <c r="B500" s="49"/>
      <c r="C500" s="49"/>
      <c r="D500" s="37"/>
      <c r="E500" s="37"/>
      <c r="F500" s="59"/>
      <c r="G500" s="59"/>
      <c r="H500" s="37"/>
      <c r="I500" s="37"/>
      <c r="J500" s="37"/>
      <c r="K500" s="37"/>
      <c r="L500" s="37"/>
      <c r="M500" s="37"/>
      <c r="N500" s="37"/>
      <c r="O500" s="37"/>
      <c r="P500" s="37"/>
      <c r="Q500" s="37"/>
      <c r="R500" s="37"/>
      <c r="S500" s="37"/>
      <c r="T500" s="37"/>
      <c r="U500" s="37"/>
      <c r="V500" s="37"/>
      <c r="W500" s="37"/>
      <c r="X500" s="37"/>
      <c r="Y500" s="37"/>
      <c r="Z500" s="37"/>
    </row>
    <row r="501" spans="1:26" ht="11.25" customHeight="1" x14ac:dyDescent="0.25">
      <c r="A501" s="37"/>
      <c r="B501" s="49"/>
      <c r="C501" s="49"/>
      <c r="D501" s="37"/>
      <c r="E501" s="37"/>
      <c r="F501" s="59"/>
      <c r="G501" s="59"/>
      <c r="H501" s="37"/>
      <c r="I501" s="37"/>
      <c r="J501" s="37"/>
      <c r="K501" s="37"/>
      <c r="L501" s="37"/>
      <c r="M501" s="37"/>
      <c r="N501" s="37"/>
      <c r="O501" s="37"/>
      <c r="P501" s="37"/>
      <c r="Q501" s="37"/>
      <c r="R501" s="37"/>
      <c r="S501" s="37"/>
      <c r="T501" s="37"/>
      <c r="U501" s="37"/>
      <c r="V501" s="37"/>
      <c r="W501" s="37"/>
      <c r="X501" s="37"/>
      <c r="Y501" s="37"/>
      <c r="Z501" s="37"/>
    </row>
    <row r="502" spans="1:26" ht="11.25" customHeight="1" x14ac:dyDescent="0.25">
      <c r="A502" s="37"/>
      <c r="B502" s="49"/>
      <c r="C502" s="49"/>
      <c r="D502" s="37"/>
      <c r="E502" s="37"/>
      <c r="F502" s="59"/>
      <c r="G502" s="59"/>
      <c r="H502" s="37"/>
      <c r="I502" s="37"/>
      <c r="J502" s="37"/>
      <c r="K502" s="37"/>
      <c r="L502" s="37"/>
      <c r="M502" s="37"/>
      <c r="N502" s="37"/>
      <c r="O502" s="37"/>
      <c r="P502" s="37"/>
      <c r="Q502" s="37"/>
      <c r="R502" s="37"/>
      <c r="S502" s="37"/>
      <c r="T502" s="37"/>
      <c r="U502" s="37"/>
      <c r="V502" s="37"/>
      <c r="W502" s="37"/>
      <c r="X502" s="37"/>
      <c r="Y502" s="37"/>
      <c r="Z502" s="37"/>
    </row>
    <row r="503" spans="1:26" ht="11.25" customHeight="1" x14ac:dyDescent="0.25">
      <c r="A503" s="37"/>
      <c r="B503" s="49"/>
      <c r="C503" s="49"/>
      <c r="D503" s="37"/>
      <c r="E503" s="37"/>
      <c r="F503" s="59"/>
      <c r="G503" s="59"/>
      <c r="H503" s="37"/>
      <c r="I503" s="37"/>
      <c r="J503" s="37"/>
      <c r="K503" s="37"/>
      <c r="L503" s="37"/>
      <c r="M503" s="37"/>
      <c r="N503" s="37"/>
      <c r="O503" s="37"/>
      <c r="P503" s="37"/>
      <c r="Q503" s="37"/>
      <c r="R503" s="37"/>
      <c r="S503" s="37"/>
      <c r="T503" s="37"/>
      <c r="U503" s="37"/>
      <c r="V503" s="37"/>
      <c r="W503" s="37"/>
      <c r="X503" s="37"/>
      <c r="Y503" s="37"/>
      <c r="Z503" s="37"/>
    </row>
    <row r="504" spans="1:26" ht="11.25" customHeight="1" x14ac:dyDescent="0.25">
      <c r="A504" s="37"/>
      <c r="B504" s="49"/>
      <c r="C504" s="49"/>
      <c r="D504" s="37"/>
      <c r="E504" s="37"/>
      <c r="F504" s="59"/>
      <c r="G504" s="59"/>
      <c r="H504" s="37"/>
      <c r="I504" s="37"/>
      <c r="J504" s="37"/>
      <c r="K504" s="37"/>
      <c r="L504" s="37"/>
      <c r="M504" s="37"/>
      <c r="N504" s="37"/>
      <c r="O504" s="37"/>
      <c r="P504" s="37"/>
      <c r="Q504" s="37"/>
      <c r="R504" s="37"/>
      <c r="S504" s="37"/>
      <c r="T504" s="37"/>
      <c r="U504" s="37"/>
      <c r="V504" s="37"/>
      <c r="W504" s="37"/>
      <c r="X504" s="37"/>
      <c r="Y504" s="37"/>
      <c r="Z504" s="37"/>
    </row>
    <row r="505" spans="1:26" ht="11.25" customHeight="1" x14ac:dyDescent="0.25">
      <c r="A505" s="37"/>
      <c r="B505" s="49"/>
      <c r="C505" s="49"/>
      <c r="D505" s="37"/>
      <c r="E505" s="37"/>
      <c r="F505" s="59"/>
      <c r="G505" s="59"/>
      <c r="H505" s="37"/>
      <c r="I505" s="37"/>
      <c r="J505" s="37"/>
      <c r="K505" s="37"/>
      <c r="L505" s="37"/>
      <c r="M505" s="37"/>
      <c r="N505" s="37"/>
      <c r="O505" s="37"/>
      <c r="P505" s="37"/>
      <c r="Q505" s="37"/>
      <c r="R505" s="37"/>
      <c r="S505" s="37"/>
      <c r="T505" s="37"/>
      <c r="U505" s="37"/>
      <c r="V505" s="37"/>
      <c r="W505" s="37"/>
      <c r="X505" s="37"/>
      <c r="Y505" s="37"/>
      <c r="Z505" s="37"/>
    </row>
    <row r="506" spans="1:26" ht="11.25" customHeight="1" x14ac:dyDescent="0.25">
      <c r="A506" s="37"/>
      <c r="B506" s="49"/>
      <c r="C506" s="49"/>
      <c r="D506" s="37"/>
      <c r="E506" s="37"/>
      <c r="F506" s="59"/>
      <c r="G506" s="59"/>
      <c r="H506" s="37"/>
      <c r="I506" s="37"/>
      <c r="J506" s="37"/>
      <c r="K506" s="37"/>
      <c r="L506" s="37"/>
      <c r="M506" s="37"/>
      <c r="N506" s="37"/>
      <c r="O506" s="37"/>
      <c r="P506" s="37"/>
      <c r="Q506" s="37"/>
      <c r="R506" s="37"/>
      <c r="S506" s="37"/>
      <c r="T506" s="37"/>
      <c r="U506" s="37"/>
      <c r="V506" s="37"/>
      <c r="W506" s="37"/>
      <c r="X506" s="37"/>
      <c r="Y506" s="37"/>
      <c r="Z506" s="37"/>
    </row>
    <row r="507" spans="1:26" ht="11.25" customHeight="1" x14ac:dyDescent="0.25">
      <c r="A507" s="37"/>
      <c r="B507" s="49"/>
      <c r="C507" s="49"/>
      <c r="D507" s="37"/>
      <c r="E507" s="37"/>
      <c r="F507" s="59"/>
      <c r="G507" s="59"/>
      <c r="H507" s="37"/>
      <c r="I507" s="37"/>
      <c r="J507" s="37"/>
      <c r="K507" s="37"/>
      <c r="L507" s="37"/>
      <c r="M507" s="37"/>
      <c r="N507" s="37"/>
      <c r="O507" s="37"/>
      <c r="P507" s="37"/>
      <c r="Q507" s="37"/>
      <c r="R507" s="37"/>
      <c r="S507" s="37"/>
      <c r="T507" s="37"/>
      <c r="U507" s="37"/>
      <c r="V507" s="37"/>
      <c r="W507" s="37"/>
      <c r="X507" s="37"/>
      <c r="Y507" s="37"/>
      <c r="Z507" s="37"/>
    </row>
    <row r="508" spans="1:26" ht="11.25" customHeight="1" x14ac:dyDescent="0.25">
      <c r="A508" s="37"/>
      <c r="B508" s="49"/>
      <c r="C508" s="49"/>
      <c r="D508" s="37"/>
      <c r="E508" s="37"/>
      <c r="F508" s="59"/>
      <c r="G508" s="59"/>
      <c r="H508" s="37"/>
      <c r="I508" s="37"/>
      <c r="J508" s="37"/>
      <c r="K508" s="37"/>
      <c r="L508" s="37"/>
      <c r="M508" s="37"/>
      <c r="N508" s="37"/>
      <c r="O508" s="37"/>
      <c r="P508" s="37"/>
      <c r="Q508" s="37"/>
      <c r="R508" s="37"/>
      <c r="S508" s="37"/>
      <c r="T508" s="37"/>
      <c r="U508" s="37"/>
      <c r="V508" s="37"/>
      <c r="W508" s="37"/>
      <c r="X508" s="37"/>
      <c r="Y508" s="37"/>
      <c r="Z508" s="37"/>
    </row>
    <row r="509" spans="1:26" ht="11.25" customHeight="1" x14ac:dyDescent="0.25">
      <c r="A509" s="37"/>
      <c r="B509" s="49"/>
      <c r="C509" s="49"/>
      <c r="D509" s="37"/>
      <c r="E509" s="37"/>
      <c r="F509" s="59"/>
      <c r="G509" s="59"/>
      <c r="H509" s="37"/>
      <c r="I509" s="37"/>
      <c r="J509" s="37"/>
      <c r="K509" s="37"/>
      <c r="L509" s="37"/>
      <c r="M509" s="37"/>
      <c r="N509" s="37"/>
      <c r="O509" s="37"/>
      <c r="P509" s="37"/>
      <c r="Q509" s="37"/>
      <c r="R509" s="37"/>
      <c r="S509" s="37"/>
      <c r="T509" s="37"/>
      <c r="U509" s="37"/>
      <c r="V509" s="37"/>
      <c r="W509" s="37"/>
      <c r="X509" s="37"/>
      <c r="Y509" s="37"/>
      <c r="Z509" s="37"/>
    </row>
    <row r="510" spans="1:26" ht="11.25" customHeight="1" x14ac:dyDescent="0.25">
      <c r="A510" s="37"/>
      <c r="B510" s="49"/>
      <c r="C510" s="49"/>
      <c r="D510" s="37"/>
      <c r="E510" s="37"/>
      <c r="F510" s="59"/>
      <c r="G510" s="59"/>
      <c r="H510" s="37"/>
      <c r="I510" s="37"/>
      <c r="J510" s="37"/>
      <c r="K510" s="37"/>
      <c r="L510" s="37"/>
      <c r="M510" s="37"/>
      <c r="N510" s="37"/>
      <c r="O510" s="37"/>
      <c r="P510" s="37"/>
      <c r="Q510" s="37"/>
      <c r="R510" s="37"/>
      <c r="S510" s="37"/>
      <c r="T510" s="37"/>
      <c r="U510" s="37"/>
      <c r="V510" s="37"/>
      <c r="W510" s="37"/>
      <c r="X510" s="37"/>
      <c r="Y510" s="37"/>
      <c r="Z510" s="37"/>
    </row>
    <row r="511" spans="1:26" ht="11.25" customHeight="1" x14ac:dyDescent="0.25">
      <c r="A511" s="37"/>
      <c r="B511" s="49"/>
      <c r="C511" s="49"/>
      <c r="D511" s="37"/>
      <c r="E511" s="37"/>
      <c r="F511" s="59"/>
      <c r="G511" s="59"/>
      <c r="H511" s="37"/>
      <c r="I511" s="37"/>
      <c r="J511" s="37"/>
      <c r="K511" s="37"/>
      <c r="L511" s="37"/>
      <c r="M511" s="37"/>
      <c r="N511" s="37"/>
      <c r="O511" s="37"/>
      <c r="P511" s="37"/>
      <c r="Q511" s="37"/>
      <c r="R511" s="37"/>
      <c r="S511" s="37"/>
      <c r="T511" s="37"/>
      <c r="U511" s="37"/>
      <c r="V511" s="37"/>
      <c r="W511" s="37"/>
      <c r="X511" s="37"/>
      <c r="Y511" s="37"/>
      <c r="Z511" s="37"/>
    </row>
    <row r="512" spans="1:26" ht="11.25" customHeight="1" x14ac:dyDescent="0.25">
      <c r="A512" s="37"/>
      <c r="B512" s="49"/>
      <c r="C512" s="49"/>
      <c r="D512" s="37"/>
      <c r="E512" s="37"/>
      <c r="F512" s="59"/>
      <c r="G512" s="59"/>
      <c r="H512" s="37"/>
      <c r="I512" s="37"/>
      <c r="J512" s="37"/>
      <c r="K512" s="37"/>
      <c r="L512" s="37"/>
      <c r="M512" s="37"/>
      <c r="N512" s="37"/>
      <c r="O512" s="37"/>
      <c r="P512" s="37"/>
      <c r="Q512" s="37"/>
      <c r="R512" s="37"/>
      <c r="S512" s="37"/>
      <c r="T512" s="37"/>
      <c r="U512" s="37"/>
      <c r="V512" s="37"/>
      <c r="W512" s="37"/>
      <c r="X512" s="37"/>
      <c r="Y512" s="37"/>
      <c r="Z512" s="37"/>
    </row>
    <row r="513" spans="1:26" ht="11.25" customHeight="1" x14ac:dyDescent="0.25">
      <c r="A513" s="37"/>
      <c r="B513" s="49"/>
      <c r="C513" s="49"/>
      <c r="D513" s="37"/>
      <c r="E513" s="37"/>
      <c r="F513" s="59"/>
      <c r="G513" s="59"/>
      <c r="H513" s="37"/>
      <c r="I513" s="37"/>
      <c r="J513" s="37"/>
      <c r="K513" s="37"/>
      <c r="L513" s="37"/>
      <c r="M513" s="37"/>
      <c r="N513" s="37"/>
      <c r="O513" s="37"/>
      <c r="P513" s="37"/>
      <c r="Q513" s="37"/>
      <c r="R513" s="37"/>
      <c r="S513" s="37"/>
      <c r="T513" s="37"/>
      <c r="U513" s="37"/>
      <c r="V513" s="37"/>
      <c r="W513" s="37"/>
      <c r="X513" s="37"/>
      <c r="Y513" s="37"/>
      <c r="Z513" s="37"/>
    </row>
    <row r="514" spans="1:26" ht="11.25" customHeight="1" x14ac:dyDescent="0.25">
      <c r="A514" s="37"/>
      <c r="B514" s="49"/>
      <c r="C514" s="49"/>
      <c r="D514" s="37"/>
      <c r="E514" s="37"/>
      <c r="F514" s="59"/>
      <c r="G514" s="59"/>
      <c r="H514" s="37"/>
      <c r="I514" s="37"/>
      <c r="J514" s="37"/>
      <c r="K514" s="37"/>
      <c r="L514" s="37"/>
      <c r="M514" s="37"/>
      <c r="N514" s="37"/>
      <c r="O514" s="37"/>
      <c r="P514" s="37"/>
      <c r="Q514" s="37"/>
      <c r="R514" s="37"/>
      <c r="S514" s="37"/>
      <c r="T514" s="37"/>
      <c r="U514" s="37"/>
      <c r="V514" s="37"/>
      <c r="W514" s="37"/>
      <c r="X514" s="37"/>
      <c r="Y514" s="37"/>
      <c r="Z514" s="37"/>
    </row>
    <row r="515" spans="1:26" ht="11.25" customHeight="1" x14ac:dyDescent="0.25">
      <c r="A515" s="37"/>
      <c r="B515" s="49"/>
      <c r="C515" s="49"/>
      <c r="D515" s="37"/>
      <c r="E515" s="37"/>
      <c r="F515" s="59"/>
      <c r="G515" s="59"/>
      <c r="H515" s="37"/>
      <c r="I515" s="37"/>
      <c r="J515" s="37"/>
      <c r="K515" s="37"/>
      <c r="L515" s="37"/>
      <c r="M515" s="37"/>
      <c r="N515" s="37"/>
      <c r="O515" s="37"/>
      <c r="P515" s="37"/>
      <c r="Q515" s="37"/>
      <c r="R515" s="37"/>
      <c r="S515" s="37"/>
      <c r="T515" s="37"/>
      <c r="U515" s="37"/>
      <c r="V515" s="37"/>
      <c r="W515" s="37"/>
      <c r="X515" s="37"/>
      <c r="Y515" s="37"/>
      <c r="Z515" s="37"/>
    </row>
    <row r="516" spans="1:26" ht="11.25" customHeight="1" x14ac:dyDescent="0.25">
      <c r="A516" s="37"/>
      <c r="B516" s="49"/>
      <c r="C516" s="49"/>
      <c r="D516" s="37"/>
      <c r="E516" s="37"/>
      <c r="F516" s="59"/>
      <c r="G516" s="59"/>
      <c r="H516" s="37"/>
      <c r="I516" s="37"/>
      <c r="J516" s="37"/>
      <c r="K516" s="37"/>
      <c r="L516" s="37"/>
      <c r="M516" s="37"/>
      <c r="N516" s="37"/>
      <c r="O516" s="37"/>
      <c r="P516" s="37"/>
      <c r="Q516" s="37"/>
      <c r="R516" s="37"/>
      <c r="S516" s="37"/>
      <c r="T516" s="37"/>
      <c r="U516" s="37"/>
      <c r="V516" s="37"/>
      <c r="W516" s="37"/>
      <c r="X516" s="37"/>
      <c r="Y516" s="37"/>
      <c r="Z516" s="37"/>
    </row>
    <row r="517" spans="1:26" ht="11.25" customHeight="1" x14ac:dyDescent="0.25">
      <c r="A517" s="37"/>
      <c r="B517" s="49"/>
      <c r="C517" s="49"/>
      <c r="D517" s="37"/>
      <c r="E517" s="37"/>
      <c r="F517" s="59"/>
      <c r="G517" s="59"/>
      <c r="H517" s="37"/>
      <c r="I517" s="37"/>
      <c r="J517" s="37"/>
      <c r="K517" s="37"/>
      <c r="L517" s="37"/>
      <c r="M517" s="37"/>
      <c r="N517" s="37"/>
      <c r="O517" s="37"/>
      <c r="P517" s="37"/>
      <c r="Q517" s="37"/>
      <c r="R517" s="37"/>
      <c r="S517" s="37"/>
      <c r="T517" s="37"/>
      <c r="U517" s="37"/>
      <c r="V517" s="37"/>
      <c r="W517" s="37"/>
      <c r="X517" s="37"/>
      <c r="Y517" s="37"/>
      <c r="Z517" s="37"/>
    </row>
    <row r="518" spans="1:26" ht="11.25" customHeight="1" x14ac:dyDescent="0.25">
      <c r="A518" s="37"/>
      <c r="B518" s="49"/>
      <c r="C518" s="49"/>
      <c r="D518" s="37"/>
      <c r="E518" s="37"/>
      <c r="F518" s="59"/>
      <c r="G518" s="59"/>
      <c r="H518" s="37"/>
      <c r="I518" s="37"/>
      <c r="J518" s="37"/>
      <c r="K518" s="37"/>
      <c r="L518" s="37"/>
      <c r="M518" s="37"/>
      <c r="N518" s="37"/>
      <c r="O518" s="37"/>
      <c r="P518" s="37"/>
      <c r="Q518" s="37"/>
      <c r="R518" s="37"/>
      <c r="S518" s="37"/>
      <c r="T518" s="37"/>
      <c r="U518" s="37"/>
      <c r="V518" s="37"/>
      <c r="W518" s="37"/>
      <c r="X518" s="37"/>
      <c r="Y518" s="37"/>
      <c r="Z518" s="37"/>
    </row>
    <row r="519" spans="1:26" ht="11.25" customHeight="1" x14ac:dyDescent="0.25">
      <c r="A519" s="37"/>
      <c r="B519" s="49"/>
      <c r="C519" s="49"/>
      <c r="D519" s="37"/>
      <c r="E519" s="37"/>
      <c r="F519" s="59"/>
      <c r="G519" s="59"/>
      <c r="H519" s="37"/>
      <c r="I519" s="37"/>
      <c r="J519" s="37"/>
      <c r="K519" s="37"/>
      <c r="L519" s="37"/>
      <c r="M519" s="37"/>
      <c r="N519" s="37"/>
      <c r="O519" s="37"/>
      <c r="P519" s="37"/>
      <c r="Q519" s="37"/>
      <c r="R519" s="37"/>
      <c r="S519" s="37"/>
      <c r="T519" s="37"/>
      <c r="U519" s="37"/>
      <c r="V519" s="37"/>
      <c r="W519" s="37"/>
      <c r="X519" s="37"/>
      <c r="Y519" s="37"/>
      <c r="Z519" s="37"/>
    </row>
    <row r="520" spans="1:26" ht="11.25" customHeight="1" x14ac:dyDescent="0.25">
      <c r="A520" s="37"/>
      <c r="B520" s="49"/>
      <c r="C520" s="49"/>
      <c r="D520" s="37"/>
      <c r="E520" s="37"/>
      <c r="F520" s="59"/>
      <c r="G520" s="59"/>
      <c r="H520" s="37"/>
      <c r="I520" s="37"/>
      <c r="J520" s="37"/>
      <c r="K520" s="37"/>
      <c r="L520" s="37"/>
      <c r="M520" s="37"/>
      <c r="N520" s="37"/>
      <c r="O520" s="37"/>
      <c r="P520" s="37"/>
      <c r="Q520" s="37"/>
      <c r="R520" s="37"/>
      <c r="S520" s="37"/>
      <c r="T520" s="37"/>
      <c r="U520" s="37"/>
      <c r="V520" s="37"/>
      <c r="W520" s="37"/>
      <c r="X520" s="37"/>
      <c r="Y520" s="37"/>
      <c r="Z520" s="37"/>
    </row>
    <row r="521" spans="1:26" ht="11.25" customHeight="1" x14ac:dyDescent="0.25">
      <c r="A521" s="37"/>
      <c r="B521" s="49"/>
      <c r="C521" s="49"/>
      <c r="D521" s="37"/>
      <c r="E521" s="37"/>
      <c r="F521" s="59"/>
      <c r="G521" s="59"/>
      <c r="H521" s="37"/>
      <c r="I521" s="37"/>
      <c r="J521" s="37"/>
      <c r="K521" s="37"/>
      <c r="L521" s="37"/>
      <c r="M521" s="37"/>
      <c r="N521" s="37"/>
      <c r="O521" s="37"/>
      <c r="P521" s="37"/>
      <c r="Q521" s="37"/>
      <c r="R521" s="37"/>
      <c r="S521" s="37"/>
      <c r="T521" s="37"/>
      <c r="U521" s="37"/>
      <c r="V521" s="37"/>
      <c r="W521" s="37"/>
      <c r="X521" s="37"/>
      <c r="Y521" s="37"/>
      <c r="Z521" s="37"/>
    </row>
    <row r="522" spans="1:26" ht="11.25" customHeight="1" x14ac:dyDescent="0.25">
      <c r="A522" s="37"/>
      <c r="B522" s="49"/>
      <c r="C522" s="49"/>
      <c r="D522" s="37"/>
      <c r="E522" s="37"/>
      <c r="F522" s="59"/>
      <c r="G522" s="59"/>
      <c r="H522" s="37"/>
      <c r="I522" s="37"/>
      <c r="J522" s="37"/>
      <c r="K522" s="37"/>
      <c r="L522" s="37"/>
      <c r="M522" s="37"/>
      <c r="N522" s="37"/>
      <c r="O522" s="37"/>
      <c r="P522" s="37"/>
      <c r="Q522" s="37"/>
      <c r="R522" s="37"/>
      <c r="S522" s="37"/>
      <c r="T522" s="37"/>
      <c r="U522" s="37"/>
      <c r="V522" s="37"/>
      <c r="W522" s="37"/>
      <c r="X522" s="37"/>
      <c r="Y522" s="37"/>
      <c r="Z522" s="37"/>
    </row>
    <row r="523" spans="1:26" ht="11.25" customHeight="1" x14ac:dyDescent="0.25">
      <c r="A523" s="37"/>
      <c r="B523" s="49"/>
      <c r="C523" s="49"/>
      <c r="D523" s="37"/>
      <c r="E523" s="37"/>
      <c r="F523" s="59"/>
      <c r="G523" s="59"/>
      <c r="H523" s="37"/>
      <c r="I523" s="37"/>
      <c r="J523" s="37"/>
      <c r="K523" s="37"/>
      <c r="L523" s="37"/>
      <c r="M523" s="37"/>
      <c r="N523" s="37"/>
      <c r="O523" s="37"/>
      <c r="P523" s="37"/>
      <c r="Q523" s="37"/>
      <c r="R523" s="37"/>
      <c r="S523" s="37"/>
      <c r="T523" s="37"/>
      <c r="U523" s="37"/>
      <c r="V523" s="37"/>
      <c r="W523" s="37"/>
      <c r="X523" s="37"/>
      <c r="Y523" s="37"/>
      <c r="Z523" s="37"/>
    </row>
    <row r="524" spans="1:26" ht="11.25" customHeight="1" x14ac:dyDescent="0.25">
      <c r="A524" s="37"/>
      <c r="B524" s="49"/>
      <c r="C524" s="49"/>
      <c r="D524" s="37"/>
      <c r="E524" s="37"/>
      <c r="F524" s="59"/>
      <c r="G524" s="59"/>
      <c r="H524" s="37"/>
      <c r="I524" s="37"/>
      <c r="J524" s="37"/>
      <c r="K524" s="37"/>
      <c r="L524" s="37"/>
      <c r="M524" s="37"/>
      <c r="N524" s="37"/>
      <c r="O524" s="37"/>
      <c r="P524" s="37"/>
      <c r="Q524" s="37"/>
      <c r="R524" s="37"/>
      <c r="S524" s="37"/>
      <c r="T524" s="37"/>
      <c r="U524" s="37"/>
      <c r="V524" s="37"/>
      <c r="W524" s="37"/>
      <c r="X524" s="37"/>
      <c r="Y524" s="37"/>
      <c r="Z524" s="37"/>
    </row>
    <row r="525" spans="1:26" ht="11.25" customHeight="1" x14ac:dyDescent="0.25">
      <c r="A525" s="37"/>
      <c r="B525" s="49"/>
      <c r="C525" s="49"/>
      <c r="D525" s="37"/>
      <c r="E525" s="37"/>
      <c r="F525" s="59"/>
      <c r="G525" s="59"/>
      <c r="H525" s="37"/>
      <c r="I525" s="37"/>
      <c r="J525" s="37"/>
      <c r="K525" s="37"/>
      <c r="L525" s="37"/>
      <c r="M525" s="37"/>
      <c r="N525" s="37"/>
      <c r="O525" s="37"/>
      <c r="P525" s="37"/>
      <c r="Q525" s="37"/>
      <c r="R525" s="37"/>
      <c r="S525" s="37"/>
      <c r="T525" s="37"/>
      <c r="U525" s="37"/>
      <c r="V525" s="37"/>
      <c r="W525" s="37"/>
      <c r="X525" s="37"/>
      <c r="Y525" s="37"/>
      <c r="Z525" s="37"/>
    </row>
    <row r="526" spans="1:26" ht="11.25" customHeight="1" x14ac:dyDescent="0.25">
      <c r="A526" s="37"/>
      <c r="B526" s="49"/>
      <c r="C526" s="49"/>
      <c r="D526" s="37"/>
      <c r="E526" s="37"/>
      <c r="F526" s="59"/>
      <c r="G526" s="59"/>
      <c r="H526" s="37"/>
      <c r="I526" s="37"/>
      <c r="J526" s="37"/>
      <c r="K526" s="37"/>
      <c r="L526" s="37"/>
      <c r="M526" s="37"/>
      <c r="N526" s="37"/>
      <c r="O526" s="37"/>
      <c r="P526" s="37"/>
      <c r="Q526" s="37"/>
      <c r="R526" s="37"/>
      <c r="S526" s="37"/>
      <c r="T526" s="37"/>
      <c r="U526" s="37"/>
      <c r="V526" s="37"/>
      <c r="W526" s="37"/>
      <c r="X526" s="37"/>
      <c r="Y526" s="37"/>
      <c r="Z526" s="37"/>
    </row>
    <row r="527" spans="1:26" ht="11.25" customHeight="1" x14ac:dyDescent="0.25">
      <c r="A527" s="37"/>
      <c r="B527" s="49"/>
      <c r="C527" s="49"/>
      <c r="D527" s="37"/>
      <c r="E527" s="37"/>
      <c r="F527" s="59"/>
      <c r="G527" s="59"/>
      <c r="H527" s="37"/>
      <c r="I527" s="37"/>
      <c r="J527" s="37"/>
      <c r="K527" s="37"/>
      <c r="L527" s="37"/>
      <c r="M527" s="37"/>
      <c r="N527" s="37"/>
      <c r="O527" s="37"/>
      <c r="P527" s="37"/>
      <c r="Q527" s="37"/>
      <c r="R527" s="37"/>
      <c r="S527" s="37"/>
      <c r="T527" s="37"/>
      <c r="U527" s="37"/>
      <c r="V527" s="37"/>
      <c r="W527" s="37"/>
      <c r="X527" s="37"/>
      <c r="Y527" s="37"/>
      <c r="Z527" s="37"/>
    </row>
    <row r="528" spans="1:26" ht="11.25" customHeight="1" x14ac:dyDescent="0.25">
      <c r="A528" s="37"/>
      <c r="B528" s="49"/>
      <c r="C528" s="49"/>
      <c r="D528" s="37"/>
      <c r="E528" s="37"/>
      <c r="F528" s="59"/>
      <c r="G528" s="59"/>
      <c r="H528" s="37"/>
      <c r="I528" s="37"/>
      <c r="J528" s="37"/>
      <c r="K528" s="37"/>
      <c r="L528" s="37"/>
      <c r="M528" s="37"/>
      <c r="N528" s="37"/>
      <c r="O528" s="37"/>
      <c r="P528" s="37"/>
      <c r="Q528" s="37"/>
      <c r="R528" s="37"/>
      <c r="S528" s="37"/>
      <c r="T528" s="37"/>
      <c r="U528" s="37"/>
      <c r="V528" s="37"/>
      <c r="W528" s="37"/>
      <c r="X528" s="37"/>
      <c r="Y528" s="37"/>
      <c r="Z528" s="37"/>
    </row>
    <row r="529" spans="1:26" ht="11.25" customHeight="1" x14ac:dyDescent="0.25">
      <c r="A529" s="37"/>
      <c r="B529" s="49"/>
      <c r="C529" s="49"/>
      <c r="D529" s="37"/>
      <c r="E529" s="37"/>
      <c r="F529" s="59"/>
      <c r="G529" s="59"/>
      <c r="H529" s="37"/>
      <c r="I529" s="37"/>
      <c r="J529" s="37"/>
      <c r="K529" s="37"/>
      <c r="L529" s="37"/>
      <c r="M529" s="37"/>
      <c r="N529" s="37"/>
      <c r="O529" s="37"/>
      <c r="P529" s="37"/>
      <c r="Q529" s="37"/>
      <c r="R529" s="37"/>
      <c r="S529" s="37"/>
      <c r="T529" s="37"/>
      <c r="U529" s="37"/>
      <c r="V529" s="37"/>
      <c r="W529" s="37"/>
      <c r="X529" s="37"/>
      <c r="Y529" s="37"/>
      <c r="Z529" s="37"/>
    </row>
    <row r="530" spans="1:26" ht="11.25" customHeight="1" x14ac:dyDescent="0.25">
      <c r="A530" s="37"/>
      <c r="B530" s="49"/>
      <c r="C530" s="49"/>
      <c r="D530" s="37"/>
      <c r="E530" s="37"/>
      <c r="F530" s="59"/>
      <c r="G530" s="59"/>
      <c r="H530" s="37"/>
      <c r="I530" s="37"/>
      <c r="J530" s="37"/>
      <c r="K530" s="37"/>
      <c r="L530" s="37"/>
      <c r="M530" s="37"/>
      <c r="N530" s="37"/>
      <c r="O530" s="37"/>
      <c r="P530" s="37"/>
      <c r="Q530" s="37"/>
      <c r="R530" s="37"/>
      <c r="S530" s="37"/>
      <c r="T530" s="37"/>
      <c r="U530" s="37"/>
      <c r="V530" s="37"/>
      <c r="W530" s="37"/>
      <c r="X530" s="37"/>
      <c r="Y530" s="37"/>
      <c r="Z530" s="37"/>
    </row>
    <row r="531" spans="1:26" ht="11.25" customHeight="1" x14ac:dyDescent="0.25">
      <c r="A531" s="37"/>
      <c r="B531" s="49"/>
      <c r="C531" s="49"/>
      <c r="D531" s="37"/>
      <c r="E531" s="37"/>
      <c r="F531" s="59"/>
      <c r="G531" s="59"/>
      <c r="H531" s="37"/>
      <c r="I531" s="37"/>
      <c r="J531" s="37"/>
      <c r="K531" s="37"/>
      <c r="L531" s="37"/>
      <c r="M531" s="37"/>
      <c r="N531" s="37"/>
      <c r="O531" s="37"/>
      <c r="P531" s="37"/>
      <c r="Q531" s="37"/>
      <c r="R531" s="37"/>
      <c r="S531" s="37"/>
      <c r="T531" s="37"/>
      <c r="U531" s="37"/>
      <c r="V531" s="37"/>
      <c r="W531" s="37"/>
      <c r="X531" s="37"/>
      <c r="Y531" s="37"/>
      <c r="Z531" s="37"/>
    </row>
    <row r="532" spans="1:26" ht="11.25" customHeight="1" x14ac:dyDescent="0.25">
      <c r="A532" s="37"/>
      <c r="B532" s="49"/>
      <c r="C532" s="49"/>
      <c r="D532" s="37"/>
      <c r="E532" s="37"/>
      <c r="F532" s="59"/>
      <c r="G532" s="59"/>
      <c r="H532" s="37"/>
      <c r="I532" s="37"/>
      <c r="J532" s="37"/>
      <c r="K532" s="37"/>
      <c r="L532" s="37"/>
      <c r="M532" s="37"/>
      <c r="N532" s="37"/>
      <c r="O532" s="37"/>
      <c r="P532" s="37"/>
      <c r="Q532" s="37"/>
      <c r="R532" s="37"/>
      <c r="S532" s="37"/>
      <c r="T532" s="37"/>
      <c r="U532" s="37"/>
      <c r="V532" s="37"/>
      <c r="W532" s="37"/>
      <c r="X532" s="37"/>
      <c r="Y532" s="37"/>
      <c r="Z532" s="37"/>
    </row>
    <row r="533" spans="1:26" ht="11.25" customHeight="1" x14ac:dyDescent="0.25">
      <c r="A533" s="37"/>
      <c r="B533" s="49"/>
      <c r="C533" s="49"/>
      <c r="D533" s="37"/>
      <c r="E533" s="37"/>
      <c r="F533" s="59"/>
      <c r="G533" s="59"/>
      <c r="H533" s="37"/>
      <c r="I533" s="37"/>
      <c r="J533" s="37"/>
      <c r="K533" s="37"/>
      <c r="L533" s="37"/>
      <c r="M533" s="37"/>
      <c r="N533" s="37"/>
      <c r="O533" s="37"/>
      <c r="P533" s="37"/>
      <c r="Q533" s="37"/>
      <c r="R533" s="37"/>
      <c r="S533" s="37"/>
      <c r="T533" s="37"/>
      <c r="U533" s="37"/>
      <c r="V533" s="37"/>
      <c r="W533" s="37"/>
      <c r="X533" s="37"/>
      <c r="Y533" s="37"/>
      <c r="Z533" s="37"/>
    </row>
    <row r="534" spans="1:26" ht="11.25" customHeight="1" x14ac:dyDescent="0.25">
      <c r="A534" s="37"/>
      <c r="B534" s="49"/>
      <c r="C534" s="49"/>
      <c r="D534" s="37"/>
      <c r="E534" s="37"/>
      <c r="F534" s="59"/>
      <c r="G534" s="59"/>
      <c r="H534" s="37"/>
      <c r="I534" s="37"/>
      <c r="J534" s="37"/>
      <c r="K534" s="37"/>
      <c r="L534" s="37"/>
      <c r="M534" s="37"/>
      <c r="N534" s="37"/>
      <c r="O534" s="37"/>
      <c r="P534" s="37"/>
      <c r="Q534" s="37"/>
      <c r="R534" s="37"/>
      <c r="S534" s="37"/>
      <c r="T534" s="37"/>
      <c r="U534" s="37"/>
      <c r="V534" s="37"/>
      <c r="W534" s="37"/>
      <c r="X534" s="37"/>
      <c r="Y534" s="37"/>
      <c r="Z534" s="37"/>
    </row>
    <row r="535" spans="1:26" ht="11.25" customHeight="1" x14ac:dyDescent="0.25">
      <c r="A535" s="37"/>
      <c r="B535" s="49"/>
      <c r="C535" s="49"/>
      <c r="D535" s="37"/>
      <c r="E535" s="37"/>
      <c r="F535" s="59"/>
      <c r="G535" s="59"/>
      <c r="H535" s="37"/>
      <c r="I535" s="37"/>
      <c r="J535" s="37"/>
      <c r="K535" s="37"/>
      <c r="L535" s="37"/>
      <c r="M535" s="37"/>
      <c r="N535" s="37"/>
      <c r="O535" s="37"/>
      <c r="P535" s="37"/>
      <c r="Q535" s="37"/>
      <c r="R535" s="37"/>
      <c r="S535" s="37"/>
      <c r="T535" s="37"/>
      <c r="U535" s="37"/>
      <c r="V535" s="37"/>
      <c r="W535" s="37"/>
      <c r="X535" s="37"/>
      <c r="Y535" s="37"/>
      <c r="Z535" s="37"/>
    </row>
    <row r="536" spans="1:26" ht="11.25" customHeight="1" x14ac:dyDescent="0.25">
      <c r="A536" s="37"/>
      <c r="B536" s="49"/>
      <c r="C536" s="49"/>
      <c r="D536" s="37"/>
      <c r="E536" s="37"/>
      <c r="F536" s="59"/>
      <c r="G536" s="59"/>
      <c r="H536" s="37"/>
      <c r="I536" s="37"/>
      <c r="J536" s="37"/>
      <c r="K536" s="37"/>
      <c r="L536" s="37"/>
      <c r="M536" s="37"/>
      <c r="N536" s="37"/>
      <c r="O536" s="37"/>
      <c r="P536" s="37"/>
      <c r="Q536" s="37"/>
      <c r="R536" s="37"/>
      <c r="S536" s="37"/>
      <c r="T536" s="37"/>
      <c r="U536" s="37"/>
      <c r="V536" s="37"/>
      <c r="W536" s="37"/>
      <c r="X536" s="37"/>
      <c r="Y536" s="37"/>
      <c r="Z536" s="37"/>
    </row>
    <row r="537" spans="1:26" ht="11.25" customHeight="1" x14ac:dyDescent="0.25">
      <c r="A537" s="37"/>
      <c r="B537" s="49"/>
      <c r="C537" s="49"/>
      <c r="D537" s="37"/>
      <c r="E537" s="37"/>
      <c r="F537" s="59"/>
      <c r="G537" s="59"/>
      <c r="H537" s="37"/>
      <c r="I537" s="37"/>
      <c r="J537" s="37"/>
      <c r="K537" s="37"/>
      <c r="L537" s="37"/>
      <c r="M537" s="37"/>
      <c r="N537" s="37"/>
      <c r="O537" s="37"/>
      <c r="P537" s="37"/>
      <c r="Q537" s="37"/>
      <c r="R537" s="37"/>
      <c r="S537" s="37"/>
      <c r="T537" s="37"/>
      <c r="U537" s="37"/>
      <c r="V537" s="37"/>
      <c r="W537" s="37"/>
      <c r="X537" s="37"/>
      <c r="Y537" s="37"/>
      <c r="Z537" s="37"/>
    </row>
    <row r="538" spans="1:26" ht="11.25" customHeight="1" x14ac:dyDescent="0.25">
      <c r="A538" s="37"/>
      <c r="B538" s="49"/>
      <c r="C538" s="49"/>
      <c r="D538" s="37"/>
      <c r="E538" s="37"/>
      <c r="F538" s="59"/>
      <c r="G538" s="59"/>
      <c r="H538" s="37"/>
      <c r="I538" s="37"/>
      <c r="J538" s="37"/>
      <c r="K538" s="37"/>
      <c r="L538" s="37"/>
      <c r="M538" s="37"/>
      <c r="N538" s="37"/>
      <c r="O538" s="37"/>
      <c r="P538" s="37"/>
      <c r="Q538" s="37"/>
      <c r="R538" s="37"/>
      <c r="S538" s="37"/>
      <c r="T538" s="37"/>
      <c r="U538" s="37"/>
      <c r="V538" s="37"/>
      <c r="W538" s="37"/>
      <c r="X538" s="37"/>
      <c r="Y538" s="37"/>
      <c r="Z538" s="37"/>
    </row>
    <row r="539" spans="1:26" ht="11.25" customHeight="1" x14ac:dyDescent="0.25">
      <c r="A539" s="37"/>
      <c r="B539" s="49"/>
      <c r="C539" s="49"/>
      <c r="D539" s="37"/>
      <c r="E539" s="37"/>
      <c r="F539" s="59"/>
      <c r="G539" s="59"/>
      <c r="H539" s="37"/>
      <c r="I539" s="37"/>
      <c r="J539" s="37"/>
      <c r="K539" s="37"/>
      <c r="L539" s="37"/>
      <c r="M539" s="37"/>
      <c r="N539" s="37"/>
      <c r="O539" s="37"/>
      <c r="P539" s="37"/>
      <c r="Q539" s="37"/>
      <c r="R539" s="37"/>
      <c r="S539" s="37"/>
      <c r="T539" s="37"/>
      <c r="U539" s="37"/>
      <c r="V539" s="37"/>
      <c r="W539" s="37"/>
      <c r="X539" s="37"/>
      <c r="Y539" s="37"/>
      <c r="Z539" s="37"/>
    </row>
    <row r="540" spans="1:26" ht="11.25" customHeight="1" x14ac:dyDescent="0.25">
      <c r="A540" s="37"/>
      <c r="B540" s="49"/>
      <c r="C540" s="49"/>
      <c r="D540" s="37"/>
      <c r="E540" s="37"/>
      <c r="F540" s="59"/>
      <c r="G540" s="59"/>
      <c r="H540" s="37"/>
      <c r="I540" s="37"/>
      <c r="J540" s="37"/>
      <c r="K540" s="37"/>
      <c r="L540" s="37"/>
      <c r="M540" s="37"/>
      <c r="N540" s="37"/>
      <c r="O540" s="37"/>
      <c r="P540" s="37"/>
      <c r="Q540" s="37"/>
      <c r="R540" s="37"/>
      <c r="S540" s="37"/>
      <c r="T540" s="37"/>
      <c r="U540" s="37"/>
      <c r="V540" s="37"/>
      <c r="W540" s="37"/>
      <c r="X540" s="37"/>
      <c r="Y540" s="37"/>
      <c r="Z540" s="37"/>
    </row>
    <row r="541" spans="1:26" ht="11.25" customHeight="1" x14ac:dyDescent="0.25">
      <c r="A541" s="37"/>
      <c r="B541" s="49"/>
      <c r="C541" s="49"/>
      <c r="D541" s="37"/>
      <c r="E541" s="37"/>
      <c r="F541" s="59"/>
      <c r="G541" s="59"/>
      <c r="H541" s="37"/>
      <c r="I541" s="37"/>
      <c r="J541" s="37"/>
      <c r="K541" s="37"/>
      <c r="L541" s="37"/>
      <c r="M541" s="37"/>
      <c r="N541" s="37"/>
      <c r="O541" s="37"/>
      <c r="P541" s="37"/>
      <c r="Q541" s="37"/>
      <c r="R541" s="37"/>
      <c r="S541" s="37"/>
      <c r="T541" s="37"/>
      <c r="U541" s="37"/>
      <c r="V541" s="37"/>
      <c r="W541" s="37"/>
      <c r="X541" s="37"/>
      <c r="Y541" s="37"/>
      <c r="Z541" s="37"/>
    </row>
    <row r="542" spans="1:26" ht="11.25" customHeight="1" x14ac:dyDescent="0.25">
      <c r="A542" s="37"/>
      <c r="B542" s="49"/>
      <c r="C542" s="49"/>
      <c r="D542" s="37"/>
      <c r="E542" s="37"/>
      <c r="F542" s="59"/>
      <c r="G542" s="59"/>
      <c r="H542" s="37"/>
      <c r="I542" s="37"/>
      <c r="J542" s="37"/>
      <c r="K542" s="37"/>
      <c r="L542" s="37"/>
      <c r="M542" s="37"/>
      <c r="N542" s="37"/>
      <c r="O542" s="37"/>
      <c r="P542" s="37"/>
      <c r="Q542" s="37"/>
      <c r="R542" s="37"/>
      <c r="S542" s="37"/>
      <c r="T542" s="37"/>
      <c r="U542" s="37"/>
      <c r="V542" s="37"/>
      <c r="W542" s="37"/>
      <c r="X542" s="37"/>
      <c r="Y542" s="37"/>
      <c r="Z542" s="37"/>
    </row>
    <row r="543" spans="1:26" ht="11.25" customHeight="1" x14ac:dyDescent="0.25">
      <c r="A543" s="37"/>
      <c r="B543" s="49"/>
      <c r="C543" s="49"/>
      <c r="D543" s="37"/>
      <c r="E543" s="37"/>
      <c r="F543" s="59"/>
      <c r="G543" s="59"/>
      <c r="H543" s="37"/>
      <c r="I543" s="37"/>
      <c r="J543" s="37"/>
      <c r="K543" s="37"/>
      <c r="L543" s="37"/>
      <c r="M543" s="37"/>
      <c r="N543" s="37"/>
      <c r="O543" s="37"/>
      <c r="P543" s="37"/>
      <c r="Q543" s="37"/>
      <c r="R543" s="37"/>
      <c r="S543" s="37"/>
      <c r="T543" s="37"/>
      <c r="U543" s="37"/>
      <c r="V543" s="37"/>
      <c r="W543" s="37"/>
      <c r="X543" s="37"/>
      <c r="Y543" s="37"/>
      <c r="Z543" s="37"/>
    </row>
    <row r="544" spans="1:26" ht="11.25" customHeight="1" x14ac:dyDescent="0.25">
      <c r="A544" s="37"/>
      <c r="B544" s="49"/>
      <c r="C544" s="49"/>
      <c r="D544" s="37"/>
      <c r="E544" s="37"/>
      <c r="F544" s="59"/>
      <c r="G544" s="59"/>
      <c r="H544" s="37"/>
      <c r="I544" s="37"/>
      <c r="J544" s="37"/>
      <c r="K544" s="37"/>
      <c r="L544" s="37"/>
      <c r="M544" s="37"/>
      <c r="N544" s="37"/>
      <c r="O544" s="37"/>
      <c r="P544" s="37"/>
      <c r="Q544" s="37"/>
      <c r="R544" s="37"/>
      <c r="S544" s="37"/>
      <c r="T544" s="37"/>
      <c r="U544" s="37"/>
      <c r="V544" s="37"/>
      <c r="W544" s="37"/>
      <c r="X544" s="37"/>
      <c r="Y544" s="37"/>
      <c r="Z544" s="37"/>
    </row>
    <row r="545" spans="1:26" ht="11.25" customHeight="1" x14ac:dyDescent="0.25">
      <c r="A545" s="37"/>
      <c r="B545" s="49"/>
      <c r="C545" s="49"/>
      <c r="D545" s="37"/>
      <c r="E545" s="37"/>
      <c r="F545" s="59"/>
      <c r="G545" s="59"/>
      <c r="H545" s="37"/>
      <c r="I545" s="37"/>
      <c r="J545" s="37"/>
      <c r="K545" s="37"/>
      <c r="L545" s="37"/>
      <c r="M545" s="37"/>
      <c r="N545" s="37"/>
      <c r="O545" s="37"/>
      <c r="P545" s="37"/>
      <c r="Q545" s="37"/>
      <c r="R545" s="37"/>
      <c r="S545" s="37"/>
      <c r="T545" s="37"/>
      <c r="U545" s="37"/>
      <c r="V545" s="37"/>
      <c r="W545" s="37"/>
      <c r="X545" s="37"/>
      <c r="Y545" s="37"/>
      <c r="Z545" s="37"/>
    </row>
    <row r="546" spans="1:26" ht="11.25" customHeight="1" x14ac:dyDescent="0.25">
      <c r="A546" s="37"/>
      <c r="B546" s="49"/>
      <c r="C546" s="49"/>
      <c r="D546" s="37"/>
      <c r="E546" s="37"/>
      <c r="F546" s="59"/>
      <c r="G546" s="59"/>
      <c r="H546" s="37"/>
      <c r="I546" s="37"/>
      <c r="J546" s="37"/>
      <c r="K546" s="37"/>
      <c r="L546" s="37"/>
      <c r="M546" s="37"/>
      <c r="N546" s="37"/>
      <c r="O546" s="37"/>
      <c r="P546" s="37"/>
      <c r="Q546" s="37"/>
      <c r="R546" s="37"/>
      <c r="S546" s="37"/>
      <c r="T546" s="37"/>
      <c r="U546" s="37"/>
      <c r="V546" s="37"/>
      <c r="W546" s="37"/>
      <c r="X546" s="37"/>
      <c r="Y546" s="37"/>
      <c r="Z546" s="37"/>
    </row>
    <row r="547" spans="1:26" ht="11.25" customHeight="1" x14ac:dyDescent="0.25">
      <c r="A547" s="37"/>
      <c r="B547" s="49"/>
      <c r="C547" s="49"/>
      <c r="D547" s="37"/>
      <c r="E547" s="37"/>
      <c r="F547" s="59"/>
      <c r="G547" s="59"/>
      <c r="H547" s="37"/>
      <c r="I547" s="37"/>
      <c r="J547" s="37"/>
      <c r="K547" s="37"/>
      <c r="L547" s="37"/>
      <c r="M547" s="37"/>
      <c r="N547" s="37"/>
      <c r="O547" s="37"/>
      <c r="P547" s="37"/>
      <c r="Q547" s="37"/>
      <c r="R547" s="37"/>
      <c r="S547" s="37"/>
      <c r="T547" s="37"/>
      <c r="U547" s="37"/>
      <c r="V547" s="37"/>
      <c r="W547" s="37"/>
      <c r="X547" s="37"/>
      <c r="Y547" s="37"/>
      <c r="Z547" s="37"/>
    </row>
    <row r="548" spans="1:26" ht="11.25" customHeight="1" x14ac:dyDescent="0.25">
      <c r="A548" s="37"/>
      <c r="B548" s="49"/>
      <c r="C548" s="49"/>
      <c r="D548" s="37"/>
      <c r="E548" s="37"/>
      <c r="F548" s="59"/>
      <c r="G548" s="59"/>
      <c r="H548" s="37"/>
      <c r="I548" s="37"/>
      <c r="J548" s="37"/>
      <c r="K548" s="37"/>
      <c r="L548" s="37"/>
      <c r="M548" s="37"/>
      <c r="N548" s="37"/>
      <c r="O548" s="37"/>
      <c r="P548" s="37"/>
      <c r="Q548" s="37"/>
      <c r="R548" s="37"/>
      <c r="S548" s="37"/>
      <c r="T548" s="37"/>
      <c r="U548" s="37"/>
      <c r="V548" s="37"/>
      <c r="W548" s="37"/>
      <c r="X548" s="37"/>
      <c r="Y548" s="37"/>
      <c r="Z548" s="37"/>
    </row>
    <row r="549" spans="1:26" ht="11.25" customHeight="1" x14ac:dyDescent="0.25">
      <c r="A549" s="37"/>
      <c r="B549" s="49"/>
      <c r="C549" s="49"/>
      <c r="D549" s="37"/>
      <c r="E549" s="37"/>
      <c r="F549" s="59"/>
      <c r="G549" s="59"/>
      <c r="H549" s="37"/>
      <c r="I549" s="37"/>
      <c r="J549" s="37"/>
      <c r="K549" s="37"/>
      <c r="L549" s="37"/>
      <c r="M549" s="37"/>
      <c r="N549" s="37"/>
      <c r="O549" s="37"/>
      <c r="P549" s="37"/>
      <c r="Q549" s="37"/>
      <c r="R549" s="37"/>
      <c r="S549" s="37"/>
      <c r="T549" s="37"/>
      <c r="U549" s="37"/>
      <c r="V549" s="37"/>
      <c r="W549" s="37"/>
      <c r="X549" s="37"/>
      <c r="Y549" s="37"/>
      <c r="Z549" s="37"/>
    </row>
    <row r="550" spans="1:26" ht="11.25" customHeight="1" x14ac:dyDescent="0.25">
      <c r="A550" s="37"/>
      <c r="B550" s="49"/>
      <c r="C550" s="49"/>
      <c r="D550" s="37"/>
      <c r="E550" s="37"/>
      <c r="F550" s="59"/>
      <c r="G550" s="59"/>
      <c r="H550" s="37"/>
      <c r="I550" s="37"/>
      <c r="J550" s="37"/>
      <c r="K550" s="37"/>
      <c r="L550" s="37"/>
      <c r="M550" s="37"/>
      <c r="N550" s="37"/>
      <c r="O550" s="37"/>
      <c r="P550" s="37"/>
      <c r="Q550" s="37"/>
      <c r="R550" s="37"/>
      <c r="S550" s="37"/>
      <c r="T550" s="37"/>
      <c r="U550" s="37"/>
      <c r="V550" s="37"/>
      <c r="W550" s="37"/>
      <c r="X550" s="37"/>
      <c r="Y550" s="37"/>
      <c r="Z550" s="37"/>
    </row>
    <row r="551" spans="1:26" ht="11.25" customHeight="1" x14ac:dyDescent="0.25">
      <c r="A551" s="37"/>
      <c r="B551" s="49"/>
      <c r="C551" s="49"/>
      <c r="D551" s="37"/>
      <c r="E551" s="37"/>
      <c r="F551" s="59"/>
      <c r="G551" s="59"/>
      <c r="H551" s="37"/>
      <c r="I551" s="37"/>
      <c r="J551" s="37"/>
      <c r="K551" s="37"/>
      <c r="L551" s="37"/>
      <c r="M551" s="37"/>
      <c r="N551" s="37"/>
      <c r="O551" s="37"/>
      <c r="P551" s="37"/>
      <c r="Q551" s="37"/>
      <c r="R551" s="37"/>
      <c r="S551" s="37"/>
      <c r="T551" s="37"/>
      <c r="U551" s="37"/>
      <c r="V551" s="37"/>
      <c r="W551" s="37"/>
      <c r="X551" s="37"/>
      <c r="Y551" s="37"/>
      <c r="Z551" s="37"/>
    </row>
    <row r="552" spans="1:26" ht="11.25" customHeight="1" x14ac:dyDescent="0.25">
      <c r="A552" s="37"/>
      <c r="B552" s="49"/>
      <c r="C552" s="49"/>
      <c r="D552" s="37"/>
      <c r="E552" s="37"/>
      <c r="F552" s="59"/>
      <c r="G552" s="59"/>
      <c r="H552" s="37"/>
      <c r="I552" s="37"/>
      <c r="J552" s="37"/>
      <c r="K552" s="37"/>
      <c r="L552" s="37"/>
      <c r="M552" s="37"/>
      <c r="N552" s="37"/>
      <c r="O552" s="37"/>
      <c r="P552" s="37"/>
      <c r="Q552" s="37"/>
      <c r="R552" s="37"/>
      <c r="S552" s="37"/>
      <c r="T552" s="37"/>
      <c r="U552" s="37"/>
      <c r="V552" s="37"/>
      <c r="W552" s="37"/>
      <c r="X552" s="37"/>
      <c r="Y552" s="37"/>
      <c r="Z552" s="37"/>
    </row>
    <row r="553" spans="1:26" ht="11.25" customHeight="1" x14ac:dyDescent="0.25">
      <c r="A553" s="37"/>
      <c r="B553" s="49"/>
      <c r="C553" s="49"/>
      <c r="D553" s="37"/>
      <c r="E553" s="37"/>
      <c r="F553" s="59"/>
      <c r="G553" s="59"/>
      <c r="H553" s="37"/>
      <c r="I553" s="37"/>
      <c r="J553" s="37"/>
      <c r="K553" s="37"/>
      <c r="L553" s="37"/>
      <c r="M553" s="37"/>
      <c r="N553" s="37"/>
      <c r="O553" s="37"/>
      <c r="P553" s="37"/>
      <c r="Q553" s="37"/>
      <c r="R553" s="37"/>
      <c r="S553" s="37"/>
      <c r="T553" s="37"/>
      <c r="U553" s="37"/>
      <c r="V553" s="37"/>
      <c r="W553" s="37"/>
      <c r="X553" s="37"/>
      <c r="Y553" s="37"/>
      <c r="Z553" s="37"/>
    </row>
    <row r="554" spans="1:26" ht="11.25" customHeight="1" x14ac:dyDescent="0.25">
      <c r="A554" s="37"/>
      <c r="B554" s="49"/>
      <c r="C554" s="49"/>
      <c r="D554" s="37"/>
      <c r="E554" s="37"/>
      <c r="F554" s="59"/>
      <c r="G554" s="59"/>
      <c r="H554" s="37"/>
      <c r="I554" s="37"/>
      <c r="J554" s="37"/>
      <c r="K554" s="37"/>
      <c r="L554" s="37"/>
      <c r="M554" s="37"/>
      <c r="N554" s="37"/>
      <c r="O554" s="37"/>
      <c r="P554" s="37"/>
      <c r="Q554" s="37"/>
      <c r="R554" s="37"/>
      <c r="S554" s="37"/>
      <c r="T554" s="37"/>
      <c r="U554" s="37"/>
      <c r="V554" s="37"/>
      <c r="W554" s="37"/>
      <c r="X554" s="37"/>
      <c r="Y554" s="37"/>
      <c r="Z554" s="37"/>
    </row>
    <row r="555" spans="1:26" ht="11.25" customHeight="1" x14ac:dyDescent="0.25">
      <c r="A555" s="37"/>
      <c r="B555" s="49"/>
      <c r="C555" s="49"/>
      <c r="D555" s="37"/>
      <c r="E555" s="37"/>
      <c r="F555" s="59"/>
      <c r="G555" s="59"/>
      <c r="H555" s="37"/>
      <c r="I555" s="37"/>
      <c r="J555" s="37"/>
      <c r="K555" s="37"/>
      <c r="L555" s="37"/>
      <c r="M555" s="37"/>
      <c r="N555" s="37"/>
      <c r="O555" s="37"/>
      <c r="P555" s="37"/>
      <c r="Q555" s="37"/>
      <c r="R555" s="37"/>
      <c r="S555" s="37"/>
      <c r="T555" s="37"/>
      <c r="U555" s="37"/>
      <c r="V555" s="37"/>
      <c r="W555" s="37"/>
      <c r="X555" s="37"/>
      <c r="Y555" s="37"/>
      <c r="Z555" s="37"/>
    </row>
    <row r="556" spans="1:26" ht="11.25" customHeight="1" x14ac:dyDescent="0.25">
      <c r="A556" s="37"/>
      <c r="B556" s="49"/>
      <c r="C556" s="49"/>
      <c r="D556" s="37"/>
      <c r="E556" s="37"/>
      <c r="F556" s="59"/>
      <c r="G556" s="59"/>
      <c r="H556" s="37"/>
      <c r="I556" s="37"/>
      <c r="J556" s="37"/>
      <c r="K556" s="37"/>
      <c r="L556" s="37"/>
      <c r="M556" s="37"/>
      <c r="N556" s="37"/>
      <c r="O556" s="37"/>
      <c r="P556" s="37"/>
      <c r="Q556" s="37"/>
      <c r="R556" s="37"/>
      <c r="S556" s="37"/>
      <c r="T556" s="37"/>
      <c r="U556" s="37"/>
      <c r="V556" s="37"/>
      <c r="W556" s="37"/>
      <c r="X556" s="37"/>
      <c r="Y556" s="37"/>
      <c r="Z556" s="37"/>
    </row>
    <row r="557" spans="1:26" ht="11.25" customHeight="1" x14ac:dyDescent="0.25">
      <c r="A557" s="37"/>
      <c r="B557" s="49"/>
      <c r="C557" s="49"/>
      <c r="D557" s="37"/>
      <c r="E557" s="37"/>
      <c r="F557" s="59"/>
      <c r="G557" s="59"/>
      <c r="H557" s="37"/>
      <c r="I557" s="37"/>
      <c r="J557" s="37"/>
      <c r="K557" s="37"/>
      <c r="L557" s="37"/>
      <c r="M557" s="37"/>
      <c r="N557" s="37"/>
      <c r="O557" s="37"/>
      <c r="P557" s="37"/>
      <c r="Q557" s="37"/>
      <c r="R557" s="37"/>
      <c r="S557" s="37"/>
      <c r="T557" s="37"/>
      <c r="U557" s="37"/>
      <c r="V557" s="37"/>
      <c r="W557" s="37"/>
      <c r="X557" s="37"/>
      <c r="Y557" s="37"/>
      <c r="Z557" s="37"/>
    </row>
    <row r="558" spans="1:26" ht="11.25" customHeight="1" x14ac:dyDescent="0.25">
      <c r="A558" s="37"/>
      <c r="B558" s="49"/>
      <c r="C558" s="49"/>
      <c r="D558" s="37"/>
      <c r="E558" s="37"/>
      <c r="F558" s="59"/>
      <c r="G558" s="59"/>
      <c r="H558" s="37"/>
      <c r="I558" s="37"/>
      <c r="J558" s="37"/>
      <c r="K558" s="37"/>
      <c r="L558" s="37"/>
      <c r="M558" s="37"/>
      <c r="N558" s="37"/>
      <c r="O558" s="37"/>
      <c r="P558" s="37"/>
      <c r="Q558" s="37"/>
      <c r="R558" s="37"/>
      <c r="S558" s="37"/>
      <c r="T558" s="37"/>
      <c r="U558" s="37"/>
      <c r="V558" s="37"/>
      <c r="W558" s="37"/>
      <c r="X558" s="37"/>
      <c r="Y558" s="37"/>
      <c r="Z558" s="37"/>
    </row>
    <row r="559" spans="1:26" ht="11.25" customHeight="1" x14ac:dyDescent="0.25">
      <c r="A559" s="37"/>
      <c r="B559" s="49"/>
      <c r="C559" s="49"/>
      <c r="D559" s="37"/>
      <c r="E559" s="37"/>
      <c r="F559" s="59"/>
      <c r="G559" s="59"/>
      <c r="H559" s="37"/>
      <c r="I559" s="37"/>
      <c r="J559" s="37"/>
      <c r="K559" s="37"/>
      <c r="L559" s="37"/>
      <c r="M559" s="37"/>
      <c r="N559" s="37"/>
      <c r="O559" s="37"/>
      <c r="P559" s="37"/>
      <c r="Q559" s="37"/>
      <c r="R559" s="37"/>
      <c r="S559" s="37"/>
      <c r="T559" s="37"/>
      <c r="U559" s="37"/>
      <c r="V559" s="37"/>
      <c r="W559" s="37"/>
      <c r="X559" s="37"/>
      <c r="Y559" s="37"/>
      <c r="Z559" s="37"/>
    </row>
    <row r="560" spans="1:26" ht="11.25" customHeight="1" x14ac:dyDescent="0.25">
      <c r="A560" s="37"/>
      <c r="B560" s="49"/>
      <c r="C560" s="49"/>
      <c r="D560" s="37"/>
      <c r="E560" s="37"/>
      <c r="F560" s="59"/>
      <c r="G560" s="59"/>
      <c r="H560" s="37"/>
      <c r="I560" s="37"/>
      <c r="J560" s="37"/>
      <c r="K560" s="37"/>
      <c r="L560" s="37"/>
      <c r="M560" s="37"/>
      <c r="N560" s="37"/>
      <c r="O560" s="37"/>
      <c r="P560" s="37"/>
      <c r="Q560" s="37"/>
      <c r="R560" s="37"/>
      <c r="S560" s="37"/>
      <c r="T560" s="37"/>
      <c r="U560" s="37"/>
      <c r="V560" s="37"/>
      <c r="W560" s="37"/>
      <c r="X560" s="37"/>
      <c r="Y560" s="37"/>
      <c r="Z560" s="37"/>
    </row>
    <row r="561" spans="1:26" ht="11.25" customHeight="1" x14ac:dyDescent="0.25">
      <c r="A561" s="37"/>
      <c r="B561" s="49"/>
      <c r="C561" s="49"/>
      <c r="D561" s="37"/>
      <c r="E561" s="37"/>
      <c r="F561" s="59"/>
      <c r="G561" s="59"/>
      <c r="H561" s="37"/>
      <c r="I561" s="37"/>
      <c r="J561" s="37"/>
      <c r="K561" s="37"/>
      <c r="L561" s="37"/>
      <c r="M561" s="37"/>
      <c r="N561" s="37"/>
      <c r="O561" s="37"/>
      <c r="P561" s="37"/>
      <c r="Q561" s="37"/>
      <c r="R561" s="37"/>
      <c r="S561" s="37"/>
      <c r="T561" s="37"/>
      <c r="U561" s="37"/>
      <c r="V561" s="37"/>
      <c r="W561" s="37"/>
      <c r="X561" s="37"/>
      <c r="Y561" s="37"/>
      <c r="Z561" s="37"/>
    </row>
    <row r="562" spans="1:26" ht="11.25" customHeight="1" x14ac:dyDescent="0.25">
      <c r="A562" s="37"/>
      <c r="B562" s="49"/>
      <c r="C562" s="49"/>
      <c r="D562" s="37"/>
      <c r="E562" s="37"/>
      <c r="F562" s="59"/>
      <c r="G562" s="59"/>
      <c r="H562" s="37"/>
      <c r="I562" s="37"/>
      <c r="J562" s="37"/>
      <c r="K562" s="37"/>
      <c r="L562" s="37"/>
      <c r="M562" s="37"/>
      <c r="N562" s="37"/>
      <c r="O562" s="37"/>
      <c r="P562" s="37"/>
      <c r="Q562" s="37"/>
      <c r="R562" s="37"/>
      <c r="S562" s="37"/>
      <c r="T562" s="37"/>
      <c r="U562" s="37"/>
      <c r="V562" s="37"/>
      <c r="W562" s="37"/>
      <c r="X562" s="37"/>
      <c r="Y562" s="37"/>
      <c r="Z562" s="37"/>
    </row>
    <row r="563" spans="1:26" ht="11.25" customHeight="1" x14ac:dyDescent="0.25">
      <c r="A563" s="37"/>
      <c r="B563" s="49"/>
      <c r="C563" s="49"/>
      <c r="D563" s="37"/>
      <c r="E563" s="37"/>
      <c r="F563" s="59"/>
      <c r="G563" s="59"/>
      <c r="H563" s="37"/>
      <c r="I563" s="37"/>
      <c r="J563" s="37"/>
      <c r="K563" s="37"/>
      <c r="L563" s="37"/>
      <c r="M563" s="37"/>
      <c r="N563" s="37"/>
      <c r="O563" s="37"/>
      <c r="P563" s="37"/>
      <c r="Q563" s="37"/>
      <c r="R563" s="37"/>
      <c r="S563" s="37"/>
      <c r="T563" s="37"/>
      <c r="U563" s="37"/>
      <c r="V563" s="37"/>
      <c r="W563" s="37"/>
      <c r="X563" s="37"/>
      <c r="Y563" s="37"/>
      <c r="Z563" s="37"/>
    </row>
    <row r="564" spans="1:26" ht="11.25" customHeight="1" x14ac:dyDescent="0.25">
      <c r="A564" s="37"/>
      <c r="B564" s="49"/>
      <c r="C564" s="49"/>
      <c r="D564" s="37"/>
      <c r="E564" s="37"/>
      <c r="F564" s="59"/>
      <c r="G564" s="59"/>
      <c r="H564" s="37"/>
      <c r="I564" s="37"/>
      <c r="J564" s="37"/>
      <c r="K564" s="37"/>
      <c r="L564" s="37"/>
      <c r="M564" s="37"/>
      <c r="N564" s="37"/>
      <c r="O564" s="37"/>
      <c r="P564" s="37"/>
      <c r="Q564" s="37"/>
      <c r="R564" s="37"/>
      <c r="S564" s="37"/>
      <c r="T564" s="37"/>
      <c r="U564" s="37"/>
      <c r="V564" s="37"/>
      <c r="W564" s="37"/>
      <c r="X564" s="37"/>
      <c r="Y564" s="37"/>
      <c r="Z564" s="37"/>
    </row>
    <row r="565" spans="1:26" ht="11.25" customHeight="1" x14ac:dyDescent="0.25">
      <c r="A565" s="37"/>
      <c r="B565" s="49"/>
      <c r="C565" s="49"/>
      <c r="D565" s="37"/>
      <c r="E565" s="37"/>
      <c r="F565" s="59"/>
      <c r="G565" s="59"/>
      <c r="H565" s="37"/>
      <c r="I565" s="37"/>
      <c r="J565" s="37"/>
      <c r="K565" s="37"/>
      <c r="L565" s="37"/>
      <c r="M565" s="37"/>
      <c r="N565" s="37"/>
      <c r="O565" s="37"/>
      <c r="P565" s="37"/>
      <c r="Q565" s="37"/>
      <c r="R565" s="37"/>
      <c r="S565" s="37"/>
      <c r="T565" s="37"/>
      <c r="U565" s="37"/>
      <c r="V565" s="37"/>
      <c r="W565" s="37"/>
      <c r="X565" s="37"/>
      <c r="Y565" s="37"/>
      <c r="Z565" s="37"/>
    </row>
    <row r="566" spans="1:26" ht="11.25" customHeight="1" x14ac:dyDescent="0.25">
      <c r="A566" s="37"/>
      <c r="B566" s="49"/>
      <c r="C566" s="49"/>
      <c r="D566" s="37"/>
      <c r="E566" s="37"/>
      <c r="F566" s="59"/>
      <c r="G566" s="59"/>
      <c r="H566" s="37"/>
      <c r="I566" s="37"/>
      <c r="J566" s="37"/>
      <c r="K566" s="37"/>
      <c r="L566" s="37"/>
      <c r="M566" s="37"/>
      <c r="N566" s="37"/>
      <c r="O566" s="37"/>
      <c r="P566" s="37"/>
      <c r="Q566" s="37"/>
      <c r="R566" s="37"/>
      <c r="S566" s="37"/>
      <c r="T566" s="37"/>
      <c r="U566" s="37"/>
      <c r="V566" s="37"/>
      <c r="W566" s="37"/>
      <c r="X566" s="37"/>
      <c r="Y566" s="37"/>
      <c r="Z566" s="37"/>
    </row>
    <row r="567" spans="1:26" ht="11.25" customHeight="1" x14ac:dyDescent="0.25">
      <c r="A567" s="37"/>
      <c r="B567" s="49"/>
      <c r="C567" s="49"/>
      <c r="D567" s="37"/>
      <c r="E567" s="37"/>
      <c r="F567" s="59"/>
      <c r="G567" s="59"/>
      <c r="H567" s="37"/>
      <c r="I567" s="37"/>
      <c r="J567" s="37"/>
      <c r="K567" s="37"/>
      <c r="L567" s="37"/>
      <c r="M567" s="37"/>
      <c r="N567" s="37"/>
      <c r="O567" s="37"/>
      <c r="P567" s="37"/>
      <c r="Q567" s="37"/>
      <c r="R567" s="37"/>
      <c r="S567" s="37"/>
      <c r="T567" s="37"/>
      <c r="U567" s="37"/>
      <c r="V567" s="37"/>
      <c r="W567" s="37"/>
      <c r="X567" s="37"/>
      <c r="Y567" s="37"/>
      <c r="Z567" s="37"/>
    </row>
    <row r="568" spans="1:26" ht="11.25" customHeight="1" x14ac:dyDescent="0.25">
      <c r="A568" s="37"/>
      <c r="B568" s="49"/>
      <c r="C568" s="49"/>
      <c r="D568" s="37"/>
      <c r="E568" s="37"/>
      <c r="F568" s="59"/>
      <c r="G568" s="59"/>
      <c r="H568" s="37"/>
      <c r="I568" s="37"/>
      <c r="J568" s="37"/>
      <c r="K568" s="37"/>
      <c r="L568" s="37"/>
      <c r="M568" s="37"/>
      <c r="N568" s="37"/>
      <c r="O568" s="37"/>
      <c r="P568" s="37"/>
      <c r="Q568" s="37"/>
      <c r="R568" s="37"/>
      <c r="S568" s="37"/>
      <c r="T568" s="37"/>
      <c r="U568" s="37"/>
      <c r="V568" s="37"/>
      <c r="W568" s="37"/>
      <c r="X568" s="37"/>
      <c r="Y568" s="37"/>
      <c r="Z568" s="37"/>
    </row>
    <row r="569" spans="1:26" ht="11.25" customHeight="1" x14ac:dyDescent="0.25">
      <c r="A569" s="37"/>
      <c r="B569" s="49"/>
      <c r="C569" s="49"/>
      <c r="D569" s="37"/>
      <c r="E569" s="37"/>
      <c r="F569" s="59"/>
      <c r="G569" s="59"/>
      <c r="H569" s="37"/>
      <c r="I569" s="37"/>
      <c r="J569" s="37"/>
      <c r="K569" s="37"/>
      <c r="L569" s="37"/>
      <c r="M569" s="37"/>
      <c r="N569" s="37"/>
      <c r="O569" s="37"/>
      <c r="P569" s="37"/>
      <c r="Q569" s="37"/>
      <c r="R569" s="37"/>
      <c r="S569" s="37"/>
      <c r="T569" s="37"/>
      <c r="U569" s="37"/>
      <c r="V569" s="37"/>
      <c r="W569" s="37"/>
      <c r="X569" s="37"/>
      <c r="Y569" s="37"/>
      <c r="Z569" s="37"/>
    </row>
    <row r="570" spans="1:26" ht="11.25" customHeight="1" x14ac:dyDescent="0.25">
      <c r="A570" s="37"/>
      <c r="B570" s="49"/>
      <c r="C570" s="49"/>
      <c r="D570" s="37"/>
      <c r="E570" s="37"/>
      <c r="F570" s="59"/>
      <c r="G570" s="59"/>
      <c r="H570" s="37"/>
      <c r="I570" s="37"/>
      <c r="J570" s="37"/>
      <c r="K570" s="37"/>
      <c r="L570" s="37"/>
      <c r="M570" s="37"/>
      <c r="N570" s="37"/>
      <c r="O570" s="37"/>
      <c r="P570" s="37"/>
      <c r="Q570" s="37"/>
      <c r="R570" s="37"/>
      <c r="S570" s="37"/>
      <c r="T570" s="37"/>
      <c r="U570" s="37"/>
      <c r="V570" s="37"/>
      <c r="W570" s="37"/>
      <c r="X570" s="37"/>
      <c r="Y570" s="37"/>
      <c r="Z570" s="37"/>
    </row>
    <row r="571" spans="1:26" ht="11.25" customHeight="1" x14ac:dyDescent="0.25">
      <c r="A571" s="37"/>
      <c r="B571" s="49"/>
      <c r="C571" s="49"/>
      <c r="D571" s="37"/>
      <c r="E571" s="37"/>
      <c r="F571" s="59"/>
      <c r="G571" s="59"/>
      <c r="H571" s="37"/>
      <c r="I571" s="37"/>
      <c r="J571" s="37"/>
      <c r="K571" s="37"/>
      <c r="L571" s="37"/>
      <c r="M571" s="37"/>
      <c r="N571" s="37"/>
      <c r="O571" s="37"/>
      <c r="P571" s="37"/>
      <c r="Q571" s="37"/>
      <c r="R571" s="37"/>
      <c r="S571" s="37"/>
      <c r="T571" s="37"/>
      <c r="U571" s="37"/>
      <c r="V571" s="37"/>
      <c r="W571" s="37"/>
      <c r="X571" s="37"/>
      <c r="Y571" s="37"/>
      <c r="Z571" s="37"/>
    </row>
    <row r="572" spans="1:26" ht="11.25" customHeight="1" x14ac:dyDescent="0.25">
      <c r="A572" s="37"/>
      <c r="B572" s="49"/>
      <c r="C572" s="49"/>
      <c r="D572" s="37"/>
      <c r="E572" s="37"/>
      <c r="F572" s="59"/>
      <c r="G572" s="59"/>
      <c r="H572" s="37"/>
      <c r="I572" s="37"/>
      <c r="J572" s="37"/>
      <c r="K572" s="37"/>
      <c r="L572" s="37"/>
      <c r="M572" s="37"/>
      <c r="N572" s="37"/>
      <c r="O572" s="37"/>
      <c r="P572" s="37"/>
      <c r="Q572" s="37"/>
      <c r="R572" s="37"/>
      <c r="S572" s="37"/>
      <c r="T572" s="37"/>
      <c r="U572" s="37"/>
      <c r="V572" s="37"/>
      <c r="W572" s="37"/>
      <c r="X572" s="37"/>
      <c r="Y572" s="37"/>
      <c r="Z572" s="37"/>
    </row>
    <row r="573" spans="1:26" ht="11.25" customHeight="1" x14ac:dyDescent="0.25">
      <c r="A573" s="37"/>
      <c r="B573" s="49"/>
      <c r="C573" s="49"/>
      <c r="D573" s="37"/>
      <c r="E573" s="37"/>
      <c r="F573" s="59"/>
      <c r="G573" s="59"/>
      <c r="H573" s="37"/>
      <c r="I573" s="37"/>
      <c r="J573" s="37"/>
      <c r="K573" s="37"/>
      <c r="L573" s="37"/>
      <c r="M573" s="37"/>
      <c r="N573" s="37"/>
      <c r="O573" s="37"/>
      <c r="P573" s="37"/>
      <c r="Q573" s="37"/>
      <c r="R573" s="37"/>
      <c r="S573" s="37"/>
      <c r="T573" s="37"/>
      <c r="U573" s="37"/>
      <c r="V573" s="37"/>
      <c r="W573" s="37"/>
      <c r="X573" s="37"/>
      <c r="Y573" s="37"/>
      <c r="Z573" s="37"/>
    </row>
    <row r="574" spans="1:26" ht="11.25" customHeight="1" x14ac:dyDescent="0.25">
      <c r="A574" s="37"/>
      <c r="B574" s="49"/>
      <c r="C574" s="49"/>
      <c r="D574" s="37"/>
      <c r="E574" s="37"/>
      <c r="F574" s="59"/>
      <c r="G574" s="59"/>
      <c r="H574" s="37"/>
      <c r="I574" s="37"/>
      <c r="J574" s="37"/>
      <c r="K574" s="37"/>
      <c r="L574" s="37"/>
      <c r="M574" s="37"/>
      <c r="N574" s="37"/>
      <c r="O574" s="37"/>
      <c r="P574" s="37"/>
      <c r="Q574" s="37"/>
      <c r="R574" s="37"/>
      <c r="S574" s="37"/>
      <c r="T574" s="37"/>
      <c r="U574" s="37"/>
      <c r="V574" s="37"/>
      <c r="W574" s="37"/>
      <c r="X574" s="37"/>
      <c r="Y574" s="37"/>
      <c r="Z574" s="37"/>
    </row>
    <row r="575" spans="1:26" ht="11.25" customHeight="1" x14ac:dyDescent="0.25">
      <c r="A575" s="37"/>
      <c r="B575" s="49"/>
      <c r="C575" s="49"/>
      <c r="D575" s="37"/>
      <c r="E575" s="37"/>
      <c r="F575" s="59"/>
      <c r="G575" s="59"/>
      <c r="H575" s="37"/>
      <c r="I575" s="37"/>
      <c r="J575" s="37"/>
      <c r="K575" s="37"/>
      <c r="L575" s="37"/>
      <c r="M575" s="37"/>
      <c r="N575" s="37"/>
      <c r="O575" s="37"/>
      <c r="P575" s="37"/>
      <c r="Q575" s="37"/>
      <c r="R575" s="37"/>
      <c r="S575" s="37"/>
      <c r="T575" s="37"/>
      <c r="U575" s="37"/>
      <c r="V575" s="37"/>
      <c r="W575" s="37"/>
      <c r="X575" s="37"/>
      <c r="Y575" s="37"/>
      <c r="Z575" s="37"/>
    </row>
    <row r="576" spans="1:26" ht="11.25" customHeight="1" x14ac:dyDescent="0.25">
      <c r="A576" s="37"/>
      <c r="B576" s="49"/>
      <c r="C576" s="49"/>
      <c r="D576" s="37"/>
      <c r="E576" s="37"/>
      <c r="F576" s="59"/>
      <c r="G576" s="59"/>
      <c r="H576" s="37"/>
      <c r="I576" s="37"/>
      <c r="J576" s="37"/>
      <c r="K576" s="37"/>
      <c r="L576" s="37"/>
      <c r="M576" s="37"/>
      <c r="N576" s="37"/>
      <c r="O576" s="37"/>
      <c r="P576" s="37"/>
      <c r="Q576" s="37"/>
      <c r="R576" s="37"/>
      <c r="S576" s="37"/>
      <c r="T576" s="37"/>
      <c r="U576" s="37"/>
      <c r="V576" s="37"/>
      <c r="W576" s="37"/>
      <c r="X576" s="37"/>
      <c r="Y576" s="37"/>
      <c r="Z576" s="37"/>
    </row>
    <row r="577" spans="1:26" ht="11.25" customHeight="1" x14ac:dyDescent="0.25">
      <c r="A577" s="37"/>
      <c r="B577" s="49"/>
      <c r="C577" s="49"/>
      <c r="D577" s="37"/>
      <c r="E577" s="37"/>
      <c r="F577" s="59"/>
      <c r="G577" s="59"/>
      <c r="H577" s="37"/>
      <c r="I577" s="37"/>
      <c r="J577" s="37"/>
      <c r="K577" s="37"/>
      <c r="L577" s="37"/>
      <c r="M577" s="37"/>
      <c r="N577" s="37"/>
      <c r="O577" s="37"/>
      <c r="P577" s="37"/>
      <c r="Q577" s="37"/>
      <c r="R577" s="37"/>
      <c r="S577" s="37"/>
      <c r="T577" s="37"/>
      <c r="U577" s="37"/>
      <c r="V577" s="37"/>
      <c r="W577" s="37"/>
      <c r="X577" s="37"/>
      <c r="Y577" s="37"/>
      <c r="Z577" s="37"/>
    </row>
    <row r="578" spans="1:26" ht="11.25" customHeight="1" x14ac:dyDescent="0.25">
      <c r="A578" s="37"/>
      <c r="B578" s="49"/>
      <c r="C578" s="49"/>
      <c r="D578" s="37"/>
      <c r="E578" s="37"/>
      <c r="F578" s="59"/>
      <c r="G578" s="59"/>
      <c r="H578" s="37"/>
      <c r="I578" s="37"/>
      <c r="J578" s="37"/>
      <c r="K578" s="37"/>
      <c r="L578" s="37"/>
      <c r="M578" s="37"/>
      <c r="N578" s="37"/>
      <c r="O578" s="37"/>
      <c r="P578" s="37"/>
      <c r="Q578" s="37"/>
      <c r="R578" s="37"/>
      <c r="S578" s="37"/>
      <c r="T578" s="37"/>
      <c r="U578" s="37"/>
      <c r="V578" s="37"/>
      <c r="W578" s="37"/>
      <c r="X578" s="37"/>
      <c r="Y578" s="37"/>
      <c r="Z578" s="37"/>
    </row>
    <row r="579" spans="1:26" ht="11.25" customHeight="1" x14ac:dyDescent="0.25">
      <c r="A579" s="37"/>
      <c r="B579" s="49"/>
      <c r="C579" s="49"/>
      <c r="D579" s="37"/>
      <c r="E579" s="37"/>
      <c r="F579" s="59"/>
      <c r="G579" s="59"/>
      <c r="H579" s="37"/>
      <c r="I579" s="37"/>
      <c r="J579" s="37"/>
      <c r="K579" s="37"/>
      <c r="L579" s="37"/>
      <c r="M579" s="37"/>
      <c r="N579" s="37"/>
      <c r="O579" s="37"/>
      <c r="P579" s="37"/>
      <c r="Q579" s="37"/>
      <c r="R579" s="37"/>
      <c r="S579" s="37"/>
      <c r="T579" s="37"/>
      <c r="U579" s="37"/>
      <c r="V579" s="37"/>
      <c r="W579" s="37"/>
      <c r="X579" s="37"/>
      <c r="Y579" s="37"/>
      <c r="Z579" s="37"/>
    </row>
    <row r="580" spans="1:26" ht="11.25" customHeight="1" x14ac:dyDescent="0.25">
      <c r="A580" s="37"/>
      <c r="B580" s="49"/>
      <c r="C580" s="49"/>
      <c r="D580" s="37"/>
      <c r="E580" s="37"/>
      <c r="F580" s="59"/>
      <c r="G580" s="59"/>
      <c r="H580" s="37"/>
      <c r="I580" s="37"/>
      <c r="J580" s="37"/>
      <c r="K580" s="37"/>
      <c r="L580" s="37"/>
      <c r="M580" s="37"/>
      <c r="N580" s="37"/>
      <c r="O580" s="37"/>
      <c r="P580" s="37"/>
      <c r="Q580" s="37"/>
      <c r="R580" s="37"/>
      <c r="S580" s="37"/>
      <c r="T580" s="37"/>
      <c r="U580" s="37"/>
      <c r="V580" s="37"/>
      <c r="W580" s="37"/>
      <c r="X580" s="37"/>
      <c r="Y580" s="37"/>
      <c r="Z580" s="37"/>
    </row>
    <row r="581" spans="1:26" ht="11.25" customHeight="1" x14ac:dyDescent="0.25">
      <c r="A581" s="37"/>
      <c r="B581" s="49"/>
      <c r="C581" s="49"/>
      <c r="D581" s="37"/>
      <c r="E581" s="37"/>
      <c r="F581" s="59"/>
      <c r="G581" s="59"/>
      <c r="H581" s="37"/>
      <c r="I581" s="37"/>
      <c r="J581" s="37"/>
      <c r="K581" s="37"/>
      <c r="L581" s="37"/>
      <c r="M581" s="37"/>
      <c r="N581" s="37"/>
      <c r="O581" s="37"/>
      <c r="P581" s="37"/>
      <c r="Q581" s="37"/>
      <c r="R581" s="37"/>
      <c r="S581" s="37"/>
      <c r="T581" s="37"/>
      <c r="U581" s="37"/>
      <c r="V581" s="37"/>
      <c r="W581" s="37"/>
      <c r="X581" s="37"/>
      <c r="Y581" s="37"/>
      <c r="Z581" s="37"/>
    </row>
    <row r="582" spans="1:26" ht="11.25" customHeight="1" x14ac:dyDescent="0.25">
      <c r="A582" s="37"/>
      <c r="B582" s="49"/>
      <c r="C582" s="49"/>
      <c r="D582" s="37"/>
      <c r="E582" s="37"/>
      <c r="F582" s="59"/>
      <c r="G582" s="59"/>
      <c r="H582" s="37"/>
      <c r="I582" s="37"/>
      <c r="J582" s="37"/>
      <c r="K582" s="37"/>
      <c r="L582" s="37"/>
      <c r="M582" s="37"/>
      <c r="N582" s="37"/>
      <c r="O582" s="37"/>
      <c r="P582" s="37"/>
      <c r="Q582" s="37"/>
      <c r="R582" s="37"/>
      <c r="S582" s="37"/>
      <c r="T582" s="37"/>
      <c r="U582" s="37"/>
      <c r="V582" s="37"/>
      <c r="W582" s="37"/>
      <c r="X582" s="37"/>
      <c r="Y582" s="37"/>
      <c r="Z582" s="37"/>
    </row>
    <row r="583" spans="1:26" ht="11.25" customHeight="1" x14ac:dyDescent="0.25">
      <c r="A583" s="37"/>
      <c r="B583" s="49"/>
      <c r="C583" s="49"/>
      <c r="D583" s="37"/>
      <c r="E583" s="37"/>
      <c r="F583" s="59"/>
      <c r="G583" s="59"/>
      <c r="H583" s="37"/>
      <c r="I583" s="37"/>
      <c r="J583" s="37"/>
      <c r="K583" s="37"/>
      <c r="L583" s="37"/>
      <c r="M583" s="37"/>
      <c r="N583" s="37"/>
      <c r="O583" s="37"/>
      <c r="P583" s="37"/>
      <c r="Q583" s="37"/>
      <c r="R583" s="37"/>
      <c r="S583" s="37"/>
      <c r="T583" s="37"/>
      <c r="U583" s="37"/>
      <c r="V583" s="37"/>
      <c r="W583" s="37"/>
      <c r="X583" s="37"/>
      <c r="Y583" s="37"/>
      <c r="Z583" s="37"/>
    </row>
    <row r="584" spans="1:26" ht="11.25" customHeight="1" x14ac:dyDescent="0.25">
      <c r="A584" s="37"/>
      <c r="B584" s="49"/>
      <c r="C584" s="49"/>
      <c r="D584" s="37"/>
      <c r="E584" s="37"/>
      <c r="F584" s="59"/>
      <c r="G584" s="59"/>
      <c r="H584" s="37"/>
      <c r="I584" s="37"/>
      <c r="J584" s="37"/>
      <c r="K584" s="37"/>
      <c r="L584" s="37"/>
      <c r="M584" s="37"/>
      <c r="N584" s="37"/>
      <c r="O584" s="37"/>
      <c r="P584" s="37"/>
      <c r="Q584" s="37"/>
      <c r="R584" s="37"/>
      <c r="S584" s="37"/>
      <c r="T584" s="37"/>
      <c r="U584" s="37"/>
      <c r="V584" s="37"/>
      <c r="W584" s="37"/>
      <c r="X584" s="37"/>
      <c r="Y584" s="37"/>
      <c r="Z584" s="37"/>
    </row>
    <row r="585" spans="1:26" ht="11.25" customHeight="1" x14ac:dyDescent="0.25">
      <c r="A585" s="37"/>
      <c r="B585" s="49"/>
      <c r="C585" s="49"/>
      <c r="D585" s="37"/>
      <c r="E585" s="37"/>
      <c r="F585" s="59"/>
      <c r="G585" s="59"/>
      <c r="H585" s="37"/>
      <c r="I585" s="37"/>
      <c r="J585" s="37"/>
      <c r="K585" s="37"/>
      <c r="L585" s="37"/>
      <c r="M585" s="37"/>
      <c r="N585" s="37"/>
      <c r="O585" s="37"/>
      <c r="P585" s="37"/>
      <c r="Q585" s="37"/>
      <c r="R585" s="37"/>
      <c r="S585" s="37"/>
      <c r="T585" s="37"/>
      <c r="U585" s="37"/>
      <c r="V585" s="37"/>
      <c r="W585" s="37"/>
      <c r="X585" s="37"/>
      <c r="Y585" s="37"/>
      <c r="Z585" s="37"/>
    </row>
    <row r="586" spans="1:26" ht="11.25" customHeight="1" x14ac:dyDescent="0.25">
      <c r="A586" s="37"/>
      <c r="B586" s="49"/>
      <c r="C586" s="49"/>
      <c r="D586" s="37"/>
      <c r="E586" s="37"/>
      <c r="F586" s="59"/>
      <c r="G586" s="59"/>
      <c r="H586" s="37"/>
      <c r="I586" s="37"/>
      <c r="J586" s="37"/>
      <c r="K586" s="37"/>
      <c r="L586" s="37"/>
      <c r="M586" s="37"/>
      <c r="N586" s="37"/>
      <c r="O586" s="37"/>
      <c r="P586" s="37"/>
      <c r="Q586" s="37"/>
      <c r="R586" s="37"/>
      <c r="S586" s="37"/>
      <c r="T586" s="37"/>
      <c r="U586" s="37"/>
      <c r="V586" s="37"/>
      <c r="W586" s="37"/>
      <c r="X586" s="37"/>
      <c r="Y586" s="37"/>
      <c r="Z586" s="37"/>
    </row>
    <row r="587" spans="1:26" ht="11.25" customHeight="1" x14ac:dyDescent="0.25">
      <c r="A587" s="37"/>
      <c r="B587" s="49"/>
      <c r="C587" s="49"/>
      <c r="D587" s="37"/>
      <c r="E587" s="37"/>
      <c r="F587" s="59"/>
      <c r="G587" s="59"/>
      <c r="H587" s="37"/>
      <c r="I587" s="37"/>
      <c r="J587" s="37"/>
      <c r="K587" s="37"/>
      <c r="L587" s="37"/>
      <c r="M587" s="37"/>
      <c r="N587" s="37"/>
      <c r="O587" s="37"/>
      <c r="P587" s="37"/>
      <c r="Q587" s="37"/>
      <c r="R587" s="37"/>
      <c r="S587" s="37"/>
      <c r="T587" s="37"/>
      <c r="U587" s="37"/>
      <c r="V587" s="37"/>
      <c r="W587" s="37"/>
      <c r="X587" s="37"/>
      <c r="Y587" s="37"/>
      <c r="Z587" s="37"/>
    </row>
    <row r="588" spans="1:26" ht="11.25" customHeight="1" x14ac:dyDescent="0.25">
      <c r="A588" s="37"/>
      <c r="B588" s="49"/>
      <c r="C588" s="49"/>
      <c r="D588" s="37"/>
      <c r="E588" s="37"/>
      <c r="F588" s="59"/>
      <c r="G588" s="59"/>
      <c r="H588" s="37"/>
      <c r="I588" s="37"/>
      <c r="J588" s="37"/>
      <c r="K588" s="37"/>
      <c r="L588" s="37"/>
      <c r="M588" s="37"/>
      <c r="N588" s="37"/>
      <c r="O588" s="37"/>
      <c r="P588" s="37"/>
      <c r="Q588" s="37"/>
      <c r="R588" s="37"/>
      <c r="S588" s="37"/>
      <c r="T588" s="37"/>
      <c r="U588" s="37"/>
      <c r="V588" s="37"/>
      <c r="W588" s="37"/>
      <c r="X588" s="37"/>
      <c r="Y588" s="37"/>
      <c r="Z588" s="37"/>
    </row>
    <row r="589" spans="1:26" ht="11.25" customHeight="1" x14ac:dyDescent="0.25">
      <c r="A589" s="37"/>
      <c r="B589" s="49"/>
      <c r="C589" s="49"/>
      <c r="D589" s="37"/>
      <c r="E589" s="37"/>
      <c r="F589" s="59"/>
      <c r="G589" s="59"/>
      <c r="H589" s="37"/>
      <c r="I589" s="37"/>
      <c r="J589" s="37"/>
      <c r="K589" s="37"/>
      <c r="L589" s="37"/>
      <c r="M589" s="37"/>
      <c r="N589" s="37"/>
      <c r="O589" s="37"/>
      <c r="P589" s="37"/>
      <c r="Q589" s="37"/>
      <c r="R589" s="37"/>
      <c r="S589" s="37"/>
      <c r="T589" s="37"/>
      <c r="U589" s="37"/>
      <c r="V589" s="37"/>
      <c r="W589" s="37"/>
      <c r="X589" s="37"/>
      <c r="Y589" s="37"/>
      <c r="Z589" s="37"/>
    </row>
    <row r="590" spans="1:26" ht="11.25" customHeight="1" x14ac:dyDescent="0.25">
      <c r="A590" s="37"/>
      <c r="B590" s="49"/>
      <c r="C590" s="49"/>
      <c r="D590" s="37"/>
      <c r="E590" s="37"/>
      <c r="F590" s="59"/>
      <c r="G590" s="59"/>
      <c r="H590" s="37"/>
      <c r="I590" s="37"/>
      <c r="J590" s="37"/>
      <c r="K590" s="37"/>
      <c r="L590" s="37"/>
      <c r="M590" s="37"/>
      <c r="N590" s="37"/>
      <c r="O590" s="37"/>
      <c r="P590" s="37"/>
      <c r="Q590" s="37"/>
      <c r="R590" s="37"/>
      <c r="S590" s="37"/>
      <c r="T590" s="37"/>
      <c r="U590" s="37"/>
      <c r="V590" s="37"/>
      <c r="W590" s="37"/>
      <c r="X590" s="37"/>
      <c r="Y590" s="37"/>
      <c r="Z590" s="37"/>
    </row>
    <row r="591" spans="1:26" ht="11.25" customHeight="1" x14ac:dyDescent="0.25">
      <c r="A591" s="37"/>
      <c r="B591" s="49"/>
      <c r="C591" s="49"/>
      <c r="D591" s="37"/>
      <c r="E591" s="37"/>
      <c r="F591" s="59"/>
      <c r="G591" s="59"/>
      <c r="H591" s="37"/>
      <c r="I591" s="37"/>
      <c r="J591" s="37"/>
      <c r="K591" s="37"/>
      <c r="L591" s="37"/>
      <c r="M591" s="37"/>
      <c r="N591" s="37"/>
      <c r="O591" s="37"/>
      <c r="P591" s="37"/>
      <c r="Q591" s="37"/>
      <c r="R591" s="37"/>
      <c r="S591" s="37"/>
      <c r="T591" s="37"/>
      <c r="U591" s="37"/>
      <c r="V591" s="37"/>
      <c r="W591" s="37"/>
      <c r="X591" s="37"/>
      <c r="Y591" s="37"/>
      <c r="Z591" s="37"/>
    </row>
    <row r="592" spans="1:26" ht="11.25" customHeight="1" x14ac:dyDescent="0.25">
      <c r="A592" s="37"/>
      <c r="B592" s="49"/>
      <c r="C592" s="49"/>
      <c r="D592" s="37"/>
      <c r="E592" s="37"/>
      <c r="F592" s="59"/>
      <c r="G592" s="59"/>
      <c r="H592" s="37"/>
      <c r="I592" s="37"/>
      <c r="J592" s="37"/>
      <c r="K592" s="37"/>
      <c r="L592" s="37"/>
      <c r="M592" s="37"/>
      <c r="N592" s="37"/>
      <c r="O592" s="37"/>
      <c r="P592" s="37"/>
      <c r="Q592" s="37"/>
      <c r="R592" s="37"/>
      <c r="S592" s="37"/>
      <c r="T592" s="37"/>
      <c r="U592" s="37"/>
      <c r="V592" s="37"/>
      <c r="W592" s="37"/>
      <c r="X592" s="37"/>
      <c r="Y592" s="37"/>
      <c r="Z592" s="37"/>
    </row>
    <row r="593" spans="1:26" ht="11.25" customHeight="1" x14ac:dyDescent="0.25">
      <c r="A593" s="37"/>
      <c r="B593" s="49"/>
      <c r="C593" s="49"/>
      <c r="D593" s="37"/>
      <c r="E593" s="37"/>
      <c r="F593" s="59"/>
      <c r="G593" s="59"/>
      <c r="H593" s="37"/>
      <c r="I593" s="37"/>
      <c r="J593" s="37"/>
      <c r="K593" s="37"/>
      <c r="L593" s="37"/>
      <c r="M593" s="37"/>
      <c r="N593" s="37"/>
      <c r="O593" s="37"/>
      <c r="P593" s="37"/>
      <c r="Q593" s="37"/>
      <c r="R593" s="37"/>
      <c r="S593" s="37"/>
      <c r="T593" s="37"/>
      <c r="U593" s="37"/>
      <c r="V593" s="37"/>
      <c r="W593" s="37"/>
      <c r="X593" s="37"/>
      <c r="Y593" s="37"/>
      <c r="Z593" s="37"/>
    </row>
    <row r="594" spans="1:26" ht="11.25" customHeight="1" x14ac:dyDescent="0.25">
      <c r="A594" s="37"/>
      <c r="B594" s="49"/>
      <c r="C594" s="49"/>
      <c r="D594" s="37"/>
      <c r="E594" s="37"/>
      <c r="F594" s="59"/>
      <c r="G594" s="59"/>
      <c r="H594" s="37"/>
      <c r="I594" s="37"/>
      <c r="J594" s="37"/>
      <c r="K594" s="37"/>
      <c r="L594" s="37"/>
      <c r="M594" s="37"/>
      <c r="N594" s="37"/>
      <c r="O594" s="37"/>
      <c r="P594" s="37"/>
      <c r="Q594" s="37"/>
      <c r="R594" s="37"/>
      <c r="S594" s="37"/>
      <c r="T594" s="37"/>
      <c r="U594" s="37"/>
      <c r="V594" s="37"/>
      <c r="W594" s="37"/>
      <c r="X594" s="37"/>
      <c r="Y594" s="37"/>
      <c r="Z594" s="37"/>
    </row>
    <row r="595" spans="1:26" ht="11.25" customHeight="1" x14ac:dyDescent="0.25">
      <c r="A595" s="37"/>
      <c r="B595" s="49"/>
      <c r="C595" s="49"/>
      <c r="D595" s="37"/>
      <c r="E595" s="37"/>
      <c r="F595" s="59"/>
      <c r="G595" s="59"/>
      <c r="H595" s="37"/>
      <c r="I595" s="37"/>
      <c r="J595" s="37"/>
      <c r="K595" s="37"/>
      <c r="L595" s="37"/>
      <c r="M595" s="37"/>
      <c r="N595" s="37"/>
      <c r="O595" s="37"/>
      <c r="P595" s="37"/>
      <c r="Q595" s="37"/>
      <c r="R595" s="37"/>
      <c r="S595" s="37"/>
      <c r="T595" s="37"/>
      <c r="U595" s="37"/>
      <c r="V595" s="37"/>
      <c r="W595" s="37"/>
      <c r="X595" s="37"/>
      <c r="Y595" s="37"/>
      <c r="Z595" s="37"/>
    </row>
    <row r="596" spans="1:26" ht="11.25" customHeight="1" x14ac:dyDescent="0.25">
      <c r="A596" s="37"/>
      <c r="B596" s="49"/>
      <c r="C596" s="49"/>
      <c r="D596" s="37"/>
      <c r="E596" s="37"/>
      <c r="F596" s="59"/>
      <c r="G596" s="59"/>
      <c r="H596" s="37"/>
      <c r="I596" s="37"/>
      <c r="J596" s="37"/>
      <c r="K596" s="37"/>
      <c r="L596" s="37"/>
      <c r="M596" s="37"/>
      <c r="N596" s="37"/>
      <c r="O596" s="37"/>
      <c r="P596" s="37"/>
      <c r="Q596" s="37"/>
      <c r="R596" s="37"/>
      <c r="S596" s="37"/>
      <c r="T596" s="37"/>
      <c r="U596" s="37"/>
      <c r="V596" s="37"/>
      <c r="W596" s="37"/>
      <c r="X596" s="37"/>
      <c r="Y596" s="37"/>
      <c r="Z596" s="37"/>
    </row>
    <row r="597" spans="1:26" ht="11.25" customHeight="1" x14ac:dyDescent="0.25">
      <c r="A597" s="37"/>
      <c r="B597" s="49"/>
      <c r="C597" s="49"/>
      <c r="D597" s="37"/>
      <c r="E597" s="37"/>
      <c r="F597" s="59"/>
      <c r="G597" s="59"/>
      <c r="H597" s="37"/>
      <c r="I597" s="37"/>
      <c r="J597" s="37"/>
      <c r="K597" s="37"/>
      <c r="L597" s="37"/>
      <c r="M597" s="37"/>
      <c r="N597" s="37"/>
      <c r="O597" s="37"/>
      <c r="P597" s="37"/>
      <c r="Q597" s="37"/>
      <c r="R597" s="37"/>
      <c r="S597" s="37"/>
      <c r="T597" s="37"/>
      <c r="U597" s="37"/>
      <c r="V597" s="37"/>
      <c r="W597" s="37"/>
      <c r="X597" s="37"/>
      <c r="Y597" s="37"/>
      <c r="Z597" s="37"/>
    </row>
    <row r="598" spans="1:26" ht="11.25" customHeight="1" x14ac:dyDescent="0.25">
      <c r="A598" s="37"/>
      <c r="B598" s="49"/>
      <c r="C598" s="49"/>
      <c r="D598" s="37"/>
      <c r="E598" s="37"/>
      <c r="F598" s="59"/>
      <c r="G598" s="59"/>
      <c r="H598" s="37"/>
      <c r="I598" s="37"/>
      <c r="J598" s="37"/>
      <c r="K598" s="37"/>
      <c r="L598" s="37"/>
      <c r="M598" s="37"/>
      <c r="N598" s="37"/>
      <c r="O598" s="37"/>
      <c r="P598" s="37"/>
      <c r="Q598" s="37"/>
      <c r="R598" s="37"/>
      <c r="S598" s="37"/>
      <c r="T598" s="37"/>
      <c r="U598" s="37"/>
      <c r="V598" s="37"/>
      <c r="W598" s="37"/>
      <c r="X598" s="37"/>
      <c r="Y598" s="37"/>
      <c r="Z598" s="37"/>
    </row>
    <row r="599" spans="1:26" ht="11.25" customHeight="1" x14ac:dyDescent="0.25">
      <c r="A599" s="37"/>
      <c r="B599" s="49"/>
      <c r="C599" s="49"/>
      <c r="D599" s="37"/>
      <c r="E599" s="37"/>
      <c r="F599" s="59"/>
      <c r="G599" s="59"/>
      <c r="H599" s="37"/>
      <c r="I599" s="37"/>
      <c r="J599" s="37"/>
      <c r="K599" s="37"/>
      <c r="L599" s="37"/>
      <c r="M599" s="37"/>
      <c r="N599" s="37"/>
      <c r="O599" s="37"/>
      <c r="P599" s="37"/>
      <c r="Q599" s="37"/>
      <c r="R599" s="37"/>
      <c r="S599" s="37"/>
      <c r="T599" s="37"/>
      <c r="U599" s="37"/>
      <c r="V599" s="37"/>
      <c r="W599" s="37"/>
      <c r="X599" s="37"/>
      <c r="Y599" s="37"/>
      <c r="Z599" s="37"/>
    </row>
    <row r="600" spans="1:26" ht="11.25" customHeight="1" x14ac:dyDescent="0.25">
      <c r="A600" s="37"/>
      <c r="B600" s="49"/>
      <c r="C600" s="49"/>
      <c r="D600" s="37"/>
      <c r="E600" s="37"/>
      <c r="F600" s="59"/>
      <c r="G600" s="59"/>
      <c r="H600" s="37"/>
      <c r="I600" s="37"/>
      <c r="J600" s="37"/>
      <c r="K600" s="37"/>
      <c r="L600" s="37"/>
      <c r="M600" s="37"/>
      <c r="N600" s="37"/>
      <c r="O600" s="37"/>
      <c r="P600" s="37"/>
      <c r="Q600" s="37"/>
      <c r="R600" s="37"/>
      <c r="S600" s="37"/>
      <c r="T600" s="37"/>
      <c r="U600" s="37"/>
      <c r="V600" s="37"/>
      <c r="W600" s="37"/>
      <c r="X600" s="37"/>
      <c r="Y600" s="37"/>
      <c r="Z600" s="37"/>
    </row>
    <row r="601" spans="1:26" ht="11.25" customHeight="1" x14ac:dyDescent="0.25">
      <c r="A601" s="37"/>
      <c r="B601" s="49"/>
      <c r="C601" s="49"/>
      <c r="D601" s="37"/>
      <c r="E601" s="37"/>
      <c r="F601" s="59"/>
      <c r="G601" s="59"/>
      <c r="H601" s="37"/>
      <c r="I601" s="37"/>
      <c r="J601" s="37"/>
      <c r="K601" s="37"/>
      <c r="L601" s="37"/>
      <c r="M601" s="37"/>
      <c r="N601" s="37"/>
      <c r="O601" s="37"/>
      <c r="P601" s="37"/>
      <c r="Q601" s="37"/>
      <c r="R601" s="37"/>
      <c r="S601" s="37"/>
      <c r="T601" s="37"/>
      <c r="U601" s="37"/>
      <c r="V601" s="37"/>
      <c r="W601" s="37"/>
      <c r="X601" s="37"/>
      <c r="Y601" s="37"/>
      <c r="Z601" s="37"/>
    </row>
    <row r="602" spans="1:26" ht="11.25" customHeight="1" x14ac:dyDescent="0.25">
      <c r="A602" s="37"/>
      <c r="B602" s="49"/>
      <c r="C602" s="49"/>
      <c r="D602" s="37"/>
      <c r="E602" s="37"/>
      <c r="F602" s="59"/>
      <c r="G602" s="59"/>
      <c r="H602" s="37"/>
      <c r="I602" s="37"/>
      <c r="J602" s="37"/>
      <c r="K602" s="37"/>
      <c r="L602" s="37"/>
      <c r="M602" s="37"/>
      <c r="N602" s="37"/>
      <c r="O602" s="37"/>
      <c r="P602" s="37"/>
      <c r="Q602" s="37"/>
      <c r="R602" s="37"/>
      <c r="S602" s="37"/>
      <c r="T602" s="37"/>
      <c r="U602" s="37"/>
      <c r="V602" s="37"/>
      <c r="W602" s="37"/>
      <c r="X602" s="37"/>
      <c r="Y602" s="37"/>
      <c r="Z602" s="37"/>
    </row>
    <row r="603" spans="1:26" ht="11.25" customHeight="1" x14ac:dyDescent="0.25">
      <c r="A603" s="37"/>
      <c r="B603" s="49"/>
      <c r="C603" s="49"/>
      <c r="D603" s="37"/>
      <c r="E603" s="37"/>
      <c r="F603" s="59"/>
      <c r="G603" s="59"/>
      <c r="H603" s="37"/>
      <c r="I603" s="37"/>
      <c r="J603" s="37"/>
      <c r="K603" s="37"/>
      <c r="L603" s="37"/>
      <c r="M603" s="37"/>
      <c r="N603" s="37"/>
      <c r="O603" s="37"/>
      <c r="P603" s="37"/>
      <c r="Q603" s="37"/>
      <c r="R603" s="37"/>
      <c r="S603" s="37"/>
      <c r="T603" s="37"/>
      <c r="U603" s="37"/>
      <c r="V603" s="37"/>
      <c r="W603" s="37"/>
      <c r="X603" s="37"/>
      <c r="Y603" s="37"/>
      <c r="Z603" s="37"/>
    </row>
    <row r="604" spans="1:26" ht="11.25" customHeight="1" x14ac:dyDescent="0.25">
      <c r="A604" s="37"/>
      <c r="B604" s="49"/>
      <c r="C604" s="49"/>
      <c r="D604" s="37"/>
      <c r="E604" s="37"/>
      <c r="F604" s="59"/>
      <c r="G604" s="59"/>
      <c r="H604" s="37"/>
      <c r="I604" s="37"/>
      <c r="J604" s="37"/>
      <c r="K604" s="37"/>
      <c r="L604" s="37"/>
      <c r="M604" s="37"/>
      <c r="N604" s="37"/>
      <c r="O604" s="37"/>
      <c r="P604" s="37"/>
      <c r="Q604" s="37"/>
      <c r="R604" s="37"/>
      <c r="S604" s="37"/>
      <c r="T604" s="37"/>
      <c r="U604" s="37"/>
      <c r="V604" s="37"/>
      <c r="W604" s="37"/>
      <c r="X604" s="37"/>
      <c r="Y604" s="37"/>
      <c r="Z604" s="37"/>
    </row>
    <row r="605" spans="1:26" ht="11.25" customHeight="1" x14ac:dyDescent="0.25">
      <c r="A605" s="37"/>
      <c r="B605" s="49"/>
      <c r="C605" s="49"/>
      <c r="D605" s="37"/>
      <c r="E605" s="37"/>
      <c r="F605" s="59"/>
      <c r="G605" s="59"/>
      <c r="H605" s="37"/>
      <c r="I605" s="37"/>
      <c r="J605" s="37"/>
      <c r="K605" s="37"/>
      <c r="L605" s="37"/>
      <c r="M605" s="37"/>
      <c r="N605" s="37"/>
      <c r="O605" s="37"/>
      <c r="P605" s="37"/>
      <c r="Q605" s="37"/>
      <c r="R605" s="37"/>
      <c r="S605" s="37"/>
      <c r="T605" s="37"/>
      <c r="U605" s="37"/>
      <c r="V605" s="37"/>
      <c r="W605" s="37"/>
      <c r="X605" s="37"/>
      <c r="Y605" s="37"/>
      <c r="Z605" s="37"/>
    </row>
    <row r="606" spans="1:26" ht="11.25" customHeight="1" x14ac:dyDescent="0.25">
      <c r="A606" s="37"/>
      <c r="B606" s="49"/>
      <c r="C606" s="49"/>
      <c r="D606" s="37"/>
      <c r="E606" s="37"/>
      <c r="F606" s="59"/>
      <c r="G606" s="59"/>
      <c r="H606" s="37"/>
      <c r="I606" s="37"/>
      <c r="J606" s="37"/>
      <c r="K606" s="37"/>
      <c r="L606" s="37"/>
      <c r="M606" s="37"/>
      <c r="N606" s="37"/>
      <c r="O606" s="37"/>
      <c r="P606" s="37"/>
      <c r="Q606" s="37"/>
      <c r="R606" s="37"/>
      <c r="S606" s="37"/>
      <c r="T606" s="37"/>
      <c r="U606" s="37"/>
      <c r="V606" s="37"/>
      <c r="W606" s="37"/>
      <c r="X606" s="37"/>
      <c r="Y606" s="37"/>
      <c r="Z606" s="37"/>
    </row>
    <row r="607" spans="1:26" ht="11.25" customHeight="1" x14ac:dyDescent="0.25">
      <c r="A607" s="37"/>
      <c r="B607" s="49"/>
      <c r="C607" s="49"/>
      <c r="D607" s="37"/>
      <c r="E607" s="37"/>
      <c r="F607" s="59"/>
      <c r="G607" s="59"/>
      <c r="H607" s="37"/>
      <c r="I607" s="37"/>
      <c r="J607" s="37"/>
      <c r="K607" s="37"/>
      <c r="L607" s="37"/>
      <c r="M607" s="37"/>
      <c r="N607" s="37"/>
      <c r="O607" s="37"/>
      <c r="P607" s="37"/>
      <c r="Q607" s="37"/>
      <c r="R607" s="37"/>
      <c r="S607" s="37"/>
      <c r="T607" s="37"/>
      <c r="U607" s="37"/>
      <c r="V607" s="37"/>
      <c r="W607" s="37"/>
      <c r="X607" s="37"/>
      <c r="Y607" s="37"/>
      <c r="Z607" s="37"/>
    </row>
    <row r="608" spans="1:26" ht="11.25" customHeight="1" x14ac:dyDescent="0.25">
      <c r="A608" s="37"/>
      <c r="B608" s="49"/>
      <c r="C608" s="49"/>
      <c r="D608" s="37"/>
      <c r="E608" s="37"/>
      <c r="F608" s="59"/>
      <c r="G608" s="59"/>
      <c r="H608" s="37"/>
      <c r="I608" s="37"/>
      <c r="J608" s="37"/>
      <c r="K608" s="37"/>
      <c r="L608" s="37"/>
      <c r="M608" s="37"/>
      <c r="N608" s="37"/>
      <c r="O608" s="37"/>
      <c r="P608" s="37"/>
      <c r="Q608" s="37"/>
      <c r="R608" s="37"/>
      <c r="S608" s="37"/>
      <c r="T608" s="37"/>
      <c r="U608" s="37"/>
      <c r="V608" s="37"/>
      <c r="W608" s="37"/>
      <c r="X608" s="37"/>
      <c r="Y608" s="37"/>
      <c r="Z608" s="37"/>
    </row>
    <row r="609" spans="1:26" ht="11.25" customHeight="1" x14ac:dyDescent="0.25">
      <c r="A609" s="37"/>
      <c r="B609" s="49"/>
      <c r="C609" s="49"/>
      <c r="D609" s="37"/>
      <c r="E609" s="37"/>
      <c r="F609" s="59"/>
      <c r="G609" s="59"/>
      <c r="H609" s="37"/>
      <c r="I609" s="37"/>
      <c r="J609" s="37"/>
      <c r="K609" s="37"/>
      <c r="L609" s="37"/>
      <c r="M609" s="37"/>
      <c r="N609" s="37"/>
      <c r="O609" s="37"/>
      <c r="P609" s="37"/>
      <c r="Q609" s="37"/>
      <c r="R609" s="37"/>
      <c r="S609" s="37"/>
      <c r="T609" s="37"/>
      <c r="U609" s="37"/>
      <c r="V609" s="37"/>
      <c r="W609" s="37"/>
      <c r="X609" s="37"/>
      <c r="Y609" s="37"/>
      <c r="Z609" s="37"/>
    </row>
    <row r="610" spans="1:26" ht="11.25" customHeight="1" x14ac:dyDescent="0.25">
      <c r="A610" s="37"/>
      <c r="B610" s="49"/>
      <c r="C610" s="49"/>
      <c r="D610" s="37"/>
      <c r="E610" s="37"/>
      <c r="F610" s="59"/>
      <c r="G610" s="59"/>
      <c r="H610" s="37"/>
      <c r="I610" s="37"/>
      <c r="J610" s="37"/>
      <c r="K610" s="37"/>
      <c r="L610" s="37"/>
      <c r="M610" s="37"/>
      <c r="N610" s="37"/>
      <c r="O610" s="37"/>
      <c r="P610" s="37"/>
      <c r="Q610" s="37"/>
      <c r="R610" s="37"/>
      <c r="S610" s="37"/>
      <c r="T610" s="37"/>
      <c r="U610" s="37"/>
      <c r="V610" s="37"/>
      <c r="W610" s="37"/>
      <c r="X610" s="37"/>
      <c r="Y610" s="37"/>
      <c r="Z610" s="37"/>
    </row>
    <row r="611" spans="1:26" ht="11.25" customHeight="1" x14ac:dyDescent="0.25">
      <c r="A611" s="37"/>
      <c r="B611" s="49"/>
      <c r="C611" s="49"/>
      <c r="D611" s="37"/>
      <c r="E611" s="37"/>
      <c r="F611" s="59"/>
      <c r="G611" s="59"/>
      <c r="H611" s="37"/>
      <c r="I611" s="37"/>
      <c r="J611" s="37"/>
      <c r="K611" s="37"/>
      <c r="L611" s="37"/>
      <c r="M611" s="37"/>
      <c r="N611" s="37"/>
      <c r="O611" s="37"/>
      <c r="P611" s="37"/>
      <c r="Q611" s="37"/>
      <c r="R611" s="37"/>
      <c r="S611" s="37"/>
      <c r="T611" s="37"/>
      <c r="U611" s="37"/>
      <c r="V611" s="37"/>
      <c r="W611" s="37"/>
      <c r="X611" s="37"/>
      <c r="Y611" s="37"/>
      <c r="Z611" s="37"/>
    </row>
    <row r="612" spans="1:26" ht="11.25" customHeight="1" x14ac:dyDescent="0.25">
      <c r="A612" s="37"/>
      <c r="B612" s="49"/>
      <c r="C612" s="49"/>
      <c r="D612" s="37"/>
      <c r="E612" s="37"/>
      <c r="F612" s="59"/>
      <c r="G612" s="59"/>
      <c r="H612" s="37"/>
      <c r="I612" s="37"/>
      <c r="J612" s="37"/>
      <c r="K612" s="37"/>
      <c r="L612" s="37"/>
      <c r="M612" s="37"/>
      <c r="N612" s="37"/>
      <c r="O612" s="37"/>
      <c r="P612" s="37"/>
      <c r="Q612" s="37"/>
      <c r="R612" s="37"/>
      <c r="S612" s="37"/>
      <c r="T612" s="37"/>
      <c r="U612" s="37"/>
      <c r="V612" s="37"/>
      <c r="W612" s="37"/>
      <c r="X612" s="37"/>
      <c r="Y612" s="37"/>
      <c r="Z612" s="37"/>
    </row>
    <row r="613" spans="1:26" ht="11.25" customHeight="1" x14ac:dyDescent="0.25">
      <c r="A613" s="37"/>
      <c r="B613" s="49"/>
      <c r="C613" s="49"/>
      <c r="D613" s="37"/>
      <c r="E613" s="37"/>
      <c r="F613" s="59"/>
      <c r="G613" s="59"/>
      <c r="H613" s="37"/>
      <c r="I613" s="37"/>
      <c r="J613" s="37"/>
      <c r="K613" s="37"/>
      <c r="L613" s="37"/>
      <c r="M613" s="37"/>
      <c r="N613" s="37"/>
      <c r="O613" s="37"/>
      <c r="P613" s="37"/>
      <c r="Q613" s="37"/>
      <c r="R613" s="37"/>
      <c r="S613" s="37"/>
      <c r="T613" s="37"/>
      <c r="U613" s="37"/>
      <c r="V613" s="37"/>
      <c r="W613" s="37"/>
      <c r="X613" s="37"/>
      <c r="Y613" s="37"/>
      <c r="Z613" s="37"/>
    </row>
    <row r="614" spans="1:26" ht="11.25" customHeight="1" x14ac:dyDescent="0.25">
      <c r="A614" s="37"/>
      <c r="B614" s="49"/>
      <c r="C614" s="49"/>
      <c r="D614" s="37"/>
      <c r="E614" s="37"/>
      <c r="F614" s="59"/>
      <c r="G614" s="59"/>
      <c r="H614" s="37"/>
      <c r="I614" s="37"/>
      <c r="J614" s="37"/>
      <c r="K614" s="37"/>
      <c r="L614" s="37"/>
      <c r="M614" s="37"/>
      <c r="N614" s="37"/>
      <c r="O614" s="37"/>
      <c r="P614" s="37"/>
      <c r="Q614" s="37"/>
      <c r="R614" s="37"/>
      <c r="S614" s="37"/>
      <c r="T614" s="37"/>
      <c r="U614" s="37"/>
      <c r="V614" s="37"/>
      <c r="W614" s="37"/>
      <c r="X614" s="37"/>
      <c r="Y614" s="37"/>
      <c r="Z614" s="37"/>
    </row>
    <row r="615" spans="1:26" ht="11.25" customHeight="1" x14ac:dyDescent="0.25">
      <c r="A615" s="37"/>
      <c r="B615" s="49"/>
      <c r="C615" s="49"/>
      <c r="D615" s="37"/>
      <c r="E615" s="37"/>
      <c r="F615" s="59"/>
      <c r="G615" s="59"/>
      <c r="H615" s="37"/>
      <c r="I615" s="37"/>
      <c r="J615" s="37"/>
      <c r="K615" s="37"/>
      <c r="L615" s="37"/>
      <c r="M615" s="37"/>
      <c r="N615" s="37"/>
      <c r="O615" s="37"/>
      <c r="P615" s="37"/>
      <c r="Q615" s="37"/>
      <c r="R615" s="37"/>
      <c r="S615" s="37"/>
      <c r="T615" s="37"/>
      <c r="U615" s="37"/>
      <c r="V615" s="37"/>
      <c r="W615" s="37"/>
      <c r="X615" s="37"/>
      <c r="Y615" s="37"/>
      <c r="Z615" s="37"/>
    </row>
    <row r="616" spans="1:26" ht="11.25" customHeight="1" x14ac:dyDescent="0.25">
      <c r="A616" s="37"/>
      <c r="B616" s="49"/>
      <c r="C616" s="49"/>
      <c r="D616" s="37"/>
      <c r="E616" s="37"/>
      <c r="F616" s="59"/>
      <c r="G616" s="59"/>
      <c r="H616" s="37"/>
      <c r="I616" s="37"/>
      <c r="J616" s="37"/>
      <c r="K616" s="37"/>
      <c r="L616" s="37"/>
      <c r="M616" s="37"/>
      <c r="N616" s="37"/>
      <c r="O616" s="37"/>
      <c r="P616" s="37"/>
      <c r="Q616" s="37"/>
      <c r="R616" s="37"/>
      <c r="S616" s="37"/>
      <c r="T616" s="37"/>
      <c r="U616" s="37"/>
      <c r="V616" s="37"/>
      <c r="W616" s="37"/>
      <c r="X616" s="37"/>
      <c r="Y616" s="37"/>
      <c r="Z616" s="37"/>
    </row>
    <row r="617" spans="1:26" ht="11.25" customHeight="1" x14ac:dyDescent="0.25">
      <c r="A617" s="37"/>
      <c r="B617" s="49"/>
      <c r="C617" s="49"/>
      <c r="D617" s="37"/>
      <c r="E617" s="37"/>
      <c r="F617" s="59"/>
      <c r="G617" s="59"/>
      <c r="H617" s="37"/>
      <c r="I617" s="37"/>
      <c r="J617" s="37"/>
      <c r="K617" s="37"/>
      <c r="L617" s="37"/>
      <c r="M617" s="37"/>
      <c r="N617" s="37"/>
      <c r="O617" s="37"/>
      <c r="P617" s="37"/>
      <c r="Q617" s="37"/>
      <c r="R617" s="37"/>
      <c r="S617" s="37"/>
      <c r="T617" s="37"/>
      <c r="U617" s="37"/>
      <c r="V617" s="37"/>
      <c r="W617" s="37"/>
      <c r="X617" s="37"/>
      <c r="Y617" s="37"/>
      <c r="Z617" s="37"/>
    </row>
    <row r="618" spans="1:26" ht="11.25" customHeight="1" x14ac:dyDescent="0.25">
      <c r="A618" s="37"/>
      <c r="B618" s="49"/>
      <c r="C618" s="49"/>
      <c r="D618" s="37"/>
      <c r="E618" s="37"/>
      <c r="F618" s="59"/>
      <c r="G618" s="59"/>
      <c r="H618" s="37"/>
      <c r="I618" s="37"/>
      <c r="J618" s="37"/>
      <c r="K618" s="37"/>
      <c r="L618" s="37"/>
      <c r="M618" s="37"/>
      <c r="N618" s="37"/>
      <c r="O618" s="37"/>
      <c r="P618" s="37"/>
      <c r="Q618" s="37"/>
      <c r="R618" s="37"/>
      <c r="S618" s="37"/>
      <c r="T618" s="37"/>
      <c r="U618" s="37"/>
      <c r="V618" s="37"/>
      <c r="W618" s="37"/>
      <c r="X618" s="37"/>
      <c r="Y618" s="37"/>
      <c r="Z618" s="37"/>
    </row>
    <row r="619" spans="1:26" ht="11.25" customHeight="1" x14ac:dyDescent="0.25">
      <c r="A619" s="37"/>
      <c r="B619" s="49"/>
      <c r="C619" s="49"/>
      <c r="D619" s="37"/>
      <c r="E619" s="37"/>
      <c r="F619" s="59"/>
      <c r="G619" s="59"/>
      <c r="H619" s="37"/>
      <c r="I619" s="37"/>
      <c r="J619" s="37"/>
      <c r="K619" s="37"/>
      <c r="L619" s="37"/>
      <c r="M619" s="37"/>
      <c r="N619" s="37"/>
      <c r="O619" s="37"/>
      <c r="P619" s="37"/>
      <c r="Q619" s="37"/>
      <c r="R619" s="37"/>
      <c r="S619" s="37"/>
      <c r="T619" s="37"/>
      <c r="U619" s="37"/>
      <c r="V619" s="37"/>
      <c r="W619" s="37"/>
      <c r="X619" s="37"/>
      <c r="Y619" s="37"/>
      <c r="Z619" s="37"/>
    </row>
    <row r="620" spans="1:26" ht="11.25" customHeight="1" x14ac:dyDescent="0.25">
      <c r="A620" s="37"/>
      <c r="B620" s="49"/>
      <c r="C620" s="49"/>
      <c r="D620" s="37"/>
      <c r="E620" s="37"/>
      <c r="F620" s="59"/>
      <c r="G620" s="59"/>
      <c r="H620" s="37"/>
      <c r="I620" s="37"/>
      <c r="J620" s="37"/>
      <c r="K620" s="37"/>
      <c r="L620" s="37"/>
      <c r="M620" s="37"/>
      <c r="N620" s="37"/>
      <c r="O620" s="37"/>
      <c r="P620" s="37"/>
      <c r="Q620" s="37"/>
      <c r="R620" s="37"/>
      <c r="S620" s="37"/>
      <c r="T620" s="37"/>
      <c r="U620" s="37"/>
      <c r="V620" s="37"/>
      <c r="W620" s="37"/>
      <c r="X620" s="37"/>
      <c r="Y620" s="37"/>
      <c r="Z620" s="37"/>
    </row>
    <row r="621" spans="1:26" ht="11.25" customHeight="1" x14ac:dyDescent="0.25">
      <c r="A621" s="37"/>
      <c r="B621" s="49"/>
      <c r="C621" s="49"/>
      <c r="D621" s="37"/>
      <c r="E621" s="37"/>
      <c r="F621" s="59"/>
      <c r="G621" s="59"/>
      <c r="H621" s="37"/>
      <c r="I621" s="37"/>
      <c r="J621" s="37"/>
      <c r="K621" s="37"/>
      <c r="L621" s="37"/>
      <c r="M621" s="37"/>
      <c r="N621" s="37"/>
      <c r="O621" s="37"/>
      <c r="P621" s="37"/>
      <c r="Q621" s="37"/>
      <c r="R621" s="37"/>
      <c r="S621" s="37"/>
      <c r="T621" s="37"/>
      <c r="U621" s="37"/>
      <c r="V621" s="37"/>
      <c r="W621" s="37"/>
      <c r="X621" s="37"/>
      <c r="Y621" s="37"/>
      <c r="Z621" s="37"/>
    </row>
    <row r="622" spans="1:26" ht="11.25" customHeight="1" x14ac:dyDescent="0.25">
      <c r="A622" s="37"/>
      <c r="B622" s="49"/>
      <c r="C622" s="49"/>
      <c r="D622" s="37"/>
      <c r="E622" s="37"/>
      <c r="F622" s="59"/>
      <c r="G622" s="59"/>
      <c r="H622" s="37"/>
      <c r="I622" s="37"/>
      <c r="J622" s="37"/>
      <c r="K622" s="37"/>
      <c r="L622" s="37"/>
      <c r="M622" s="37"/>
      <c r="N622" s="37"/>
      <c r="O622" s="37"/>
      <c r="P622" s="37"/>
      <c r="Q622" s="37"/>
      <c r="R622" s="37"/>
      <c r="S622" s="37"/>
      <c r="T622" s="37"/>
      <c r="U622" s="37"/>
      <c r="V622" s="37"/>
      <c r="W622" s="37"/>
      <c r="X622" s="37"/>
      <c r="Y622" s="37"/>
      <c r="Z622" s="37"/>
    </row>
    <row r="623" spans="1:26" ht="11.25" customHeight="1" x14ac:dyDescent="0.25">
      <c r="A623" s="37"/>
      <c r="B623" s="49"/>
      <c r="C623" s="49"/>
      <c r="D623" s="37"/>
      <c r="E623" s="37"/>
      <c r="F623" s="59"/>
      <c r="G623" s="59"/>
      <c r="H623" s="37"/>
      <c r="I623" s="37"/>
      <c r="J623" s="37"/>
      <c r="K623" s="37"/>
      <c r="L623" s="37"/>
      <c r="M623" s="37"/>
      <c r="N623" s="37"/>
      <c r="O623" s="37"/>
      <c r="P623" s="37"/>
      <c r="Q623" s="37"/>
      <c r="R623" s="37"/>
      <c r="S623" s="37"/>
      <c r="T623" s="37"/>
      <c r="U623" s="37"/>
      <c r="V623" s="37"/>
      <c r="W623" s="37"/>
      <c r="X623" s="37"/>
      <c r="Y623" s="37"/>
      <c r="Z623" s="37"/>
    </row>
    <row r="624" spans="1:26" ht="11.25" customHeight="1" x14ac:dyDescent="0.25">
      <c r="A624" s="37"/>
      <c r="B624" s="49"/>
      <c r="C624" s="49"/>
      <c r="D624" s="37"/>
      <c r="E624" s="37"/>
      <c r="F624" s="59"/>
      <c r="G624" s="59"/>
      <c r="H624" s="37"/>
      <c r="I624" s="37"/>
      <c r="J624" s="37"/>
      <c r="K624" s="37"/>
      <c r="L624" s="37"/>
      <c r="M624" s="37"/>
      <c r="N624" s="37"/>
      <c r="O624" s="37"/>
      <c r="P624" s="37"/>
      <c r="Q624" s="37"/>
      <c r="R624" s="37"/>
      <c r="S624" s="37"/>
      <c r="T624" s="37"/>
      <c r="U624" s="37"/>
      <c r="V624" s="37"/>
      <c r="W624" s="37"/>
      <c r="X624" s="37"/>
      <c r="Y624" s="37"/>
      <c r="Z624" s="37"/>
    </row>
    <row r="625" spans="1:26" ht="11.25" customHeight="1" x14ac:dyDescent="0.25">
      <c r="A625" s="37"/>
      <c r="B625" s="49"/>
      <c r="C625" s="49"/>
      <c r="D625" s="37"/>
      <c r="E625" s="37"/>
      <c r="F625" s="59"/>
      <c r="G625" s="59"/>
      <c r="H625" s="37"/>
      <c r="I625" s="37"/>
      <c r="J625" s="37"/>
      <c r="K625" s="37"/>
      <c r="L625" s="37"/>
      <c r="M625" s="37"/>
      <c r="N625" s="37"/>
      <c r="O625" s="37"/>
      <c r="P625" s="37"/>
      <c r="Q625" s="37"/>
      <c r="R625" s="37"/>
      <c r="S625" s="37"/>
      <c r="T625" s="37"/>
      <c r="U625" s="37"/>
      <c r="V625" s="37"/>
      <c r="W625" s="37"/>
      <c r="X625" s="37"/>
      <c r="Y625" s="37"/>
      <c r="Z625" s="37"/>
    </row>
    <row r="626" spans="1:26" ht="11.25" customHeight="1" x14ac:dyDescent="0.25">
      <c r="A626" s="37"/>
      <c r="B626" s="49"/>
      <c r="C626" s="49"/>
      <c r="D626" s="37"/>
      <c r="E626" s="37"/>
      <c r="F626" s="59"/>
      <c r="G626" s="59"/>
      <c r="H626" s="37"/>
      <c r="I626" s="37"/>
      <c r="J626" s="37"/>
      <c r="K626" s="37"/>
      <c r="L626" s="37"/>
      <c r="M626" s="37"/>
      <c r="N626" s="37"/>
      <c r="O626" s="37"/>
      <c r="P626" s="37"/>
      <c r="Q626" s="37"/>
      <c r="R626" s="37"/>
      <c r="S626" s="37"/>
      <c r="T626" s="37"/>
      <c r="U626" s="37"/>
      <c r="V626" s="37"/>
      <c r="W626" s="37"/>
      <c r="X626" s="37"/>
      <c r="Y626" s="37"/>
      <c r="Z626" s="37"/>
    </row>
    <row r="627" spans="1:26" ht="11.25" customHeight="1" x14ac:dyDescent="0.25">
      <c r="A627" s="37"/>
      <c r="B627" s="49"/>
      <c r="C627" s="49"/>
      <c r="D627" s="37"/>
      <c r="E627" s="37"/>
      <c r="F627" s="59"/>
      <c r="G627" s="59"/>
      <c r="H627" s="37"/>
      <c r="I627" s="37"/>
      <c r="J627" s="37"/>
      <c r="K627" s="37"/>
      <c r="L627" s="37"/>
      <c r="M627" s="37"/>
      <c r="N627" s="37"/>
      <c r="O627" s="37"/>
      <c r="P627" s="37"/>
      <c r="Q627" s="37"/>
      <c r="R627" s="37"/>
      <c r="S627" s="37"/>
      <c r="T627" s="37"/>
      <c r="U627" s="37"/>
      <c r="V627" s="37"/>
      <c r="W627" s="37"/>
      <c r="X627" s="37"/>
      <c r="Y627" s="37"/>
      <c r="Z627" s="37"/>
    </row>
    <row r="628" spans="1:26" ht="11.25" customHeight="1" x14ac:dyDescent="0.25">
      <c r="A628" s="37"/>
      <c r="B628" s="49"/>
      <c r="C628" s="49"/>
      <c r="D628" s="37"/>
      <c r="E628" s="37"/>
      <c r="F628" s="59"/>
      <c r="G628" s="59"/>
      <c r="H628" s="37"/>
      <c r="I628" s="37"/>
      <c r="J628" s="37"/>
      <c r="K628" s="37"/>
      <c r="L628" s="37"/>
      <c r="M628" s="37"/>
      <c r="N628" s="37"/>
      <c r="O628" s="37"/>
      <c r="P628" s="37"/>
      <c r="Q628" s="37"/>
      <c r="R628" s="37"/>
      <c r="S628" s="37"/>
      <c r="T628" s="37"/>
      <c r="U628" s="37"/>
      <c r="V628" s="37"/>
      <c r="W628" s="37"/>
      <c r="X628" s="37"/>
      <c r="Y628" s="37"/>
      <c r="Z628" s="37"/>
    </row>
    <row r="629" spans="1:26" ht="11.25" customHeight="1" x14ac:dyDescent="0.25">
      <c r="A629" s="37"/>
      <c r="B629" s="49"/>
      <c r="C629" s="49"/>
      <c r="D629" s="37"/>
      <c r="E629" s="37"/>
      <c r="F629" s="59"/>
      <c r="G629" s="59"/>
      <c r="H629" s="37"/>
      <c r="I629" s="37"/>
      <c r="J629" s="37"/>
      <c r="K629" s="37"/>
      <c r="L629" s="37"/>
      <c r="M629" s="37"/>
      <c r="N629" s="37"/>
      <c r="O629" s="37"/>
      <c r="P629" s="37"/>
      <c r="Q629" s="37"/>
      <c r="R629" s="37"/>
      <c r="S629" s="37"/>
      <c r="T629" s="37"/>
      <c r="U629" s="37"/>
      <c r="V629" s="37"/>
      <c r="W629" s="37"/>
      <c r="X629" s="37"/>
      <c r="Y629" s="37"/>
      <c r="Z629" s="37"/>
    </row>
    <row r="630" spans="1:26" ht="11.25" customHeight="1" x14ac:dyDescent="0.25">
      <c r="A630" s="37"/>
      <c r="B630" s="49"/>
      <c r="C630" s="49"/>
      <c r="D630" s="37"/>
      <c r="E630" s="37"/>
      <c r="F630" s="59"/>
      <c r="G630" s="59"/>
      <c r="H630" s="37"/>
      <c r="I630" s="37"/>
      <c r="J630" s="37"/>
      <c r="K630" s="37"/>
      <c r="L630" s="37"/>
      <c r="M630" s="37"/>
      <c r="N630" s="37"/>
      <c r="O630" s="37"/>
      <c r="P630" s="37"/>
      <c r="Q630" s="37"/>
      <c r="R630" s="37"/>
      <c r="S630" s="37"/>
      <c r="T630" s="37"/>
      <c r="U630" s="37"/>
      <c r="V630" s="37"/>
      <c r="W630" s="37"/>
      <c r="X630" s="37"/>
      <c r="Y630" s="37"/>
      <c r="Z630" s="37"/>
    </row>
    <row r="631" spans="1:26" ht="11.25" customHeight="1" x14ac:dyDescent="0.25">
      <c r="A631" s="37"/>
      <c r="B631" s="49"/>
      <c r="C631" s="49"/>
      <c r="D631" s="37"/>
      <c r="E631" s="37"/>
      <c r="F631" s="59"/>
      <c r="G631" s="59"/>
      <c r="H631" s="37"/>
      <c r="I631" s="37"/>
      <c r="J631" s="37"/>
      <c r="K631" s="37"/>
      <c r="L631" s="37"/>
      <c r="M631" s="37"/>
      <c r="N631" s="37"/>
      <c r="O631" s="37"/>
      <c r="P631" s="37"/>
      <c r="Q631" s="37"/>
      <c r="R631" s="37"/>
      <c r="S631" s="37"/>
      <c r="T631" s="37"/>
      <c r="U631" s="37"/>
      <c r="V631" s="37"/>
      <c r="W631" s="37"/>
      <c r="X631" s="37"/>
      <c r="Y631" s="37"/>
      <c r="Z631" s="37"/>
    </row>
    <row r="632" spans="1:26" ht="11.25" customHeight="1" x14ac:dyDescent="0.25">
      <c r="A632" s="37"/>
      <c r="B632" s="49"/>
      <c r="C632" s="49"/>
      <c r="D632" s="37"/>
      <c r="E632" s="37"/>
      <c r="F632" s="59"/>
      <c r="G632" s="59"/>
      <c r="H632" s="37"/>
      <c r="I632" s="37"/>
      <c r="J632" s="37"/>
      <c r="K632" s="37"/>
      <c r="L632" s="37"/>
      <c r="M632" s="37"/>
      <c r="N632" s="37"/>
      <c r="O632" s="37"/>
      <c r="P632" s="37"/>
      <c r="Q632" s="37"/>
      <c r="R632" s="37"/>
      <c r="S632" s="37"/>
      <c r="T632" s="37"/>
      <c r="U632" s="37"/>
      <c r="V632" s="37"/>
      <c r="W632" s="37"/>
      <c r="X632" s="37"/>
      <c r="Y632" s="37"/>
      <c r="Z632" s="37"/>
    </row>
    <row r="633" spans="1:26" ht="11.25" customHeight="1" x14ac:dyDescent="0.25">
      <c r="A633" s="37"/>
      <c r="B633" s="49"/>
      <c r="C633" s="49"/>
      <c r="D633" s="37"/>
      <c r="E633" s="37"/>
      <c r="F633" s="59"/>
      <c r="G633" s="59"/>
      <c r="H633" s="37"/>
      <c r="I633" s="37"/>
      <c r="J633" s="37"/>
      <c r="K633" s="37"/>
      <c r="L633" s="37"/>
      <c r="M633" s="37"/>
      <c r="N633" s="37"/>
      <c r="O633" s="37"/>
      <c r="P633" s="37"/>
      <c r="Q633" s="37"/>
      <c r="R633" s="37"/>
      <c r="S633" s="37"/>
      <c r="T633" s="37"/>
      <c r="U633" s="37"/>
      <c r="V633" s="37"/>
      <c r="W633" s="37"/>
      <c r="X633" s="37"/>
      <c r="Y633" s="37"/>
      <c r="Z633" s="37"/>
    </row>
    <row r="634" spans="1:26" ht="11.25" customHeight="1" x14ac:dyDescent="0.25">
      <c r="A634" s="37"/>
      <c r="B634" s="49"/>
      <c r="C634" s="49"/>
      <c r="D634" s="37"/>
      <c r="E634" s="37"/>
      <c r="F634" s="59"/>
      <c r="G634" s="59"/>
      <c r="H634" s="37"/>
      <c r="I634" s="37"/>
      <c r="J634" s="37"/>
      <c r="K634" s="37"/>
      <c r="L634" s="37"/>
      <c r="M634" s="37"/>
      <c r="N634" s="37"/>
      <c r="O634" s="37"/>
      <c r="P634" s="37"/>
      <c r="Q634" s="37"/>
      <c r="R634" s="37"/>
      <c r="S634" s="37"/>
      <c r="T634" s="37"/>
      <c r="U634" s="37"/>
      <c r="V634" s="37"/>
      <c r="W634" s="37"/>
      <c r="X634" s="37"/>
      <c r="Y634" s="37"/>
      <c r="Z634" s="37"/>
    </row>
    <row r="635" spans="1:26" ht="11.25" customHeight="1" x14ac:dyDescent="0.25">
      <c r="A635" s="37"/>
      <c r="B635" s="49"/>
      <c r="C635" s="49"/>
      <c r="D635" s="37"/>
      <c r="E635" s="37"/>
      <c r="F635" s="59"/>
      <c r="G635" s="59"/>
      <c r="H635" s="37"/>
      <c r="I635" s="37"/>
      <c r="J635" s="37"/>
      <c r="K635" s="37"/>
      <c r="L635" s="37"/>
      <c r="M635" s="37"/>
      <c r="N635" s="37"/>
      <c r="O635" s="37"/>
      <c r="P635" s="37"/>
      <c r="Q635" s="37"/>
      <c r="R635" s="37"/>
      <c r="S635" s="37"/>
      <c r="T635" s="37"/>
      <c r="U635" s="37"/>
      <c r="V635" s="37"/>
      <c r="W635" s="37"/>
      <c r="X635" s="37"/>
      <c r="Y635" s="37"/>
      <c r="Z635" s="37"/>
    </row>
    <row r="636" spans="1:26" ht="11.25" customHeight="1" x14ac:dyDescent="0.25">
      <c r="A636" s="37"/>
      <c r="B636" s="49"/>
      <c r="C636" s="49"/>
      <c r="D636" s="37"/>
      <c r="E636" s="37"/>
      <c r="F636" s="59"/>
      <c r="G636" s="59"/>
      <c r="H636" s="37"/>
      <c r="I636" s="37"/>
      <c r="J636" s="37"/>
      <c r="K636" s="37"/>
      <c r="L636" s="37"/>
      <c r="M636" s="37"/>
      <c r="N636" s="37"/>
      <c r="O636" s="37"/>
      <c r="P636" s="37"/>
      <c r="Q636" s="37"/>
      <c r="R636" s="37"/>
      <c r="S636" s="37"/>
      <c r="T636" s="37"/>
      <c r="U636" s="37"/>
      <c r="V636" s="37"/>
      <c r="W636" s="37"/>
      <c r="X636" s="37"/>
      <c r="Y636" s="37"/>
      <c r="Z636" s="37"/>
    </row>
    <row r="637" spans="1:26" ht="11.25" customHeight="1" x14ac:dyDescent="0.25">
      <c r="A637" s="37"/>
      <c r="B637" s="49"/>
      <c r="C637" s="49"/>
      <c r="D637" s="37"/>
      <c r="E637" s="37"/>
      <c r="F637" s="59"/>
      <c r="G637" s="59"/>
      <c r="H637" s="37"/>
      <c r="I637" s="37"/>
      <c r="J637" s="37"/>
      <c r="K637" s="37"/>
      <c r="L637" s="37"/>
      <c r="M637" s="37"/>
      <c r="N637" s="37"/>
      <c r="O637" s="37"/>
      <c r="P637" s="37"/>
      <c r="Q637" s="37"/>
      <c r="R637" s="37"/>
      <c r="S637" s="37"/>
      <c r="T637" s="37"/>
      <c r="U637" s="37"/>
      <c r="V637" s="37"/>
      <c r="W637" s="37"/>
      <c r="X637" s="37"/>
      <c r="Y637" s="37"/>
      <c r="Z637" s="37"/>
    </row>
    <row r="638" spans="1:26" ht="11.25" customHeight="1" x14ac:dyDescent="0.25">
      <c r="A638" s="37"/>
      <c r="B638" s="49"/>
      <c r="C638" s="49"/>
      <c r="D638" s="37"/>
      <c r="E638" s="37"/>
      <c r="F638" s="59"/>
      <c r="G638" s="59"/>
      <c r="H638" s="37"/>
      <c r="I638" s="37"/>
      <c r="J638" s="37"/>
      <c r="K638" s="37"/>
      <c r="L638" s="37"/>
      <c r="M638" s="37"/>
      <c r="N638" s="37"/>
      <c r="O638" s="37"/>
      <c r="P638" s="37"/>
      <c r="Q638" s="37"/>
      <c r="R638" s="37"/>
      <c r="S638" s="37"/>
      <c r="T638" s="37"/>
      <c r="U638" s="37"/>
      <c r="V638" s="37"/>
      <c r="W638" s="37"/>
      <c r="X638" s="37"/>
      <c r="Y638" s="37"/>
      <c r="Z638" s="37"/>
    </row>
    <row r="639" spans="1:26" ht="11.25" customHeight="1" x14ac:dyDescent="0.25">
      <c r="A639" s="37"/>
      <c r="B639" s="49"/>
      <c r="C639" s="49"/>
      <c r="D639" s="37"/>
      <c r="E639" s="37"/>
      <c r="F639" s="59"/>
      <c r="G639" s="59"/>
      <c r="H639" s="37"/>
      <c r="I639" s="37"/>
      <c r="J639" s="37"/>
      <c r="K639" s="37"/>
      <c r="L639" s="37"/>
      <c r="M639" s="37"/>
      <c r="N639" s="37"/>
      <c r="O639" s="37"/>
      <c r="P639" s="37"/>
      <c r="Q639" s="37"/>
      <c r="R639" s="37"/>
      <c r="S639" s="37"/>
      <c r="T639" s="37"/>
      <c r="U639" s="37"/>
      <c r="V639" s="37"/>
      <c r="W639" s="37"/>
      <c r="X639" s="37"/>
      <c r="Y639" s="37"/>
      <c r="Z639" s="37"/>
    </row>
    <row r="640" spans="1:26" ht="11.25" customHeight="1" x14ac:dyDescent="0.25">
      <c r="A640" s="37"/>
      <c r="B640" s="49"/>
      <c r="C640" s="49"/>
      <c r="D640" s="37"/>
      <c r="E640" s="37"/>
      <c r="F640" s="59"/>
      <c r="G640" s="59"/>
      <c r="H640" s="37"/>
      <c r="I640" s="37"/>
      <c r="J640" s="37"/>
      <c r="K640" s="37"/>
      <c r="L640" s="37"/>
      <c r="M640" s="37"/>
      <c r="N640" s="37"/>
      <c r="O640" s="37"/>
      <c r="P640" s="37"/>
      <c r="Q640" s="37"/>
      <c r="R640" s="37"/>
      <c r="S640" s="37"/>
      <c r="T640" s="37"/>
      <c r="U640" s="37"/>
      <c r="V640" s="37"/>
      <c r="W640" s="37"/>
      <c r="X640" s="37"/>
      <c r="Y640" s="37"/>
      <c r="Z640" s="37"/>
    </row>
    <row r="641" spans="1:26" ht="11.25" customHeight="1" x14ac:dyDescent="0.25">
      <c r="A641" s="37"/>
      <c r="B641" s="49"/>
      <c r="C641" s="49"/>
      <c r="D641" s="37"/>
      <c r="E641" s="37"/>
      <c r="F641" s="59"/>
      <c r="G641" s="59"/>
      <c r="H641" s="37"/>
      <c r="I641" s="37"/>
      <c r="J641" s="37"/>
      <c r="K641" s="37"/>
      <c r="L641" s="37"/>
      <c r="M641" s="37"/>
      <c r="N641" s="37"/>
      <c r="O641" s="37"/>
      <c r="P641" s="37"/>
      <c r="Q641" s="37"/>
      <c r="R641" s="37"/>
      <c r="S641" s="37"/>
      <c r="T641" s="37"/>
      <c r="U641" s="37"/>
      <c r="V641" s="37"/>
      <c r="W641" s="37"/>
      <c r="X641" s="37"/>
      <c r="Y641" s="37"/>
      <c r="Z641" s="37"/>
    </row>
    <row r="642" spans="1:26" ht="11.25" customHeight="1" x14ac:dyDescent="0.25">
      <c r="A642" s="37"/>
      <c r="B642" s="49"/>
      <c r="C642" s="49"/>
      <c r="D642" s="37"/>
      <c r="E642" s="37"/>
      <c r="F642" s="59"/>
      <c r="G642" s="59"/>
      <c r="H642" s="37"/>
      <c r="I642" s="37"/>
      <c r="J642" s="37"/>
      <c r="K642" s="37"/>
      <c r="L642" s="37"/>
      <c r="M642" s="37"/>
      <c r="N642" s="37"/>
      <c r="O642" s="37"/>
      <c r="P642" s="37"/>
      <c r="Q642" s="37"/>
      <c r="R642" s="37"/>
      <c r="S642" s="37"/>
      <c r="T642" s="37"/>
      <c r="U642" s="37"/>
      <c r="V642" s="37"/>
      <c r="W642" s="37"/>
      <c r="X642" s="37"/>
      <c r="Y642" s="37"/>
      <c r="Z642" s="37"/>
    </row>
    <row r="643" spans="1:26" ht="11.25" customHeight="1" x14ac:dyDescent="0.25">
      <c r="A643" s="37"/>
      <c r="B643" s="49"/>
      <c r="C643" s="49"/>
      <c r="D643" s="37"/>
      <c r="E643" s="37"/>
      <c r="F643" s="59"/>
      <c r="G643" s="59"/>
      <c r="H643" s="37"/>
      <c r="I643" s="37"/>
      <c r="J643" s="37"/>
      <c r="K643" s="37"/>
      <c r="L643" s="37"/>
      <c r="M643" s="37"/>
      <c r="N643" s="37"/>
      <c r="O643" s="37"/>
      <c r="P643" s="37"/>
      <c r="Q643" s="37"/>
      <c r="R643" s="37"/>
      <c r="S643" s="37"/>
      <c r="T643" s="37"/>
      <c r="U643" s="37"/>
      <c r="V643" s="37"/>
      <c r="W643" s="37"/>
      <c r="X643" s="37"/>
      <c r="Y643" s="37"/>
      <c r="Z643" s="37"/>
    </row>
    <row r="644" spans="1:26" ht="11.25" customHeight="1" x14ac:dyDescent="0.25">
      <c r="A644" s="37"/>
      <c r="B644" s="49"/>
      <c r="C644" s="49"/>
      <c r="D644" s="37"/>
      <c r="E644" s="37"/>
      <c r="F644" s="59"/>
      <c r="G644" s="59"/>
      <c r="H644" s="37"/>
      <c r="I644" s="37"/>
      <c r="J644" s="37"/>
      <c r="K644" s="37"/>
      <c r="L644" s="37"/>
      <c r="M644" s="37"/>
      <c r="N644" s="37"/>
      <c r="O644" s="37"/>
      <c r="P644" s="37"/>
      <c r="Q644" s="37"/>
      <c r="R644" s="37"/>
      <c r="S644" s="37"/>
      <c r="T644" s="37"/>
      <c r="U644" s="37"/>
      <c r="V644" s="37"/>
      <c r="W644" s="37"/>
      <c r="X644" s="37"/>
      <c r="Y644" s="37"/>
      <c r="Z644" s="37"/>
    </row>
    <row r="645" spans="1:26" ht="11.25" customHeight="1" x14ac:dyDescent="0.25">
      <c r="A645" s="37"/>
      <c r="B645" s="49"/>
      <c r="C645" s="49"/>
      <c r="D645" s="37"/>
      <c r="E645" s="37"/>
      <c r="F645" s="59"/>
      <c r="G645" s="59"/>
      <c r="H645" s="37"/>
      <c r="I645" s="37"/>
      <c r="J645" s="37"/>
      <c r="K645" s="37"/>
      <c r="L645" s="37"/>
      <c r="M645" s="37"/>
      <c r="N645" s="37"/>
      <c r="O645" s="37"/>
      <c r="P645" s="37"/>
      <c r="Q645" s="37"/>
      <c r="R645" s="37"/>
      <c r="S645" s="37"/>
      <c r="T645" s="37"/>
      <c r="U645" s="37"/>
      <c r="V645" s="37"/>
      <c r="W645" s="37"/>
      <c r="X645" s="37"/>
      <c r="Y645" s="37"/>
      <c r="Z645" s="37"/>
    </row>
    <row r="646" spans="1:26" ht="11.25" customHeight="1" x14ac:dyDescent="0.25">
      <c r="A646" s="37"/>
      <c r="B646" s="49"/>
      <c r="C646" s="49"/>
      <c r="D646" s="37"/>
      <c r="E646" s="37"/>
      <c r="F646" s="59"/>
      <c r="G646" s="59"/>
      <c r="H646" s="37"/>
      <c r="I646" s="37"/>
      <c r="J646" s="37"/>
      <c r="K646" s="37"/>
      <c r="L646" s="37"/>
      <c r="M646" s="37"/>
      <c r="N646" s="37"/>
      <c r="O646" s="37"/>
      <c r="P646" s="37"/>
      <c r="Q646" s="37"/>
      <c r="R646" s="37"/>
      <c r="S646" s="37"/>
      <c r="T646" s="37"/>
      <c r="U646" s="37"/>
      <c r="V646" s="37"/>
      <c r="W646" s="37"/>
      <c r="X646" s="37"/>
      <c r="Y646" s="37"/>
      <c r="Z646" s="37"/>
    </row>
    <row r="647" spans="1:26" ht="11.25" customHeight="1" x14ac:dyDescent="0.25">
      <c r="A647" s="37"/>
      <c r="B647" s="49"/>
      <c r="C647" s="49"/>
      <c r="D647" s="37"/>
      <c r="E647" s="37"/>
      <c r="F647" s="59"/>
      <c r="G647" s="59"/>
      <c r="H647" s="37"/>
      <c r="I647" s="37"/>
      <c r="J647" s="37"/>
      <c r="K647" s="37"/>
      <c r="L647" s="37"/>
      <c r="M647" s="37"/>
      <c r="N647" s="37"/>
      <c r="O647" s="37"/>
      <c r="P647" s="37"/>
      <c r="Q647" s="37"/>
      <c r="R647" s="37"/>
      <c r="S647" s="37"/>
      <c r="T647" s="37"/>
      <c r="U647" s="37"/>
      <c r="V647" s="37"/>
      <c r="W647" s="37"/>
      <c r="X647" s="37"/>
      <c r="Y647" s="37"/>
      <c r="Z647" s="37"/>
    </row>
    <row r="648" spans="1:26" ht="11.25" customHeight="1" x14ac:dyDescent="0.25">
      <c r="A648" s="37"/>
      <c r="B648" s="49"/>
      <c r="C648" s="49"/>
      <c r="D648" s="37"/>
      <c r="E648" s="37"/>
      <c r="F648" s="59"/>
      <c r="G648" s="59"/>
      <c r="H648" s="37"/>
      <c r="I648" s="37"/>
      <c r="J648" s="37"/>
      <c r="K648" s="37"/>
      <c r="L648" s="37"/>
      <c r="M648" s="37"/>
      <c r="N648" s="37"/>
      <c r="O648" s="37"/>
      <c r="P648" s="37"/>
      <c r="Q648" s="37"/>
      <c r="R648" s="37"/>
      <c r="S648" s="37"/>
      <c r="T648" s="37"/>
      <c r="U648" s="37"/>
      <c r="V648" s="37"/>
      <c r="W648" s="37"/>
      <c r="X648" s="37"/>
      <c r="Y648" s="37"/>
      <c r="Z648" s="37"/>
    </row>
    <row r="649" spans="1:26" ht="11.25" customHeight="1" x14ac:dyDescent="0.25">
      <c r="A649" s="37"/>
      <c r="B649" s="49"/>
      <c r="C649" s="49"/>
      <c r="D649" s="37"/>
      <c r="E649" s="37"/>
      <c r="F649" s="59"/>
      <c r="G649" s="59"/>
      <c r="H649" s="37"/>
      <c r="I649" s="37"/>
      <c r="J649" s="37"/>
      <c r="K649" s="37"/>
      <c r="L649" s="37"/>
      <c r="M649" s="37"/>
      <c r="N649" s="37"/>
      <c r="O649" s="37"/>
      <c r="P649" s="37"/>
      <c r="Q649" s="37"/>
      <c r="R649" s="37"/>
      <c r="S649" s="37"/>
      <c r="T649" s="37"/>
      <c r="U649" s="37"/>
      <c r="V649" s="37"/>
      <c r="W649" s="37"/>
      <c r="X649" s="37"/>
      <c r="Y649" s="37"/>
      <c r="Z649" s="37"/>
    </row>
    <row r="650" spans="1:26" ht="11.25" customHeight="1" x14ac:dyDescent="0.25">
      <c r="A650" s="37"/>
      <c r="B650" s="49"/>
      <c r="C650" s="49"/>
      <c r="D650" s="37"/>
      <c r="E650" s="37"/>
      <c r="F650" s="59"/>
      <c r="G650" s="59"/>
      <c r="H650" s="37"/>
      <c r="I650" s="37"/>
      <c r="J650" s="37"/>
      <c r="K650" s="37"/>
      <c r="L650" s="37"/>
      <c r="M650" s="37"/>
      <c r="N650" s="37"/>
      <c r="O650" s="37"/>
      <c r="P650" s="37"/>
      <c r="Q650" s="37"/>
      <c r="R650" s="37"/>
      <c r="S650" s="37"/>
      <c r="T650" s="37"/>
      <c r="U650" s="37"/>
      <c r="V650" s="37"/>
      <c r="W650" s="37"/>
      <c r="X650" s="37"/>
      <c r="Y650" s="37"/>
      <c r="Z650" s="37"/>
    </row>
    <row r="651" spans="1:26" ht="11.25" customHeight="1" x14ac:dyDescent="0.25">
      <c r="A651" s="37"/>
      <c r="B651" s="49"/>
      <c r="C651" s="49"/>
      <c r="D651" s="37"/>
      <c r="E651" s="37"/>
      <c r="F651" s="59"/>
      <c r="G651" s="59"/>
      <c r="H651" s="37"/>
      <c r="I651" s="37"/>
      <c r="J651" s="37"/>
      <c r="K651" s="37"/>
      <c r="L651" s="37"/>
      <c r="M651" s="37"/>
      <c r="N651" s="37"/>
      <c r="O651" s="37"/>
      <c r="P651" s="37"/>
      <c r="Q651" s="37"/>
      <c r="R651" s="37"/>
      <c r="S651" s="37"/>
      <c r="T651" s="37"/>
      <c r="U651" s="37"/>
      <c r="V651" s="37"/>
      <c r="W651" s="37"/>
      <c r="X651" s="37"/>
      <c r="Y651" s="37"/>
      <c r="Z651" s="37"/>
    </row>
    <row r="652" spans="1:26" ht="11.25" customHeight="1" x14ac:dyDescent="0.25">
      <c r="A652" s="37"/>
      <c r="B652" s="49"/>
      <c r="C652" s="49"/>
      <c r="D652" s="37"/>
      <c r="E652" s="37"/>
      <c r="F652" s="59"/>
      <c r="G652" s="59"/>
      <c r="H652" s="37"/>
      <c r="I652" s="37"/>
      <c r="J652" s="37"/>
      <c r="K652" s="37"/>
      <c r="L652" s="37"/>
      <c r="M652" s="37"/>
      <c r="N652" s="37"/>
      <c r="O652" s="37"/>
      <c r="P652" s="37"/>
      <c r="Q652" s="37"/>
      <c r="R652" s="37"/>
      <c r="S652" s="37"/>
      <c r="T652" s="37"/>
      <c r="U652" s="37"/>
      <c r="V652" s="37"/>
      <c r="W652" s="37"/>
      <c r="X652" s="37"/>
      <c r="Y652" s="37"/>
      <c r="Z652" s="37"/>
    </row>
    <row r="653" spans="1:26" ht="11.25" customHeight="1" x14ac:dyDescent="0.25">
      <c r="A653" s="37"/>
      <c r="B653" s="49"/>
      <c r="C653" s="49"/>
      <c r="D653" s="37"/>
      <c r="E653" s="37"/>
      <c r="F653" s="59"/>
      <c r="G653" s="59"/>
      <c r="H653" s="37"/>
      <c r="I653" s="37"/>
      <c r="J653" s="37"/>
      <c r="K653" s="37"/>
      <c r="L653" s="37"/>
      <c r="M653" s="37"/>
      <c r="N653" s="37"/>
      <c r="O653" s="37"/>
      <c r="P653" s="37"/>
      <c r="Q653" s="37"/>
      <c r="R653" s="37"/>
      <c r="S653" s="37"/>
      <c r="T653" s="37"/>
      <c r="U653" s="37"/>
      <c r="V653" s="37"/>
      <c r="W653" s="37"/>
      <c r="X653" s="37"/>
      <c r="Y653" s="37"/>
      <c r="Z653" s="37"/>
    </row>
    <row r="654" spans="1:26" ht="11.25" customHeight="1" x14ac:dyDescent="0.25">
      <c r="A654" s="37"/>
      <c r="B654" s="49"/>
      <c r="C654" s="49"/>
      <c r="D654" s="37"/>
      <c r="E654" s="37"/>
      <c r="F654" s="59"/>
      <c r="G654" s="59"/>
      <c r="H654" s="37"/>
      <c r="I654" s="37"/>
      <c r="J654" s="37"/>
      <c r="K654" s="37"/>
      <c r="L654" s="37"/>
      <c r="M654" s="37"/>
      <c r="N654" s="37"/>
      <c r="O654" s="37"/>
      <c r="P654" s="37"/>
      <c r="Q654" s="37"/>
      <c r="R654" s="37"/>
      <c r="S654" s="37"/>
      <c r="T654" s="37"/>
      <c r="U654" s="37"/>
      <c r="V654" s="37"/>
      <c r="W654" s="37"/>
      <c r="X654" s="37"/>
      <c r="Y654" s="37"/>
      <c r="Z654" s="37"/>
    </row>
    <row r="655" spans="1:26" ht="11.25" customHeight="1" x14ac:dyDescent="0.25">
      <c r="A655" s="37"/>
      <c r="B655" s="49"/>
      <c r="C655" s="49"/>
      <c r="D655" s="37"/>
      <c r="E655" s="37"/>
      <c r="F655" s="59"/>
      <c r="G655" s="59"/>
      <c r="H655" s="37"/>
      <c r="I655" s="37"/>
      <c r="J655" s="37"/>
      <c r="K655" s="37"/>
      <c r="L655" s="37"/>
      <c r="M655" s="37"/>
      <c r="N655" s="37"/>
      <c r="O655" s="37"/>
      <c r="P655" s="37"/>
      <c r="Q655" s="37"/>
      <c r="R655" s="37"/>
      <c r="S655" s="37"/>
      <c r="T655" s="37"/>
      <c r="U655" s="37"/>
      <c r="V655" s="37"/>
      <c r="W655" s="37"/>
      <c r="X655" s="37"/>
      <c r="Y655" s="37"/>
      <c r="Z655" s="37"/>
    </row>
    <row r="656" spans="1:26" ht="11.25" customHeight="1" x14ac:dyDescent="0.25">
      <c r="A656" s="37"/>
      <c r="B656" s="49"/>
      <c r="C656" s="49"/>
      <c r="D656" s="37"/>
      <c r="E656" s="37"/>
      <c r="F656" s="59"/>
      <c r="G656" s="59"/>
      <c r="H656" s="37"/>
      <c r="I656" s="37"/>
      <c r="J656" s="37"/>
      <c r="K656" s="37"/>
      <c r="L656" s="37"/>
      <c r="M656" s="37"/>
      <c r="N656" s="37"/>
      <c r="O656" s="37"/>
      <c r="P656" s="37"/>
      <c r="Q656" s="37"/>
      <c r="R656" s="37"/>
      <c r="S656" s="37"/>
      <c r="T656" s="37"/>
      <c r="U656" s="37"/>
      <c r="V656" s="37"/>
      <c r="W656" s="37"/>
      <c r="X656" s="37"/>
      <c r="Y656" s="37"/>
      <c r="Z656" s="37"/>
    </row>
    <row r="657" spans="1:26" ht="11.25" customHeight="1" x14ac:dyDescent="0.25">
      <c r="A657" s="37"/>
      <c r="B657" s="49"/>
      <c r="C657" s="49"/>
      <c r="D657" s="37"/>
      <c r="E657" s="37"/>
      <c r="F657" s="59"/>
      <c r="G657" s="59"/>
      <c r="H657" s="37"/>
      <c r="I657" s="37"/>
      <c r="J657" s="37"/>
      <c r="K657" s="37"/>
      <c r="L657" s="37"/>
      <c r="M657" s="37"/>
      <c r="N657" s="37"/>
      <c r="O657" s="37"/>
      <c r="P657" s="37"/>
      <c r="Q657" s="37"/>
      <c r="R657" s="37"/>
      <c r="S657" s="37"/>
      <c r="T657" s="37"/>
      <c r="U657" s="37"/>
      <c r="V657" s="37"/>
      <c r="W657" s="37"/>
      <c r="X657" s="37"/>
      <c r="Y657" s="37"/>
      <c r="Z657" s="37"/>
    </row>
    <row r="658" spans="1:26" ht="11.25" customHeight="1" x14ac:dyDescent="0.25">
      <c r="A658" s="37"/>
      <c r="B658" s="49"/>
      <c r="C658" s="49"/>
      <c r="D658" s="37"/>
      <c r="E658" s="37"/>
      <c r="F658" s="59"/>
      <c r="G658" s="59"/>
      <c r="H658" s="37"/>
      <c r="I658" s="37"/>
      <c r="J658" s="37"/>
      <c r="K658" s="37"/>
      <c r="L658" s="37"/>
      <c r="M658" s="37"/>
      <c r="N658" s="37"/>
      <c r="O658" s="37"/>
      <c r="P658" s="37"/>
      <c r="Q658" s="37"/>
      <c r="R658" s="37"/>
      <c r="S658" s="37"/>
      <c r="T658" s="37"/>
      <c r="U658" s="37"/>
      <c r="V658" s="37"/>
      <c r="W658" s="37"/>
      <c r="X658" s="37"/>
      <c r="Y658" s="37"/>
      <c r="Z658" s="37"/>
    </row>
    <row r="659" spans="1:26" ht="11.25" customHeight="1" x14ac:dyDescent="0.25">
      <c r="A659" s="37"/>
      <c r="B659" s="49"/>
      <c r="C659" s="49"/>
      <c r="D659" s="37"/>
      <c r="E659" s="37"/>
      <c r="F659" s="59"/>
      <c r="G659" s="59"/>
      <c r="H659" s="37"/>
      <c r="I659" s="37"/>
      <c r="J659" s="37"/>
      <c r="K659" s="37"/>
      <c r="L659" s="37"/>
      <c r="M659" s="37"/>
      <c r="N659" s="37"/>
      <c r="O659" s="37"/>
      <c r="P659" s="37"/>
      <c r="Q659" s="37"/>
      <c r="R659" s="37"/>
      <c r="S659" s="37"/>
      <c r="T659" s="37"/>
      <c r="U659" s="37"/>
      <c r="V659" s="37"/>
      <c r="W659" s="37"/>
      <c r="X659" s="37"/>
      <c r="Y659" s="37"/>
      <c r="Z659" s="37"/>
    </row>
    <row r="660" spans="1:26" ht="11.25" customHeight="1" x14ac:dyDescent="0.25">
      <c r="A660" s="37"/>
      <c r="B660" s="49"/>
      <c r="C660" s="49"/>
      <c r="D660" s="37"/>
      <c r="E660" s="37"/>
      <c r="F660" s="59"/>
      <c r="G660" s="59"/>
      <c r="H660" s="37"/>
      <c r="I660" s="37"/>
      <c r="J660" s="37"/>
      <c r="K660" s="37"/>
      <c r="L660" s="37"/>
      <c r="M660" s="37"/>
      <c r="N660" s="37"/>
      <c r="O660" s="37"/>
      <c r="P660" s="37"/>
      <c r="Q660" s="37"/>
      <c r="R660" s="37"/>
      <c r="S660" s="37"/>
      <c r="T660" s="37"/>
      <c r="U660" s="37"/>
      <c r="V660" s="37"/>
      <c r="W660" s="37"/>
      <c r="X660" s="37"/>
      <c r="Y660" s="37"/>
      <c r="Z660" s="37"/>
    </row>
    <row r="661" spans="1:26" ht="11.25" customHeight="1" x14ac:dyDescent="0.25">
      <c r="A661" s="37"/>
      <c r="B661" s="49"/>
      <c r="C661" s="49"/>
      <c r="D661" s="37"/>
      <c r="E661" s="37"/>
      <c r="F661" s="59"/>
      <c r="G661" s="59"/>
      <c r="H661" s="37"/>
      <c r="I661" s="37"/>
      <c r="J661" s="37"/>
      <c r="K661" s="37"/>
      <c r="L661" s="37"/>
      <c r="M661" s="37"/>
      <c r="N661" s="37"/>
      <c r="O661" s="37"/>
      <c r="P661" s="37"/>
      <c r="Q661" s="37"/>
      <c r="R661" s="37"/>
      <c r="S661" s="37"/>
      <c r="T661" s="37"/>
      <c r="U661" s="37"/>
      <c r="V661" s="37"/>
      <c r="W661" s="37"/>
      <c r="X661" s="37"/>
      <c r="Y661" s="37"/>
      <c r="Z661" s="37"/>
    </row>
    <row r="662" spans="1:26" ht="11.25" customHeight="1" x14ac:dyDescent="0.25">
      <c r="A662" s="37"/>
      <c r="B662" s="49"/>
      <c r="C662" s="49"/>
      <c r="D662" s="37"/>
      <c r="E662" s="37"/>
      <c r="F662" s="59"/>
      <c r="G662" s="59"/>
      <c r="H662" s="37"/>
      <c r="I662" s="37"/>
      <c r="J662" s="37"/>
      <c r="K662" s="37"/>
      <c r="L662" s="37"/>
      <c r="M662" s="37"/>
      <c r="N662" s="37"/>
      <c r="O662" s="37"/>
      <c r="P662" s="37"/>
      <c r="Q662" s="37"/>
      <c r="R662" s="37"/>
      <c r="S662" s="37"/>
      <c r="T662" s="37"/>
      <c r="U662" s="37"/>
      <c r="V662" s="37"/>
      <c r="W662" s="37"/>
      <c r="X662" s="37"/>
      <c r="Y662" s="37"/>
      <c r="Z662" s="37"/>
    </row>
    <row r="663" spans="1:26" ht="11.25" customHeight="1" x14ac:dyDescent="0.25">
      <c r="A663" s="37"/>
      <c r="B663" s="49"/>
      <c r="C663" s="49"/>
      <c r="D663" s="37"/>
      <c r="E663" s="37"/>
      <c r="F663" s="59"/>
      <c r="G663" s="59"/>
      <c r="H663" s="37"/>
      <c r="I663" s="37"/>
      <c r="J663" s="37"/>
      <c r="K663" s="37"/>
      <c r="L663" s="37"/>
      <c r="M663" s="37"/>
      <c r="N663" s="37"/>
      <c r="O663" s="37"/>
      <c r="P663" s="37"/>
      <c r="Q663" s="37"/>
      <c r="R663" s="37"/>
      <c r="S663" s="37"/>
      <c r="T663" s="37"/>
      <c r="U663" s="37"/>
      <c r="V663" s="37"/>
      <c r="W663" s="37"/>
      <c r="X663" s="37"/>
      <c r="Y663" s="37"/>
      <c r="Z663" s="37"/>
    </row>
    <row r="664" spans="1:26" ht="11.25" customHeight="1" x14ac:dyDescent="0.25">
      <c r="A664" s="37"/>
      <c r="B664" s="49"/>
      <c r="C664" s="49"/>
      <c r="D664" s="37"/>
      <c r="E664" s="37"/>
      <c r="F664" s="59"/>
      <c r="G664" s="59"/>
      <c r="H664" s="37"/>
      <c r="I664" s="37"/>
      <c r="J664" s="37"/>
      <c r="K664" s="37"/>
      <c r="L664" s="37"/>
      <c r="M664" s="37"/>
      <c r="N664" s="37"/>
      <c r="O664" s="37"/>
      <c r="P664" s="37"/>
      <c r="Q664" s="37"/>
      <c r="R664" s="37"/>
      <c r="S664" s="37"/>
      <c r="T664" s="37"/>
      <c r="U664" s="37"/>
      <c r="V664" s="37"/>
      <c r="W664" s="37"/>
      <c r="X664" s="37"/>
      <c r="Y664" s="37"/>
      <c r="Z664" s="37"/>
    </row>
    <row r="665" spans="1:26" ht="11.25" customHeight="1" x14ac:dyDescent="0.25">
      <c r="A665" s="37"/>
      <c r="B665" s="49"/>
      <c r="C665" s="49"/>
      <c r="D665" s="37"/>
      <c r="E665" s="37"/>
      <c r="F665" s="59"/>
      <c r="G665" s="59"/>
      <c r="H665" s="37"/>
      <c r="I665" s="37"/>
      <c r="J665" s="37"/>
      <c r="K665" s="37"/>
      <c r="L665" s="37"/>
      <c r="M665" s="37"/>
      <c r="N665" s="37"/>
      <c r="O665" s="37"/>
      <c r="P665" s="37"/>
      <c r="Q665" s="37"/>
      <c r="R665" s="37"/>
      <c r="S665" s="37"/>
      <c r="T665" s="37"/>
      <c r="U665" s="37"/>
      <c r="V665" s="37"/>
      <c r="W665" s="37"/>
      <c r="X665" s="37"/>
      <c r="Y665" s="37"/>
      <c r="Z665" s="37"/>
    </row>
    <row r="666" spans="1:26" ht="11.25" customHeight="1" x14ac:dyDescent="0.25">
      <c r="A666" s="37"/>
      <c r="B666" s="49"/>
      <c r="C666" s="49"/>
      <c r="D666" s="37"/>
      <c r="E666" s="37"/>
      <c r="F666" s="59"/>
      <c r="G666" s="59"/>
      <c r="H666" s="37"/>
      <c r="I666" s="37"/>
      <c r="J666" s="37"/>
      <c r="K666" s="37"/>
      <c r="L666" s="37"/>
      <c r="M666" s="37"/>
      <c r="N666" s="37"/>
      <c r="O666" s="37"/>
      <c r="P666" s="37"/>
      <c r="Q666" s="37"/>
      <c r="R666" s="37"/>
      <c r="S666" s="37"/>
      <c r="T666" s="37"/>
      <c r="U666" s="37"/>
      <c r="V666" s="37"/>
      <c r="W666" s="37"/>
      <c r="X666" s="37"/>
      <c r="Y666" s="37"/>
      <c r="Z666" s="37"/>
    </row>
    <row r="667" spans="1:26" ht="11.25" customHeight="1" x14ac:dyDescent="0.25">
      <c r="A667" s="37"/>
      <c r="B667" s="49"/>
      <c r="C667" s="49"/>
      <c r="D667" s="37"/>
      <c r="E667" s="37"/>
      <c r="F667" s="59"/>
      <c r="G667" s="59"/>
      <c r="H667" s="37"/>
      <c r="I667" s="37"/>
      <c r="J667" s="37"/>
      <c r="K667" s="37"/>
      <c r="L667" s="37"/>
      <c r="M667" s="37"/>
      <c r="N667" s="37"/>
      <c r="O667" s="37"/>
      <c r="P667" s="37"/>
      <c r="Q667" s="37"/>
      <c r="R667" s="37"/>
      <c r="S667" s="37"/>
      <c r="T667" s="37"/>
      <c r="U667" s="37"/>
      <c r="V667" s="37"/>
      <c r="W667" s="37"/>
      <c r="X667" s="37"/>
      <c r="Y667" s="37"/>
      <c r="Z667" s="37"/>
    </row>
    <row r="668" spans="1:26" ht="11.25" customHeight="1" x14ac:dyDescent="0.25">
      <c r="A668" s="37"/>
      <c r="B668" s="49"/>
      <c r="C668" s="49"/>
      <c r="D668" s="37"/>
      <c r="E668" s="37"/>
      <c r="F668" s="59"/>
      <c r="G668" s="59"/>
      <c r="H668" s="37"/>
      <c r="I668" s="37"/>
      <c r="J668" s="37"/>
      <c r="K668" s="37"/>
      <c r="L668" s="37"/>
      <c r="M668" s="37"/>
      <c r="N668" s="37"/>
      <c r="O668" s="37"/>
      <c r="P668" s="37"/>
      <c r="Q668" s="37"/>
      <c r="R668" s="37"/>
      <c r="S668" s="37"/>
      <c r="T668" s="37"/>
      <c r="U668" s="37"/>
      <c r="V668" s="37"/>
      <c r="W668" s="37"/>
      <c r="X668" s="37"/>
      <c r="Y668" s="37"/>
      <c r="Z668" s="37"/>
    </row>
    <row r="669" spans="1:26" ht="11.25" customHeight="1" x14ac:dyDescent="0.25">
      <c r="A669" s="37"/>
      <c r="B669" s="49"/>
      <c r="C669" s="49"/>
      <c r="D669" s="37"/>
      <c r="E669" s="37"/>
      <c r="F669" s="59"/>
      <c r="G669" s="59"/>
      <c r="H669" s="37"/>
      <c r="I669" s="37"/>
      <c r="J669" s="37"/>
      <c r="K669" s="37"/>
      <c r="L669" s="37"/>
      <c r="M669" s="37"/>
      <c r="N669" s="37"/>
      <c r="O669" s="37"/>
      <c r="P669" s="37"/>
      <c r="Q669" s="37"/>
      <c r="R669" s="37"/>
      <c r="S669" s="37"/>
      <c r="T669" s="37"/>
      <c r="U669" s="37"/>
      <c r="V669" s="37"/>
      <c r="W669" s="37"/>
      <c r="X669" s="37"/>
      <c r="Y669" s="37"/>
      <c r="Z669" s="37"/>
    </row>
    <row r="670" spans="1:26" ht="11.25" customHeight="1" x14ac:dyDescent="0.25">
      <c r="A670" s="37"/>
      <c r="B670" s="49"/>
      <c r="C670" s="49"/>
      <c r="D670" s="37"/>
      <c r="E670" s="37"/>
      <c r="F670" s="59"/>
      <c r="G670" s="59"/>
      <c r="H670" s="37"/>
      <c r="I670" s="37"/>
      <c r="J670" s="37"/>
      <c r="K670" s="37"/>
      <c r="L670" s="37"/>
      <c r="M670" s="37"/>
      <c r="N670" s="37"/>
      <c r="O670" s="37"/>
      <c r="P670" s="37"/>
      <c r="Q670" s="37"/>
      <c r="R670" s="37"/>
      <c r="S670" s="37"/>
      <c r="T670" s="37"/>
      <c r="U670" s="37"/>
      <c r="V670" s="37"/>
      <c r="W670" s="37"/>
      <c r="X670" s="37"/>
      <c r="Y670" s="37"/>
      <c r="Z670" s="37"/>
    </row>
    <row r="671" spans="1:26" ht="11.25" customHeight="1" x14ac:dyDescent="0.25">
      <c r="A671" s="37"/>
      <c r="B671" s="49"/>
      <c r="C671" s="49"/>
      <c r="D671" s="37"/>
      <c r="E671" s="37"/>
      <c r="F671" s="59"/>
      <c r="G671" s="59"/>
      <c r="H671" s="37"/>
      <c r="I671" s="37"/>
      <c r="J671" s="37"/>
      <c r="K671" s="37"/>
      <c r="L671" s="37"/>
      <c r="M671" s="37"/>
      <c r="N671" s="37"/>
      <c r="O671" s="37"/>
      <c r="P671" s="37"/>
      <c r="Q671" s="37"/>
      <c r="R671" s="37"/>
      <c r="S671" s="37"/>
      <c r="T671" s="37"/>
      <c r="U671" s="37"/>
      <c r="V671" s="37"/>
      <c r="W671" s="37"/>
      <c r="X671" s="37"/>
      <c r="Y671" s="37"/>
      <c r="Z671" s="37"/>
    </row>
    <row r="672" spans="1:26" ht="11.25" customHeight="1" x14ac:dyDescent="0.25">
      <c r="A672" s="37"/>
      <c r="B672" s="49"/>
      <c r="C672" s="49"/>
      <c r="D672" s="37"/>
      <c r="E672" s="37"/>
      <c r="F672" s="59"/>
      <c r="G672" s="59"/>
      <c r="H672" s="37"/>
      <c r="I672" s="37"/>
      <c r="J672" s="37"/>
      <c r="K672" s="37"/>
      <c r="L672" s="37"/>
      <c r="M672" s="37"/>
      <c r="N672" s="37"/>
      <c r="O672" s="37"/>
      <c r="P672" s="37"/>
      <c r="Q672" s="37"/>
      <c r="R672" s="37"/>
      <c r="S672" s="37"/>
      <c r="T672" s="37"/>
      <c r="U672" s="37"/>
      <c r="V672" s="37"/>
      <c r="W672" s="37"/>
      <c r="X672" s="37"/>
      <c r="Y672" s="37"/>
      <c r="Z672" s="37"/>
    </row>
    <row r="673" spans="1:26" ht="11.25" customHeight="1" x14ac:dyDescent="0.25">
      <c r="A673" s="37"/>
      <c r="B673" s="49"/>
      <c r="C673" s="49"/>
      <c r="D673" s="37"/>
      <c r="E673" s="37"/>
      <c r="F673" s="59"/>
      <c r="G673" s="59"/>
      <c r="H673" s="37"/>
      <c r="I673" s="37"/>
      <c r="J673" s="37"/>
      <c r="K673" s="37"/>
      <c r="L673" s="37"/>
      <c r="M673" s="37"/>
      <c r="N673" s="37"/>
      <c r="O673" s="37"/>
      <c r="P673" s="37"/>
      <c r="Q673" s="37"/>
      <c r="R673" s="37"/>
      <c r="S673" s="37"/>
      <c r="T673" s="37"/>
      <c r="U673" s="37"/>
      <c r="V673" s="37"/>
      <c r="W673" s="37"/>
      <c r="X673" s="37"/>
      <c r="Y673" s="37"/>
      <c r="Z673" s="37"/>
    </row>
    <row r="674" spans="1:26" ht="11.25" customHeight="1" x14ac:dyDescent="0.25">
      <c r="A674" s="37"/>
      <c r="B674" s="49"/>
      <c r="C674" s="49"/>
      <c r="D674" s="37"/>
      <c r="E674" s="37"/>
      <c r="F674" s="59"/>
      <c r="G674" s="59"/>
      <c r="H674" s="37"/>
      <c r="I674" s="37"/>
      <c r="J674" s="37"/>
      <c r="K674" s="37"/>
      <c r="L674" s="37"/>
      <c r="M674" s="37"/>
      <c r="N674" s="37"/>
      <c r="O674" s="37"/>
      <c r="P674" s="37"/>
      <c r="Q674" s="37"/>
      <c r="R674" s="37"/>
      <c r="S674" s="37"/>
      <c r="T674" s="37"/>
      <c r="U674" s="37"/>
      <c r="V674" s="37"/>
      <c r="W674" s="37"/>
      <c r="X674" s="37"/>
      <c r="Y674" s="37"/>
      <c r="Z674" s="37"/>
    </row>
    <row r="675" spans="1:26" ht="11.25" customHeight="1" x14ac:dyDescent="0.25">
      <c r="A675" s="37"/>
      <c r="B675" s="49"/>
      <c r="C675" s="49"/>
      <c r="D675" s="37"/>
      <c r="E675" s="37"/>
      <c r="F675" s="59"/>
      <c r="G675" s="59"/>
      <c r="H675" s="37"/>
      <c r="I675" s="37"/>
      <c r="J675" s="37"/>
      <c r="K675" s="37"/>
      <c r="L675" s="37"/>
      <c r="M675" s="37"/>
      <c r="N675" s="37"/>
      <c r="O675" s="37"/>
      <c r="P675" s="37"/>
      <c r="Q675" s="37"/>
      <c r="R675" s="37"/>
      <c r="S675" s="37"/>
      <c r="T675" s="37"/>
      <c r="U675" s="37"/>
      <c r="V675" s="37"/>
      <c r="W675" s="37"/>
      <c r="X675" s="37"/>
      <c r="Y675" s="37"/>
      <c r="Z675" s="37"/>
    </row>
    <row r="676" spans="1:26" ht="11.25" customHeight="1" x14ac:dyDescent="0.25">
      <c r="A676" s="37"/>
      <c r="B676" s="49"/>
      <c r="C676" s="49"/>
      <c r="D676" s="37"/>
      <c r="E676" s="37"/>
      <c r="F676" s="59"/>
      <c r="G676" s="59"/>
      <c r="H676" s="37"/>
      <c r="I676" s="37"/>
      <c r="J676" s="37"/>
      <c r="K676" s="37"/>
      <c r="L676" s="37"/>
      <c r="M676" s="37"/>
      <c r="N676" s="37"/>
      <c r="O676" s="37"/>
      <c r="P676" s="37"/>
      <c r="Q676" s="37"/>
      <c r="R676" s="37"/>
      <c r="S676" s="37"/>
      <c r="T676" s="37"/>
      <c r="U676" s="37"/>
      <c r="V676" s="37"/>
      <c r="W676" s="37"/>
      <c r="X676" s="37"/>
      <c r="Y676" s="37"/>
      <c r="Z676" s="37"/>
    </row>
    <row r="677" spans="1:26" ht="11.25" customHeight="1" x14ac:dyDescent="0.25">
      <c r="A677" s="37"/>
      <c r="B677" s="49"/>
      <c r="C677" s="49"/>
      <c r="D677" s="37"/>
      <c r="E677" s="37"/>
      <c r="F677" s="59"/>
      <c r="G677" s="59"/>
      <c r="H677" s="37"/>
      <c r="I677" s="37"/>
      <c r="J677" s="37"/>
      <c r="K677" s="37"/>
      <c r="L677" s="37"/>
      <c r="M677" s="37"/>
      <c r="N677" s="37"/>
      <c r="O677" s="37"/>
      <c r="P677" s="37"/>
      <c r="Q677" s="37"/>
      <c r="R677" s="37"/>
      <c r="S677" s="37"/>
      <c r="T677" s="37"/>
      <c r="U677" s="37"/>
      <c r="V677" s="37"/>
      <c r="W677" s="37"/>
      <c r="X677" s="37"/>
      <c r="Y677" s="37"/>
      <c r="Z677" s="37"/>
    </row>
    <row r="678" spans="1:26" ht="11.25" customHeight="1" x14ac:dyDescent="0.25">
      <c r="A678" s="37"/>
      <c r="B678" s="49"/>
      <c r="C678" s="49"/>
      <c r="D678" s="37"/>
      <c r="E678" s="37"/>
      <c r="F678" s="59"/>
      <c r="G678" s="59"/>
      <c r="H678" s="37"/>
      <c r="I678" s="37"/>
      <c r="J678" s="37"/>
      <c r="K678" s="37"/>
      <c r="L678" s="37"/>
      <c r="M678" s="37"/>
      <c r="N678" s="37"/>
      <c r="O678" s="37"/>
      <c r="P678" s="37"/>
      <c r="Q678" s="37"/>
      <c r="R678" s="37"/>
      <c r="S678" s="37"/>
      <c r="T678" s="37"/>
      <c r="U678" s="37"/>
      <c r="V678" s="37"/>
      <c r="W678" s="37"/>
      <c r="X678" s="37"/>
      <c r="Y678" s="37"/>
      <c r="Z678" s="37"/>
    </row>
    <row r="679" spans="1:26" ht="11.25" customHeight="1" x14ac:dyDescent="0.25">
      <c r="A679" s="37"/>
      <c r="B679" s="49"/>
      <c r="C679" s="49"/>
      <c r="D679" s="37"/>
      <c r="E679" s="37"/>
      <c r="F679" s="59"/>
      <c r="G679" s="59"/>
      <c r="H679" s="37"/>
      <c r="I679" s="37"/>
      <c r="J679" s="37"/>
      <c r="K679" s="37"/>
      <c r="L679" s="37"/>
      <c r="M679" s="37"/>
      <c r="N679" s="37"/>
      <c r="O679" s="37"/>
      <c r="P679" s="37"/>
      <c r="Q679" s="37"/>
      <c r="R679" s="37"/>
      <c r="S679" s="37"/>
      <c r="T679" s="37"/>
      <c r="U679" s="37"/>
      <c r="V679" s="37"/>
      <c r="W679" s="37"/>
      <c r="X679" s="37"/>
      <c r="Y679" s="37"/>
      <c r="Z679" s="37"/>
    </row>
    <row r="680" spans="1:26" ht="11.25" customHeight="1" x14ac:dyDescent="0.25">
      <c r="A680" s="37"/>
      <c r="B680" s="49"/>
      <c r="C680" s="49"/>
      <c r="D680" s="37"/>
      <c r="E680" s="37"/>
      <c r="F680" s="59"/>
      <c r="G680" s="59"/>
      <c r="H680" s="37"/>
      <c r="I680" s="37"/>
      <c r="J680" s="37"/>
      <c r="K680" s="37"/>
      <c r="L680" s="37"/>
      <c r="M680" s="37"/>
      <c r="N680" s="37"/>
      <c r="O680" s="37"/>
      <c r="P680" s="37"/>
      <c r="Q680" s="37"/>
      <c r="R680" s="37"/>
      <c r="S680" s="37"/>
      <c r="T680" s="37"/>
      <c r="U680" s="37"/>
      <c r="V680" s="37"/>
      <c r="W680" s="37"/>
      <c r="X680" s="37"/>
      <c r="Y680" s="37"/>
      <c r="Z680" s="37"/>
    </row>
    <row r="681" spans="1:26" ht="11.25" customHeight="1" x14ac:dyDescent="0.25">
      <c r="A681" s="37"/>
      <c r="B681" s="49"/>
      <c r="C681" s="49"/>
      <c r="D681" s="37"/>
      <c r="E681" s="37"/>
      <c r="F681" s="59"/>
      <c r="G681" s="59"/>
      <c r="H681" s="37"/>
      <c r="I681" s="37"/>
      <c r="J681" s="37"/>
      <c r="K681" s="37"/>
      <c r="L681" s="37"/>
      <c r="M681" s="37"/>
      <c r="N681" s="37"/>
      <c r="O681" s="37"/>
      <c r="P681" s="37"/>
      <c r="Q681" s="37"/>
      <c r="R681" s="37"/>
      <c r="S681" s="37"/>
      <c r="T681" s="37"/>
      <c r="U681" s="37"/>
      <c r="V681" s="37"/>
      <c r="W681" s="37"/>
      <c r="X681" s="37"/>
      <c r="Y681" s="37"/>
      <c r="Z681" s="37"/>
    </row>
    <row r="682" spans="1:26" ht="11.25" customHeight="1" x14ac:dyDescent="0.25">
      <c r="A682" s="37"/>
      <c r="B682" s="49"/>
      <c r="C682" s="49"/>
      <c r="D682" s="37"/>
      <c r="E682" s="37"/>
      <c r="F682" s="59"/>
      <c r="G682" s="59"/>
      <c r="H682" s="37"/>
      <c r="I682" s="37"/>
      <c r="J682" s="37"/>
      <c r="K682" s="37"/>
      <c r="L682" s="37"/>
      <c r="M682" s="37"/>
      <c r="N682" s="37"/>
      <c r="O682" s="37"/>
      <c r="P682" s="37"/>
      <c r="Q682" s="37"/>
      <c r="R682" s="37"/>
      <c r="S682" s="37"/>
      <c r="T682" s="37"/>
      <c r="U682" s="37"/>
      <c r="V682" s="37"/>
      <c r="W682" s="37"/>
      <c r="X682" s="37"/>
      <c r="Y682" s="37"/>
      <c r="Z682" s="37"/>
    </row>
    <row r="683" spans="1:26" ht="11.25" customHeight="1" x14ac:dyDescent="0.25">
      <c r="A683" s="37"/>
      <c r="B683" s="49"/>
      <c r="C683" s="49"/>
      <c r="D683" s="37"/>
      <c r="E683" s="37"/>
      <c r="F683" s="59"/>
      <c r="G683" s="59"/>
      <c r="H683" s="37"/>
      <c r="I683" s="37"/>
      <c r="J683" s="37"/>
      <c r="K683" s="37"/>
      <c r="L683" s="37"/>
      <c r="M683" s="37"/>
      <c r="N683" s="37"/>
      <c r="O683" s="37"/>
      <c r="P683" s="37"/>
      <c r="Q683" s="37"/>
      <c r="R683" s="37"/>
      <c r="S683" s="37"/>
      <c r="T683" s="37"/>
      <c r="U683" s="37"/>
      <c r="V683" s="37"/>
      <c r="W683" s="37"/>
      <c r="X683" s="37"/>
      <c r="Y683" s="37"/>
      <c r="Z683" s="37"/>
    </row>
    <row r="684" spans="1:26" ht="11.25" customHeight="1" x14ac:dyDescent="0.25">
      <c r="A684" s="37"/>
      <c r="B684" s="49"/>
      <c r="C684" s="49"/>
      <c r="D684" s="37"/>
      <c r="E684" s="37"/>
      <c r="F684" s="59"/>
      <c r="G684" s="59"/>
      <c r="H684" s="37"/>
      <c r="I684" s="37"/>
      <c r="J684" s="37"/>
      <c r="K684" s="37"/>
      <c r="L684" s="37"/>
      <c r="M684" s="37"/>
      <c r="N684" s="37"/>
      <c r="O684" s="37"/>
      <c r="P684" s="37"/>
      <c r="Q684" s="37"/>
      <c r="R684" s="37"/>
      <c r="S684" s="37"/>
      <c r="T684" s="37"/>
      <c r="U684" s="37"/>
      <c r="V684" s="37"/>
      <c r="W684" s="37"/>
      <c r="X684" s="37"/>
      <c r="Y684" s="37"/>
      <c r="Z684" s="37"/>
    </row>
    <row r="685" spans="1:26" ht="11.25" customHeight="1" x14ac:dyDescent="0.25">
      <c r="A685" s="37"/>
      <c r="B685" s="49"/>
      <c r="C685" s="49"/>
      <c r="D685" s="37"/>
      <c r="E685" s="37"/>
      <c r="F685" s="59"/>
      <c r="G685" s="59"/>
      <c r="H685" s="37"/>
      <c r="I685" s="37"/>
      <c r="J685" s="37"/>
      <c r="K685" s="37"/>
      <c r="L685" s="37"/>
      <c r="M685" s="37"/>
      <c r="N685" s="37"/>
      <c r="O685" s="37"/>
      <c r="P685" s="37"/>
      <c r="Q685" s="37"/>
      <c r="R685" s="37"/>
      <c r="S685" s="37"/>
      <c r="T685" s="37"/>
      <c r="U685" s="37"/>
      <c r="V685" s="37"/>
      <c r="W685" s="37"/>
      <c r="X685" s="37"/>
      <c r="Y685" s="37"/>
      <c r="Z685" s="37"/>
    </row>
    <row r="686" spans="1:26" ht="11.25" customHeight="1" x14ac:dyDescent="0.25">
      <c r="A686" s="37"/>
      <c r="B686" s="49"/>
      <c r="C686" s="49"/>
      <c r="D686" s="37"/>
      <c r="E686" s="37"/>
      <c r="F686" s="59"/>
      <c r="G686" s="59"/>
      <c r="H686" s="37"/>
      <c r="I686" s="37"/>
      <c r="J686" s="37"/>
      <c r="K686" s="37"/>
      <c r="L686" s="37"/>
      <c r="M686" s="37"/>
      <c r="N686" s="37"/>
      <c r="O686" s="37"/>
      <c r="P686" s="37"/>
      <c r="Q686" s="37"/>
      <c r="R686" s="37"/>
      <c r="S686" s="37"/>
      <c r="T686" s="37"/>
      <c r="U686" s="37"/>
      <c r="V686" s="37"/>
      <c r="W686" s="37"/>
      <c r="X686" s="37"/>
      <c r="Y686" s="37"/>
      <c r="Z686" s="37"/>
    </row>
    <row r="687" spans="1:26" ht="11.25" customHeight="1" x14ac:dyDescent="0.25">
      <c r="A687" s="37"/>
      <c r="B687" s="49"/>
      <c r="C687" s="49"/>
      <c r="D687" s="37"/>
      <c r="E687" s="37"/>
      <c r="F687" s="59"/>
      <c r="G687" s="59"/>
      <c r="H687" s="37"/>
      <c r="I687" s="37"/>
      <c r="J687" s="37"/>
      <c r="K687" s="37"/>
      <c r="L687" s="37"/>
      <c r="M687" s="37"/>
      <c r="N687" s="37"/>
      <c r="O687" s="37"/>
      <c r="P687" s="37"/>
      <c r="Q687" s="37"/>
      <c r="R687" s="37"/>
      <c r="S687" s="37"/>
      <c r="T687" s="37"/>
      <c r="U687" s="37"/>
      <c r="V687" s="37"/>
      <c r="W687" s="37"/>
      <c r="X687" s="37"/>
      <c r="Y687" s="37"/>
      <c r="Z687" s="37"/>
    </row>
    <row r="688" spans="1:26" ht="11.25" customHeight="1" x14ac:dyDescent="0.25">
      <c r="A688" s="37"/>
      <c r="B688" s="49"/>
      <c r="C688" s="49"/>
      <c r="D688" s="37"/>
      <c r="E688" s="37"/>
      <c r="F688" s="59"/>
      <c r="G688" s="59"/>
      <c r="H688" s="37"/>
      <c r="I688" s="37"/>
      <c r="J688" s="37"/>
      <c r="K688" s="37"/>
      <c r="L688" s="37"/>
      <c r="M688" s="37"/>
      <c r="N688" s="37"/>
      <c r="O688" s="37"/>
      <c r="P688" s="37"/>
      <c r="Q688" s="37"/>
      <c r="R688" s="37"/>
      <c r="S688" s="37"/>
      <c r="T688" s="37"/>
      <c r="U688" s="37"/>
      <c r="V688" s="37"/>
      <c r="W688" s="37"/>
      <c r="X688" s="37"/>
      <c r="Y688" s="37"/>
      <c r="Z688" s="37"/>
    </row>
    <row r="689" spans="1:26" ht="11.25" customHeight="1" x14ac:dyDescent="0.25">
      <c r="A689" s="37"/>
      <c r="B689" s="49"/>
      <c r="C689" s="49"/>
      <c r="D689" s="37"/>
      <c r="E689" s="37"/>
      <c r="F689" s="59"/>
      <c r="G689" s="59"/>
      <c r="H689" s="37"/>
      <c r="I689" s="37"/>
      <c r="J689" s="37"/>
      <c r="K689" s="37"/>
      <c r="L689" s="37"/>
      <c r="M689" s="37"/>
      <c r="N689" s="37"/>
      <c r="O689" s="37"/>
      <c r="P689" s="37"/>
      <c r="Q689" s="37"/>
      <c r="R689" s="37"/>
      <c r="S689" s="37"/>
      <c r="T689" s="37"/>
      <c r="U689" s="37"/>
      <c r="V689" s="37"/>
      <c r="W689" s="37"/>
      <c r="X689" s="37"/>
      <c r="Y689" s="37"/>
      <c r="Z689" s="37"/>
    </row>
    <row r="690" spans="1:26" ht="11.25" customHeight="1" x14ac:dyDescent="0.25">
      <c r="A690" s="37"/>
      <c r="B690" s="49"/>
      <c r="C690" s="49"/>
      <c r="D690" s="37"/>
      <c r="E690" s="37"/>
      <c r="F690" s="59"/>
      <c r="G690" s="59"/>
      <c r="H690" s="37"/>
      <c r="I690" s="37"/>
      <c r="J690" s="37"/>
      <c r="K690" s="37"/>
      <c r="L690" s="37"/>
      <c r="M690" s="37"/>
      <c r="N690" s="37"/>
      <c r="O690" s="37"/>
      <c r="P690" s="37"/>
      <c r="Q690" s="37"/>
      <c r="R690" s="37"/>
      <c r="S690" s="37"/>
      <c r="T690" s="37"/>
      <c r="U690" s="37"/>
      <c r="V690" s="37"/>
      <c r="W690" s="37"/>
      <c r="X690" s="37"/>
      <c r="Y690" s="37"/>
      <c r="Z690" s="37"/>
    </row>
    <row r="691" spans="1:26" ht="11.25" customHeight="1" x14ac:dyDescent="0.25">
      <c r="A691" s="37"/>
      <c r="B691" s="49"/>
      <c r="C691" s="49"/>
      <c r="D691" s="37"/>
      <c r="E691" s="37"/>
      <c r="F691" s="59"/>
      <c r="G691" s="59"/>
      <c r="H691" s="37"/>
      <c r="I691" s="37"/>
      <c r="J691" s="37"/>
      <c r="K691" s="37"/>
      <c r="L691" s="37"/>
      <c r="M691" s="37"/>
      <c r="N691" s="37"/>
      <c r="O691" s="37"/>
      <c r="P691" s="37"/>
      <c r="Q691" s="37"/>
      <c r="R691" s="37"/>
      <c r="S691" s="37"/>
      <c r="T691" s="37"/>
      <c r="U691" s="37"/>
      <c r="V691" s="37"/>
      <c r="W691" s="37"/>
      <c r="X691" s="37"/>
      <c r="Y691" s="37"/>
      <c r="Z691" s="37"/>
    </row>
    <row r="692" spans="1:26" ht="11.25" customHeight="1" x14ac:dyDescent="0.25">
      <c r="A692" s="37"/>
      <c r="B692" s="49"/>
      <c r="C692" s="49"/>
      <c r="D692" s="37"/>
      <c r="E692" s="37"/>
      <c r="F692" s="59"/>
      <c r="G692" s="59"/>
      <c r="H692" s="37"/>
      <c r="I692" s="37"/>
      <c r="J692" s="37"/>
      <c r="K692" s="37"/>
      <c r="L692" s="37"/>
      <c r="M692" s="37"/>
      <c r="N692" s="37"/>
      <c r="O692" s="37"/>
      <c r="P692" s="37"/>
      <c r="Q692" s="37"/>
      <c r="R692" s="37"/>
      <c r="S692" s="37"/>
      <c r="T692" s="37"/>
      <c r="U692" s="37"/>
      <c r="V692" s="37"/>
      <c r="W692" s="37"/>
      <c r="X692" s="37"/>
      <c r="Y692" s="37"/>
      <c r="Z692" s="37"/>
    </row>
    <row r="693" spans="1:26" ht="11.25" customHeight="1" x14ac:dyDescent="0.25">
      <c r="A693" s="37"/>
      <c r="B693" s="49"/>
      <c r="C693" s="49"/>
      <c r="D693" s="37"/>
      <c r="E693" s="37"/>
      <c r="F693" s="59"/>
      <c r="G693" s="59"/>
      <c r="H693" s="37"/>
      <c r="I693" s="37"/>
      <c r="J693" s="37"/>
      <c r="K693" s="37"/>
      <c r="L693" s="37"/>
      <c r="M693" s="37"/>
      <c r="N693" s="37"/>
      <c r="O693" s="37"/>
      <c r="P693" s="37"/>
      <c r="Q693" s="37"/>
      <c r="R693" s="37"/>
      <c r="S693" s="37"/>
      <c r="T693" s="37"/>
      <c r="U693" s="37"/>
      <c r="V693" s="37"/>
      <c r="W693" s="37"/>
      <c r="X693" s="37"/>
      <c r="Y693" s="37"/>
      <c r="Z693" s="37"/>
    </row>
    <row r="694" spans="1:26" ht="11.25" customHeight="1" x14ac:dyDescent="0.25">
      <c r="A694" s="37"/>
      <c r="B694" s="49"/>
      <c r="C694" s="49"/>
      <c r="D694" s="37"/>
      <c r="E694" s="37"/>
      <c r="F694" s="59"/>
      <c r="G694" s="59"/>
      <c r="H694" s="37"/>
      <c r="I694" s="37"/>
      <c r="J694" s="37"/>
      <c r="K694" s="37"/>
      <c r="L694" s="37"/>
      <c r="M694" s="37"/>
      <c r="N694" s="37"/>
      <c r="O694" s="37"/>
      <c r="P694" s="37"/>
      <c r="Q694" s="37"/>
      <c r="R694" s="37"/>
      <c r="S694" s="37"/>
      <c r="T694" s="37"/>
      <c r="U694" s="37"/>
      <c r="V694" s="37"/>
      <c r="W694" s="37"/>
      <c r="X694" s="37"/>
      <c r="Y694" s="37"/>
      <c r="Z694" s="37"/>
    </row>
    <row r="695" spans="1:26" ht="11.25" customHeight="1" x14ac:dyDescent="0.25">
      <c r="A695" s="37"/>
      <c r="B695" s="49"/>
      <c r="C695" s="49"/>
      <c r="D695" s="37"/>
      <c r="E695" s="37"/>
      <c r="F695" s="59"/>
      <c r="G695" s="59"/>
      <c r="H695" s="37"/>
      <c r="I695" s="37"/>
      <c r="J695" s="37"/>
      <c r="K695" s="37"/>
      <c r="L695" s="37"/>
      <c r="M695" s="37"/>
      <c r="N695" s="37"/>
      <c r="O695" s="37"/>
      <c r="P695" s="37"/>
      <c r="Q695" s="37"/>
      <c r="R695" s="37"/>
      <c r="S695" s="37"/>
      <c r="T695" s="37"/>
      <c r="U695" s="37"/>
      <c r="V695" s="37"/>
      <c r="W695" s="37"/>
      <c r="X695" s="37"/>
      <c r="Y695" s="37"/>
      <c r="Z695" s="37"/>
    </row>
    <row r="696" spans="1:26" ht="11.25" customHeight="1" x14ac:dyDescent="0.25">
      <c r="A696" s="37"/>
      <c r="B696" s="49"/>
      <c r="C696" s="49"/>
      <c r="D696" s="37"/>
      <c r="E696" s="37"/>
      <c r="F696" s="59"/>
      <c r="G696" s="59"/>
      <c r="H696" s="37"/>
      <c r="I696" s="37"/>
      <c r="J696" s="37"/>
      <c r="K696" s="37"/>
      <c r="L696" s="37"/>
      <c r="M696" s="37"/>
      <c r="N696" s="37"/>
      <c r="O696" s="37"/>
      <c r="P696" s="37"/>
      <c r="Q696" s="37"/>
      <c r="R696" s="37"/>
      <c r="S696" s="37"/>
      <c r="T696" s="37"/>
      <c r="U696" s="37"/>
      <c r="V696" s="37"/>
      <c r="W696" s="37"/>
      <c r="X696" s="37"/>
      <c r="Y696" s="37"/>
      <c r="Z696" s="37"/>
    </row>
    <row r="697" spans="1:26" ht="11.25" customHeight="1" x14ac:dyDescent="0.25">
      <c r="A697" s="37"/>
      <c r="B697" s="49"/>
      <c r="C697" s="49"/>
      <c r="D697" s="37"/>
      <c r="E697" s="37"/>
      <c r="F697" s="59"/>
      <c r="G697" s="59"/>
      <c r="H697" s="37"/>
      <c r="I697" s="37"/>
      <c r="J697" s="37"/>
      <c r="K697" s="37"/>
      <c r="L697" s="37"/>
      <c r="M697" s="37"/>
      <c r="N697" s="37"/>
      <c r="O697" s="37"/>
      <c r="P697" s="37"/>
      <c r="Q697" s="37"/>
      <c r="R697" s="37"/>
      <c r="S697" s="37"/>
      <c r="T697" s="37"/>
      <c r="U697" s="37"/>
      <c r="V697" s="37"/>
      <c r="W697" s="37"/>
      <c r="X697" s="37"/>
      <c r="Y697" s="37"/>
      <c r="Z697" s="37"/>
    </row>
    <row r="698" spans="1:26" ht="11.25" customHeight="1" x14ac:dyDescent="0.25">
      <c r="A698" s="37"/>
      <c r="B698" s="49"/>
      <c r="C698" s="49"/>
      <c r="D698" s="37"/>
      <c r="E698" s="37"/>
      <c r="F698" s="59"/>
      <c r="G698" s="59"/>
      <c r="H698" s="37"/>
      <c r="I698" s="37"/>
      <c r="J698" s="37"/>
      <c r="K698" s="37"/>
      <c r="L698" s="37"/>
      <c r="M698" s="37"/>
      <c r="N698" s="37"/>
      <c r="O698" s="37"/>
      <c r="P698" s="37"/>
      <c r="Q698" s="37"/>
      <c r="R698" s="37"/>
      <c r="S698" s="37"/>
      <c r="T698" s="37"/>
      <c r="U698" s="37"/>
      <c r="V698" s="37"/>
      <c r="W698" s="37"/>
      <c r="X698" s="37"/>
      <c r="Y698" s="37"/>
      <c r="Z698" s="37"/>
    </row>
    <row r="699" spans="1:26" ht="11.25" customHeight="1" x14ac:dyDescent="0.25">
      <c r="A699" s="37"/>
      <c r="B699" s="49"/>
      <c r="C699" s="49"/>
      <c r="D699" s="37"/>
      <c r="E699" s="37"/>
      <c r="F699" s="59"/>
      <c r="G699" s="59"/>
      <c r="H699" s="37"/>
      <c r="I699" s="37"/>
      <c r="J699" s="37"/>
      <c r="K699" s="37"/>
      <c r="L699" s="37"/>
      <c r="M699" s="37"/>
      <c r="N699" s="37"/>
      <c r="O699" s="37"/>
      <c r="P699" s="37"/>
      <c r="Q699" s="37"/>
      <c r="R699" s="37"/>
      <c r="S699" s="37"/>
      <c r="T699" s="37"/>
      <c r="U699" s="37"/>
      <c r="V699" s="37"/>
      <c r="W699" s="37"/>
      <c r="X699" s="37"/>
      <c r="Y699" s="37"/>
      <c r="Z699" s="37"/>
    </row>
    <row r="700" spans="1:26" ht="11.25" customHeight="1" x14ac:dyDescent="0.25">
      <c r="A700" s="37"/>
      <c r="B700" s="49"/>
      <c r="C700" s="49"/>
      <c r="D700" s="37"/>
      <c r="E700" s="37"/>
      <c r="F700" s="59"/>
      <c r="G700" s="59"/>
      <c r="H700" s="37"/>
      <c r="I700" s="37"/>
      <c r="J700" s="37"/>
      <c r="K700" s="37"/>
      <c r="L700" s="37"/>
      <c r="M700" s="37"/>
      <c r="N700" s="37"/>
      <c r="O700" s="37"/>
      <c r="P700" s="37"/>
      <c r="Q700" s="37"/>
      <c r="R700" s="37"/>
      <c r="S700" s="37"/>
      <c r="T700" s="37"/>
      <c r="U700" s="37"/>
      <c r="V700" s="37"/>
      <c r="W700" s="37"/>
      <c r="X700" s="37"/>
      <c r="Y700" s="37"/>
      <c r="Z700" s="37"/>
    </row>
    <row r="701" spans="1:26" ht="11.25" customHeight="1" x14ac:dyDescent="0.25">
      <c r="A701" s="37"/>
      <c r="B701" s="49"/>
      <c r="C701" s="49"/>
      <c r="D701" s="37"/>
      <c r="E701" s="37"/>
      <c r="F701" s="59"/>
      <c r="G701" s="59"/>
      <c r="H701" s="37"/>
      <c r="I701" s="37"/>
      <c r="J701" s="37"/>
      <c r="K701" s="37"/>
      <c r="L701" s="37"/>
      <c r="M701" s="37"/>
      <c r="N701" s="37"/>
      <c r="O701" s="37"/>
      <c r="P701" s="37"/>
      <c r="Q701" s="37"/>
      <c r="R701" s="37"/>
      <c r="S701" s="37"/>
      <c r="T701" s="37"/>
      <c r="U701" s="37"/>
      <c r="V701" s="37"/>
      <c r="W701" s="37"/>
      <c r="X701" s="37"/>
      <c r="Y701" s="37"/>
      <c r="Z701" s="37"/>
    </row>
    <row r="702" spans="1:26" ht="11.25" customHeight="1" x14ac:dyDescent="0.25">
      <c r="A702" s="37"/>
      <c r="B702" s="49"/>
      <c r="C702" s="49"/>
      <c r="D702" s="37"/>
      <c r="E702" s="37"/>
      <c r="F702" s="59"/>
      <c r="G702" s="59"/>
      <c r="H702" s="37"/>
      <c r="I702" s="37"/>
      <c r="J702" s="37"/>
      <c r="K702" s="37"/>
      <c r="L702" s="37"/>
      <c r="M702" s="37"/>
      <c r="N702" s="37"/>
      <c r="O702" s="37"/>
      <c r="P702" s="37"/>
      <c r="Q702" s="37"/>
      <c r="R702" s="37"/>
      <c r="S702" s="37"/>
      <c r="T702" s="37"/>
      <c r="U702" s="37"/>
      <c r="V702" s="37"/>
      <c r="W702" s="37"/>
      <c r="X702" s="37"/>
      <c r="Y702" s="37"/>
      <c r="Z702" s="37"/>
    </row>
    <row r="703" spans="1:26" ht="11.25" customHeight="1" x14ac:dyDescent="0.25">
      <c r="A703" s="37"/>
      <c r="B703" s="49"/>
      <c r="C703" s="49"/>
      <c r="D703" s="37"/>
      <c r="E703" s="37"/>
      <c r="F703" s="59"/>
      <c r="G703" s="59"/>
      <c r="H703" s="37"/>
      <c r="I703" s="37"/>
      <c r="J703" s="37"/>
      <c r="K703" s="37"/>
      <c r="L703" s="37"/>
      <c r="M703" s="37"/>
      <c r="N703" s="37"/>
      <c r="O703" s="37"/>
      <c r="P703" s="37"/>
      <c r="Q703" s="37"/>
      <c r="R703" s="37"/>
      <c r="S703" s="37"/>
      <c r="T703" s="37"/>
      <c r="U703" s="37"/>
      <c r="V703" s="37"/>
      <c r="W703" s="37"/>
      <c r="X703" s="37"/>
      <c r="Y703" s="37"/>
      <c r="Z703" s="37"/>
    </row>
    <row r="704" spans="1:26" ht="11.25" customHeight="1" x14ac:dyDescent="0.25">
      <c r="A704" s="37"/>
      <c r="B704" s="49"/>
      <c r="C704" s="49"/>
      <c r="D704" s="37"/>
      <c r="E704" s="37"/>
      <c r="F704" s="59"/>
      <c r="G704" s="59"/>
      <c r="H704" s="37"/>
      <c r="I704" s="37"/>
      <c r="J704" s="37"/>
      <c r="K704" s="37"/>
      <c r="L704" s="37"/>
      <c r="M704" s="37"/>
      <c r="N704" s="37"/>
      <c r="O704" s="37"/>
      <c r="P704" s="37"/>
      <c r="Q704" s="37"/>
      <c r="R704" s="37"/>
      <c r="S704" s="37"/>
      <c r="T704" s="37"/>
      <c r="U704" s="37"/>
      <c r="V704" s="37"/>
      <c r="W704" s="37"/>
      <c r="X704" s="37"/>
      <c r="Y704" s="37"/>
      <c r="Z704" s="37"/>
    </row>
    <row r="705" spans="1:26" ht="11.25" customHeight="1" x14ac:dyDescent="0.25">
      <c r="A705" s="37"/>
      <c r="B705" s="49"/>
      <c r="C705" s="49"/>
      <c r="D705" s="37"/>
      <c r="E705" s="37"/>
      <c r="F705" s="59"/>
      <c r="G705" s="59"/>
      <c r="H705" s="37"/>
      <c r="I705" s="37"/>
      <c r="J705" s="37"/>
      <c r="K705" s="37"/>
      <c r="L705" s="37"/>
      <c r="M705" s="37"/>
      <c r="N705" s="37"/>
      <c r="O705" s="37"/>
      <c r="P705" s="37"/>
      <c r="Q705" s="37"/>
      <c r="R705" s="37"/>
      <c r="S705" s="37"/>
      <c r="T705" s="37"/>
      <c r="U705" s="37"/>
      <c r="V705" s="37"/>
      <c r="W705" s="37"/>
      <c r="X705" s="37"/>
      <c r="Y705" s="37"/>
      <c r="Z705" s="37"/>
    </row>
    <row r="706" spans="1:26" ht="11.25" customHeight="1" x14ac:dyDescent="0.25">
      <c r="A706" s="37"/>
      <c r="B706" s="49"/>
      <c r="C706" s="49"/>
      <c r="D706" s="37"/>
      <c r="E706" s="37"/>
      <c r="F706" s="59"/>
      <c r="G706" s="59"/>
      <c r="H706" s="37"/>
      <c r="I706" s="37"/>
      <c r="J706" s="37"/>
      <c r="K706" s="37"/>
      <c r="L706" s="37"/>
      <c r="M706" s="37"/>
      <c r="N706" s="37"/>
      <c r="O706" s="37"/>
      <c r="P706" s="37"/>
      <c r="Q706" s="37"/>
      <c r="R706" s="37"/>
      <c r="S706" s="37"/>
      <c r="T706" s="37"/>
      <c r="U706" s="37"/>
      <c r="V706" s="37"/>
      <c r="W706" s="37"/>
      <c r="X706" s="37"/>
      <c r="Y706" s="37"/>
      <c r="Z706" s="37"/>
    </row>
    <row r="707" spans="1:26" ht="11.25" customHeight="1" x14ac:dyDescent="0.25">
      <c r="A707" s="37"/>
      <c r="B707" s="49"/>
      <c r="C707" s="49"/>
      <c r="D707" s="37"/>
      <c r="E707" s="37"/>
      <c r="F707" s="59"/>
      <c r="G707" s="59"/>
      <c r="H707" s="37"/>
      <c r="I707" s="37"/>
      <c r="J707" s="37"/>
      <c r="K707" s="37"/>
      <c r="L707" s="37"/>
      <c r="M707" s="37"/>
      <c r="N707" s="37"/>
      <c r="O707" s="37"/>
      <c r="P707" s="37"/>
      <c r="Q707" s="37"/>
      <c r="R707" s="37"/>
      <c r="S707" s="37"/>
      <c r="T707" s="37"/>
      <c r="U707" s="37"/>
      <c r="V707" s="37"/>
      <c r="W707" s="37"/>
      <c r="X707" s="37"/>
      <c r="Y707" s="37"/>
      <c r="Z707" s="37"/>
    </row>
    <row r="708" spans="1:26" ht="11.25" customHeight="1" x14ac:dyDescent="0.25">
      <c r="A708" s="37"/>
      <c r="B708" s="49"/>
      <c r="C708" s="49"/>
      <c r="D708" s="37"/>
      <c r="E708" s="37"/>
      <c r="F708" s="59"/>
      <c r="G708" s="59"/>
      <c r="H708" s="37"/>
      <c r="I708" s="37"/>
      <c r="J708" s="37"/>
      <c r="K708" s="37"/>
      <c r="L708" s="37"/>
      <c r="M708" s="37"/>
      <c r="N708" s="37"/>
      <c r="O708" s="37"/>
      <c r="P708" s="37"/>
      <c r="Q708" s="37"/>
      <c r="R708" s="37"/>
      <c r="S708" s="37"/>
      <c r="T708" s="37"/>
      <c r="U708" s="37"/>
      <c r="V708" s="37"/>
      <c r="W708" s="37"/>
      <c r="X708" s="37"/>
      <c r="Y708" s="37"/>
      <c r="Z708" s="37"/>
    </row>
    <row r="709" spans="1:26" ht="11.25" customHeight="1" x14ac:dyDescent="0.25">
      <c r="A709" s="37"/>
      <c r="B709" s="49"/>
      <c r="C709" s="49"/>
      <c r="D709" s="37"/>
      <c r="E709" s="37"/>
      <c r="F709" s="59"/>
      <c r="G709" s="59"/>
      <c r="H709" s="37"/>
      <c r="I709" s="37"/>
      <c r="J709" s="37"/>
      <c r="K709" s="37"/>
      <c r="L709" s="37"/>
      <c r="M709" s="37"/>
      <c r="N709" s="37"/>
      <c r="O709" s="37"/>
      <c r="P709" s="37"/>
      <c r="Q709" s="37"/>
      <c r="R709" s="37"/>
      <c r="S709" s="37"/>
      <c r="T709" s="37"/>
      <c r="U709" s="37"/>
      <c r="V709" s="37"/>
      <c r="W709" s="37"/>
      <c r="X709" s="37"/>
      <c r="Y709" s="37"/>
      <c r="Z709" s="37"/>
    </row>
    <row r="710" spans="1:26" ht="11.25" customHeight="1" x14ac:dyDescent="0.25">
      <c r="A710" s="37"/>
      <c r="B710" s="49"/>
      <c r="C710" s="49"/>
      <c r="D710" s="37"/>
      <c r="E710" s="37"/>
      <c r="F710" s="59"/>
      <c r="G710" s="59"/>
      <c r="H710" s="37"/>
      <c r="I710" s="37"/>
      <c r="J710" s="37"/>
      <c r="K710" s="37"/>
      <c r="L710" s="37"/>
      <c r="M710" s="37"/>
      <c r="N710" s="37"/>
      <c r="O710" s="37"/>
      <c r="P710" s="37"/>
      <c r="Q710" s="37"/>
      <c r="R710" s="37"/>
      <c r="S710" s="37"/>
      <c r="T710" s="37"/>
      <c r="U710" s="37"/>
      <c r="V710" s="37"/>
      <c r="W710" s="37"/>
      <c r="X710" s="37"/>
      <c r="Y710" s="37"/>
      <c r="Z710" s="37"/>
    </row>
    <row r="711" spans="1:26" ht="11.25" customHeight="1" x14ac:dyDescent="0.25">
      <c r="A711" s="37"/>
      <c r="B711" s="49"/>
      <c r="C711" s="49"/>
      <c r="D711" s="37"/>
      <c r="E711" s="37"/>
      <c r="F711" s="59"/>
      <c r="G711" s="59"/>
      <c r="H711" s="37"/>
      <c r="I711" s="37"/>
      <c r="J711" s="37"/>
      <c r="K711" s="37"/>
      <c r="L711" s="37"/>
      <c r="M711" s="37"/>
      <c r="N711" s="37"/>
      <c r="O711" s="37"/>
      <c r="P711" s="37"/>
      <c r="Q711" s="37"/>
      <c r="R711" s="37"/>
      <c r="S711" s="37"/>
      <c r="T711" s="37"/>
      <c r="U711" s="37"/>
      <c r="V711" s="37"/>
      <c r="W711" s="37"/>
      <c r="X711" s="37"/>
      <c r="Y711" s="37"/>
      <c r="Z711" s="37"/>
    </row>
    <row r="712" spans="1:26" ht="11.25" customHeight="1" x14ac:dyDescent="0.25">
      <c r="A712" s="37"/>
      <c r="B712" s="49"/>
      <c r="C712" s="49"/>
      <c r="D712" s="37"/>
      <c r="E712" s="37"/>
      <c r="F712" s="59"/>
      <c r="G712" s="59"/>
      <c r="H712" s="37"/>
      <c r="I712" s="37"/>
      <c r="J712" s="37"/>
      <c r="K712" s="37"/>
      <c r="L712" s="37"/>
      <c r="M712" s="37"/>
      <c r="N712" s="37"/>
      <c r="O712" s="37"/>
      <c r="P712" s="37"/>
      <c r="Q712" s="37"/>
      <c r="R712" s="37"/>
      <c r="S712" s="37"/>
      <c r="T712" s="37"/>
      <c r="U712" s="37"/>
      <c r="V712" s="37"/>
      <c r="W712" s="37"/>
      <c r="X712" s="37"/>
      <c r="Y712" s="37"/>
      <c r="Z712" s="37"/>
    </row>
    <row r="713" spans="1:26" ht="11.25" customHeight="1" x14ac:dyDescent="0.25">
      <c r="A713" s="37"/>
      <c r="B713" s="49"/>
      <c r="C713" s="49"/>
      <c r="D713" s="37"/>
      <c r="E713" s="37"/>
      <c r="F713" s="59"/>
      <c r="G713" s="59"/>
      <c r="H713" s="37"/>
      <c r="I713" s="37"/>
      <c r="J713" s="37"/>
      <c r="K713" s="37"/>
      <c r="L713" s="37"/>
      <c r="M713" s="37"/>
      <c r="N713" s="37"/>
      <c r="O713" s="37"/>
      <c r="P713" s="37"/>
      <c r="Q713" s="37"/>
      <c r="R713" s="37"/>
      <c r="S713" s="37"/>
      <c r="T713" s="37"/>
      <c r="U713" s="37"/>
      <c r="V713" s="37"/>
      <c r="W713" s="37"/>
      <c r="X713" s="37"/>
      <c r="Y713" s="37"/>
      <c r="Z713" s="37"/>
    </row>
    <row r="714" spans="1:26" ht="11.25" customHeight="1" x14ac:dyDescent="0.25">
      <c r="A714" s="37"/>
      <c r="B714" s="49"/>
      <c r="C714" s="49"/>
      <c r="D714" s="37"/>
      <c r="E714" s="37"/>
      <c r="F714" s="59"/>
      <c r="G714" s="59"/>
      <c r="H714" s="37"/>
      <c r="I714" s="37"/>
      <c r="J714" s="37"/>
      <c r="K714" s="37"/>
      <c r="L714" s="37"/>
      <c r="M714" s="37"/>
      <c r="N714" s="37"/>
      <c r="O714" s="37"/>
      <c r="P714" s="37"/>
      <c r="Q714" s="37"/>
      <c r="R714" s="37"/>
      <c r="S714" s="37"/>
      <c r="T714" s="37"/>
      <c r="U714" s="37"/>
      <c r="V714" s="37"/>
      <c r="W714" s="37"/>
      <c r="X714" s="37"/>
      <c r="Y714" s="37"/>
      <c r="Z714" s="37"/>
    </row>
    <row r="715" spans="1:26" ht="11.25" customHeight="1" x14ac:dyDescent="0.25">
      <c r="A715" s="37"/>
      <c r="B715" s="49"/>
      <c r="C715" s="49"/>
      <c r="D715" s="37"/>
      <c r="E715" s="37"/>
      <c r="F715" s="59"/>
      <c r="G715" s="59"/>
      <c r="H715" s="37"/>
      <c r="I715" s="37"/>
      <c r="J715" s="37"/>
      <c r="K715" s="37"/>
      <c r="L715" s="37"/>
      <c r="M715" s="37"/>
      <c r="N715" s="37"/>
      <c r="O715" s="37"/>
      <c r="P715" s="37"/>
      <c r="Q715" s="37"/>
      <c r="R715" s="37"/>
      <c r="S715" s="37"/>
      <c r="T715" s="37"/>
      <c r="U715" s="37"/>
      <c r="V715" s="37"/>
      <c r="W715" s="37"/>
      <c r="X715" s="37"/>
      <c r="Y715" s="37"/>
      <c r="Z715" s="37"/>
    </row>
    <row r="716" spans="1:26" ht="11.25" customHeight="1" x14ac:dyDescent="0.25">
      <c r="A716" s="37"/>
      <c r="B716" s="49"/>
      <c r="C716" s="49"/>
      <c r="D716" s="37"/>
      <c r="E716" s="37"/>
      <c r="F716" s="59"/>
      <c r="G716" s="59"/>
      <c r="H716" s="37"/>
      <c r="I716" s="37"/>
      <c r="J716" s="37"/>
      <c r="K716" s="37"/>
      <c r="L716" s="37"/>
      <c r="M716" s="37"/>
      <c r="N716" s="37"/>
      <c r="O716" s="37"/>
      <c r="P716" s="37"/>
      <c r="Q716" s="37"/>
      <c r="R716" s="37"/>
      <c r="S716" s="37"/>
      <c r="T716" s="37"/>
      <c r="U716" s="37"/>
      <c r="V716" s="37"/>
      <c r="W716" s="37"/>
      <c r="X716" s="37"/>
      <c r="Y716" s="37"/>
      <c r="Z716" s="37"/>
    </row>
    <row r="717" spans="1:26" ht="11.25" customHeight="1" x14ac:dyDescent="0.25">
      <c r="A717" s="37"/>
      <c r="B717" s="49"/>
      <c r="C717" s="49"/>
      <c r="D717" s="37"/>
      <c r="E717" s="37"/>
      <c r="F717" s="59"/>
      <c r="G717" s="59"/>
      <c r="H717" s="37"/>
      <c r="I717" s="37"/>
      <c r="J717" s="37"/>
      <c r="K717" s="37"/>
      <c r="L717" s="37"/>
      <c r="M717" s="37"/>
      <c r="N717" s="37"/>
      <c r="O717" s="37"/>
      <c r="P717" s="37"/>
      <c r="Q717" s="37"/>
      <c r="R717" s="37"/>
      <c r="S717" s="37"/>
      <c r="T717" s="37"/>
      <c r="U717" s="37"/>
      <c r="V717" s="37"/>
      <c r="W717" s="37"/>
      <c r="X717" s="37"/>
      <c r="Y717" s="37"/>
      <c r="Z717" s="37"/>
    </row>
    <row r="718" spans="1:26" ht="11.25" customHeight="1" x14ac:dyDescent="0.25">
      <c r="A718" s="37"/>
      <c r="B718" s="49"/>
      <c r="C718" s="49"/>
      <c r="D718" s="37"/>
      <c r="E718" s="37"/>
      <c r="F718" s="59"/>
      <c r="G718" s="59"/>
      <c r="H718" s="37"/>
      <c r="I718" s="37"/>
      <c r="J718" s="37"/>
      <c r="K718" s="37"/>
      <c r="L718" s="37"/>
      <c r="M718" s="37"/>
      <c r="N718" s="37"/>
      <c r="O718" s="37"/>
      <c r="P718" s="37"/>
      <c r="Q718" s="37"/>
      <c r="R718" s="37"/>
      <c r="S718" s="37"/>
      <c r="T718" s="37"/>
      <c r="U718" s="37"/>
      <c r="V718" s="37"/>
      <c r="W718" s="37"/>
      <c r="X718" s="37"/>
      <c r="Y718" s="37"/>
      <c r="Z718" s="37"/>
    </row>
    <row r="719" spans="1:26" ht="11.25" customHeight="1" x14ac:dyDescent="0.25">
      <c r="A719" s="37"/>
      <c r="B719" s="49"/>
      <c r="C719" s="49"/>
      <c r="D719" s="37"/>
      <c r="E719" s="37"/>
      <c r="F719" s="59"/>
      <c r="G719" s="59"/>
      <c r="H719" s="37"/>
      <c r="I719" s="37"/>
      <c r="J719" s="37"/>
      <c r="K719" s="37"/>
      <c r="L719" s="37"/>
      <c r="M719" s="37"/>
      <c r="N719" s="37"/>
      <c r="O719" s="37"/>
      <c r="P719" s="37"/>
      <c r="Q719" s="37"/>
      <c r="R719" s="37"/>
      <c r="S719" s="37"/>
      <c r="T719" s="37"/>
      <c r="U719" s="37"/>
      <c r="V719" s="37"/>
      <c r="W719" s="37"/>
      <c r="X719" s="37"/>
      <c r="Y719" s="37"/>
      <c r="Z719" s="37"/>
    </row>
    <row r="720" spans="1:26" ht="11.25" customHeight="1" x14ac:dyDescent="0.25">
      <c r="A720" s="37"/>
      <c r="B720" s="49"/>
      <c r="C720" s="49"/>
      <c r="D720" s="37"/>
      <c r="E720" s="37"/>
      <c r="F720" s="59"/>
      <c r="G720" s="59"/>
      <c r="H720" s="37"/>
      <c r="I720" s="37"/>
      <c r="J720" s="37"/>
      <c r="K720" s="37"/>
      <c r="L720" s="37"/>
      <c r="M720" s="37"/>
      <c r="N720" s="37"/>
      <c r="O720" s="37"/>
      <c r="P720" s="37"/>
      <c r="Q720" s="37"/>
      <c r="R720" s="37"/>
      <c r="S720" s="37"/>
      <c r="T720" s="37"/>
      <c r="U720" s="37"/>
      <c r="V720" s="37"/>
      <c r="W720" s="37"/>
      <c r="X720" s="37"/>
      <c r="Y720" s="37"/>
      <c r="Z720" s="37"/>
    </row>
    <row r="721" spans="1:26" ht="11.25" customHeight="1" x14ac:dyDescent="0.25">
      <c r="A721" s="37"/>
      <c r="B721" s="49"/>
      <c r="C721" s="49"/>
      <c r="D721" s="37"/>
      <c r="E721" s="37"/>
      <c r="F721" s="59"/>
      <c r="G721" s="59"/>
      <c r="H721" s="37"/>
      <c r="I721" s="37"/>
      <c r="J721" s="37"/>
      <c r="K721" s="37"/>
      <c r="L721" s="37"/>
      <c r="M721" s="37"/>
      <c r="N721" s="37"/>
      <c r="O721" s="37"/>
      <c r="P721" s="37"/>
      <c r="Q721" s="37"/>
      <c r="R721" s="37"/>
      <c r="S721" s="37"/>
      <c r="T721" s="37"/>
      <c r="U721" s="37"/>
      <c r="V721" s="37"/>
      <c r="W721" s="37"/>
      <c r="X721" s="37"/>
      <c r="Y721" s="37"/>
      <c r="Z721" s="37"/>
    </row>
    <row r="722" spans="1:26" ht="11.25" customHeight="1" x14ac:dyDescent="0.25">
      <c r="A722" s="37"/>
      <c r="B722" s="49"/>
      <c r="C722" s="49"/>
      <c r="D722" s="37"/>
      <c r="E722" s="37"/>
      <c r="F722" s="59"/>
      <c r="G722" s="59"/>
      <c r="H722" s="37"/>
      <c r="I722" s="37"/>
      <c r="J722" s="37"/>
      <c r="K722" s="37"/>
      <c r="L722" s="37"/>
      <c r="M722" s="37"/>
      <c r="N722" s="37"/>
      <c r="O722" s="37"/>
      <c r="P722" s="37"/>
      <c r="Q722" s="37"/>
      <c r="R722" s="37"/>
      <c r="S722" s="37"/>
      <c r="T722" s="37"/>
      <c r="U722" s="37"/>
      <c r="V722" s="37"/>
      <c r="W722" s="37"/>
      <c r="X722" s="37"/>
      <c r="Y722" s="37"/>
      <c r="Z722" s="37"/>
    </row>
    <row r="723" spans="1:26" ht="11.25" customHeight="1" x14ac:dyDescent="0.25">
      <c r="A723" s="37"/>
      <c r="B723" s="49"/>
      <c r="C723" s="49"/>
      <c r="D723" s="37"/>
      <c r="E723" s="37"/>
      <c r="F723" s="59"/>
      <c r="G723" s="59"/>
      <c r="H723" s="37"/>
      <c r="I723" s="37"/>
      <c r="J723" s="37"/>
      <c r="K723" s="37"/>
      <c r="L723" s="37"/>
      <c r="M723" s="37"/>
      <c r="N723" s="37"/>
      <c r="O723" s="37"/>
      <c r="P723" s="37"/>
      <c r="Q723" s="37"/>
      <c r="R723" s="37"/>
      <c r="S723" s="37"/>
      <c r="T723" s="37"/>
      <c r="U723" s="37"/>
      <c r="V723" s="37"/>
      <c r="W723" s="37"/>
      <c r="X723" s="37"/>
      <c r="Y723" s="37"/>
      <c r="Z723" s="37"/>
    </row>
    <row r="724" spans="1:26" ht="11.25" customHeight="1" x14ac:dyDescent="0.25">
      <c r="A724" s="37"/>
      <c r="B724" s="49"/>
      <c r="C724" s="49"/>
      <c r="D724" s="37"/>
      <c r="E724" s="37"/>
      <c r="F724" s="59"/>
      <c r="G724" s="59"/>
      <c r="H724" s="37"/>
      <c r="I724" s="37"/>
      <c r="J724" s="37"/>
      <c r="K724" s="37"/>
      <c r="L724" s="37"/>
      <c r="M724" s="37"/>
      <c r="N724" s="37"/>
      <c r="O724" s="37"/>
      <c r="P724" s="37"/>
      <c r="Q724" s="37"/>
      <c r="R724" s="37"/>
      <c r="S724" s="37"/>
      <c r="T724" s="37"/>
      <c r="U724" s="37"/>
      <c r="V724" s="37"/>
      <c r="W724" s="37"/>
      <c r="X724" s="37"/>
      <c r="Y724" s="37"/>
      <c r="Z724" s="37"/>
    </row>
    <row r="725" spans="1:26" ht="11.25" customHeight="1" x14ac:dyDescent="0.25">
      <c r="A725" s="37"/>
      <c r="B725" s="49"/>
      <c r="C725" s="49"/>
      <c r="D725" s="37"/>
      <c r="E725" s="37"/>
      <c r="F725" s="59"/>
      <c r="G725" s="59"/>
      <c r="H725" s="37"/>
      <c r="I725" s="37"/>
      <c r="J725" s="37"/>
      <c r="K725" s="37"/>
      <c r="L725" s="37"/>
      <c r="M725" s="37"/>
      <c r="N725" s="37"/>
      <c r="O725" s="37"/>
      <c r="P725" s="37"/>
      <c r="Q725" s="37"/>
      <c r="R725" s="37"/>
      <c r="S725" s="37"/>
      <c r="T725" s="37"/>
      <c r="U725" s="37"/>
      <c r="V725" s="37"/>
      <c r="W725" s="37"/>
      <c r="X725" s="37"/>
      <c r="Y725" s="37"/>
      <c r="Z725" s="37"/>
    </row>
    <row r="726" spans="1:26" ht="11.25" customHeight="1" x14ac:dyDescent="0.25">
      <c r="A726" s="37"/>
      <c r="B726" s="49"/>
      <c r="C726" s="49"/>
      <c r="D726" s="37"/>
      <c r="E726" s="37"/>
      <c r="F726" s="59"/>
      <c r="G726" s="59"/>
      <c r="H726" s="37"/>
      <c r="I726" s="37"/>
      <c r="J726" s="37"/>
      <c r="K726" s="37"/>
      <c r="L726" s="37"/>
      <c r="M726" s="37"/>
      <c r="N726" s="37"/>
      <c r="O726" s="37"/>
      <c r="P726" s="37"/>
      <c r="Q726" s="37"/>
      <c r="R726" s="37"/>
      <c r="S726" s="37"/>
      <c r="T726" s="37"/>
      <c r="U726" s="37"/>
      <c r="V726" s="37"/>
      <c r="W726" s="37"/>
      <c r="X726" s="37"/>
      <c r="Y726" s="37"/>
      <c r="Z726" s="37"/>
    </row>
    <row r="727" spans="1:26" ht="11.25" customHeight="1" x14ac:dyDescent="0.25">
      <c r="A727" s="37"/>
      <c r="B727" s="49"/>
      <c r="C727" s="49"/>
      <c r="D727" s="37"/>
      <c r="E727" s="37"/>
      <c r="F727" s="59"/>
      <c r="G727" s="59"/>
      <c r="H727" s="37"/>
      <c r="I727" s="37"/>
      <c r="J727" s="37"/>
      <c r="K727" s="37"/>
      <c r="L727" s="37"/>
      <c r="M727" s="37"/>
      <c r="N727" s="37"/>
      <c r="O727" s="37"/>
      <c r="P727" s="37"/>
      <c r="Q727" s="37"/>
      <c r="R727" s="37"/>
      <c r="S727" s="37"/>
      <c r="T727" s="37"/>
      <c r="U727" s="37"/>
      <c r="V727" s="37"/>
      <c r="W727" s="37"/>
      <c r="X727" s="37"/>
      <c r="Y727" s="37"/>
      <c r="Z727" s="37"/>
    </row>
    <row r="728" spans="1:26" ht="11.25" customHeight="1" x14ac:dyDescent="0.25">
      <c r="A728" s="37"/>
      <c r="B728" s="49"/>
      <c r="C728" s="49"/>
      <c r="D728" s="37"/>
      <c r="E728" s="37"/>
      <c r="F728" s="59"/>
      <c r="G728" s="59"/>
      <c r="H728" s="37"/>
      <c r="I728" s="37"/>
      <c r="J728" s="37"/>
      <c r="K728" s="37"/>
      <c r="L728" s="37"/>
      <c r="M728" s="37"/>
      <c r="N728" s="37"/>
      <c r="O728" s="37"/>
      <c r="P728" s="37"/>
      <c r="Q728" s="37"/>
      <c r="R728" s="37"/>
      <c r="S728" s="37"/>
      <c r="T728" s="37"/>
      <c r="U728" s="37"/>
      <c r="V728" s="37"/>
      <c r="W728" s="37"/>
      <c r="X728" s="37"/>
      <c r="Y728" s="37"/>
      <c r="Z728" s="37"/>
    </row>
    <row r="729" spans="1:26" ht="11.25" customHeight="1" x14ac:dyDescent="0.25">
      <c r="A729" s="37"/>
      <c r="B729" s="49"/>
      <c r="C729" s="49"/>
      <c r="D729" s="37"/>
      <c r="E729" s="37"/>
      <c r="F729" s="59"/>
      <c r="G729" s="59"/>
      <c r="H729" s="37"/>
      <c r="I729" s="37"/>
      <c r="J729" s="37"/>
      <c r="K729" s="37"/>
      <c r="L729" s="37"/>
      <c r="M729" s="37"/>
      <c r="N729" s="37"/>
      <c r="O729" s="37"/>
      <c r="P729" s="37"/>
      <c r="Q729" s="37"/>
      <c r="R729" s="37"/>
      <c r="S729" s="37"/>
      <c r="T729" s="37"/>
      <c r="U729" s="37"/>
      <c r="V729" s="37"/>
      <c r="W729" s="37"/>
      <c r="X729" s="37"/>
      <c r="Y729" s="37"/>
      <c r="Z729" s="37"/>
    </row>
    <row r="730" spans="1:26" ht="11.25" customHeight="1" x14ac:dyDescent="0.25">
      <c r="A730" s="37"/>
      <c r="B730" s="49"/>
      <c r="C730" s="49"/>
      <c r="D730" s="37"/>
      <c r="E730" s="37"/>
      <c r="F730" s="59"/>
      <c r="G730" s="59"/>
      <c r="H730" s="37"/>
      <c r="I730" s="37"/>
      <c r="J730" s="37"/>
      <c r="K730" s="37"/>
      <c r="L730" s="37"/>
      <c r="M730" s="37"/>
      <c r="N730" s="37"/>
      <c r="O730" s="37"/>
      <c r="P730" s="37"/>
      <c r="Q730" s="37"/>
      <c r="R730" s="37"/>
      <c r="S730" s="37"/>
      <c r="T730" s="37"/>
      <c r="U730" s="37"/>
      <c r="V730" s="37"/>
      <c r="W730" s="37"/>
      <c r="X730" s="37"/>
      <c r="Y730" s="37"/>
      <c r="Z730" s="37"/>
    </row>
    <row r="731" spans="1:26" ht="11.25" customHeight="1" x14ac:dyDescent="0.25">
      <c r="A731" s="37"/>
      <c r="B731" s="49"/>
      <c r="C731" s="49"/>
      <c r="D731" s="37"/>
      <c r="E731" s="37"/>
      <c r="F731" s="59"/>
      <c r="G731" s="59"/>
      <c r="H731" s="37"/>
      <c r="I731" s="37"/>
      <c r="J731" s="37"/>
      <c r="K731" s="37"/>
      <c r="L731" s="37"/>
      <c r="M731" s="37"/>
      <c r="N731" s="37"/>
      <c r="O731" s="37"/>
      <c r="P731" s="37"/>
      <c r="Q731" s="37"/>
      <c r="R731" s="37"/>
      <c r="S731" s="37"/>
      <c r="T731" s="37"/>
      <c r="U731" s="37"/>
      <c r="V731" s="37"/>
      <c r="W731" s="37"/>
      <c r="X731" s="37"/>
      <c r="Y731" s="37"/>
      <c r="Z731" s="37"/>
    </row>
    <row r="732" spans="1:26" ht="11.25" customHeight="1" x14ac:dyDescent="0.25">
      <c r="A732" s="37"/>
      <c r="B732" s="49"/>
      <c r="C732" s="49"/>
      <c r="D732" s="37"/>
      <c r="E732" s="37"/>
      <c r="F732" s="59"/>
      <c r="G732" s="59"/>
      <c r="H732" s="37"/>
      <c r="I732" s="37"/>
      <c r="J732" s="37"/>
      <c r="K732" s="37"/>
      <c r="L732" s="37"/>
      <c r="M732" s="37"/>
      <c r="N732" s="37"/>
      <c r="O732" s="37"/>
      <c r="P732" s="37"/>
      <c r="Q732" s="37"/>
      <c r="R732" s="37"/>
      <c r="S732" s="37"/>
      <c r="T732" s="37"/>
      <c r="U732" s="37"/>
      <c r="V732" s="37"/>
      <c r="W732" s="37"/>
      <c r="X732" s="37"/>
      <c r="Y732" s="37"/>
      <c r="Z732" s="37"/>
    </row>
    <row r="733" spans="1:26" ht="11.25" customHeight="1" x14ac:dyDescent="0.25">
      <c r="A733" s="37"/>
      <c r="B733" s="49"/>
      <c r="C733" s="49"/>
      <c r="D733" s="37"/>
      <c r="E733" s="37"/>
      <c r="F733" s="59"/>
      <c r="G733" s="59"/>
      <c r="H733" s="37"/>
      <c r="I733" s="37"/>
      <c r="J733" s="37"/>
      <c r="K733" s="37"/>
      <c r="L733" s="37"/>
      <c r="M733" s="37"/>
      <c r="N733" s="37"/>
      <c r="O733" s="37"/>
      <c r="P733" s="37"/>
      <c r="Q733" s="37"/>
      <c r="R733" s="37"/>
      <c r="S733" s="37"/>
      <c r="T733" s="37"/>
      <c r="U733" s="37"/>
      <c r="V733" s="37"/>
      <c r="W733" s="37"/>
      <c r="X733" s="37"/>
      <c r="Y733" s="37"/>
      <c r="Z733" s="37"/>
    </row>
    <row r="734" spans="1:26" ht="11.25" customHeight="1" x14ac:dyDescent="0.25">
      <c r="A734" s="37"/>
      <c r="B734" s="49"/>
      <c r="C734" s="49"/>
      <c r="D734" s="37"/>
      <c r="E734" s="37"/>
      <c r="F734" s="59"/>
      <c r="G734" s="59"/>
      <c r="H734" s="37"/>
      <c r="I734" s="37"/>
      <c r="J734" s="37"/>
      <c r="K734" s="37"/>
      <c r="L734" s="37"/>
      <c r="M734" s="37"/>
      <c r="N734" s="37"/>
      <c r="O734" s="37"/>
      <c r="P734" s="37"/>
      <c r="Q734" s="37"/>
      <c r="R734" s="37"/>
      <c r="S734" s="37"/>
      <c r="T734" s="37"/>
      <c r="U734" s="37"/>
      <c r="V734" s="37"/>
      <c r="W734" s="37"/>
      <c r="X734" s="37"/>
      <c r="Y734" s="37"/>
      <c r="Z734" s="37"/>
    </row>
    <row r="735" spans="1:26" ht="11.25" customHeight="1" x14ac:dyDescent="0.25">
      <c r="A735" s="37"/>
      <c r="B735" s="49"/>
      <c r="C735" s="49"/>
      <c r="D735" s="37"/>
      <c r="E735" s="37"/>
      <c r="F735" s="59"/>
      <c r="G735" s="59"/>
      <c r="H735" s="37"/>
      <c r="I735" s="37"/>
      <c r="J735" s="37"/>
      <c r="K735" s="37"/>
      <c r="L735" s="37"/>
      <c r="M735" s="37"/>
      <c r="N735" s="37"/>
      <c r="O735" s="37"/>
      <c r="P735" s="37"/>
      <c r="Q735" s="37"/>
      <c r="R735" s="37"/>
      <c r="S735" s="37"/>
      <c r="T735" s="37"/>
      <c r="U735" s="37"/>
      <c r="V735" s="37"/>
      <c r="W735" s="37"/>
      <c r="X735" s="37"/>
      <c r="Y735" s="37"/>
      <c r="Z735" s="37"/>
    </row>
    <row r="736" spans="1:26" ht="11.25" customHeight="1" x14ac:dyDescent="0.25">
      <c r="A736" s="37"/>
      <c r="B736" s="49"/>
      <c r="C736" s="49"/>
      <c r="D736" s="37"/>
      <c r="E736" s="37"/>
      <c r="F736" s="59"/>
      <c r="G736" s="59"/>
      <c r="H736" s="37"/>
      <c r="I736" s="37"/>
      <c r="J736" s="37"/>
      <c r="K736" s="37"/>
      <c r="L736" s="37"/>
      <c r="M736" s="37"/>
      <c r="N736" s="37"/>
      <c r="O736" s="37"/>
      <c r="P736" s="37"/>
      <c r="Q736" s="37"/>
      <c r="R736" s="37"/>
      <c r="S736" s="37"/>
      <c r="T736" s="37"/>
      <c r="U736" s="37"/>
      <c r="V736" s="37"/>
      <c r="W736" s="37"/>
      <c r="X736" s="37"/>
      <c r="Y736" s="37"/>
      <c r="Z736" s="37"/>
    </row>
    <row r="737" spans="1:26" ht="11.25" customHeight="1" x14ac:dyDescent="0.25">
      <c r="A737" s="37"/>
      <c r="B737" s="49"/>
      <c r="C737" s="49"/>
      <c r="D737" s="37"/>
      <c r="E737" s="37"/>
      <c r="F737" s="59"/>
      <c r="G737" s="59"/>
      <c r="H737" s="37"/>
      <c r="I737" s="37"/>
      <c r="J737" s="37"/>
      <c r="K737" s="37"/>
      <c r="L737" s="37"/>
      <c r="M737" s="37"/>
      <c r="N737" s="37"/>
      <c r="O737" s="37"/>
      <c r="P737" s="37"/>
      <c r="Q737" s="37"/>
      <c r="R737" s="37"/>
      <c r="S737" s="37"/>
      <c r="T737" s="37"/>
      <c r="U737" s="37"/>
      <c r="V737" s="37"/>
      <c r="W737" s="37"/>
      <c r="X737" s="37"/>
      <c r="Y737" s="37"/>
      <c r="Z737" s="37"/>
    </row>
    <row r="738" spans="1:26" ht="11.25" customHeight="1" x14ac:dyDescent="0.25">
      <c r="A738" s="37"/>
      <c r="B738" s="49"/>
      <c r="C738" s="49"/>
      <c r="D738" s="37"/>
      <c r="E738" s="37"/>
      <c r="F738" s="59"/>
      <c r="G738" s="59"/>
      <c r="H738" s="37"/>
      <c r="I738" s="37"/>
      <c r="J738" s="37"/>
      <c r="K738" s="37"/>
      <c r="L738" s="37"/>
      <c r="M738" s="37"/>
      <c r="N738" s="37"/>
      <c r="O738" s="37"/>
      <c r="P738" s="37"/>
      <c r="Q738" s="37"/>
      <c r="R738" s="37"/>
      <c r="S738" s="37"/>
      <c r="T738" s="37"/>
      <c r="U738" s="37"/>
      <c r="V738" s="37"/>
      <c r="W738" s="37"/>
      <c r="X738" s="37"/>
      <c r="Y738" s="37"/>
      <c r="Z738" s="37"/>
    </row>
    <row r="739" spans="1:26" ht="11.25" customHeight="1" x14ac:dyDescent="0.25">
      <c r="A739" s="37"/>
      <c r="B739" s="49"/>
      <c r="C739" s="49"/>
      <c r="D739" s="37"/>
      <c r="E739" s="37"/>
      <c r="F739" s="59"/>
      <c r="G739" s="59"/>
      <c r="H739" s="37"/>
      <c r="I739" s="37"/>
      <c r="J739" s="37"/>
      <c r="K739" s="37"/>
      <c r="L739" s="37"/>
      <c r="M739" s="37"/>
      <c r="N739" s="37"/>
      <c r="O739" s="37"/>
      <c r="P739" s="37"/>
      <c r="Q739" s="37"/>
      <c r="R739" s="37"/>
      <c r="S739" s="37"/>
      <c r="T739" s="37"/>
      <c r="U739" s="37"/>
      <c r="V739" s="37"/>
      <c r="W739" s="37"/>
      <c r="X739" s="37"/>
      <c r="Y739" s="37"/>
      <c r="Z739" s="37"/>
    </row>
    <row r="740" spans="1:26" ht="11.25" customHeight="1" x14ac:dyDescent="0.25">
      <c r="A740" s="37"/>
      <c r="B740" s="49"/>
      <c r="C740" s="49"/>
      <c r="D740" s="37"/>
      <c r="E740" s="37"/>
      <c r="F740" s="59"/>
      <c r="G740" s="59"/>
      <c r="H740" s="37"/>
      <c r="I740" s="37"/>
      <c r="J740" s="37"/>
      <c r="K740" s="37"/>
      <c r="L740" s="37"/>
      <c r="M740" s="37"/>
      <c r="N740" s="37"/>
      <c r="O740" s="37"/>
      <c r="P740" s="37"/>
      <c r="Q740" s="37"/>
      <c r="R740" s="37"/>
      <c r="S740" s="37"/>
      <c r="T740" s="37"/>
      <c r="U740" s="37"/>
      <c r="V740" s="37"/>
      <c r="W740" s="37"/>
      <c r="X740" s="37"/>
      <c r="Y740" s="37"/>
      <c r="Z740" s="37"/>
    </row>
    <row r="741" spans="1:26" ht="11.25" customHeight="1" x14ac:dyDescent="0.25">
      <c r="A741" s="37"/>
      <c r="B741" s="49"/>
      <c r="C741" s="49"/>
      <c r="D741" s="37"/>
      <c r="E741" s="37"/>
      <c r="F741" s="59"/>
      <c r="G741" s="59"/>
      <c r="H741" s="37"/>
      <c r="I741" s="37"/>
      <c r="J741" s="37"/>
      <c r="K741" s="37"/>
      <c r="L741" s="37"/>
      <c r="M741" s="37"/>
      <c r="N741" s="37"/>
      <c r="O741" s="37"/>
      <c r="P741" s="37"/>
      <c r="Q741" s="37"/>
      <c r="R741" s="37"/>
      <c r="S741" s="37"/>
      <c r="T741" s="37"/>
      <c r="U741" s="37"/>
      <c r="V741" s="37"/>
      <c r="W741" s="37"/>
      <c r="X741" s="37"/>
      <c r="Y741" s="37"/>
      <c r="Z741" s="37"/>
    </row>
    <row r="742" spans="1:26" ht="11.25" customHeight="1" x14ac:dyDescent="0.25">
      <c r="A742" s="37"/>
      <c r="B742" s="49"/>
      <c r="C742" s="49"/>
      <c r="D742" s="37"/>
      <c r="E742" s="37"/>
      <c r="F742" s="59"/>
      <c r="G742" s="59"/>
      <c r="H742" s="37"/>
      <c r="I742" s="37"/>
      <c r="J742" s="37"/>
      <c r="K742" s="37"/>
      <c r="L742" s="37"/>
      <c r="M742" s="37"/>
      <c r="N742" s="37"/>
      <c r="O742" s="37"/>
      <c r="P742" s="37"/>
      <c r="Q742" s="37"/>
      <c r="R742" s="37"/>
      <c r="S742" s="37"/>
      <c r="T742" s="37"/>
      <c r="U742" s="37"/>
      <c r="V742" s="37"/>
      <c r="W742" s="37"/>
      <c r="X742" s="37"/>
      <c r="Y742" s="37"/>
      <c r="Z742" s="37"/>
    </row>
    <row r="743" spans="1:26" ht="11.25" customHeight="1" x14ac:dyDescent="0.25">
      <c r="A743" s="37"/>
      <c r="B743" s="49"/>
      <c r="C743" s="49"/>
      <c r="D743" s="37"/>
      <c r="E743" s="37"/>
      <c r="F743" s="59"/>
      <c r="G743" s="59"/>
      <c r="H743" s="37"/>
      <c r="I743" s="37"/>
      <c r="J743" s="37"/>
      <c r="K743" s="37"/>
      <c r="L743" s="37"/>
      <c r="M743" s="37"/>
      <c r="N743" s="37"/>
      <c r="O743" s="37"/>
      <c r="P743" s="37"/>
      <c r="Q743" s="37"/>
      <c r="R743" s="37"/>
      <c r="S743" s="37"/>
      <c r="T743" s="37"/>
      <c r="U743" s="37"/>
      <c r="V743" s="37"/>
      <c r="W743" s="37"/>
      <c r="X743" s="37"/>
      <c r="Y743" s="37"/>
      <c r="Z743" s="37"/>
    </row>
    <row r="744" spans="1:26" ht="11.25" customHeight="1" x14ac:dyDescent="0.25">
      <c r="A744" s="37"/>
      <c r="B744" s="49"/>
      <c r="C744" s="49"/>
      <c r="D744" s="37"/>
      <c r="E744" s="37"/>
      <c r="F744" s="59"/>
      <c r="G744" s="59"/>
      <c r="H744" s="37"/>
      <c r="I744" s="37"/>
      <c r="J744" s="37"/>
      <c r="K744" s="37"/>
      <c r="L744" s="37"/>
      <c r="M744" s="37"/>
      <c r="N744" s="37"/>
      <c r="O744" s="37"/>
      <c r="P744" s="37"/>
      <c r="Q744" s="37"/>
      <c r="R744" s="37"/>
      <c r="S744" s="37"/>
      <c r="T744" s="37"/>
      <c r="U744" s="37"/>
      <c r="V744" s="37"/>
      <c r="W744" s="37"/>
      <c r="X744" s="37"/>
      <c r="Y744" s="37"/>
      <c r="Z744" s="37"/>
    </row>
    <row r="745" spans="1:26" ht="11.25" customHeight="1" x14ac:dyDescent="0.25">
      <c r="A745" s="37"/>
      <c r="B745" s="49"/>
      <c r="C745" s="49"/>
      <c r="D745" s="37"/>
      <c r="E745" s="37"/>
      <c r="F745" s="59"/>
      <c r="G745" s="59"/>
      <c r="H745" s="37"/>
      <c r="I745" s="37"/>
      <c r="J745" s="37"/>
      <c r="K745" s="37"/>
      <c r="L745" s="37"/>
      <c r="M745" s="37"/>
      <c r="N745" s="37"/>
      <c r="O745" s="37"/>
      <c r="P745" s="37"/>
      <c r="Q745" s="37"/>
      <c r="R745" s="37"/>
      <c r="S745" s="37"/>
      <c r="T745" s="37"/>
      <c r="U745" s="37"/>
      <c r="V745" s="37"/>
      <c r="W745" s="37"/>
      <c r="X745" s="37"/>
      <c r="Y745" s="37"/>
      <c r="Z745" s="37"/>
    </row>
    <row r="746" spans="1:26" ht="11.25" customHeight="1" x14ac:dyDescent="0.25">
      <c r="A746" s="37"/>
      <c r="B746" s="49"/>
      <c r="C746" s="49"/>
      <c r="D746" s="37"/>
      <c r="E746" s="37"/>
      <c r="F746" s="59"/>
      <c r="G746" s="59"/>
      <c r="H746" s="37"/>
      <c r="I746" s="37"/>
      <c r="J746" s="37"/>
      <c r="K746" s="37"/>
      <c r="L746" s="37"/>
      <c r="M746" s="37"/>
      <c r="N746" s="37"/>
      <c r="O746" s="37"/>
      <c r="P746" s="37"/>
      <c r="Q746" s="37"/>
      <c r="R746" s="37"/>
      <c r="S746" s="37"/>
      <c r="T746" s="37"/>
      <c r="U746" s="37"/>
      <c r="V746" s="37"/>
      <c r="W746" s="37"/>
      <c r="X746" s="37"/>
      <c r="Y746" s="37"/>
      <c r="Z746" s="37"/>
    </row>
    <row r="747" spans="1:26" ht="11.25" customHeight="1" x14ac:dyDescent="0.25">
      <c r="A747" s="37"/>
      <c r="B747" s="49"/>
      <c r="C747" s="49"/>
      <c r="D747" s="37"/>
      <c r="E747" s="37"/>
      <c r="F747" s="59"/>
      <c r="G747" s="59"/>
      <c r="H747" s="37"/>
      <c r="I747" s="37"/>
      <c r="J747" s="37"/>
      <c r="K747" s="37"/>
      <c r="L747" s="37"/>
      <c r="M747" s="37"/>
      <c r="N747" s="37"/>
      <c r="O747" s="37"/>
      <c r="P747" s="37"/>
      <c r="Q747" s="37"/>
      <c r="R747" s="37"/>
      <c r="S747" s="37"/>
      <c r="T747" s="37"/>
      <c r="U747" s="37"/>
      <c r="V747" s="37"/>
      <c r="W747" s="37"/>
      <c r="X747" s="37"/>
      <c r="Y747" s="37"/>
      <c r="Z747" s="37"/>
    </row>
    <row r="748" spans="1:26" ht="11.25" customHeight="1" x14ac:dyDescent="0.25">
      <c r="A748" s="37"/>
      <c r="B748" s="49"/>
      <c r="C748" s="49"/>
      <c r="D748" s="37"/>
      <c r="E748" s="37"/>
      <c r="F748" s="59"/>
      <c r="G748" s="59"/>
      <c r="H748" s="37"/>
      <c r="I748" s="37"/>
      <c r="J748" s="37"/>
      <c r="K748" s="37"/>
      <c r="L748" s="37"/>
      <c r="M748" s="37"/>
      <c r="N748" s="37"/>
      <c r="O748" s="37"/>
      <c r="P748" s="37"/>
      <c r="Q748" s="37"/>
      <c r="R748" s="37"/>
      <c r="S748" s="37"/>
      <c r="T748" s="37"/>
      <c r="U748" s="37"/>
      <c r="V748" s="37"/>
      <c r="W748" s="37"/>
      <c r="X748" s="37"/>
      <c r="Y748" s="37"/>
      <c r="Z748" s="37"/>
    </row>
    <row r="749" spans="1:26" ht="11.25" customHeight="1" x14ac:dyDescent="0.25">
      <c r="A749" s="37"/>
      <c r="B749" s="49"/>
      <c r="C749" s="49"/>
      <c r="D749" s="37"/>
      <c r="E749" s="37"/>
      <c r="F749" s="59"/>
      <c r="G749" s="59"/>
      <c r="H749" s="37"/>
      <c r="I749" s="37"/>
      <c r="J749" s="37"/>
      <c r="K749" s="37"/>
      <c r="L749" s="37"/>
      <c r="M749" s="37"/>
      <c r="N749" s="37"/>
      <c r="O749" s="37"/>
      <c r="P749" s="37"/>
      <c r="Q749" s="37"/>
      <c r="R749" s="37"/>
      <c r="S749" s="37"/>
      <c r="T749" s="37"/>
      <c r="U749" s="37"/>
      <c r="V749" s="37"/>
      <c r="W749" s="37"/>
      <c r="X749" s="37"/>
      <c r="Y749" s="37"/>
      <c r="Z749" s="37"/>
    </row>
    <row r="750" spans="1:26" ht="11.25" customHeight="1" x14ac:dyDescent="0.25">
      <c r="A750" s="37"/>
      <c r="B750" s="49"/>
      <c r="C750" s="49"/>
      <c r="D750" s="37"/>
      <c r="E750" s="37"/>
      <c r="F750" s="59"/>
      <c r="G750" s="59"/>
      <c r="H750" s="37"/>
      <c r="I750" s="37"/>
      <c r="J750" s="37"/>
      <c r="K750" s="37"/>
      <c r="L750" s="37"/>
      <c r="M750" s="37"/>
      <c r="N750" s="37"/>
      <c r="O750" s="37"/>
      <c r="P750" s="37"/>
      <c r="Q750" s="37"/>
      <c r="R750" s="37"/>
      <c r="S750" s="37"/>
      <c r="T750" s="37"/>
      <c r="U750" s="37"/>
      <c r="V750" s="37"/>
      <c r="W750" s="37"/>
      <c r="X750" s="37"/>
      <c r="Y750" s="37"/>
      <c r="Z750" s="37"/>
    </row>
    <row r="751" spans="1:26" ht="11.25" customHeight="1" x14ac:dyDescent="0.25">
      <c r="A751" s="37"/>
      <c r="B751" s="49"/>
      <c r="C751" s="49"/>
      <c r="D751" s="37"/>
      <c r="E751" s="37"/>
      <c r="F751" s="59"/>
      <c r="G751" s="59"/>
      <c r="H751" s="37"/>
      <c r="I751" s="37"/>
      <c r="J751" s="37"/>
      <c r="K751" s="37"/>
      <c r="L751" s="37"/>
      <c r="M751" s="37"/>
      <c r="N751" s="37"/>
      <c r="O751" s="37"/>
      <c r="P751" s="37"/>
      <c r="Q751" s="37"/>
      <c r="R751" s="37"/>
      <c r="S751" s="37"/>
      <c r="T751" s="37"/>
      <c r="U751" s="37"/>
      <c r="V751" s="37"/>
      <c r="W751" s="37"/>
      <c r="X751" s="37"/>
      <c r="Y751" s="37"/>
      <c r="Z751" s="37"/>
    </row>
    <row r="752" spans="1:26" ht="11.25" customHeight="1" x14ac:dyDescent="0.25">
      <c r="A752" s="37"/>
      <c r="B752" s="49"/>
      <c r="C752" s="49"/>
      <c r="D752" s="37"/>
      <c r="E752" s="37"/>
      <c r="F752" s="59"/>
      <c r="G752" s="59"/>
      <c r="H752" s="37"/>
      <c r="I752" s="37"/>
      <c r="J752" s="37"/>
      <c r="K752" s="37"/>
      <c r="L752" s="37"/>
      <c r="M752" s="37"/>
      <c r="N752" s="37"/>
      <c r="O752" s="37"/>
      <c r="P752" s="37"/>
      <c r="Q752" s="37"/>
      <c r="R752" s="37"/>
      <c r="S752" s="37"/>
      <c r="T752" s="37"/>
      <c r="U752" s="37"/>
      <c r="V752" s="37"/>
      <c r="W752" s="37"/>
      <c r="X752" s="37"/>
      <c r="Y752" s="37"/>
      <c r="Z752" s="37"/>
    </row>
    <row r="753" spans="1:26" ht="11.25" customHeight="1" x14ac:dyDescent="0.25">
      <c r="A753" s="37"/>
      <c r="B753" s="49"/>
      <c r="C753" s="49"/>
      <c r="D753" s="37"/>
      <c r="E753" s="37"/>
      <c r="F753" s="59"/>
      <c r="G753" s="59"/>
      <c r="H753" s="37"/>
      <c r="I753" s="37"/>
      <c r="J753" s="37"/>
      <c r="K753" s="37"/>
      <c r="L753" s="37"/>
      <c r="M753" s="37"/>
      <c r="N753" s="37"/>
      <c r="O753" s="37"/>
      <c r="P753" s="37"/>
      <c r="Q753" s="37"/>
      <c r="R753" s="37"/>
      <c r="S753" s="37"/>
      <c r="T753" s="37"/>
      <c r="U753" s="37"/>
      <c r="V753" s="37"/>
      <c r="W753" s="37"/>
      <c r="X753" s="37"/>
      <c r="Y753" s="37"/>
      <c r="Z753" s="37"/>
    </row>
    <row r="754" spans="1:26" ht="11.25" customHeight="1" x14ac:dyDescent="0.25">
      <c r="A754" s="37"/>
      <c r="B754" s="49"/>
      <c r="C754" s="49"/>
      <c r="D754" s="37"/>
      <c r="E754" s="37"/>
      <c r="F754" s="59"/>
      <c r="G754" s="59"/>
      <c r="H754" s="37"/>
      <c r="I754" s="37"/>
      <c r="J754" s="37"/>
      <c r="K754" s="37"/>
      <c r="L754" s="37"/>
      <c r="M754" s="37"/>
      <c r="N754" s="37"/>
      <c r="O754" s="37"/>
      <c r="P754" s="37"/>
      <c r="Q754" s="37"/>
      <c r="R754" s="37"/>
      <c r="S754" s="37"/>
      <c r="T754" s="37"/>
      <c r="U754" s="37"/>
      <c r="V754" s="37"/>
      <c r="W754" s="37"/>
      <c r="X754" s="37"/>
      <c r="Y754" s="37"/>
      <c r="Z754" s="37"/>
    </row>
    <row r="755" spans="1:26" ht="11.25" customHeight="1" x14ac:dyDescent="0.25">
      <c r="A755" s="37"/>
      <c r="B755" s="49"/>
      <c r="C755" s="49"/>
      <c r="D755" s="37"/>
      <c r="E755" s="37"/>
      <c r="F755" s="59"/>
      <c r="G755" s="59"/>
      <c r="H755" s="37"/>
      <c r="I755" s="37"/>
      <c r="J755" s="37"/>
      <c r="K755" s="37"/>
      <c r="L755" s="37"/>
      <c r="M755" s="37"/>
      <c r="N755" s="37"/>
      <c r="O755" s="37"/>
      <c r="P755" s="37"/>
      <c r="Q755" s="37"/>
      <c r="R755" s="37"/>
      <c r="S755" s="37"/>
      <c r="T755" s="37"/>
      <c r="U755" s="37"/>
      <c r="V755" s="37"/>
      <c r="W755" s="37"/>
      <c r="X755" s="37"/>
      <c r="Y755" s="37"/>
      <c r="Z755" s="37"/>
    </row>
    <row r="756" spans="1:26" ht="11.25" customHeight="1" x14ac:dyDescent="0.25">
      <c r="A756" s="37"/>
      <c r="B756" s="49"/>
      <c r="C756" s="49"/>
      <c r="D756" s="37"/>
      <c r="E756" s="37"/>
      <c r="F756" s="59"/>
      <c r="G756" s="59"/>
      <c r="H756" s="37"/>
      <c r="I756" s="37"/>
      <c r="J756" s="37"/>
      <c r="K756" s="37"/>
      <c r="L756" s="37"/>
      <c r="M756" s="37"/>
      <c r="N756" s="37"/>
      <c r="O756" s="37"/>
      <c r="P756" s="37"/>
      <c r="Q756" s="37"/>
      <c r="R756" s="37"/>
      <c r="S756" s="37"/>
      <c r="T756" s="37"/>
      <c r="U756" s="37"/>
      <c r="V756" s="37"/>
      <c r="W756" s="37"/>
      <c r="X756" s="37"/>
      <c r="Y756" s="37"/>
      <c r="Z756" s="37"/>
    </row>
    <row r="757" spans="1:26" ht="11.25" customHeight="1" x14ac:dyDescent="0.25">
      <c r="A757" s="37"/>
      <c r="B757" s="49"/>
      <c r="C757" s="49"/>
      <c r="D757" s="37"/>
      <c r="E757" s="37"/>
      <c r="F757" s="59"/>
      <c r="G757" s="59"/>
      <c r="H757" s="37"/>
      <c r="I757" s="37"/>
      <c r="J757" s="37"/>
      <c r="K757" s="37"/>
      <c r="L757" s="37"/>
      <c r="M757" s="37"/>
      <c r="N757" s="37"/>
      <c r="O757" s="37"/>
      <c r="P757" s="37"/>
      <c r="Q757" s="37"/>
      <c r="R757" s="37"/>
      <c r="S757" s="37"/>
      <c r="T757" s="37"/>
      <c r="U757" s="37"/>
      <c r="V757" s="37"/>
      <c r="W757" s="37"/>
      <c r="X757" s="37"/>
      <c r="Y757" s="37"/>
      <c r="Z757" s="37"/>
    </row>
    <row r="758" spans="1:26" ht="11.25" customHeight="1" x14ac:dyDescent="0.25">
      <c r="A758" s="37"/>
      <c r="B758" s="49"/>
      <c r="C758" s="49"/>
      <c r="D758" s="37"/>
      <c r="E758" s="37"/>
      <c r="F758" s="59"/>
      <c r="G758" s="59"/>
      <c r="H758" s="37"/>
      <c r="I758" s="37"/>
      <c r="J758" s="37"/>
      <c r="K758" s="37"/>
      <c r="L758" s="37"/>
      <c r="M758" s="37"/>
      <c r="N758" s="37"/>
      <c r="O758" s="37"/>
      <c r="P758" s="37"/>
      <c r="Q758" s="37"/>
      <c r="R758" s="37"/>
      <c r="S758" s="37"/>
      <c r="T758" s="37"/>
      <c r="U758" s="37"/>
      <c r="V758" s="37"/>
      <c r="W758" s="37"/>
      <c r="X758" s="37"/>
      <c r="Y758" s="37"/>
      <c r="Z758" s="37"/>
    </row>
    <row r="759" spans="1:26" ht="11.25" customHeight="1" x14ac:dyDescent="0.25">
      <c r="A759" s="37"/>
      <c r="B759" s="49"/>
      <c r="C759" s="49"/>
      <c r="D759" s="37"/>
      <c r="E759" s="37"/>
      <c r="F759" s="59"/>
      <c r="G759" s="59"/>
      <c r="H759" s="37"/>
      <c r="I759" s="37"/>
      <c r="J759" s="37"/>
      <c r="K759" s="37"/>
      <c r="L759" s="37"/>
      <c r="M759" s="37"/>
      <c r="N759" s="37"/>
      <c r="O759" s="37"/>
      <c r="P759" s="37"/>
      <c r="Q759" s="37"/>
      <c r="R759" s="37"/>
      <c r="S759" s="37"/>
      <c r="T759" s="37"/>
      <c r="U759" s="37"/>
      <c r="V759" s="37"/>
      <c r="W759" s="37"/>
      <c r="X759" s="37"/>
      <c r="Y759" s="37"/>
      <c r="Z759" s="37"/>
    </row>
    <row r="760" spans="1:26" ht="11.25" customHeight="1" x14ac:dyDescent="0.25">
      <c r="A760" s="37"/>
      <c r="B760" s="49"/>
      <c r="C760" s="49"/>
      <c r="D760" s="37"/>
      <c r="E760" s="37"/>
      <c r="F760" s="59"/>
      <c r="G760" s="59"/>
      <c r="H760" s="37"/>
      <c r="I760" s="37"/>
      <c r="J760" s="37"/>
      <c r="K760" s="37"/>
      <c r="L760" s="37"/>
      <c r="M760" s="37"/>
      <c r="N760" s="37"/>
      <c r="O760" s="37"/>
      <c r="P760" s="37"/>
      <c r="Q760" s="37"/>
      <c r="R760" s="37"/>
      <c r="S760" s="37"/>
      <c r="T760" s="37"/>
      <c r="U760" s="37"/>
      <c r="V760" s="37"/>
      <c r="W760" s="37"/>
      <c r="X760" s="37"/>
      <c r="Y760" s="37"/>
      <c r="Z760" s="37"/>
    </row>
    <row r="761" spans="1:26" ht="11.25" customHeight="1" x14ac:dyDescent="0.25">
      <c r="A761" s="37"/>
      <c r="B761" s="49"/>
      <c r="C761" s="49"/>
      <c r="D761" s="37"/>
      <c r="E761" s="37"/>
      <c r="F761" s="59"/>
      <c r="G761" s="59"/>
      <c r="H761" s="37"/>
      <c r="I761" s="37"/>
      <c r="J761" s="37"/>
      <c r="K761" s="37"/>
      <c r="L761" s="37"/>
      <c r="M761" s="37"/>
      <c r="N761" s="37"/>
      <c r="O761" s="37"/>
      <c r="P761" s="37"/>
      <c r="Q761" s="37"/>
      <c r="R761" s="37"/>
      <c r="S761" s="37"/>
      <c r="T761" s="37"/>
      <c r="U761" s="37"/>
      <c r="V761" s="37"/>
      <c r="W761" s="37"/>
      <c r="X761" s="37"/>
      <c r="Y761" s="37"/>
      <c r="Z761" s="37"/>
    </row>
    <row r="762" spans="1:26" ht="11.25" customHeight="1" x14ac:dyDescent="0.25">
      <c r="A762" s="37"/>
      <c r="B762" s="49"/>
      <c r="C762" s="49"/>
      <c r="D762" s="37"/>
      <c r="E762" s="37"/>
      <c r="F762" s="59"/>
      <c r="G762" s="59"/>
      <c r="H762" s="37"/>
      <c r="I762" s="37"/>
      <c r="J762" s="37"/>
      <c r="K762" s="37"/>
      <c r="L762" s="37"/>
      <c r="M762" s="37"/>
      <c r="N762" s="37"/>
      <c r="O762" s="37"/>
      <c r="P762" s="37"/>
      <c r="Q762" s="37"/>
      <c r="R762" s="37"/>
      <c r="S762" s="37"/>
      <c r="T762" s="37"/>
      <c r="U762" s="37"/>
      <c r="V762" s="37"/>
      <c r="W762" s="37"/>
      <c r="X762" s="37"/>
      <c r="Y762" s="37"/>
      <c r="Z762" s="37"/>
    </row>
    <row r="763" spans="1:26" ht="11.25" customHeight="1" x14ac:dyDescent="0.25">
      <c r="A763" s="37"/>
      <c r="B763" s="49"/>
      <c r="C763" s="49"/>
      <c r="D763" s="37"/>
      <c r="E763" s="37"/>
      <c r="F763" s="59"/>
      <c r="G763" s="59"/>
      <c r="H763" s="37"/>
      <c r="I763" s="37"/>
      <c r="J763" s="37"/>
      <c r="K763" s="37"/>
      <c r="L763" s="37"/>
      <c r="M763" s="37"/>
      <c r="N763" s="37"/>
      <c r="O763" s="37"/>
      <c r="P763" s="37"/>
      <c r="Q763" s="37"/>
      <c r="R763" s="37"/>
      <c r="S763" s="37"/>
      <c r="T763" s="37"/>
      <c r="U763" s="37"/>
      <c r="V763" s="37"/>
      <c r="W763" s="37"/>
      <c r="X763" s="37"/>
      <c r="Y763" s="37"/>
      <c r="Z763" s="37"/>
    </row>
    <row r="764" spans="1:26" ht="11.25" customHeight="1" x14ac:dyDescent="0.25">
      <c r="A764" s="37"/>
      <c r="B764" s="49"/>
      <c r="C764" s="49"/>
      <c r="D764" s="37"/>
      <c r="E764" s="37"/>
      <c r="F764" s="59"/>
      <c r="G764" s="59"/>
      <c r="H764" s="37"/>
      <c r="I764" s="37"/>
      <c r="J764" s="37"/>
      <c r="K764" s="37"/>
      <c r="L764" s="37"/>
      <c r="M764" s="37"/>
      <c r="N764" s="37"/>
      <c r="O764" s="37"/>
      <c r="P764" s="37"/>
      <c r="Q764" s="37"/>
      <c r="R764" s="37"/>
      <c r="S764" s="37"/>
      <c r="T764" s="37"/>
      <c r="U764" s="37"/>
      <c r="V764" s="37"/>
      <c r="W764" s="37"/>
      <c r="X764" s="37"/>
      <c r="Y764" s="37"/>
      <c r="Z764" s="37"/>
    </row>
    <row r="765" spans="1:26" ht="11.25" customHeight="1" x14ac:dyDescent="0.25">
      <c r="A765" s="37"/>
      <c r="B765" s="49"/>
      <c r="C765" s="49"/>
      <c r="D765" s="37"/>
      <c r="E765" s="37"/>
      <c r="F765" s="59"/>
      <c r="G765" s="59"/>
      <c r="H765" s="37"/>
      <c r="I765" s="37"/>
      <c r="J765" s="37"/>
      <c r="K765" s="37"/>
      <c r="L765" s="37"/>
      <c r="M765" s="37"/>
      <c r="N765" s="37"/>
      <c r="O765" s="37"/>
      <c r="P765" s="37"/>
      <c r="Q765" s="37"/>
      <c r="R765" s="37"/>
      <c r="S765" s="37"/>
      <c r="T765" s="37"/>
      <c r="U765" s="37"/>
      <c r="V765" s="37"/>
      <c r="W765" s="37"/>
      <c r="X765" s="37"/>
      <c r="Y765" s="37"/>
      <c r="Z765" s="37"/>
    </row>
    <row r="766" spans="1:26" ht="11.25" customHeight="1" x14ac:dyDescent="0.25">
      <c r="A766" s="37"/>
      <c r="B766" s="49"/>
      <c r="C766" s="49"/>
      <c r="D766" s="37"/>
      <c r="E766" s="37"/>
      <c r="F766" s="59"/>
      <c r="G766" s="59"/>
      <c r="H766" s="37"/>
      <c r="I766" s="37"/>
      <c r="J766" s="37"/>
      <c r="K766" s="37"/>
      <c r="L766" s="37"/>
      <c r="M766" s="37"/>
      <c r="N766" s="37"/>
      <c r="O766" s="37"/>
      <c r="P766" s="37"/>
      <c r="Q766" s="37"/>
      <c r="R766" s="37"/>
      <c r="S766" s="37"/>
      <c r="T766" s="37"/>
      <c r="U766" s="37"/>
      <c r="V766" s="37"/>
      <c r="W766" s="37"/>
      <c r="X766" s="37"/>
      <c r="Y766" s="37"/>
      <c r="Z766" s="37"/>
    </row>
    <row r="767" spans="1:26" ht="11.25" customHeight="1" x14ac:dyDescent="0.25">
      <c r="A767" s="37"/>
      <c r="B767" s="49"/>
      <c r="C767" s="49"/>
      <c r="D767" s="37"/>
      <c r="E767" s="37"/>
      <c r="F767" s="59"/>
      <c r="G767" s="59"/>
      <c r="H767" s="37"/>
      <c r="I767" s="37"/>
      <c r="J767" s="37"/>
      <c r="K767" s="37"/>
      <c r="L767" s="37"/>
      <c r="M767" s="37"/>
      <c r="N767" s="37"/>
      <c r="O767" s="37"/>
      <c r="P767" s="37"/>
      <c r="Q767" s="37"/>
      <c r="R767" s="37"/>
      <c r="S767" s="37"/>
      <c r="T767" s="37"/>
      <c r="U767" s="37"/>
      <c r="V767" s="37"/>
      <c r="W767" s="37"/>
      <c r="X767" s="37"/>
      <c r="Y767" s="37"/>
      <c r="Z767" s="37"/>
    </row>
    <row r="768" spans="1:26" ht="11.25" customHeight="1" x14ac:dyDescent="0.25">
      <c r="A768" s="37"/>
      <c r="B768" s="49"/>
      <c r="C768" s="49"/>
      <c r="D768" s="37"/>
      <c r="E768" s="37"/>
      <c r="F768" s="59"/>
      <c r="G768" s="59"/>
      <c r="H768" s="37"/>
      <c r="I768" s="37"/>
      <c r="J768" s="37"/>
      <c r="K768" s="37"/>
      <c r="L768" s="37"/>
      <c r="M768" s="37"/>
      <c r="N768" s="37"/>
      <c r="O768" s="37"/>
      <c r="P768" s="37"/>
      <c r="Q768" s="37"/>
      <c r="R768" s="37"/>
      <c r="S768" s="37"/>
      <c r="T768" s="37"/>
      <c r="U768" s="37"/>
      <c r="V768" s="37"/>
      <c r="W768" s="37"/>
      <c r="X768" s="37"/>
      <c r="Y768" s="37"/>
      <c r="Z768" s="37"/>
    </row>
    <row r="769" spans="1:26" ht="11.25" customHeight="1" x14ac:dyDescent="0.25">
      <c r="A769" s="37"/>
      <c r="B769" s="49"/>
      <c r="C769" s="49"/>
      <c r="D769" s="37"/>
      <c r="E769" s="37"/>
      <c r="F769" s="59"/>
      <c r="G769" s="59"/>
      <c r="H769" s="37"/>
      <c r="I769" s="37"/>
      <c r="J769" s="37"/>
      <c r="K769" s="37"/>
      <c r="L769" s="37"/>
      <c r="M769" s="37"/>
      <c r="N769" s="37"/>
      <c r="O769" s="37"/>
      <c r="P769" s="37"/>
      <c r="Q769" s="37"/>
      <c r="R769" s="37"/>
      <c r="S769" s="37"/>
      <c r="T769" s="37"/>
      <c r="U769" s="37"/>
      <c r="V769" s="37"/>
      <c r="W769" s="37"/>
      <c r="X769" s="37"/>
      <c r="Y769" s="37"/>
      <c r="Z769" s="37"/>
    </row>
    <row r="770" spans="1:26" ht="11.25" customHeight="1" x14ac:dyDescent="0.25">
      <c r="A770" s="37"/>
      <c r="B770" s="49"/>
      <c r="C770" s="49"/>
      <c r="D770" s="37"/>
      <c r="E770" s="37"/>
      <c r="F770" s="59"/>
      <c r="G770" s="59"/>
      <c r="H770" s="37"/>
      <c r="I770" s="37"/>
      <c r="J770" s="37"/>
      <c r="K770" s="37"/>
      <c r="L770" s="37"/>
      <c r="M770" s="37"/>
      <c r="N770" s="37"/>
      <c r="O770" s="37"/>
      <c r="P770" s="37"/>
      <c r="Q770" s="37"/>
      <c r="R770" s="37"/>
      <c r="S770" s="37"/>
      <c r="T770" s="37"/>
      <c r="U770" s="37"/>
      <c r="V770" s="37"/>
      <c r="W770" s="37"/>
      <c r="X770" s="37"/>
      <c r="Y770" s="37"/>
      <c r="Z770" s="37"/>
    </row>
    <row r="771" spans="1:26" ht="11.25" customHeight="1" x14ac:dyDescent="0.25">
      <c r="A771" s="37"/>
      <c r="B771" s="49"/>
      <c r="C771" s="49"/>
      <c r="D771" s="37"/>
      <c r="E771" s="37"/>
      <c r="F771" s="59"/>
      <c r="G771" s="59"/>
      <c r="H771" s="37"/>
      <c r="I771" s="37"/>
      <c r="J771" s="37"/>
      <c r="K771" s="37"/>
      <c r="L771" s="37"/>
      <c r="M771" s="37"/>
      <c r="N771" s="37"/>
      <c r="O771" s="37"/>
      <c r="P771" s="37"/>
      <c r="Q771" s="37"/>
      <c r="R771" s="37"/>
      <c r="S771" s="37"/>
      <c r="T771" s="37"/>
      <c r="U771" s="37"/>
      <c r="V771" s="37"/>
      <c r="W771" s="37"/>
      <c r="X771" s="37"/>
      <c r="Y771" s="37"/>
      <c r="Z771" s="37"/>
    </row>
    <row r="772" spans="1:26" ht="11.25" customHeight="1" x14ac:dyDescent="0.25">
      <c r="A772" s="37"/>
      <c r="B772" s="49"/>
      <c r="C772" s="49"/>
      <c r="D772" s="37"/>
      <c r="E772" s="37"/>
      <c r="F772" s="59"/>
      <c r="G772" s="59"/>
      <c r="H772" s="37"/>
      <c r="I772" s="37"/>
      <c r="J772" s="37"/>
      <c r="K772" s="37"/>
      <c r="L772" s="37"/>
      <c r="M772" s="37"/>
      <c r="N772" s="37"/>
      <c r="O772" s="37"/>
      <c r="P772" s="37"/>
      <c r="Q772" s="37"/>
      <c r="R772" s="37"/>
      <c r="S772" s="37"/>
      <c r="T772" s="37"/>
      <c r="U772" s="37"/>
      <c r="V772" s="37"/>
      <c r="W772" s="37"/>
      <c r="X772" s="37"/>
      <c r="Y772" s="37"/>
      <c r="Z772" s="37"/>
    </row>
    <row r="773" spans="1:26" ht="11.25" customHeight="1" x14ac:dyDescent="0.25">
      <c r="A773" s="37"/>
      <c r="B773" s="49"/>
      <c r="C773" s="49"/>
      <c r="D773" s="37"/>
      <c r="E773" s="37"/>
      <c r="F773" s="59"/>
      <c r="G773" s="59"/>
      <c r="H773" s="37"/>
      <c r="I773" s="37"/>
      <c r="J773" s="37"/>
      <c r="K773" s="37"/>
      <c r="L773" s="37"/>
      <c r="M773" s="37"/>
      <c r="N773" s="37"/>
      <c r="O773" s="37"/>
      <c r="P773" s="37"/>
      <c r="Q773" s="37"/>
      <c r="R773" s="37"/>
      <c r="S773" s="37"/>
      <c r="T773" s="37"/>
      <c r="U773" s="37"/>
      <c r="V773" s="37"/>
      <c r="W773" s="37"/>
      <c r="X773" s="37"/>
      <c r="Y773" s="37"/>
      <c r="Z773" s="37"/>
    </row>
    <row r="774" spans="1:26" ht="11.25" customHeight="1" x14ac:dyDescent="0.25">
      <c r="A774" s="37"/>
      <c r="B774" s="49"/>
      <c r="C774" s="49"/>
      <c r="D774" s="37"/>
      <c r="E774" s="37"/>
      <c r="F774" s="59"/>
      <c r="G774" s="59"/>
      <c r="H774" s="37"/>
      <c r="I774" s="37"/>
      <c r="J774" s="37"/>
      <c r="K774" s="37"/>
      <c r="L774" s="37"/>
      <c r="M774" s="37"/>
      <c r="N774" s="37"/>
      <c r="O774" s="37"/>
      <c r="P774" s="37"/>
      <c r="Q774" s="37"/>
      <c r="R774" s="37"/>
      <c r="S774" s="37"/>
      <c r="T774" s="37"/>
      <c r="U774" s="37"/>
      <c r="V774" s="37"/>
      <c r="W774" s="37"/>
      <c r="X774" s="37"/>
      <c r="Y774" s="37"/>
      <c r="Z774" s="37"/>
    </row>
    <row r="775" spans="1:26" ht="11.25" customHeight="1" x14ac:dyDescent="0.25">
      <c r="A775" s="37"/>
      <c r="B775" s="49"/>
      <c r="C775" s="49"/>
      <c r="D775" s="37"/>
      <c r="E775" s="37"/>
      <c r="F775" s="59"/>
      <c r="G775" s="59"/>
      <c r="H775" s="37"/>
      <c r="I775" s="37"/>
      <c r="J775" s="37"/>
      <c r="K775" s="37"/>
      <c r="L775" s="37"/>
      <c r="M775" s="37"/>
      <c r="N775" s="37"/>
      <c r="O775" s="37"/>
      <c r="P775" s="37"/>
      <c r="Q775" s="37"/>
      <c r="R775" s="37"/>
      <c r="S775" s="37"/>
      <c r="T775" s="37"/>
      <c r="U775" s="37"/>
      <c r="V775" s="37"/>
      <c r="W775" s="37"/>
      <c r="X775" s="37"/>
      <c r="Y775" s="37"/>
      <c r="Z775" s="37"/>
    </row>
    <row r="776" spans="1:26" ht="11.25" customHeight="1" x14ac:dyDescent="0.25">
      <c r="A776" s="37"/>
      <c r="B776" s="49"/>
      <c r="C776" s="49"/>
      <c r="D776" s="37"/>
      <c r="E776" s="37"/>
      <c r="F776" s="59"/>
      <c r="G776" s="59"/>
      <c r="H776" s="37"/>
      <c r="I776" s="37"/>
      <c r="J776" s="37"/>
      <c r="K776" s="37"/>
      <c r="L776" s="37"/>
      <c r="M776" s="37"/>
      <c r="N776" s="37"/>
      <c r="O776" s="37"/>
      <c r="P776" s="37"/>
      <c r="Q776" s="37"/>
      <c r="R776" s="37"/>
      <c r="S776" s="37"/>
      <c r="T776" s="37"/>
      <c r="U776" s="37"/>
      <c r="V776" s="37"/>
      <c r="W776" s="37"/>
      <c r="X776" s="37"/>
      <c r="Y776" s="37"/>
      <c r="Z776" s="37"/>
    </row>
    <row r="777" spans="1:26" ht="11.25" customHeight="1" x14ac:dyDescent="0.25">
      <c r="A777" s="37"/>
      <c r="B777" s="49"/>
      <c r="C777" s="49"/>
      <c r="D777" s="37"/>
      <c r="E777" s="37"/>
      <c r="F777" s="59"/>
      <c r="G777" s="59"/>
      <c r="H777" s="37"/>
      <c r="I777" s="37"/>
      <c r="J777" s="37"/>
      <c r="K777" s="37"/>
      <c r="L777" s="37"/>
      <c r="M777" s="37"/>
      <c r="N777" s="37"/>
      <c r="O777" s="37"/>
      <c r="P777" s="37"/>
      <c r="Q777" s="37"/>
      <c r="R777" s="37"/>
      <c r="S777" s="37"/>
      <c r="T777" s="37"/>
      <c r="U777" s="37"/>
      <c r="V777" s="37"/>
      <c r="W777" s="37"/>
      <c r="X777" s="37"/>
      <c r="Y777" s="37"/>
      <c r="Z777" s="37"/>
    </row>
    <row r="778" spans="1:26" ht="11.25" customHeight="1" x14ac:dyDescent="0.25">
      <c r="A778" s="37"/>
      <c r="B778" s="49"/>
      <c r="C778" s="49"/>
      <c r="D778" s="37"/>
      <c r="E778" s="37"/>
      <c r="F778" s="59"/>
      <c r="G778" s="59"/>
      <c r="H778" s="37"/>
      <c r="I778" s="37"/>
      <c r="J778" s="37"/>
      <c r="K778" s="37"/>
      <c r="L778" s="37"/>
      <c r="M778" s="37"/>
      <c r="N778" s="37"/>
      <c r="O778" s="37"/>
      <c r="P778" s="37"/>
      <c r="Q778" s="37"/>
      <c r="R778" s="37"/>
      <c r="S778" s="37"/>
      <c r="T778" s="37"/>
      <c r="U778" s="37"/>
      <c r="V778" s="37"/>
      <c r="W778" s="37"/>
      <c r="X778" s="37"/>
      <c r="Y778" s="37"/>
      <c r="Z778" s="37"/>
    </row>
    <row r="779" spans="1:26" ht="11.25" customHeight="1" x14ac:dyDescent="0.25">
      <c r="A779" s="37"/>
      <c r="B779" s="49"/>
      <c r="C779" s="49"/>
      <c r="D779" s="37"/>
      <c r="E779" s="37"/>
      <c r="F779" s="59"/>
      <c r="G779" s="59"/>
      <c r="H779" s="37"/>
      <c r="I779" s="37"/>
      <c r="J779" s="37"/>
      <c r="K779" s="37"/>
      <c r="L779" s="37"/>
      <c r="M779" s="37"/>
      <c r="N779" s="37"/>
      <c r="O779" s="37"/>
      <c r="P779" s="37"/>
      <c r="Q779" s="37"/>
      <c r="R779" s="37"/>
      <c r="S779" s="37"/>
      <c r="T779" s="37"/>
      <c r="U779" s="37"/>
      <c r="V779" s="37"/>
      <c r="W779" s="37"/>
      <c r="X779" s="37"/>
      <c r="Y779" s="37"/>
      <c r="Z779" s="37"/>
    </row>
    <row r="780" spans="1:26" ht="11.25" customHeight="1" x14ac:dyDescent="0.25">
      <c r="A780" s="37"/>
      <c r="B780" s="49"/>
      <c r="C780" s="49"/>
      <c r="D780" s="37"/>
      <c r="E780" s="37"/>
      <c r="F780" s="59"/>
      <c r="G780" s="59"/>
      <c r="H780" s="37"/>
      <c r="I780" s="37"/>
      <c r="J780" s="37"/>
      <c r="K780" s="37"/>
      <c r="L780" s="37"/>
      <c r="M780" s="37"/>
      <c r="N780" s="37"/>
      <c r="O780" s="37"/>
      <c r="P780" s="37"/>
      <c r="Q780" s="37"/>
      <c r="R780" s="37"/>
      <c r="S780" s="37"/>
      <c r="T780" s="37"/>
      <c r="U780" s="37"/>
      <c r="V780" s="37"/>
      <c r="W780" s="37"/>
      <c r="X780" s="37"/>
      <c r="Y780" s="37"/>
      <c r="Z780" s="37"/>
    </row>
    <row r="781" spans="1:26" ht="11.25" customHeight="1" x14ac:dyDescent="0.25">
      <c r="A781" s="37"/>
      <c r="B781" s="49"/>
      <c r="C781" s="49"/>
      <c r="D781" s="37"/>
      <c r="E781" s="37"/>
      <c r="F781" s="59"/>
      <c r="G781" s="59"/>
      <c r="H781" s="37"/>
      <c r="I781" s="37"/>
      <c r="J781" s="37"/>
      <c r="K781" s="37"/>
      <c r="L781" s="37"/>
      <c r="M781" s="37"/>
      <c r="N781" s="37"/>
      <c r="O781" s="37"/>
      <c r="P781" s="37"/>
      <c r="Q781" s="37"/>
      <c r="R781" s="37"/>
      <c r="S781" s="37"/>
      <c r="T781" s="37"/>
      <c r="U781" s="37"/>
      <c r="V781" s="37"/>
      <c r="W781" s="37"/>
      <c r="X781" s="37"/>
      <c r="Y781" s="37"/>
      <c r="Z781" s="37"/>
    </row>
    <row r="782" spans="1:26" ht="11.25" customHeight="1" x14ac:dyDescent="0.25">
      <c r="A782" s="37"/>
      <c r="B782" s="49"/>
      <c r="C782" s="49"/>
      <c r="D782" s="37"/>
      <c r="E782" s="37"/>
      <c r="F782" s="59"/>
      <c r="G782" s="59"/>
      <c r="H782" s="37"/>
      <c r="I782" s="37"/>
      <c r="J782" s="37"/>
      <c r="K782" s="37"/>
      <c r="L782" s="37"/>
      <c r="M782" s="37"/>
      <c r="N782" s="37"/>
      <c r="O782" s="37"/>
      <c r="P782" s="37"/>
      <c r="Q782" s="37"/>
      <c r="R782" s="37"/>
      <c r="S782" s="37"/>
      <c r="T782" s="37"/>
      <c r="U782" s="37"/>
      <c r="V782" s="37"/>
      <c r="W782" s="37"/>
      <c r="X782" s="37"/>
      <c r="Y782" s="37"/>
      <c r="Z782" s="37"/>
    </row>
    <row r="783" spans="1:26" ht="11.25" customHeight="1" x14ac:dyDescent="0.25">
      <c r="A783" s="37"/>
      <c r="B783" s="49"/>
      <c r="C783" s="49"/>
      <c r="D783" s="37"/>
      <c r="E783" s="37"/>
      <c r="F783" s="59"/>
      <c r="G783" s="59"/>
      <c r="H783" s="37"/>
      <c r="I783" s="37"/>
      <c r="J783" s="37"/>
      <c r="K783" s="37"/>
      <c r="L783" s="37"/>
      <c r="M783" s="37"/>
      <c r="N783" s="37"/>
      <c r="O783" s="37"/>
      <c r="P783" s="37"/>
      <c r="Q783" s="37"/>
      <c r="R783" s="37"/>
      <c r="S783" s="37"/>
      <c r="T783" s="37"/>
      <c r="U783" s="37"/>
      <c r="V783" s="37"/>
      <c r="W783" s="37"/>
      <c r="X783" s="37"/>
      <c r="Y783" s="37"/>
      <c r="Z783" s="37"/>
    </row>
    <row r="784" spans="1:26" ht="11.25" customHeight="1" x14ac:dyDescent="0.25">
      <c r="A784" s="37"/>
      <c r="B784" s="49"/>
      <c r="C784" s="49"/>
      <c r="D784" s="37"/>
      <c r="E784" s="37"/>
      <c r="F784" s="59"/>
      <c r="G784" s="59"/>
      <c r="H784" s="37"/>
      <c r="I784" s="37"/>
      <c r="J784" s="37"/>
      <c r="K784" s="37"/>
      <c r="L784" s="37"/>
      <c r="M784" s="37"/>
      <c r="N784" s="37"/>
      <c r="O784" s="37"/>
      <c r="P784" s="37"/>
      <c r="Q784" s="37"/>
      <c r="R784" s="37"/>
      <c r="S784" s="37"/>
      <c r="T784" s="37"/>
      <c r="U784" s="37"/>
      <c r="V784" s="37"/>
      <c r="W784" s="37"/>
      <c r="X784" s="37"/>
      <c r="Y784" s="37"/>
      <c r="Z784" s="37"/>
    </row>
    <row r="785" spans="1:26" ht="11.25" customHeight="1" x14ac:dyDescent="0.25">
      <c r="A785" s="37"/>
      <c r="B785" s="49"/>
      <c r="C785" s="49"/>
      <c r="D785" s="37"/>
      <c r="E785" s="37"/>
      <c r="F785" s="59"/>
      <c r="G785" s="59"/>
      <c r="H785" s="37"/>
      <c r="I785" s="37"/>
      <c r="J785" s="37"/>
      <c r="K785" s="37"/>
      <c r="L785" s="37"/>
      <c r="M785" s="37"/>
      <c r="N785" s="37"/>
      <c r="O785" s="37"/>
      <c r="P785" s="37"/>
      <c r="Q785" s="37"/>
      <c r="R785" s="37"/>
      <c r="S785" s="37"/>
      <c r="T785" s="37"/>
      <c r="U785" s="37"/>
      <c r="V785" s="37"/>
      <c r="W785" s="37"/>
      <c r="X785" s="37"/>
      <c r="Y785" s="37"/>
      <c r="Z785" s="37"/>
    </row>
    <row r="786" spans="1:26" ht="11.25" customHeight="1" x14ac:dyDescent="0.25">
      <c r="A786" s="37"/>
      <c r="B786" s="49"/>
      <c r="C786" s="49"/>
      <c r="D786" s="37"/>
      <c r="E786" s="37"/>
      <c r="F786" s="59"/>
      <c r="G786" s="59"/>
      <c r="H786" s="37"/>
      <c r="I786" s="37"/>
      <c r="J786" s="37"/>
      <c r="K786" s="37"/>
      <c r="L786" s="37"/>
      <c r="M786" s="37"/>
      <c r="N786" s="37"/>
      <c r="O786" s="37"/>
      <c r="P786" s="37"/>
      <c r="Q786" s="37"/>
      <c r="R786" s="37"/>
      <c r="S786" s="37"/>
      <c r="T786" s="37"/>
      <c r="U786" s="37"/>
      <c r="V786" s="37"/>
      <c r="W786" s="37"/>
      <c r="X786" s="37"/>
      <c r="Y786" s="37"/>
      <c r="Z786" s="37"/>
    </row>
    <row r="787" spans="1:26" ht="11.25" customHeight="1" x14ac:dyDescent="0.25">
      <c r="A787" s="37"/>
      <c r="B787" s="49"/>
      <c r="C787" s="49"/>
      <c r="D787" s="37"/>
      <c r="E787" s="37"/>
      <c r="F787" s="59"/>
      <c r="G787" s="59"/>
      <c r="H787" s="37"/>
      <c r="I787" s="37"/>
      <c r="J787" s="37"/>
      <c r="K787" s="37"/>
      <c r="L787" s="37"/>
      <c r="M787" s="37"/>
      <c r="N787" s="37"/>
      <c r="O787" s="37"/>
      <c r="P787" s="37"/>
      <c r="Q787" s="37"/>
      <c r="R787" s="37"/>
      <c r="S787" s="37"/>
      <c r="T787" s="37"/>
      <c r="U787" s="37"/>
      <c r="V787" s="37"/>
      <c r="W787" s="37"/>
      <c r="X787" s="37"/>
      <c r="Y787" s="37"/>
      <c r="Z787" s="37"/>
    </row>
    <row r="788" spans="1:26" ht="11.25" customHeight="1" x14ac:dyDescent="0.25">
      <c r="A788" s="37"/>
      <c r="B788" s="49"/>
      <c r="C788" s="49"/>
      <c r="D788" s="37"/>
      <c r="E788" s="37"/>
      <c r="F788" s="59"/>
      <c r="G788" s="59"/>
      <c r="H788" s="37"/>
      <c r="I788" s="37"/>
      <c r="J788" s="37"/>
      <c r="K788" s="37"/>
      <c r="L788" s="37"/>
      <c r="M788" s="37"/>
      <c r="N788" s="37"/>
      <c r="O788" s="37"/>
      <c r="P788" s="37"/>
      <c r="Q788" s="37"/>
      <c r="R788" s="37"/>
      <c r="S788" s="37"/>
      <c r="T788" s="37"/>
      <c r="U788" s="37"/>
      <c r="V788" s="37"/>
      <c r="W788" s="37"/>
      <c r="X788" s="37"/>
      <c r="Y788" s="37"/>
      <c r="Z788" s="37"/>
    </row>
    <row r="789" spans="1:26" ht="11.25" customHeight="1" x14ac:dyDescent="0.25">
      <c r="A789" s="37"/>
      <c r="B789" s="49"/>
      <c r="C789" s="49"/>
      <c r="D789" s="37"/>
      <c r="E789" s="37"/>
      <c r="F789" s="59"/>
      <c r="G789" s="59"/>
      <c r="H789" s="37"/>
      <c r="I789" s="37"/>
      <c r="J789" s="37"/>
      <c r="K789" s="37"/>
      <c r="L789" s="37"/>
      <c r="M789" s="37"/>
      <c r="N789" s="37"/>
      <c r="O789" s="37"/>
      <c r="P789" s="37"/>
      <c r="Q789" s="37"/>
      <c r="R789" s="37"/>
      <c r="S789" s="37"/>
      <c r="T789" s="37"/>
      <c r="U789" s="37"/>
      <c r="V789" s="37"/>
      <c r="W789" s="37"/>
      <c r="X789" s="37"/>
      <c r="Y789" s="37"/>
      <c r="Z789" s="37"/>
    </row>
    <row r="790" spans="1:26" ht="11.25" customHeight="1" x14ac:dyDescent="0.25">
      <c r="A790" s="37"/>
      <c r="B790" s="49"/>
      <c r="C790" s="49"/>
      <c r="D790" s="37"/>
      <c r="E790" s="37"/>
      <c r="F790" s="59"/>
      <c r="G790" s="59"/>
      <c r="H790" s="37"/>
      <c r="I790" s="37"/>
      <c r="J790" s="37"/>
      <c r="K790" s="37"/>
      <c r="L790" s="37"/>
      <c r="M790" s="37"/>
      <c r="N790" s="37"/>
      <c r="O790" s="37"/>
      <c r="P790" s="37"/>
      <c r="Q790" s="37"/>
      <c r="R790" s="37"/>
      <c r="S790" s="37"/>
      <c r="T790" s="37"/>
      <c r="U790" s="37"/>
      <c r="V790" s="37"/>
      <c r="W790" s="37"/>
      <c r="X790" s="37"/>
      <c r="Y790" s="37"/>
      <c r="Z790" s="37"/>
    </row>
    <row r="791" spans="1:26" ht="11.25" customHeight="1" x14ac:dyDescent="0.25">
      <c r="A791" s="37"/>
      <c r="B791" s="49"/>
      <c r="C791" s="49"/>
      <c r="D791" s="37"/>
      <c r="E791" s="37"/>
      <c r="F791" s="59"/>
      <c r="G791" s="59"/>
      <c r="H791" s="37"/>
      <c r="I791" s="37"/>
      <c r="J791" s="37"/>
      <c r="K791" s="37"/>
      <c r="L791" s="37"/>
      <c r="M791" s="37"/>
      <c r="N791" s="37"/>
      <c r="O791" s="37"/>
      <c r="P791" s="37"/>
      <c r="Q791" s="37"/>
      <c r="R791" s="37"/>
      <c r="S791" s="37"/>
      <c r="T791" s="37"/>
      <c r="U791" s="37"/>
      <c r="V791" s="37"/>
      <c r="W791" s="37"/>
      <c r="X791" s="37"/>
      <c r="Y791" s="37"/>
      <c r="Z791" s="37"/>
    </row>
    <row r="792" spans="1:26" ht="11.25" customHeight="1" x14ac:dyDescent="0.25">
      <c r="A792" s="37"/>
      <c r="B792" s="49"/>
      <c r="C792" s="49"/>
      <c r="D792" s="37"/>
      <c r="E792" s="37"/>
      <c r="F792" s="59"/>
      <c r="G792" s="59"/>
      <c r="H792" s="37"/>
      <c r="I792" s="37"/>
      <c r="J792" s="37"/>
      <c r="K792" s="37"/>
      <c r="L792" s="37"/>
      <c r="M792" s="37"/>
      <c r="N792" s="37"/>
      <c r="O792" s="37"/>
      <c r="P792" s="37"/>
      <c r="Q792" s="37"/>
      <c r="R792" s="37"/>
      <c r="S792" s="37"/>
      <c r="T792" s="37"/>
      <c r="U792" s="37"/>
      <c r="V792" s="37"/>
      <c r="W792" s="37"/>
      <c r="X792" s="37"/>
      <c r="Y792" s="37"/>
      <c r="Z792" s="37"/>
    </row>
    <row r="793" spans="1:26" ht="11.25" customHeight="1" x14ac:dyDescent="0.25">
      <c r="A793" s="37"/>
      <c r="B793" s="49"/>
      <c r="C793" s="49"/>
      <c r="D793" s="37"/>
      <c r="E793" s="37"/>
      <c r="F793" s="59"/>
      <c r="G793" s="59"/>
      <c r="H793" s="37"/>
      <c r="I793" s="37"/>
      <c r="J793" s="37"/>
      <c r="K793" s="37"/>
      <c r="L793" s="37"/>
      <c r="M793" s="37"/>
      <c r="N793" s="37"/>
      <c r="O793" s="37"/>
      <c r="P793" s="37"/>
      <c r="Q793" s="37"/>
      <c r="R793" s="37"/>
      <c r="S793" s="37"/>
      <c r="T793" s="37"/>
      <c r="U793" s="37"/>
      <c r="V793" s="37"/>
      <c r="W793" s="37"/>
      <c r="X793" s="37"/>
      <c r="Y793" s="37"/>
      <c r="Z793" s="37"/>
    </row>
    <row r="794" spans="1:26" ht="11.25" customHeight="1" x14ac:dyDescent="0.25">
      <c r="A794" s="37"/>
      <c r="B794" s="49"/>
      <c r="C794" s="49"/>
      <c r="D794" s="37"/>
      <c r="E794" s="37"/>
      <c r="F794" s="59"/>
      <c r="G794" s="59"/>
      <c r="H794" s="37"/>
      <c r="I794" s="37"/>
      <c r="J794" s="37"/>
      <c r="K794" s="37"/>
      <c r="L794" s="37"/>
      <c r="M794" s="37"/>
      <c r="N794" s="37"/>
      <c r="O794" s="37"/>
      <c r="P794" s="37"/>
      <c r="Q794" s="37"/>
      <c r="R794" s="37"/>
      <c r="S794" s="37"/>
      <c r="T794" s="37"/>
      <c r="U794" s="37"/>
      <c r="V794" s="37"/>
      <c r="W794" s="37"/>
      <c r="X794" s="37"/>
      <c r="Y794" s="37"/>
      <c r="Z794" s="37"/>
    </row>
    <row r="795" spans="1:26" ht="11.25" customHeight="1" x14ac:dyDescent="0.25">
      <c r="A795" s="37"/>
      <c r="B795" s="49"/>
      <c r="C795" s="49"/>
      <c r="D795" s="37"/>
      <c r="E795" s="37"/>
      <c r="F795" s="59"/>
      <c r="G795" s="59"/>
      <c r="H795" s="37"/>
      <c r="I795" s="37"/>
      <c r="J795" s="37"/>
      <c r="K795" s="37"/>
      <c r="L795" s="37"/>
      <c r="M795" s="37"/>
      <c r="N795" s="37"/>
      <c r="O795" s="37"/>
      <c r="P795" s="37"/>
      <c r="Q795" s="37"/>
      <c r="R795" s="37"/>
      <c r="S795" s="37"/>
      <c r="T795" s="37"/>
      <c r="U795" s="37"/>
      <c r="V795" s="37"/>
      <c r="W795" s="37"/>
      <c r="X795" s="37"/>
      <c r="Y795" s="37"/>
      <c r="Z795" s="37"/>
    </row>
    <row r="796" spans="1:26" ht="11.25" customHeight="1" x14ac:dyDescent="0.25">
      <c r="A796" s="37"/>
      <c r="B796" s="49"/>
      <c r="C796" s="49"/>
      <c r="D796" s="37"/>
      <c r="E796" s="37"/>
      <c r="F796" s="59"/>
      <c r="G796" s="59"/>
      <c r="H796" s="37"/>
      <c r="I796" s="37"/>
      <c r="J796" s="37"/>
      <c r="K796" s="37"/>
      <c r="L796" s="37"/>
      <c r="M796" s="37"/>
      <c r="N796" s="37"/>
      <c r="O796" s="37"/>
      <c r="P796" s="37"/>
      <c r="Q796" s="37"/>
      <c r="R796" s="37"/>
      <c r="S796" s="37"/>
      <c r="T796" s="37"/>
      <c r="U796" s="37"/>
      <c r="V796" s="37"/>
      <c r="W796" s="37"/>
      <c r="X796" s="37"/>
      <c r="Y796" s="37"/>
      <c r="Z796" s="37"/>
    </row>
    <row r="797" spans="1:26" ht="11.25" customHeight="1" x14ac:dyDescent="0.25">
      <c r="A797" s="37"/>
      <c r="B797" s="49"/>
      <c r="C797" s="49"/>
      <c r="D797" s="37"/>
      <c r="E797" s="37"/>
      <c r="F797" s="59"/>
      <c r="G797" s="59"/>
      <c r="H797" s="37"/>
      <c r="I797" s="37"/>
      <c r="J797" s="37"/>
      <c r="K797" s="37"/>
      <c r="L797" s="37"/>
      <c r="M797" s="37"/>
      <c r="N797" s="37"/>
      <c r="O797" s="37"/>
      <c r="P797" s="37"/>
      <c r="Q797" s="37"/>
      <c r="R797" s="37"/>
      <c r="S797" s="37"/>
      <c r="T797" s="37"/>
      <c r="U797" s="37"/>
      <c r="V797" s="37"/>
      <c r="W797" s="37"/>
      <c r="X797" s="37"/>
      <c r="Y797" s="37"/>
      <c r="Z797" s="37"/>
    </row>
    <row r="798" spans="1:26" ht="11.25" customHeight="1" x14ac:dyDescent="0.25">
      <c r="A798" s="37"/>
      <c r="B798" s="49"/>
      <c r="C798" s="49"/>
      <c r="D798" s="37"/>
      <c r="E798" s="37"/>
      <c r="F798" s="59"/>
      <c r="G798" s="59"/>
      <c r="H798" s="37"/>
      <c r="I798" s="37"/>
      <c r="J798" s="37"/>
      <c r="K798" s="37"/>
      <c r="L798" s="37"/>
      <c r="M798" s="37"/>
      <c r="N798" s="37"/>
      <c r="O798" s="37"/>
      <c r="P798" s="37"/>
      <c r="Q798" s="37"/>
      <c r="R798" s="37"/>
      <c r="S798" s="37"/>
      <c r="T798" s="37"/>
      <c r="U798" s="37"/>
      <c r="V798" s="37"/>
      <c r="W798" s="37"/>
      <c r="X798" s="37"/>
      <c r="Y798" s="37"/>
      <c r="Z798" s="37"/>
    </row>
    <row r="799" spans="1:26" ht="11.25" customHeight="1" x14ac:dyDescent="0.25">
      <c r="A799" s="37"/>
      <c r="B799" s="49"/>
      <c r="C799" s="49"/>
      <c r="D799" s="37"/>
      <c r="E799" s="37"/>
      <c r="F799" s="59"/>
      <c r="G799" s="59"/>
      <c r="H799" s="37"/>
      <c r="I799" s="37"/>
      <c r="J799" s="37"/>
      <c r="K799" s="37"/>
      <c r="L799" s="37"/>
      <c r="M799" s="37"/>
      <c r="N799" s="37"/>
      <c r="O799" s="37"/>
      <c r="P799" s="37"/>
      <c r="Q799" s="37"/>
      <c r="R799" s="37"/>
      <c r="S799" s="37"/>
      <c r="T799" s="37"/>
      <c r="U799" s="37"/>
      <c r="V799" s="37"/>
      <c r="W799" s="37"/>
      <c r="X799" s="37"/>
      <c r="Y799" s="37"/>
      <c r="Z799" s="37"/>
    </row>
    <row r="800" spans="1:26" ht="11.25" customHeight="1" x14ac:dyDescent="0.25">
      <c r="A800" s="37"/>
      <c r="B800" s="49"/>
      <c r="C800" s="49"/>
      <c r="D800" s="37"/>
      <c r="E800" s="37"/>
      <c r="F800" s="59"/>
      <c r="G800" s="59"/>
      <c r="H800" s="37"/>
      <c r="I800" s="37"/>
      <c r="J800" s="37"/>
      <c r="K800" s="37"/>
      <c r="L800" s="37"/>
      <c r="M800" s="37"/>
      <c r="N800" s="37"/>
      <c r="O800" s="37"/>
      <c r="P800" s="37"/>
      <c r="Q800" s="37"/>
      <c r="R800" s="37"/>
      <c r="S800" s="37"/>
      <c r="T800" s="37"/>
      <c r="U800" s="37"/>
      <c r="V800" s="37"/>
      <c r="W800" s="37"/>
      <c r="X800" s="37"/>
      <c r="Y800" s="37"/>
      <c r="Z800" s="37"/>
    </row>
    <row r="801" spans="1:26" ht="11.25" customHeight="1" x14ac:dyDescent="0.25">
      <c r="A801" s="37"/>
      <c r="B801" s="49"/>
      <c r="C801" s="49"/>
      <c r="D801" s="37"/>
      <c r="E801" s="37"/>
      <c r="F801" s="59"/>
      <c r="G801" s="59"/>
      <c r="H801" s="37"/>
      <c r="I801" s="37"/>
      <c r="J801" s="37"/>
      <c r="K801" s="37"/>
      <c r="L801" s="37"/>
      <c r="M801" s="37"/>
      <c r="N801" s="37"/>
      <c r="O801" s="37"/>
      <c r="P801" s="37"/>
      <c r="Q801" s="37"/>
      <c r="R801" s="37"/>
      <c r="S801" s="37"/>
      <c r="T801" s="37"/>
      <c r="U801" s="37"/>
      <c r="V801" s="37"/>
      <c r="W801" s="37"/>
      <c r="X801" s="37"/>
      <c r="Y801" s="37"/>
      <c r="Z801" s="37"/>
    </row>
    <row r="802" spans="1:26" ht="11.25" customHeight="1" x14ac:dyDescent="0.25">
      <c r="A802" s="37"/>
      <c r="B802" s="49"/>
      <c r="C802" s="49"/>
      <c r="D802" s="37"/>
      <c r="E802" s="37"/>
      <c r="F802" s="59"/>
      <c r="G802" s="59"/>
      <c r="H802" s="37"/>
      <c r="I802" s="37"/>
      <c r="J802" s="37"/>
      <c r="K802" s="37"/>
      <c r="L802" s="37"/>
      <c r="M802" s="37"/>
      <c r="N802" s="37"/>
      <c r="O802" s="37"/>
      <c r="P802" s="37"/>
      <c r="Q802" s="37"/>
      <c r="R802" s="37"/>
      <c r="S802" s="37"/>
      <c r="T802" s="37"/>
      <c r="U802" s="37"/>
      <c r="V802" s="37"/>
      <c r="W802" s="37"/>
      <c r="X802" s="37"/>
      <c r="Y802" s="37"/>
      <c r="Z802" s="37"/>
    </row>
    <row r="803" spans="1:26" ht="11.25" customHeight="1" x14ac:dyDescent="0.25">
      <c r="A803" s="37"/>
      <c r="B803" s="49"/>
      <c r="C803" s="49"/>
      <c r="D803" s="37"/>
      <c r="E803" s="37"/>
      <c r="F803" s="59"/>
      <c r="G803" s="59"/>
      <c r="H803" s="37"/>
      <c r="I803" s="37"/>
      <c r="J803" s="37"/>
      <c r="K803" s="37"/>
      <c r="L803" s="37"/>
      <c r="M803" s="37"/>
      <c r="N803" s="37"/>
      <c r="O803" s="37"/>
      <c r="P803" s="37"/>
      <c r="Q803" s="37"/>
      <c r="R803" s="37"/>
      <c r="S803" s="37"/>
      <c r="T803" s="37"/>
      <c r="U803" s="37"/>
      <c r="V803" s="37"/>
      <c r="W803" s="37"/>
      <c r="X803" s="37"/>
      <c r="Y803" s="37"/>
      <c r="Z803" s="37"/>
    </row>
    <row r="804" spans="1:26" ht="11.25" customHeight="1" x14ac:dyDescent="0.25">
      <c r="A804" s="37"/>
      <c r="B804" s="49"/>
      <c r="C804" s="49"/>
      <c r="D804" s="37"/>
      <c r="E804" s="37"/>
      <c r="F804" s="59"/>
      <c r="G804" s="59"/>
      <c r="H804" s="37"/>
      <c r="I804" s="37"/>
      <c r="J804" s="37"/>
      <c r="K804" s="37"/>
      <c r="L804" s="37"/>
      <c r="M804" s="37"/>
      <c r="N804" s="37"/>
      <c r="O804" s="37"/>
      <c r="P804" s="37"/>
      <c r="Q804" s="37"/>
      <c r="R804" s="37"/>
      <c r="S804" s="37"/>
      <c r="T804" s="37"/>
      <c r="U804" s="37"/>
      <c r="V804" s="37"/>
      <c r="W804" s="37"/>
      <c r="X804" s="37"/>
      <c r="Y804" s="37"/>
      <c r="Z804" s="37"/>
    </row>
    <row r="805" spans="1:26" ht="11.25" customHeight="1" x14ac:dyDescent="0.25">
      <c r="A805" s="37"/>
      <c r="B805" s="49"/>
      <c r="C805" s="49"/>
      <c r="D805" s="37"/>
      <c r="E805" s="37"/>
      <c r="F805" s="59"/>
      <c r="G805" s="59"/>
      <c r="H805" s="37"/>
      <c r="I805" s="37"/>
      <c r="J805" s="37"/>
      <c r="K805" s="37"/>
      <c r="L805" s="37"/>
      <c r="M805" s="37"/>
      <c r="N805" s="37"/>
      <c r="O805" s="37"/>
      <c r="P805" s="37"/>
      <c r="Q805" s="37"/>
      <c r="R805" s="37"/>
      <c r="S805" s="37"/>
      <c r="T805" s="37"/>
      <c r="U805" s="37"/>
      <c r="V805" s="37"/>
      <c r="W805" s="37"/>
      <c r="X805" s="37"/>
      <c r="Y805" s="37"/>
      <c r="Z805" s="37"/>
    </row>
    <row r="806" spans="1:26" ht="11.25" customHeight="1" x14ac:dyDescent="0.25">
      <c r="A806" s="37"/>
      <c r="B806" s="49"/>
      <c r="C806" s="49"/>
      <c r="D806" s="37"/>
      <c r="E806" s="37"/>
      <c r="F806" s="59"/>
      <c r="G806" s="59"/>
      <c r="H806" s="37"/>
      <c r="I806" s="37"/>
      <c r="J806" s="37"/>
      <c r="K806" s="37"/>
      <c r="L806" s="37"/>
      <c r="M806" s="37"/>
      <c r="N806" s="37"/>
      <c r="O806" s="37"/>
      <c r="P806" s="37"/>
      <c r="Q806" s="37"/>
      <c r="R806" s="37"/>
      <c r="S806" s="37"/>
      <c r="T806" s="37"/>
      <c r="U806" s="37"/>
      <c r="V806" s="37"/>
      <c r="W806" s="37"/>
      <c r="X806" s="37"/>
      <c r="Y806" s="37"/>
      <c r="Z806" s="37"/>
    </row>
    <row r="807" spans="1:26" ht="11.25" customHeight="1" x14ac:dyDescent="0.25">
      <c r="A807" s="37"/>
      <c r="B807" s="49"/>
      <c r="C807" s="49"/>
      <c r="D807" s="37"/>
      <c r="E807" s="37"/>
      <c r="F807" s="59"/>
      <c r="G807" s="59"/>
      <c r="H807" s="37"/>
      <c r="I807" s="37"/>
      <c r="J807" s="37"/>
      <c r="K807" s="37"/>
      <c r="L807" s="37"/>
      <c r="M807" s="37"/>
      <c r="N807" s="37"/>
      <c r="O807" s="37"/>
      <c r="P807" s="37"/>
      <c r="Q807" s="37"/>
      <c r="R807" s="37"/>
      <c r="S807" s="37"/>
      <c r="T807" s="37"/>
      <c r="U807" s="37"/>
      <c r="V807" s="37"/>
      <c r="W807" s="37"/>
      <c r="X807" s="37"/>
      <c r="Y807" s="37"/>
      <c r="Z807" s="37"/>
    </row>
    <row r="808" spans="1:26" ht="11.25" customHeight="1" x14ac:dyDescent="0.25">
      <c r="A808" s="37"/>
      <c r="B808" s="49"/>
      <c r="C808" s="49"/>
      <c r="D808" s="37"/>
      <c r="E808" s="37"/>
      <c r="F808" s="59"/>
      <c r="G808" s="59"/>
      <c r="H808" s="37"/>
      <c r="I808" s="37"/>
      <c r="J808" s="37"/>
      <c r="K808" s="37"/>
      <c r="L808" s="37"/>
      <c r="M808" s="37"/>
      <c r="N808" s="37"/>
      <c r="O808" s="37"/>
      <c r="P808" s="37"/>
      <c r="Q808" s="37"/>
      <c r="R808" s="37"/>
      <c r="S808" s="37"/>
      <c r="T808" s="37"/>
      <c r="U808" s="37"/>
      <c r="V808" s="37"/>
      <c r="W808" s="37"/>
      <c r="X808" s="37"/>
      <c r="Y808" s="37"/>
      <c r="Z808" s="37"/>
    </row>
    <row r="809" spans="1:26" ht="11.25" customHeight="1" x14ac:dyDescent="0.25">
      <c r="A809" s="37"/>
      <c r="B809" s="49"/>
      <c r="C809" s="49"/>
      <c r="D809" s="37"/>
      <c r="E809" s="37"/>
      <c r="F809" s="59"/>
      <c r="G809" s="59"/>
      <c r="H809" s="37"/>
      <c r="I809" s="37"/>
      <c r="J809" s="37"/>
      <c r="K809" s="37"/>
      <c r="L809" s="37"/>
      <c r="M809" s="37"/>
      <c r="N809" s="37"/>
      <c r="O809" s="37"/>
      <c r="P809" s="37"/>
      <c r="Q809" s="37"/>
      <c r="R809" s="37"/>
      <c r="S809" s="37"/>
      <c r="T809" s="37"/>
      <c r="U809" s="37"/>
      <c r="V809" s="37"/>
      <c r="W809" s="37"/>
      <c r="X809" s="37"/>
      <c r="Y809" s="37"/>
      <c r="Z809" s="37"/>
    </row>
    <row r="810" spans="1:26" ht="11.25" customHeight="1" x14ac:dyDescent="0.25">
      <c r="A810" s="37"/>
      <c r="B810" s="49"/>
      <c r="C810" s="49"/>
      <c r="D810" s="37"/>
      <c r="E810" s="37"/>
      <c r="F810" s="59"/>
      <c r="G810" s="59"/>
      <c r="H810" s="37"/>
      <c r="I810" s="37"/>
      <c r="J810" s="37"/>
      <c r="K810" s="37"/>
      <c r="L810" s="37"/>
      <c r="M810" s="37"/>
      <c r="N810" s="37"/>
      <c r="O810" s="37"/>
      <c r="P810" s="37"/>
      <c r="Q810" s="37"/>
      <c r="R810" s="37"/>
      <c r="S810" s="37"/>
      <c r="T810" s="37"/>
      <c r="U810" s="37"/>
      <c r="V810" s="37"/>
      <c r="W810" s="37"/>
      <c r="X810" s="37"/>
      <c r="Y810" s="37"/>
      <c r="Z810" s="37"/>
    </row>
    <row r="811" spans="1:26" ht="11.25" customHeight="1" x14ac:dyDescent="0.25">
      <c r="A811" s="37"/>
      <c r="B811" s="49"/>
      <c r="C811" s="49"/>
      <c r="D811" s="37"/>
      <c r="E811" s="37"/>
      <c r="F811" s="59"/>
      <c r="G811" s="59"/>
      <c r="H811" s="37"/>
      <c r="I811" s="37"/>
      <c r="J811" s="37"/>
      <c r="K811" s="37"/>
      <c r="L811" s="37"/>
      <c r="M811" s="37"/>
      <c r="N811" s="37"/>
      <c r="O811" s="37"/>
      <c r="P811" s="37"/>
      <c r="Q811" s="37"/>
      <c r="R811" s="37"/>
      <c r="S811" s="37"/>
      <c r="T811" s="37"/>
      <c r="U811" s="37"/>
      <c r="V811" s="37"/>
      <c r="W811" s="37"/>
      <c r="X811" s="37"/>
      <c r="Y811" s="37"/>
      <c r="Z811" s="37"/>
    </row>
    <row r="812" spans="1:26" ht="11.25" customHeight="1" x14ac:dyDescent="0.25">
      <c r="A812" s="37"/>
      <c r="B812" s="49"/>
      <c r="C812" s="49"/>
      <c r="D812" s="37"/>
      <c r="E812" s="37"/>
      <c r="F812" s="59"/>
      <c r="G812" s="59"/>
      <c r="H812" s="37"/>
      <c r="I812" s="37"/>
      <c r="J812" s="37"/>
      <c r="K812" s="37"/>
      <c r="L812" s="37"/>
      <c r="M812" s="37"/>
      <c r="N812" s="37"/>
      <c r="O812" s="37"/>
      <c r="P812" s="37"/>
      <c r="Q812" s="37"/>
      <c r="R812" s="37"/>
      <c r="S812" s="37"/>
      <c r="T812" s="37"/>
      <c r="U812" s="37"/>
      <c r="V812" s="37"/>
      <c r="W812" s="37"/>
      <c r="X812" s="37"/>
      <c r="Y812" s="37"/>
      <c r="Z812" s="37"/>
    </row>
    <row r="813" spans="1:26" ht="11.25" customHeight="1" x14ac:dyDescent="0.25">
      <c r="A813" s="37"/>
      <c r="B813" s="49"/>
      <c r="C813" s="49"/>
      <c r="D813" s="37"/>
      <c r="E813" s="37"/>
      <c r="F813" s="59"/>
      <c r="G813" s="59"/>
      <c r="H813" s="37"/>
      <c r="I813" s="37"/>
      <c r="J813" s="37"/>
      <c r="K813" s="37"/>
      <c r="L813" s="37"/>
      <c r="M813" s="37"/>
      <c r="N813" s="37"/>
      <c r="O813" s="37"/>
      <c r="P813" s="37"/>
      <c r="Q813" s="37"/>
      <c r="R813" s="37"/>
      <c r="S813" s="37"/>
      <c r="T813" s="37"/>
      <c r="U813" s="37"/>
      <c r="V813" s="37"/>
      <c r="W813" s="37"/>
      <c r="X813" s="37"/>
      <c r="Y813" s="37"/>
      <c r="Z813" s="37"/>
    </row>
    <row r="814" spans="1:26" ht="11.25" customHeight="1" x14ac:dyDescent="0.25">
      <c r="A814" s="37"/>
      <c r="B814" s="49"/>
      <c r="C814" s="49"/>
      <c r="D814" s="37"/>
      <c r="E814" s="37"/>
      <c r="F814" s="59"/>
      <c r="G814" s="59"/>
      <c r="H814" s="37"/>
      <c r="I814" s="37"/>
      <c r="J814" s="37"/>
      <c r="K814" s="37"/>
      <c r="L814" s="37"/>
      <c r="M814" s="37"/>
      <c r="N814" s="37"/>
      <c r="O814" s="37"/>
      <c r="P814" s="37"/>
      <c r="Q814" s="37"/>
      <c r="R814" s="37"/>
      <c r="S814" s="37"/>
      <c r="T814" s="37"/>
      <c r="U814" s="37"/>
      <c r="V814" s="37"/>
      <c r="W814" s="37"/>
      <c r="X814" s="37"/>
      <c r="Y814" s="37"/>
      <c r="Z814" s="37"/>
    </row>
    <row r="815" spans="1:26" ht="11.25" customHeight="1" x14ac:dyDescent="0.25">
      <c r="A815" s="37"/>
      <c r="B815" s="49"/>
      <c r="C815" s="49"/>
      <c r="D815" s="37"/>
      <c r="E815" s="37"/>
      <c r="F815" s="59"/>
      <c r="G815" s="59"/>
      <c r="H815" s="37"/>
      <c r="I815" s="37"/>
      <c r="J815" s="37"/>
      <c r="K815" s="37"/>
      <c r="L815" s="37"/>
      <c r="M815" s="37"/>
      <c r="N815" s="37"/>
      <c r="O815" s="37"/>
      <c r="P815" s="37"/>
      <c r="Q815" s="37"/>
      <c r="R815" s="37"/>
      <c r="S815" s="37"/>
      <c r="T815" s="37"/>
      <c r="U815" s="37"/>
      <c r="V815" s="37"/>
      <c r="W815" s="37"/>
      <c r="X815" s="37"/>
      <c r="Y815" s="37"/>
      <c r="Z815" s="37"/>
    </row>
    <row r="816" spans="1:26" ht="11.25" customHeight="1" x14ac:dyDescent="0.25">
      <c r="A816" s="37"/>
      <c r="B816" s="49"/>
      <c r="C816" s="49"/>
      <c r="D816" s="37"/>
      <c r="E816" s="37"/>
      <c r="F816" s="59"/>
      <c r="G816" s="59"/>
      <c r="H816" s="37"/>
      <c r="I816" s="37"/>
      <c r="J816" s="37"/>
      <c r="K816" s="37"/>
      <c r="L816" s="37"/>
      <c r="M816" s="37"/>
      <c r="N816" s="37"/>
      <c r="O816" s="37"/>
      <c r="P816" s="37"/>
      <c r="Q816" s="37"/>
      <c r="R816" s="37"/>
      <c r="S816" s="37"/>
      <c r="T816" s="37"/>
      <c r="U816" s="37"/>
      <c r="V816" s="37"/>
      <c r="W816" s="37"/>
      <c r="X816" s="37"/>
      <c r="Y816" s="37"/>
      <c r="Z816" s="37"/>
    </row>
    <row r="817" spans="1:26" ht="11.25" customHeight="1" x14ac:dyDescent="0.25">
      <c r="A817" s="37"/>
      <c r="B817" s="49"/>
      <c r="C817" s="49"/>
      <c r="D817" s="37"/>
      <c r="E817" s="37"/>
      <c r="F817" s="59"/>
      <c r="G817" s="59"/>
      <c r="H817" s="37"/>
      <c r="I817" s="37"/>
      <c r="J817" s="37"/>
      <c r="K817" s="37"/>
      <c r="L817" s="37"/>
      <c r="M817" s="37"/>
      <c r="N817" s="37"/>
      <c r="O817" s="37"/>
      <c r="P817" s="37"/>
      <c r="Q817" s="37"/>
      <c r="R817" s="37"/>
      <c r="S817" s="37"/>
      <c r="T817" s="37"/>
      <c r="U817" s="37"/>
      <c r="V817" s="37"/>
      <c r="W817" s="37"/>
      <c r="X817" s="37"/>
      <c r="Y817" s="37"/>
      <c r="Z817" s="37"/>
    </row>
    <row r="818" spans="1:26" ht="11.25" customHeight="1" x14ac:dyDescent="0.25">
      <c r="A818" s="37"/>
      <c r="B818" s="49"/>
      <c r="C818" s="49"/>
      <c r="D818" s="37"/>
      <c r="E818" s="37"/>
      <c r="F818" s="59"/>
      <c r="G818" s="59"/>
      <c r="H818" s="37"/>
      <c r="I818" s="37"/>
      <c r="J818" s="37"/>
      <c r="K818" s="37"/>
      <c r="L818" s="37"/>
      <c r="M818" s="37"/>
      <c r="N818" s="37"/>
      <c r="O818" s="37"/>
      <c r="P818" s="37"/>
      <c r="Q818" s="37"/>
      <c r="R818" s="37"/>
      <c r="S818" s="37"/>
      <c r="T818" s="37"/>
      <c r="U818" s="37"/>
      <c r="V818" s="37"/>
      <c r="W818" s="37"/>
      <c r="X818" s="37"/>
      <c r="Y818" s="37"/>
      <c r="Z818" s="37"/>
    </row>
    <row r="819" spans="1:26" ht="11.25" customHeight="1" x14ac:dyDescent="0.25">
      <c r="A819" s="37"/>
      <c r="B819" s="49"/>
      <c r="C819" s="49"/>
      <c r="D819" s="37"/>
      <c r="E819" s="37"/>
      <c r="F819" s="59"/>
      <c r="G819" s="59"/>
      <c r="H819" s="37"/>
      <c r="I819" s="37"/>
      <c r="J819" s="37"/>
      <c r="K819" s="37"/>
      <c r="L819" s="37"/>
      <c r="M819" s="37"/>
      <c r="N819" s="37"/>
      <c r="O819" s="37"/>
      <c r="P819" s="37"/>
      <c r="Q819" s="37"/>
      <c r="R819" s="37"/>
      <c r="S819" s="37"/>
      <c r="T819" s="37"/>
      <c r="U819" s="37"/>
      <c r="V819" s="37"/>
      <c r="W819" s="37"/>
      <c r="X819" s="37"/>
      <c r="Y819" s="37"/>
      <c r="Z819" s="37"/>
    </row>
    <row r="820" spans="1:26" ht="11.25" customHeight="1" x14ac:dyDescent="0.25">
      <c r="A820" s="37"/>
      <c r="B820" s="49"/>
      <c r="C820" s="49"/>
      <c r="D820" s="37"/>
      <c r="E820" s="37"/>
      <c r="F820" s="59"/>
      <c r="G820" s="59"/>
      <c r="H820" s="37"/>
      <c r="I820" s="37"/>
      <c r="J820" s="37"/>
      <c r="K820" s="37"/>
      <c r="L820" s="37"/>
      <c r="M820" s="37"/>
      <c r="N820" s="37"/>
      <c r="O820" s="37"/>
      <c r="P820" s="37"/>
      <c r="Q820" s="37"/>
      <c r="R820" s="37"/>
      <c r="S820" s="37"/>
      <c r="T820" s="37"/>
      <c r="U820" s="37"/>
      <c r="V820" s="37"/>
      <c r="W820" s="37"/>
      <c r="X820" s="37"/>
      <c r="Y820" s="37"/>
      <c r="Z820" s="37"/>
    </row>
    <row r="821" spans="1:26" ht="11.25" customHeight="1" x14ac:dyDescent="0.25">
      <c r="A821" s="37"/>
      <c r="B821" s="49"/>
      <c r="C821" s="49"/>
      <c r="D821" s="37"/>
      <c r="E821" s="37"/>
      <c r="F821" s="59"/>
      <c r="G821" s="59"/>
      <c r="H821" s="37"/>
      <c r="I821" s="37"/>
      <c r="J821" s="37"/>
      <c r="K821" s="37"/>
      <c r="L821" s="37"/>
      <c r="M821" s="37"/>
      <c r="N821" s="37"/>
      <c r="O821" s="37"/>
      <c r="P821" s="37"/>
      <c r="Q821" s="37"/>
      <c r="R821" s="37"/>
      <c r="S821" s="37"/>
      <c r="T821" s="37"/>
      <c r="U821" s="37"/>
      <c r="V821" s="37"/>
      <c r="W821" s="37"/>
      <c r="X821" s="37"/>
      <c r="Y821" s="37"/>
      <c r="Z821" s="37"/>
    </row>
    <row r="822" spans="1:26" ht="11.25" customHeight="1" x14ac:dyDescent="0.25">
      <c r="A822" s="37"/>
      <c r="B822" s="49"/>
      <c r="C822" s="49"/>
      <c r="D822" s="37"/>
      <c r="E822" s="37"/>
      <c r="F822" s="59"/>
      <c r="G822" s="59"/>
      <c r="H822" s="37"/>
      <c r="I822" s="37"/>
      <c r="J822" s="37"/>
      <c r="K822" s="37"/>
      <c r="L822" s="37"/>
      <c r="M822" s="37"/>
      <c r="N822" s="37"/>
      <c r="O822" s="37"/>
      <c r="P822" s="37"/>
      <c r="Q822" s="37"/>
      <c r="R822" s="37"/>
      <c r="S822" s="37"/>
      <c r="T822" s="37"/>
      <c r="U822" s="37"/>
      <c r="V822" s="37"/>
      <c r="W822" s="37"/>
      <c r="X822" s="37"/>
      <c r="Y822" s="37"/>
      <c r="Z822" s="37"/>
    </row>
    <row r="823" spans="1:26" ht="11.25" customHeight="1" x14ac:dyDescent="0.25">
      <c r="A823" s="37"/>
      <c r="B823" s="49"/>
      <c r="C823" s="49"/>
      <c r="D823" s="37"/>
      <c r="E823" s="37"/>
      <c r="F823" s="59"/>
      <c r="G823" s="59"/>
      <c r="H823" s="37"/>
      <c r="I823" s="37"/>
      <c r="J823" s="37"/>
      <c r="K823" s="37"/>
      <c r="L823" s="37"/>
      <c r="M823" s="37"/>
      <c r="N823" s="37"/>
      <c r="O823" s="37"/>
      <c r="P823" s="37"/>
      <c r="Q823" s="37"/>
      <c r="R823" s="37"/>
      <c r="S823" s="37"/>
      <c r="T823" s="37"/>
      <c r="U823" s="37"/>
      <c r="V823" s="37"/>
      <c r="W823" s="37"/>
      <c r="X823" s="37"/>
      <c r="Y823" s="37"/>
      <c r="Z823" s="37"/>
    </row>
    <row r="824" spans="1:26" ht="11.25" customHeight="1" x14ac:dyDescent="0.25">
      <c r="A824" s="37"/>
      <c r="B824" s="49"/>
      <c r="C824" s="49"/>
      <c r="D824" s="37"/>
      <c r="E824" s="37"/>
      <c r="F824" s="59"/>
      <c r="G824" s="59"/>
      <c r="H824" s="37"/>
      <c r="I824" s="37"/>
      <c r="J824" s="37"/>
      <c r="K824" s="37"/>
      <c r="L824" s="37"/>
      <c r="M824" s="37"/>
      <c r="N824" s="37"/>
      <c r="O824" s="37"/>
      <c r="P824" s="37"/>
      <c r="Q824" s="37"/>
      <c r="R824" s="37"/>
      <c r="S824" s="37"/>
      <c r="T824" s="37"/>
      <c r="U824" s="37"/>
      <c r="V824" s="37"/>
      <c r="W824" s="37"/>
      <c r="X824" s="37"/>
      <c r="Y824" s="37"/>
      <c r="Z824" s="37"/>
    </row>
    <row r="825" spans="1:26" ht="11.25" customHeight="1" x14ac:dyDescent="0.25">
      <c r="A825" s="37"/>
      <c r="B825" s="49"/>
      <c r="C825" s="49"/>
      <c r="D825" s="37"/>
      <c r="E825" s="37"/>
      <c r="F825" s="59"/>
      <c r="G825" s="59"/>
      <c r="H825" s="37"/>
      <c r="I825" s="37"/>
      <c r="J825" s="37"/>
      <c r="K825" s="37"/>
      <c r="L825" s="37"/>
      <c r="M825" s="37"/>
      <c r="N825" s="37"/>
      <c r="O825" s="37"/>
      <c r="P825" s="37"/>
      <c r="Q825" s="37"/>
      <c r="R825" s="37"/>
      <c r="S825" s="37"/>
      <c r="T825" s="37"/>
      <c r="U825" s="37"/>
      <c r="V825" s="37"/>
      <c r="W825" s="37"/>
      <c r="X825" s="37"/>
      <c r="Y825" s="37"/>
      <c r="Z825" s="37"/>
    </row>
    <row r="826" spans="1:26" ht="11.25" customHeight="1" x14ac:dyDescent="0.25">
      <c r="A826" s="37"/>
      <c r="B826" s="49"/>
      <c r="C826" s="49"/>
      <c r="D826" s="37"/>
      <c r="E826" s="37"/>
      <c r="F826" s="59"/>
      <c r="G826" s="59"/>
      <c r="H826" s="37"/>
      <c r="I826" s="37"/>
      <c r="J826" s="37"/>
      <c r="K826" s="37"/>
      <c r="L826" s="37"/>
      <c r="M826" s="37"/>
      <c r="N826" s="37"/>
      <c r="O826" s="37"/>
      <c r="P826" s="37"/>
      <c r="Q826" s="37"/>
      <c r="R826" s="37"/>
      <c r="S826" s="37"/>
      <c r="T826" s="37"/>
      <c r="U826" s="37"/>
      <c r="V826" s="37"/>
      <c r="W826" s="37"/>
      <c r="X826" s="37"/>
      <c r="Y826" s="37"/>
      <c r="Z826" s="37"/>
    </row>
    <row r="827" spans="1:26" ht="11.25" customHeight="1" x14ac:dyDescent="0.25">
      <c r="A827" s="37"/>
      <c r="B827" s="49"/>
      <c r="C827" s="49"/>
      <c r="D827" s="37"/>
      <c r="E827" s="37"/>
      <c r="F827" s="59"/>
      <c r="G827" s="59"/>
      <c r="H827" s="37"/>
      <c r="I827" s="37"/>
      <c r="J827" s="37"/>
      <c r="K827" s="37"/>
      <c r="L827" s="37"/>
      <c r="M827" s="37"/>
      <c r="N827" s="37"/>
      <c r="O827" s="37"/>
      <c r="P827" s="37"/>
      <c r="Q827" s="37"/>
      <c r="R827" s="37"/>
      <c r="S827" s="37"/>
      <c r="T827" s="37"/>
      <c r="U827" s="37"/>
      <c r="V827" s="37"/>
      <c r="W827" s="37"/>
      <c r="X827" s="37"/>
      <c r="Y827" s="37"/>
      <c r="Z827" s="37"/>
    </row>
    <row r="828" spans="1:26" ht="11.25" customHeight="1" x14ac:dyDescent="0.25">
      <c r="A828" s="37"/>
      <c r="B828" s="49"/>
      <c r="C828" s="49"/>
      <c r="D828" s="37"/>
      <c r="E828" s="37"/>
      <c r="F828" s="59"/>
      <c r="G828" s="59"/>
      <c r="H828" s="37"/>
      <c r="I828" s="37"/>
      <c r="J828" s="37"/>
      <c r="K828" s="37"/>
      <c r="L828" s="37"/>
      <c r="M828" s="37"/>
      <c r="N828" s="37"/>
      <c r="O828" s="37"/>
      <c r="P828" s="37"/>
      <c r="Q828" s="37"/>
      <c r="R828" s="37"/>
      <c r="S828" s="37"/>
      <c r="T828" s="37"/>
      <c r="U828" s="37"/>
      <c r="V828" s="37"/>
      <c r="W828" s="37"/>
      <c r="X828" s="37"/>
      <c r="Y828" s="37"/>
      <c r="Z828" s="37"/>
    </row>
    <row r="829" spans="1:26" ht="11.25" customHeight="1" x14ac:dyDescent="0.25">
      <c r="A829" s="37"/>
      <c r="B829" s="49"/>
      <c r="C829" s="49"/>
      <c r="D829" s="37"/>
      <c r="E829" s="37"/>
      <c r="F829" s="59"/>
      <c r="G829" s="59"/>
      <c r="H829" s="37"/>
      <c r="I829" s="37"/>
      <c r="J829" s="37"/>
      <c r="K829" s="37"/>
      <c r="L829" s="37"/>
      <c r="M829" s="37"/>
      <c r="N829" s="37"/>
      <c r="O829" s="37"/>
      <c r="P829" s="37"/>
      <c r="Q829" s="37"/>
      <c r="R829" s="37"/>
      <c r="S829" s="37"/>
      <c r="T829" s="37"/>
      <c r="U829" s="37"/>
      <c r="V829" s="37"/>
      <c r="W829" s="37"/>
      <c r="X829" s="37"/>
      <c r="Y829" s="37"/>
      <c r="Z829" s="37"/>
    </row>
    <row r="830" spans="1:26" ht="11.25" customHeight="1" x14ac:dyDescent="0.25">
      <c r="A830" s="37"/>
      <c r="B830" s="49"/>
      <c r="C830" s="49"/>
      <c r="D830" s="37"/>
      <c r="E830" s="37"/>
      <c r="F830" s="59"/>
      <c r="G830" s="59"/>
      <c r="H830" s="37"/>
      <c r="I830" s="37"/>
      <c r="J830" s="37"/>
      <c r="K830" s="37"/>
      <c r="L830" s="37"/>
      <c r="M830" s="37"/>
      <c r="N830" s="37"/>
      <c r="O830" s="37"/>
      <c r="P830" s="37"/>
      <c r="Q830" s="37"/>
      <c r="R830" s="37"/>
      <c r="S830" s="37"/>
      <c r="T830" s="37"/>
      <c r="U830" s="37"/>
      <c r="V830" s="37"/>
      <c r="W830" s="37"/>
      <c r="X830" s="37"/>
      <c r="Y830" s="37"/>
      <c r="Z830" s="37"/>
    </row>
    <row r="831" spans="1:26" ht="11.25" customHeight="1" x14ac:dyDescent="0.25">
      <c r="A831" s="37"/>
      <c r="B831" s="49"/>
      <c r="C831" s="49"/>
      <c r="D831" s="37"/>
      <c r="E831" s="37"/>
      <c r="F831" s="59"/>
      <c r="G831" s="59"/>
      <c r="H831" s="37"/>
      <c r="I831" s="37"/>
      <c r="J831" s="37"/>
      <c r="K831" s="37"/>
      <c r="L831" s="37"/>
      <c r="M831" s="37"/>
      <c r="N831" s="37"/>
      <c r="O831" s="37"/>
      <c r="P831" s="37"/>
      <c r="Q831" s="37"/>
      <c r="R831" s="37"/>
      <c r="S831" s="37"/>
      <c r="T831" s="37"/>
      <c r="U831" s="37"/>
      <c r="V831" s="37"/>
      <c r="W831" s="37"/>
      <c r="X831" s="37"/>
      <c r="Y831" s="37"/>
      <c r="Z831" s="37"/>
    </row>
    <row r="832" spans="1:26" ht="11.25" customHeight="1" x14ac:dyDescent="0.25">
      <c r="A832" s="37"/>
      <c r="B832" s="49"/>
      <c r="C832" s="49"/>
      <c r="D832" s="37"/>
      <c r="E832" s="37"/>
      <c r="F832" s="59"/>
      <c r="G832" s="59"/>
      <c r="H832" s="37"/>
      <c r="I832" s="37"/>
      <c r="J832" s="37"/>
      <c r="K832" s="37"/>
      <c r="L832" s="37"/>
      <c r="M832" s="37"/>
      <c r="N832" s="37"/>
      <c r="O832" s="37"/>
      <c r="P832" s="37"/>
      <c r="Q832" s="37"/>
      <c r="R832" s="37"/>
      <c r="S832" s="37"/>
      <c r="T832" s="37"/>
      <c r="U832" s="37"/>
      <c r="V832" s="37"/>
      <c r="W832" s="37"/>
      <c r="X832" s="37"/>
      <c r="Y832" s="37"/>
      <c r="Z832" s="37"/>
    </row>
    <row r="833" spans="1:26" ht="11.25" customHeight="1" x14ac:dyDescent="0.25">
      <c r="A833" s="37"/>
      <c r="B833" s="49"/>
      <c r="C833" s="49"/>
      <c r="D833" s="37"/>
      <c r="E833" s="37"/>
      <c r="F833" s="59"/>
      <c r="G833" s="59"/>
      <c r="H833" s="37"/>
      <c r="I833" s="37"/>
      <c r="J833" s="37"/>
      <c r="K833" s="37"/>
      <c r="L833" s="37"/>
      <c r="M833" s="37"/>
      <c r="N833" s="37"/>
      <c r="O833" s="37"/>
      <c r="P833" s="37"/>
      <c r="Q833" s="37"/>
      <c r="R833" s="37"/>
      <c r="S833" s="37"/>
      <c r="T833" s="37"/>
      <c r="U833" s="37"/>
      <c r="V833" s="37"/>
      <c r="W833" s="37"/>
      <c r="X833" s="37"/>
      <c r="Y833" s="37"/>
      <c r="Z833" s="37"/>
    </row>
    <row r="834" spans="1:26" ht="11.25" customHeight="1" x14ac:dyDescent="0.25">
      <c r="A834" s="37"/>
      <c r="B834" s="49"/>
      <c r="C834" s="49"/>
      <c r="D834" s="37"/>
      <c r="E834" s="37"/>
      <c r="F834" s="59"/>
      <c r="G834" s="59"/>
      <c r="H834" s="37"/>
      <c r="I834" s="37"/>
      <c r="J834" s="37"/>
      <c r="K834" s="37"/>
      <c r="L834" s="37"/>
      <c r="M834" s="37"/>
      <c r="N834" s="37"/>
      <c r="O834" s="37"/>
      <c r="P834" s="37"/>
      <c r="Q834" s="37"/>
      <c r="R834" s="37"/>
      <c r="S834" s="37"/>
      <c r="T834" s="37"/>
      <c r="U834" s="37"/>
      <c r="V834" s="37"/>
      <c r="W834" s="37"/>
      <c r="X834" s="37"/>
      <c r="Y834" s="37"/>
      <c r="Z834" s="37"/>
    </row>
    <row r="835" spans="1:26" ht="11.25" customHeight="1" x14ac:dyDescent="0.25">
      <c r="A835" s="37"/>
      <c r="B835" s="49"/>
      <c r="C835" s="49"/>
      <c r="D835" s="37"/>
      <c r="E835" s="37"/>
      <c r="F835" s="59"/>
      <c r="G835" s="59"/>
      <c r="H835" s="37"/>
      <c r="I835" s="37"/>
      <c r="J835" s="37"/>
      <c r="K835" s="37"/>
      <c r="L835" s="37"/>
      <c r="M835" s="37"/>
      <c r="N835" s="37"/>
      <c r="O835" s="37"/>
      <c r="P835" s="37"/>
      <c r="Q835" s="37"/>
      <c r="R835" s="37"/>
      <c r="S835" s="37"/>
      <c r="T835" s="37"/>
      <c r="U835" s="37"/>
      <c r="V835" s="37"/>
      <c r="W835" s="37"/>
      <c r="X835" s="37"/>
      <c r="Y835" s="37"/>
      <c r="Z835" s="37"/>
    </row>
    <row r="836" spans="1:26" ht="11.25" customHeight="1" x14ac:dyDescent="0.25">
      <c r="A836" s="37"/>
      <c r="B836" s="49"/>
      <c r="C836" s="49"/>
      <c r="D836" s="37"/>
      <c r="E836" s="37"/>
      <c r="F836" s="59"/>
      <c r="G836" s="59"/>
      <c r="H836" s="37"/>
      <c r="I836" s="37"/>
      <c r="J836" s="37"/>
      <c r="K836" s="37"/>
      <c r="L836" s="37"/>
      <c r="M836" s="37"/>
      <c r="N836" s="37"/>
      <c r="O836" s="37"/>
      <c r="P836" s="37"/>
      <c r="Q836" s="37"/>
      <c r="R836" s="37"/>
      <c r="S836" s="37"/>
      <c r="T836" s="37"/>
      <c r="U836" s="37"/>
      <c r="V836" s="37"/>
      <c r="W836" s="37"/>
      <c r="X836" s="37"/>
      <c r="Y836" s="37"/>
      <c r="Z836" s="37"/>
    </row>
    <row r="837" spans="1:26" ht="11.25" customHeight="1" x14ac:dyDescent="0.25">
      <c r="A837" s="37"/>
      <c r="B837" s="49"/>
      <c r="C837" s="49"/>
      <c r="D837" s="37"/>
      <c r="E837" s="37"/>
      <c r="F837" s="59"/>
      <c r="G837" s="59"/>
      <c r="H837" s="37"/>
      <c r="I837" s="37"/>
      <c r="J837" s="37"/>
      <c r="K837" s="37"/>
      <c r="L837" s="37"/>
      <c r="M837" s="37"/>
      <c r="N837" s="37"/>
      <c r="O837" s="37"/>
      <c r="P837" s="37"/>
      <c r="Q837" s="37"/>
      <c r="R837" s="37"/>
      <c r="S837" s="37"/>
      <c r="T837" s="37"/>
      <c r="U837" s="37"/>
      <c r="V837" s="37"/>
      <c r="W837" s="37"/>
      <c r="X837" s="37"/>
      <c r="Y837" s="37"/>
      <c r="Z837" s="37"/>
    </row>
    <row r="838" spans="1:26" ht="11.25" customHeight="1" x14ac:dyDescent="0.25">
      <c r="A838" s="37"/>
      <c r="B838" s="49"/>
      <c r="C838" s="49"/>
      <c r="D838" s="37"/>
      <c r="E838" s="37"/>
      <c r="F838" s="59"/>
      <c r="G838" s="59"/>
      <c r="H838" s="37"/>
      <c r="I838" s="37"/>
      <c r="J838" s="37"/>
      <c r="K838" s="37"/>
      <c r="L838" s="37"/>
      <c r="M838" s="37"/>
      <c r="N838" s="37"/>
      <c r="O838" s="37"/>
      <c r="P838" s="37"/>
      <c r="Q838" s="37"/>
      <c r="R838" s="37"/>
      <c r="S838" s="37"/>
      <c r="T838" s="37"/>
      <c r="U838" s="37"/>
      <c r="V838" s="37"/>
      <c r="W838" s="37"/>
      <c r="X838" s="37"/>
      <c r="Y838" s="37"/>
      <c r="Z838" s="37"/>
    </row>
    <row r="839" spans="1:26" ht="11.25" customHeight="1" x14ac:dyDescent="0.25">
      <c r="A839" s="37"/>
      <c r="B839" s="49"/>
      <c r="C839" s="49"/>
      <c r="D839" s="37"/>
      <c r="E839" s="37"/>
      <c r="F839" s="59"/>
      <c r="G839" s="59"/>
      <c r="H839" s="37"/>
      <c r="I839" s="37"/>
      <c r="J839" s="37"/>
      <c r="K839" s="37"/>
      <c r="L839" s="37"/>
      <c r="M839" s="37"/>
      <c r="N839" s="37"/>
      <c r="O839" s="37"/>
      <c r="P839" s="37"/>
      <c r="Q839" s="37"/>
      <c r="R839" s="37"/>
      <c r="S839" s="37"/>
      <c r="T839" s="37"/>
      <c r="U839" s="37"/>
      <c r="V839" s="37"/>
      <c r="W839" s="37"/>
      <c r="X839" s="37"/>
      <c r="Y839" s="37"/>
      <c r="Z839" s="37"/>
    </row>
    <row r="840" spans="1:26" ht="11.25" customHeight="1" x14ac:dyDescent="0.25">
      <c r="A840" s="37"/>
      <c r="B840" s="49"/>
      <c r="C840" s="49"/>
      <c r="D840" s="37"/>
      <c r="E840" s="37"/>
      <c r="F840" s="59"/>
      <c r="G840" s="59"/>
      <c r="H840" s="37"/>
      <c r="I840" s="37"/>
      <c r="J840" s="37"/>
      <c r="K840" s="37"/>
      <c r="L840" s="37"/>
      <c r="M840" s="37"/>
      <c r="N840" s="37"/>
      <c r="O840" s="37"/>
      <c r="P840" s="37"/>
      <c r="Q840" s="37"/>
      <c r="R840" s="37"/>
      <c r="S840" s="37"/>
      <c r="T840" s="37"/>
      <c r="U840" s="37"/>
      <c r="V840" s="37"/>
      <c r="W840" s="37"/>
      <c r="X840" s="37"/>
      <c r="Y840" s="37"/>
      <c r="Z840" s="37"/>
    </row>
    <row r="841" spans="1:26" ht="11.25" customHeight="1" x14ac:dyDescent="0.25">
      <c r="A841" s="37"/>
      <c r="B841" s="49"/>
      <c r="C841" s="49"/>
      <c r="D841" s="37"/>
      <c r="E841" s="37"/>
      <c r="F841" s="59"/>
      <c r="G841" s="59"/>
      <c r="H841" s="37"/>
      <c r="I841" s="37"/>
      <c r="J841" s="37"/>
      <c r="K841" s="37"/>
      <c r="L841" s="37"/>
      <c r="M841" s="37"/>
      <c r="N841" s="37"/>
      <c r="O841" s="37"/>
      <c r="P841" s="37"/>
      <c r="Q841" s="37"/>
      <c r="R841" s="37"/>
      <c r="S841" s="37"/>
      <c r="T841" s="37"/>
      <c r="U841" s="37"/>
      <c r="V841" s="37"/>
      <c r="W841" s="37"/>
      <c r="X841" s="37"/>
      <c r="Y841" s="37"/>
      <c r="Z841" s="37"/>
    </row>
    <row r="842" spans="1:26" ht="11.25" customHeight="1" x14ac:dyDescent="0.25">
      <c r="A842" s="37"/>
      <c r="B842" s="49"/>
      <c r="C842" s="49"/>
      <c r="D842" s="37"/>
      <c r="E842" s="37"/>
      <c r="F842" s="59"/>
      <c r="G842" s="59"/>
      <c r="H842" s="37"/>
      <c r="I842" s="37"/>
      <c r="J842" s="37"/>
      <c r="K842" s="37"/>
      <c r="L842" s="37"/>
      <c r="M842" s="37"/>
      <c r="N842" s="37"/>
      <c r="O842" s="37"/>
      <c r="P842" s="37"/>
      <c r="Q842" s="37"/>
      <c r="R842" s="37"/>
      <c r="S842" s="37"/>
      <c r="T842" s="37"/>
      <c r="U842" s="37"/>
      <c r="V842" s="37"/>
      <c r="W842" s="37"/>
      <c r="X842" s="37"/>
      <c r="Y842" s="37"/>
      <c r="Z842" s="37"/>
    </row>
    <row r="843" spans="1:26" ht="11.25" customHeight="1" x14ac:dyDescent="0.25">
      <c r="A843" s="37"/>
      <c r="B843" s="49"/>
      <c r="C843" s="49"/>
      <c r="D843" s="37"/>
      <c r="E843" s="37"/>
      <c r="F843" s="59"/>
      <c r="G843" s="59"/>
      <c r="H843" s="37"/>
      <c r="I843" s="37"/>
      <c r="J843" s="37"/>
      <c r="K843" s="37"/>
      <c r="L843" s="37"/>
      <c r="M843" s="37"/>
      <c r="N843" s="37"/>
      <c r="O843" s="37"/>
      <c r="P843" s="37"/>
      <c r="Q843" s="37"/>
      <c r="R843" s="37"/>
      <c r="S843" s="37"/>
      <c r="T843" s="37"/>
      <c r="U843" s="37"/>
      <c r="V843" s="37"/>
      <c r="W843" s="37"/>
      <c r="X843" s="37"/>
      <c r="Y843" s="37"/>
      <c r="Z843" s="37"/>
    </row>
    <row r="844" spans="1:26" ht="11.25" customHeight="1" x14ac:dyDescent="0.25">
      <c r="A844" s="37"/>
      <c r="B844" s="49"/>
      <c r="C844" s="49"/>
      <c r="D844" s="37"/>
      <c r="E844" s="37"/>
      <c r="F844" s="59"/>
      <c r="G844" s="59"/>
      <c r="H844" s="37"/>
      <c r="I844" s="37"/>
      <c r="J844" s="37"/>
      <c r="K844" s="37"/>
      <c r="L844" s="37"/>
      <c r="M844" s="37"/>
      <c r="N844" s="37"/>
      <c r="O844" s="37"/>
      <c r="P844" s="37"/>
      <c r="Q844" s="37"/>
      <c r="R844" s="37"/>
      <c r="S844" s="37"/>
      <c r="T844" s="37"/>
      <c r="U844" s="37"/>
      <c r="V844" s="37"/>
      <c r="W844" s="37"/>
      <c r="X844" s="37"/>
      <c r="Y844" s="37"/>
      <c r="Z844" s="37"/>
    </row>
    <row r="845" spans="1:26" ht="11.25" customHeight="1" x14ac:dyDescent="0.25">
      <c r="A845" s="37"/>
      <c r="B845" s="49"/>
      <c r="C845" s="49"/>
      <c r="D845" s="37"/>
      <c r="E845" s="37"/>
      <c r="F845" s="59"/>
      <c r="G845" s="59"/>
      <c r="H845" s="37"/>
      <c r="I845" s="37"/>
      <c r="J845" s="37"/>
      <c r="K845" s="37"/>
      <c r="L845" s="37"/>
      <c r="M845" s="37"/>
      <c r="N845" s="37"/>
      <c r="O845" s="37"/>
      <c r="P845" s="37"/>
      <c r="Q845" s="37"/>
      <c r="R845" s="37"/>
      <c r="S845" s="37"/>
      <c r="T845" s="37"/>
      <c r="U845" s="37"/>
      <c r="V845" s="37"/>
      <c r="W845" s="37"/>
      <c r="X845" s="37"/>
      <c r="Y845" s="37"/>
      <c r="Z845" s="37"/>
    </row>
    <row r="846" spans="1:26" ht="11.25" customHeight="1" x14ac:dyDescent="0.25">
      <c r="A846" s="37"/>
      <c r="B846" s="49"/>
      <c r="C846" s="49"/>
      <c r="D846" s="37"/>
      <c r="E846" s="37"/>
      <c r="F846" s="59"/>
      <c r="G846" s="59"/>
      <c r="H846" s="37"/>
      <c r="I846" s="37"/>
      <c r="J846" s="37"/>
      <c r="K846" s="37"/>
      <c r="L846" s="37"/>
      <c r="M846" s="37"/>
      <c r="N846" s="37"/>
      <c r="O846" s="37"/>
      <c r="P846" s="37"/>
      <c r="Q846" s="37"/>
      <c r="R846" s="37"/>
      <c r="S846" s="37"/>
      <c r="T846" s="37"/>
      <c r="U846" s="37"/>
      <c r="V846" s="37"/>
      <c r="W846" s="37"/>
      <c r="X846" s="37"/>
      <c r="Y846" s="37"/>
      <c r="Z846" s="37"/>
    </row>
    <row r="847" spans="1:26" ht="11.25" customHeight="1" x14ac:dyDescent="0.25">
      <c r="A847" s="37"/>
      <c r="B847" s="49"/>
      <c r="C847" s="49"/>
      <c r="D847" s="37"/>
      <c r="E847" s="37"/>
      <c r="F847" s="59"/>
      <c r="G847" s="59"/>
      <c r="H847" s="37"/>
      <c r="I847" s="37"/>
      <c r="J847" s="37"/>
      <c r="K847" s="37"/>
      <c r="L847" s="37"/>
      <c r="M847" s="37"/>
      <c r="N847" s="37"/>
      <c r="O847" s="37"/>
      <c r="P847" s="37"/>
      <c r="Q847" s="37"/>
      <c r="R847" s="37"/>
      <c r="S847" s="37"/>
      <c r="T847" s="37"/>
      <c r="U847" s="37"/>
      <c r="V847" s="37"/>
      <c r="W847" s="37"/>
      <c r="X847" s="37"/>
      <c r="Y847" s="37"/>
      <c r="Z847" s="37"/>
    </row>
    <row r="848" spans="1:26" ht="11.25" customHeight="1" x14ac:dyDescent="0.25">
      <c r="A848" s="37"/>
      <c r="B848" s="49"/>
      <c r="C848" s="49"/>
      <c r="D848" s="37"/>
      <c r="E848" s="37"/>
      <c r="F848" s="59"/>
      <c r="G848" s="59"/>
      <c r="H848" s="37"/>
      <c r="I848" s="37"/>
      <c r="J848" s="37"/>
      <c r="K848" s="37"/>
      <c r="L848" s="37"/>
      <c r="M848" s="37"/>
      <c r="N848" s="37"/>
      <c r="O848" s="37"/>
      <c r="P848" s="37"/>
      <c r="Q848" s="37"/>
      <c r="R848" s="37"/>
      <c r="S848" s="37"/>
      <c r="T848" s="37"/>
      <c r="U848" s="37"/>
      <c r="V848" s="37"/>
      <c r="W848" s="37"/>
      <c r="X848" s="37"/>
      <c r="Y848" s="37"/>
      <c r="Z848" s="37"/>
    </row>
    <row r="849" spans="1:26" ht="11.25" customHeight="1" x14ac:dyDescent="0.25">
      <c r="A849" s="37"/>
      <c r="B849" s="49"/>
      <c r="C849" s="49"/>
      <c r="D849" s="37"/>
      <c r="E849" s="37"/>
      <c r="F849" s="59"/>
      <c r="G849" s="59"/>
      <c r="H849" s="37"/>
      <c r="I849" s="37"/>
      <c r="J849" s="37"/>
      <c r="K849" s="37"/>
      <c r="L849" s="37"/>
      <c r="M849" s="37"/>
      <c r="N849" s="37"/>
      <c r="O849" s="37"/>
      <c r="P849" s="37"/>
      <c r="Q849" s="37"/>
      <c r="R849" s="37"/>
      <c r="S849" s="37"/>
      <c r="T849" s="37"/>
      <c r="U849" s="37"/>
      <c r="V849" s="37"/>
      <c r="W849" s="37"/>
      <c r="X849" s="37"/>
      <c r="Y849" s="37"/>
      <c r="Z849" s="37"/>
    </row>
    <row r="850" spans="1:26" ht="11.25" customHeight="1" x14ac:dyDescent="0.25">
      <c r="A850" s="37"/>
      <c r="B850" s="49"/>
      <c r="C850" s="49"/>
      <c r="D850" s="37"/>
      <c r="E850" s="37"/>
      <c r="F850" s="59"/>
      <c r="G850" s="59"/>
      <c r="H850" s="37"/>
      <c r="I850" s="37"/>
      <c r="J850" s="37"/>
      <c r="K850" s="37"/>
      <c r="L850" s="37"/>
      <c r="M850" s="37"/>
      <c r="N850" s="37"/>
      <c r="O850" s="37"/>
      <c r="P850" s="37"/>
      <c r="Q850" s="37"/>
      <c r="R850" s="37"/>
      <c r="S850" s="37"/>
      <c r="T850" s="37"/>
      <c r="U850" s="37"/>
      <c r="V850" s="37"/>
      <c r="W850" s="37"/>
      <c r="X850" s="37"/>
      <c r="Y850" s="37"/>
      <c r="Z850" s="37"/>
    </row>
    <row r="851" spans="1:26" ht="11.25" customHeight="1" x14ac:dyDescent="0.25">
      <c r="A851" s="37"/>
      <c r="B851" s="49"/>
      <c r="C851" s="49"/>
      <c r="D851" s="37"/>
      <c r="E851" s="37"/>
      <c r="F851" s="59"/>
      <c r="G851" s="59"/>
      <c r="H851" s="37"/>
      <c r="I851" s="37"/>
      <c r="J851" s="37"/>
      <c r="K851" s="37"/>
      <c r="L851" s="37"/>
      <c r="M851" s="37"/>
      <c r="N851" s="37"/>
      <c r="O851" s="37"/>
      <c r="P851" s="37"/>
      <c r="Q851" s="37"/>
      <c r="R851" s="37"/>
      <c r="S851" s="37"/>
      <c r="T851" s="37"/>
      <c r="U851" s="37"/>
      <c r="V851" s="37"/>
      <c r="W851" s="37"/>
      <c r="X851" s="37"/>
      <c r="Y851" s="37"/>
      <c r="Z851" s="37"/>
    </row>
    <row r="852" spans="1:26" ht="11.25" customHeight="1" x14ac:dyDescent="0.25">
      <c r="A852" s="37"/>
      <c r="B852" s="49"/>
      <c r="C852" s="49"/>
      <c r="D852" s="37"/>
      <c r="E852" s="37"/>
      <c r="F852" s="59"/>
      <c r="G852" s="59"/>
      <c r="H852" s="37"/>
      <c r="I852" s="37"/>
      <c r="J852" s="37"/>
      <c r="K852" s="37"/>
      <c r="L852" s="37"/>
      <c r="M852" s="37"/>
      <c r="N852" s="37"/>
      <c r="O852" s="37"/>
      <c r="P852" s="37"/>
      <c r="Q852" s="37"/>
      <c r="R852" s="37"/>
      <c r="S852" s="37"/>
      <c r="T852" s="37"/>
      <c r="U852" s="37"/>
      <c r="V852" s="37"/>
      <c r="W852" s="37"/>
      <c r="X852" s="37"/>
      <c r="Y852" s="37"/>
      <c r="Z852" s="37"/>
    </row>
    <row r="853" spans="1:26" ht="11.25" customHeight="1" x14ac:dyDescent="0.25">
      <c r="A853" s="37"/>
      <c r="B853" s="49"/>
      <c r="C853" s="49"/>
      <c r="D853" s="37"/>
      <c r="E853" s="37"/>
      <c r="F853" s="59"/>
      <c r="G853" s="59"/>
      <c r="H853" s="37"/>
      <c r="I853" s="37"/>
      <c r="J853" s="37"/>
      <c r="K853" s="37"/>
      <c r="L853" s="37"/>
      <c r="M853" s="37"/>
      <c r="N853" s="37"/>
      <c r="O853" s="37"/>
      <c r="P853" s="37"/>
      <c r="Q853" s="37"/>
      <c r="R853" s="37"/>
      <c r="S853" s="37"/>
      <c r="T853" s="37"/>
      <c r="U853" s="37"/>
      <c r="V853" s="37"/>
      <c r="W853" s="37"/>
      <c r="X853" s="37"/>
      <c r="Y853" s="37"/>
      <c r="Z853" s="37"/>
    </row>
    <row r="854" spans="1:26" ht="11.25" customHeight="1" x14ac:dyDescent="0.25">
      <c r="A854" s="37"/>
      <c r="B854" s="49"/>
      <c r="C854" s="49"/>
      <c r="D854" s="37"/>
      <c r="E854" s="37"/>
      <c r="F854" s="59"/>
      <c r="G854" s="59"/>
      <c r="H854" s="37"/>
      <c r="I854" s="37"/>
      <c r="J854" s="37"/>
      <c r="K854" s="37"/>
      <c r="L854" s="37"/>
      <c r="M854" s="37"/>
      <c r="N854" s="37"/>
      <c r="O854" s="37"/>
      <c r="P854" s="37"/>
      <c r="Q854" s="37"/>
      <c r="R854" s="37"/>
      <c r="S854" s="37"/>
      <c r="T854" s="37"/>
      <c r="U854" s="37"/>
      <c r="V854" s="37"/>
      <c r="W854" s="37"/>
      <c r="X854" s="37"/>
      <c r="Y854" s="37"/>
      <c r="Z854" s="37"/>
    </row>
    <row r="855" spans="1:26" ht="11.25" customHeight="1" x14ac:dyDescent="0.25">
      <c r="A855" s="37"/>
      <c r="B855" s="49"/>
      <c r="C855" s="49"/>
      <c r="D855" s="37"/>
      <c r="E855" s="37"/>
      <c r="F855" s="59"/>
      <c r="G855" s="59"/>
      <c r="H855" s="37"/>
      <c r="I855" s="37"/>
      <c r="J855" s="37"/>
      <c r="K855" s="37"/>
      <c r="L855" s="37"/>
      <c r="M855" s="37"/>
      <c r="N855" s="37"/>
      <c r="O855" s="37"/>
      <c r="P855" s="37"/>
      <c r="Q855" s="37"/>
      <c r="R855" s="37"/>
      <c r="S855" s="37"/>
      <c r="T855" s="37"/>
      <c r="U855" s="37"/>
      <c r="V855" s="37"/>
      <c r="W855" s="37"/>
      <c r="X855" s="37"/>
      <c r="Y855" s="37"/>
      <c r="Z855" s="37"/>
    </row>
    <row r="856" spans="1:26" ht="11.25" customHeight="1" x14ac:dyDescent="0.25">
      <c r="A856" s="37"/>
      <c r="B856" s="49"/>
      <c r="C856" s="49"/>
      <c r="D856" s="37"/>
      <c r="E856" s="37"/>
      <c r="F856" s="59"/>
      <c r="G856" s="59"/>
      <c r="H856" s="37"/>
      <c r="I856" s="37"/>
      <c r="J856" s="37"/>
      <c r="K856" s="37"/>
      <c r="L856" s="37"/>
      <c r="M856" s="37"/>
      <c r="N856" s="37"/>
      <c r="O856" s="37"/>
      <c r="P856" s="37"/>
      <c r="Q856" s="37"/>
      <c r="R856" s="37"/>
      <c r="S856" s="37"/>
      <c r="T856" s="37"/>
      <c r="U856" s="37"/>
      <c r="V856" s="37"/>
      <c r="W856" s="37"/>
      <c r="X856" s="37"/>
      <c r="Y856" s="37"/>
      <c r="Z856" s="37"/>
    </row>
    <row r="857" spans="1:26" ht="11.25" customHeight="1" x14ac:dyDescent="0.25">
      <c r="A857" s="37"/>
      <c r="B857" s="49"/>
      <c r="C857" s="49"/>
      <c r="D857" s="37"/>
      <c r="E857" s="37"/>
      <c r="F857" s="59"/>
      <c r="G857" s="59"/>
      <c r="H857" s="37"/>
      <c r="I857" s="37"/>
      <c r="J857" s="37"/>
      <c r="K857" s="37"/>
      <c r="L857" s="37"/>
      <c r="M857" s="37"/>
      <c r="N857" s="37"/>
      <c r="O857" s="37"/>
      <c r="P857" s="37"/>
      <c r="Q857" s="37"/>
      <c r="R857" s="37"/>
      <c r="S857" s="37"/>
      <c r="T857" s="37"/>
      <c r="U857" s="37"/>
      <c r="V857" s="37"/>
      <c r="W857" s="37"/>
      <c r="X857" s="37"/>
      <c r="Y857" s="37"/>
      <c r="Z857" s="37"/>
    </row>
    <row r="858" spans="1:26" ht="11.25" customHeight="1" x14ac:dyDescent="0.25">
      <c r="A858" s="37"/>
      <c r="B858" s="49"/>
      <c r="C858" s="49"/>
      <c r="D858" s="37"/>
      <c r="E858" s="37"/>
      <c r="F858" s="59"/>
      <c r="G858" s="59"/>
      <c r="H858" s="37"/>
      <c r="I858" s="37"/>
      <c r="J858" s="37"/>
      <c r="K858" s="37"/>
      <c r="L858" s="37"/>
      <c r="M858" s="37"/>
      <c r="N858" s="37"/>
      <c r="O858" s="37"/>
      <c r="P858" s="37"/>
      <c r="Q858" s="37"/>
      <c r="R858" s="37"/>
      <c r="S858" s="37"/>
      <c r="T858" s="37"/>
      <c r="U858" s="37"/>
      <c r="V858" s="37"/>
      <c r="W858" s="37"/>
      <c r="X858" s="37"/>
      <c r="Y858" s="37"/>
      <c r="Z858" s="37"/>
    </row>
    <row r="859" spans="1:26" ht="11.25" customHeight="1" x14ac:dyDescent="0.25">
      <c r="A859" s="37"/>
      <c r="B859" s="49"/>
      <c r="C859" s="49"/>
      <c r="D859" s="37"/>
      <c r="E859" s="37"/>
      <c r="F859" s="59"/>
      <c r="G859" s="59"/>
      <c r="H859" s="37"/>
      <c r="I859" s="37"/>
      <c r="J859" s="37"/>
      <c r="K859" s="37"/>
      <c r="L859" s="37"/>
      <c r="M859" s="37"/>
      <c r="N859" s="37"/>
      <c r="O859" s="37"/>
      <c r="P859" s="37"/>
      <c r="Q859" s="37"/>
      <c r="R859" s="37"/>
      <c r="S859" s="37"/>
      <c r="T859" s="37"/>
      <c r="U859" s="37"/>
      <c r="V859" s="37"/>
      <c r="W859" s="37"/>
      <c r="X859" s="37"/>
      <c r="Y859" s="37"/>
      <c r="Z859" s="37"/>
    </row>
    <row r="860" spans="1:26" ht="11.25" customHeight="1" x14ac:dyDescent="0.25">
      <c r="A860" s="37"/>
      <c r="B860" s="49"/>
      <c r="C860" s="49"/>
      <c r="D860" s="37"/>
      <c r="E860" s="37"/>
      <c r="F860" s="59"/>
      <c r="G860" s="59"/>
      <c r="H860" s="37"/>
      <c r="I860" s="37"/>
      <c r="J860" s="37"/>
      <c r="K860" s="37"/>
      <c r="L860" s="37"/>
      <c r="M860" s="37"/>
      <c r="N860" s="37"/>
      <c r="O860" s="37"/>
      <c r="P860" s="37"/>
      <c r="Q860" s="37"/>
      <c r="R860" s="37"/>
      <c r="S860" s="37"/>
      <c r="T860" s="37"/>
      <c r="U860" s="37"/>
      <c r="V860" s="37"/>
      <c r="W860" s="37"/>
      <c r="X860" s="37"/>
      <c r="Y860" s="37"/>
      <c r="Z860" s="37"/>
    </row>
    <row r="861" spans="1:26" ht="11.25" customHeight="1" x14ac:dyDescent="0.25">
      <c r="A861" s="37"/>
      <c r="B861" s="49"/>
      <c r="C861" s="49"/>
      <c r="D861" s="37"/>
      <c r="E861" s="37"/>
      <c r="F861" s="59"/>
      <c r="G861" s="59"/>
      <c r="H861" s="37"/>
      <c r="I861" s="37"/>
      <c r="J861" s="37"/>
      <c r="K861" s="37"/>
      <c r="L861" s="37"/>
      <c r="M861" s="37"/>
      <c r="N861" s="37"/>
      <c r="O861" s="37"/>
      <c r="P861" s="37"/>
      <c r="Q861" s="37"/>
      <c r="R861" s="37"/>
      <c r="S861" s="37"/>
      <c r="T861" s="37"/>
      <c r="U861" s="37"/>
      <c r="V861" s="37"/>
      <c r="W861" s="37"/>
      <c r="X861" s="37"/>
      <c r="Y861" s="37"/>
      <c r="Z861" s="37"/>
    </row>
    <row r="862" spans="1:26" ht="11.25" customHeight="1" x14ac:dyDescent="0.25">
      <c r="A862" s="37"/>
      <c r="B862" s="49"/>
      <c r="C862" s="49"/>
      <c r="D862" s="37"/>
      <c r="E862" s="37"/>
      <c r="F862" s="59"/>
      <c r="G862" s="59"/>
      <c r="H862" s="37"/>
      <c r="I862" s="37"/>
      <c r="J862" s="37"/>
      <c r="K862" s="37"/>
      <c r="L862" s="37"/>
      <c r="M862" s="37"/>
      <c r="N862" s="37"/>
      <c r="O862" s="37"/>
      <c r="P862" s="37"/>
      <c r="Q862" s="37"/>
      <c r="R862" s="37"/>
      <c r="S862" s="37"/>
      <c r="T862" s="37"/>
      <c r="U862" s="37"/>
      <c r="V862" s="37"/>
      <c r="W862" s="37"/>
      <c r="X862" s="37"/>
      <c r="Y862" s="37"/>
      <c r="Z862" s="37"/>
    </row>
    <row r="863" spans="1:26" ht="11.25" customHeight="1" x14ac:dyDescent="0.25">
      <c r="A863" s="37"/>
      <c r="B863" s="49"/>
      <c r="C863" s="49"/>
      <c r="D863" s="37"/>
      <c r="E863" s="37"/>
      <c r="F863" s="59"/>
      <c r="G863" s="59"/>
      <c r="H863" s="37"/>
      <c r="I863" s="37"/>
      <c r="J863" s="37"/>
      <c r="K863" s="37"/>
      <c r="L863" s="37"/>
      <c r="M863" s="37"/>
      <c r="N863" s="37"/>
      <c r="O863" s="37"/>
      <c r="P863" s="37"/>
      <c r="Q863" s="37"/>
      <c r="R863" s="37"/>
      <c r="S863" s="37"/>
      <c r="T863" s="37"/>
      <c r="U863" s="37"/>
      <c r="V863" s="37"/>
      <c r="W863" s="37"/>
      <c r="X863" s="37"/>
      <c r="Y863" s="37"/>
      <c r="Z863" s="37"/>
    </row>
    <row r="864" spans="1:26" ht="11.25" customHeight="1" x14ac:dyDescent="0.25">
      <c r="A864" s="37"/>
      <c r="B864" s="49"/>
      <c r="C864" s="49"/>
      <c r="D864" s="37"/>
      <c r="E864" s="37"/>
      <c r="F864" s="59"/>
      <c r="G864" s="59"/>
      <c r="H864" s="37"/>
      <c r="I864" s="37"/>
      <c r="J864" s="37"/>
      <c r="K864" s="37"/>
      <c r="L864" s="37"/>
      <c r="M864" s="37"/>
      <c r="N864" s="37"/>
      <c r="O864" s="37"/>
      <c r="P864" s="37"/>
      <c r="Q864" s="37"/>
      <c r="R864" s="37"/>
      <c r="S864" s="37"/>
      <c r="T864" s="37"/>
      <c r="U864" s="37"/>
      <c r="V864" s="37"/>
      <c r="W864" s="37"/>
      <c r="X864" s="37"/>
      <c r="Y864" s="37"/>
      <c r="Z864" s="37"/>
    </row>
    <row r="865" spans="1:26" ht="11.25" customHeight="1" x14ac:dyDescent="0.25">
      <c r="A865" s="37"/>
      <c r="B865" s="49"/>
      <c r="C865" s="49"/>
      <c r="D865" s="37"/>
      <c r="E865" s="37"/>
      <c r="F865" s="59"/>
      <c r="G865" s="59"/>
      <c r="H865" s="37"/>
      <c r="I865" s="37"/>
      <c r="J865" s="37"/>
      <c r="K865" s="37"/>
      <c r="L865" s="37"/>
      <c r="M865" s="37"/>
      <c r="N865" s="37"/>
      <c r="O865" s="37"/>
      <c r="P865" s="37"/>
      <c r="Q865" s="37"/>
      <c r="R865" s="37"/>
      <c r="S865" s="37"/>
      <c r="T865" s="37"/>
      <c r="U865" s="37"/>
      <c r="V865" s="37"/>
      <c r="W865" s="37"/>
      <c r="X865" s="37"/>
      <c r="Y865" s="37"/>
      <c r="Z865" s="37"/>
    </row>
    <row r="866" spans="1:26" ht="11.25" customHeight="1" x14ac:dyDescent="0.25">
      <c r="A866" s="37"/>
      <c r="B866" s="49"/>
      <c r="C866" s="49"/>
      <c r="D866" s="37"/>
      <c r="E866" s="37"/>
      <c r="F866" s="59"/>
      <c r="G866" s="59"/>
      <c r="H866" s="37"/>
      <c r="I866" s="37"/>
      <c r="J866" s="37"/>
      <c r="K866" s="37"/>
      <c r="L866" s="37"/>
      <c r="M866" s="37"/>
      <c r="N866" s="37"/>
      <c r="O866" s="37"/>
      <c r="P866" s="37"/>
      <c r="Q866" s="37"/>
      <c r="R866" s="37"/>
      <c r="S866" s="37"/>
      <c r="T866" s="37"/>
      <c r="U866" s="37"/>
      <c r="V866" s="37"/>
      <c r="W866" s="37"/>
      <c r="X866" s="37"/>
      <c r="Y866" s="37"/>
      <c r="Z866" s="37"/>
    </row>
    <row r="867" spans="1:26" ht="11.25" customHeight="1" x14ac:dyDescent="0.25">
      <c r="A867" s="37"/>
      <c r="B867" s="49"/>
      <c r="C867" s="49"/>
      <c r="D867" s="37"/>
      <c r="E867" s="37"/>
      <c r="F867" s="59"/>
      <c r="G867" s="59"/>
      <c r="H867" s="37"/>
      <c r="I867" s="37"/>
      <c r="J867" s="37"/>
      <c r="K867" s="37"/>
      <c r="L867" s="37"/>
      <c r="M867" s="37"/>
      <c r="N867" s="37"/>
      <c r="O867" s="37"/>
      <c r="P867" s="37"/>
      <c r="Q867" s="37"/>
      <c r="R867" s="37"/>
      <c r="S867" s="37"/>
      <c r="T867" s="37"/>
      <c r="U867" s="37"/>
      <c r="V867" s="37"/>
      <c r="W867" s="37"/>
      <c r="X867" s="37"/>
      <c r="Y867" s="37"/>
      <c r="Z867" s="37"/>
    </row>
    <row r="868" spans="1:26" ht="11.25" customHeight="1" x14ac:dyDescent="0.25">
      <c r="A868" s="37"/>
      <c r="B868" s="49"/>
      <c r="C868" s="49"/>
      <c r="D868" s="37"/>
      <c r="E868" s="37"/>
      <c r="F868" s="59"/>
      <c r="G868" s="59"/>
      <c r="H868" s="37"/>
      <c r="I868" s="37"/>
      <c r="J868" s="37"/>
      <c r="K868" s="37"/>
      <c r="L868" s="37"/>
      <c r="M868" s="37"/>
      <c r="N868" s="37"/>
      <c r="O868" s="37"/>
      <c r="P868" s="37"/>
      <c r="Q868" s="37"/>
      <c r="R868" s="37"/>
      <c r="S868" s="37"/>
      <c r="T868" s="37"/>
      <c r="U868" s="37"/>
      <c r="V868" s="37"/>
      <c r="W868" s="37"/>
      <c r="X868" s="37"/>
      <c r="Y868" s="37"/>
      <c r="Z868" s="37"/>
    </row>
    <row r="869" spans="1:26" ht="11.25" customHeight="1" x14ac:dyDescent="0.25">
      <c r="A869" s="37"/>
      <c r="B869" s="49"/>
      <c r="C869" s="49"/>
      <c r="D869" s="37"/>
      <c r="E869" s="37"/>
      <c r="F869" s="59"/>
      <c r="G869" s="59"/>
      <c r="H869" s="37"/>
      <c r="I869" s="37"/>
      <c r="J869" s="37"/>
      <c r="K869" s="37"/>
      <c r="L869" s="37"/>
      <c r="M869" s="37"/>
      <c r="N869" s="37"/>
      <c r="O869" s="37"/>
      <c r="P869" s="37"/>
      <c r="Q869" s="37"/>
      <c r="R869" s="37"/>
      <c r="S869" s="37"/>
      <c r="T869" s="37"/>
      <c r="U869" s="37"/>
      <c r="V869" s="37"/>
      <c r="W869" s="37"/>
      <c r="X869" s="37"/>
      <c r="Y869" s="37"/>
      <c r="Z869" s="37"/>
    </row>
    <row r="870" spans="1:26" ht="11.25" customHeight="1" x14ac:dyDescent="0.25">
      <c r="A870" s="37"/>
      <c r="B870" s="49"/>
      <c r="C870" s="49"/>
      <c r="D870" s="37"/>
      <c r="E870" s="37"/>
      <c r="F870" s="59"/>
      <c r="G870" s="59"/>
      <c r="H870" s="37"/>
      <c r="I870" s="37"/>
      <c r="J870" s="37"/>
      <c r="K870" s="37"/>
      <c r="L870" s="37"/>
      <c r="M870" s="37"/>
      <c r="N870" s="37"/>
      <c r="O870" s="37"/>
      <c r="P870" s="37"/>
      <c r="Q870" s="37"/>
      <c r="R870" s="37"/>
      <c r="S870" s="37"/>
      <c r="T870" s="37"/>
      <c r="U870" s="37"/>
      <c r="V870" s="37"/>
      <c r="W870" s="37"/>
      <c r="X870" s="37"/>
      <c r="Y870" s="37"/>
      <c r="Z870" s="37"/>
    </row>
    <row r="871" spans="1:26" ht="11.25" customHeight="1" x14ac:dyDescent="0.25">
      <c r="A871" s="37"/>
      <c r="B871" s="49"/>
      <c r="C871" s="49"/>
      <c r="D871" s="37"/>
      <c r="E871" s="37"/>
      <c r="F871" s="59"/>
      <c r="G871" s="59"/>
      <c r="H871" s="37"/>
      <c r="I871" s="37"/>
      <c r="J871" s="37"/>
      <c r="K871" s="37"/>
      <c r="L871" s="37"/>
      <c r="M871" s="37"/>
      <c r="N871" s="37"/>
      <c r="O871" s="37"/>
      <c r="P871" s="37"/>
      <c r="Q871" s="37"/>
      <c r="R871" s="37"/>
      <c r="S871" s="37"/>
      <c r="T871" s="37"/>
      <c r="U871" s="37"/>
      <c r="V871" s="37"/>
      <c r="W871" s="37"/>
      <c r="X871" s="37"/>
      <c r="Y871" s="37"/>
      <c r="Z871" s="37"/>
    </row>
    <row r="872" spans="1:26" ht="11.25" customHeight="1" x14ac:dyDescent="0.25">
      <c r="A872" s="37"/>
      <c r="B872" s="49"/>
      <c r="C872" s="49"/>
      <c r="D872" s="37"/>
      <c r="E872" s="37"/>
      <c r="F872" s="59"/>
      <c r="G872" s="59"/>
      <c r="H872" s="37"/>
      <c r="I872" s="37"/>
      <c r="J872" s="37"/>
      <c r="K872" s="37"/>
      <c r="L872" s="37"/>
      <c r="M872" s="37"/>
      <c r="N872" s="37"/>
      <c r="O872" s="37"/>
      <c r="P872" s="37"/>
      <c r="Q872" s="37"/>
      <c r="R872" s="37"/>
      <c r="S872" s="37"/>
      <c r="T872" s="37"/>
      <c r="U872" s="37"/>
      <c r="V872" s="37"/>
      <c r="W872" s="37"/>
      <c r="X872" s="37"/>
      <c r="Y872" s="37"/>
      <c r="Z872" s="37"/>
    </row>
    <row r="873" spans="1:26" ht="11.25" customHeight="1" x14ac:dyDescent="0.25">
      <c r="A873" s="37"/>
      <c r="B873" s="49"/>
      <c r="C873" s="49"/>
      <c r="D873" s="37"/>
      <c r="E873" s="37"/>
      <c r="F873" s="59"/>
      <c r="G873" s="59"/>
      <c r="H873" s="37"/>
      <c r="I873" s="37"/>
      <c r="J873" s="37"/>
      <c r="K873" s="37"/>
      <c r="L873" s="37"/>
      <c r="M873" s="37"/>
      <c r="N873" s="37"/>
      <c r="O873" s="37"/>
      <c r="P873" s="37"/>
      <c r="Q873" s="37"/>
      <c r="R873" s="37"/>
      <c r="S873" s="37"/>
      <c r="T873" s="37"/>
      <c r="U873" s="37"/>
      <c r="V873" s="37"/>
      <c r="W873" s="37"/>
      <c r="X873" s="37"/>
      <c r="Y873" s="37"/>
      <c r="Z873" s="37"/>
    </row>
    <row r="874" spans="1:26" ht="11.25" customHeight="1" x14ac:dyDescent="0.25">
      <c r="A874" s="37"/>
      <c r="B874" s="49"/>
      <c r="C874" s="49"/>
      <c r="D874" s="37"/>
      <c r="E874" s="37"/>
      <c r="F874" s="59"/>
      <c r="G874" s="59"/>
      <c r="H874" s="37"/>
      <c r="I874" s="37"/>
      <c r="J874" s="37"/>
      <c r="K874" s="37"/>
      <c r="L874" s="37"/>
      <c r="M874" s="37"/>
      <c r="N874" s="37"/>
      <c r="O874" s="37"/>
      <c r="P874" s="37"/>
      <c r="Q874" s="37"/>
      <c r="R874" s="37"/>
      <c r="S874" s="37"/>
      <c r="T874" s="37"/>
      <c r="U874" s="37"/>
      <c r="V874" s="37"/>
      <c r="W874" s="37"/>
      <c r="X874" s="37"/>
      <c r="Y874" s="37"/>
      <c r="Z874" s="37"/>
    </row>
    <row r="875" spans="1:26" ht="11.25" customHeight="1" x14ac:dyDescent="0.25">
      <c r="A875" s="37"/>
      <c r="B875" s="49"/>
      <c r="C875" s="49"/>
      <c r="D875" s="37"/>
      <c r="E875" s="37"/>
      <c r="F875" s="59"/>
      <c r="G875" s="59"/>
      <c r="H875" s="37"/>
      <c r="I875" s="37"/>
      <c r="J875" s="37"/>
      <c r="K875" s="37"/>
      <c r="L875" s="37"/>
      <c r="M875" s="37"/>
      <c r="N875" s="37"/>
      <c r="O875" s="37"/>
      <c r="P875" s="37"/>
      <c r="Q875" s="37"/>
      <c r="R875" s="37"/>
      <c r="S875" s="37"/>
      <c r="T875" s="37"/>
      <c r="U875" s="37"/>
      <c r="V875" s="37"/>
      <c r="W875" s="37"/>
      <c r="X875" s="37"/>
      <c r="Y875" s="37"/>
      <c r="Z875" s="37"/>
    </row>
    <row r="876" spans="1:26" ht="11.25" customHeight="1" x14ac:dyDescent="0.25">
      <c r="A876" s="37"/>
      <c r="B876" s="49"/>
      <c r="C876" s="49"/>
      <c r="D876" s="37"/>
      <c r="E876" s="37"/>
      <c r="F876" s="59"/>
      <c r="G876" s="59"/>
      <c r="H876" s="37"/>
      <c r="I876" s="37"/>
      <c r="J876" s="37"/>
      <c r="K876" s="37"/>
      <c r="L876" s="37"/>
      <c r="M876" s="37"/>
      <c r="N876" s="37"/>
      <c r="O876" s="37"/>
      <c r="P876" s="37"/>
      <c r="Q876" s="37"/>
      <c r="R876" s="37"/>
      <c r="S876" s="37"/>
      <c r="T876" s="37"/>
      <c r="U876" s="37"/>
      <c r="V876" s="37"/>
      <c r="W876" s="37"/>
      <c r="X876" s="37"/>
      <c r="Y876" s="37"/>
      <c r="Z876" s="37"/>
    </row>
    <row r="877" spans="1:26" ht="11.25" customHeight="1" x14ac:dyDescent="0.25">
      <c r="A877" s="37"/>
      <c r="B877" s="49"/>
      <c r="C877" s="49"/>
      <c r="D877" s="37"/>
      <c r="E877" s="37"/>
      <c r="F877" s="59"/>
      <c r="G877" s="59"/>
      <c r="H877" s="37"/>
      <c r="I877" s="37"/>
      <c r="J877" s="37"/>
      <c r="K877" s="37"/>
      <c r="L877" s="37"/>
      <c r="M877" s="37"/>
      <c r="N877" s="37"/>
      <c r="O877" s="37"/>
      <c r="P877" s="37"/>
      <c r="Q877" s="37"/>
      <c r="R877" s="37"/>
      <c r="S877" s="37"/>
      <c r="T877" s="37"/>
      <c r="U877" s="37"/>
      <c r="V877" s="37"/>
      <c r="W877" s="37"/>
      <c r="X877" s="37"/>
      <c r="Y877" s="37"/>
      <c r="Z877" s="37"/>
    </row>
    <row r="878" spans="1:26" ht="11.25" customHeight="1" x14ac:dyDescent="0.25">
      <c r="A878" s="37"/>
      <c r="B878" s="49"/>
      <c r="C878" s="49"/>
      <c r="D878" s="37"/>
      <c r="E878" s="37"/>
      <c r="F878" s="59"/>
      <c r="G878" s="59"/>
      <c r="H878" s="37"/>
      <c r="I878" s="37"/>
      <c r="J878" s="37"/>
      <c r="K878" s="37"/>
      <c r="L878" s="37"/>
      <c r="M878" s="37"/>
      <c r="N878" s="37"/>
      <c r="O878" s="37"/>
      <c r="P878" s="37"/>
      <c r="Q878" s="37"/>
      <c r="R878" s="37"/>
      <c r="S878" s="37"/>
      <c r="T878" s="37"/>
      <c r="U878" s="37"/>
      <c r="V878" s="37"/>
      <c r="W878" s="37"/>
      <c r="X878" s="37"/>
      <c r="Y878" s="37"/>
      <c r="Z878" s="37"/>
    </row>
    <row r="879" spans="1:26" ht="11.25" customHeight="1" x14ac:dyDescent="0.25">
      <c r="A879" s="37"/>
      <c r="B879" s="49"/>
      <c r="C879" s="49"/>
      <c r="D879" s="37"/>
      <c r="E879" s="37"/>
      <c r="F879" s="59"/>
      <c r="G879" s="59"/>
      <c r="H879" s="37"/>
      <c r="I879" s="37"/>
      <c r="J879" s="37"/>
      <c r="K879" s="37"/>
      <c r="L879" s="37"/>
      <c r="M879" s="37"/>
      <c r="N879" s="37"/>
      <c r="O879" s="37"/>
      <c r="P879" s="37"/>
      <c r="Q879" s="37"/>
      <c r="R879" s="37"/>
      <c r="S879" s="37"/>
      <c r="T879" s="37"/>
      <c r="U879" s="37"/>
      <c r="V879" s="37"/>
      <c r="W879" s="37"/>
      <c r="X879" s="37"/>
      <c r="Y879" s="37"/>
      <c r="Z879" s="37"/>
    </row>
    <row r="880" spans="1:26" ht="11.25" customHeight="1" x14ac:dyDescent="0.25">
      <c r="A880" s="37"/>
      <c r="B880" s="49"/>
      <c r="C880" s="49"/>
      <c r="D880" s="37"/>
      <c r="E880" s="37"/>
      <c r="F880" s="59"/>
      <c r="G880" s="59"/>
      <c r="H880" s="37"/>
      <c r="I880" s="37"/>
      <c r="J880" s="37"/>
      <c r="K880" s="37"/>
      <c r="L880" s="37"/>
      <c r="M880" s="37"/>
      <c r="N880" s="37"/>
      <c r="O880" s="37"/>
      <c r="P880" s="37"/>
      <c r="Q880" s="37"/>
      <c r="R880" s="37"/>
      <c r="S880" s="37"/>
      <c r="T880" s="37"/>
      <c r="U880" s="37"/>
      <c r="V880" s="37"/>
      <c r="W880" s="37"/>
      <c r="X880" s="37"/>
      <c r="Y880" s="37"/>
      <c r="Z880" s="37"/>
    </row>
    <row r="881" spans="1:26" ht="11.25" customHeight="1" x14ac:dyDescent="0.25">
      <c r="A881" s="37"/>
      <c r="B881" s="49"/>
      <c r="C881" s="49"/>
      <c r="D881" s="37"/>
      <c r="E881" s="37"/>
      <c r="F881" s="59"/>
      <c r="G881" s="59"/>
      <c r="H881" s="37"/>
      <c r="I881" s="37"/>
      <c r="J881" s="37"/>
      <c r="K881" s="37"/>
      <c r="L881" s="37"/>
      <c r="M881" s="37"/>
      <c r="N881" s="37"/>
      <c r="O881" s="37"/>
      <c r="P881" s="37"/>
      <c r="Q881" s="37"/>
      <c r="R881" s="37"/>
      <c r="S881" s="37"/>
      <c r="T881" s="37"/>
      <c r="U881" s="37"/>
      <c r="V881" s="37"/>
      <c r="W881" s="37"/>
      <c r="X881" s="37"/>
      <c r="Y881" s="37"/>
      <c r="Z881" s="37"/>
    </row>
    <row r="882" spans="1:26" ht="11.25" customHeight="1" x14ac:dyDescent="0.25">
      <c r="A882" s="37"/>
      <c r="B882" s="49"/>
      <c r="C882" s="49"/>
      <c r="D882" s="37"/>
      <c r="E882" s="37"/>
      <c r="F882" s="59"/>
      <c r="G882" s="59"/>
      <c r="H882" s="37"/>
      <c r="I882" s="37"/>
      <c r="J882" s="37"/>
      <c r="K882" s="37"/>
      <c r="L882" s="37"/>
      <c r="M882" s="37"/>
      <c r="N882" s="37"/>
      <c r="O882" s="37"/>
      <c r="P882" s="37"/>
      <c r="Q882" s="37"/>
      <c r="R882" s="37"/>
      <c r="S882" s="37"/>
      <c r="T882" s="37"/>
      <c r="U882" s="37"/>
      <c r="V882" s="37"/>
      <c r="W882" s="37"/>
      <c r="X882" s="37"/>
      <c r="Y882" s="37"/>
      <c r="Z882" s="37"/>
    </row>
    <row r="883" spans="1:26" ht="11.25" customHeight="1" x14ac:dyDescent="0.25">
      <c r="A883" s="37"/>
      <c r="B883" s="49"/>
      <c r="C883" s="49"/>
      <c r="D883" s="37"/>
      <c r="E883" s="37"/>
      <c r="F883" s="59"/>
      <c r="G883" s="59"/>
      <c r="H883" s="37"/>
      <c r="I883" s="37"/>
      <c r="J883" s="37"/>
      <c r="K883" s="37"/>
      <c r="L883" s="37"/>
      <c r="M883" s="37"/>
      <c r="N883" s="37"/>
      <c r="O883" s="37"/>
      <c r="P883" s="37"/>
      <c r="Q883" s="37"/>
      <c r="R883" s="37"/>
      <c r="S883" s="37"/>
      <c r="T883" s="37"/>
      <c r="U883" s="37"/>
      <c r="V883" s="37"/>
      <c r="W883" s="37"/>
      <c r="X883" s="37"/>
      <c r="Y883" s="37"/>
      <c r="Z883" s="37"/>
    </row>
    <row r="884" spans="1:26" ht="11.25" customHeight="1" x14ac:dyDescent="0.25">
      <c r="A884" s="37"/>
      <c r="B884" s="49"/>
      <c r="C884" s="49"/>
      <c r="D884" s="37"/>
      <c r="E884" s="37"/>
      <c r="F884" s="59"/>
      <c r="G884" s="59"/>
      <c r="H884" s="37"/>
      <c r="I884" s="37"/>
      <c r="J884" s="37"/>
      <c r="K884" s="37"/>
      <c r="L884" s="37"/>
      <c r="M884" s="37"/>
      <c r="N884" s="37"/>
      <c r="O884" s="37"/>
      <c r="P884" s="37"/>
      <c r="Q884" s="37"/>
      <c r="R884" s="37"/>
      <c r="S884" s="37"/>
      <c r="T884" s="37"/>
      <c r="U884" s="37"/>
      <c r="V884" s="37"/>
      <c r="W884" s="37"/>
      <c r="X884" s="37"/>
      <c r="Y884" s="37"/>
      <c r="Z884" s="37"/>
    </row>
    <row r="885" spans="1:26" ht="11.25" customHeight="1" x14ac:dyDescent="0.25">
      <c r="A885" s="37"/>
      <c r="B885" s="49"/>
      <c r="C885" s="49"/>
      <c r="D885" s="37"/>
      <c r="E885" s="37"/>
      <c r="F885" s="59"/>
      <c r="G885" s="59"/>
      <c r="H885" s="37"/>
      <c r="I885" s="37"/>
      <c r="J885" s="37"/>
      <c r="K885" s="37"/>
      <c r="L885" s="37"/>
      <c r="M885" s="37"/>
      <c r="N885" s="37"/>
      <c r="O885" s="37"/>
      <c r="P885" s="37"/>
      <c r="Q885" s="37"/>
      <c r="R885" s="37"/>
      <c r="S885" s="37"/>
      <c r="T885" s="37"/>
      <c r="U885" s="37"/>
      <c r="V885" s="37"/>
      <c r="W885" s="37"/>
      <c r="X885" s="37"/>
      <c r="Y885" s="37"/>
      <c r="Z885" s="37"/>
    </row>
    <row r="886" spans="1:26" ht="11.25" customHeight="1" x14ac:dyDescent="0.25">
      <c r="A886" s="37"/>
      <c r="B886" s="49"/>
      <c r="C886" s="49"/>
      <c r="D886" s="37"/>
      <c r="E886" s="37"/>
      <c r="F886" s="59"/>
      <c r="G886" s="59"/>
      <c r="H886" s="37"/>
      <c r="I886" s="37"/>
      <c r="J886" s="37"/>
      <c r="K886" s="37"/>
      <c r="L886" s="37"/>
      <c r="M886" s="37"/>
      <c r="N886" s="37"/>
      <c r="O886" s="37"/>
      <c r="P886" s="37"/>
      <c r="Q886" s="37"/>
      <c r="R886" s="37"/>
      <c r="S886" s="37"/>
      <c r="T886" s="37"/>
      <c r="U886" s="37"/>
      <c r="V886" s="37"/>
      <c r="W886" s="37"/>
      <c r="X886" s="37"/>
      <c r="Y886" s="37"/>
      <c r="Z886" s="37"/>
    </row>
    <row r="887" spans="1:26" ht="11.25" customHeight="1" x14ac:dyDescent="0.25">
      <c r="A887" s="37"/>
      <c r="B887" s="49"/>
      <c r="C887" s="49"/>
      <c r="D887" s="37"/>
      <c r="E887" s="37"/>
      <c r="F887" s="59"/>
      <c r="G887" s="59"/>
      <c r="H887" s="37"/>
      <c r="I887" s="37"/>
      <c r="J887" s="37"/>
      <c r="K887" s="37"/>
      <c r="L887" s="37"/>
      <c r="M887" s="37"/>
      <c r="N887" s="37"/>
      <c r="O887" s="37"/>
      <c r="P887" s="37"/>
      <c r="Q887" s="37"/>
      <c r="R887" s="37"/>
      <c r="S887" s="37"/>
      <c r="T887" s="37"/>
      <c r="U887" s="37"/>
      <c r="V887" s="37"/>
      <c r="W887" s="37"/>
      <c r="X887" s="37"/>
      <c r="Y887" s="37"/>
      <c r="Z887" s="37"/>
    </row>
    <row r="888" spans="1:26" ht="11.25" customHeight="1" x14ac:dyDescent="0.25">
      <c r="A888" s="37"/>
      <c r="B888" s="49"/>
      <c r="C888" s="49"/>
      <c r="D888" s="37"/>
      <c r="E888" s="37"/>
      <c r="F888" s="59"/>
      <c r="G888" s="59"/>
      <c r="H888" s="37"/>
      <c r="I888" s="37"/>
      <c r="J888" s="37"/>
      <c r="K888" s="37"/>
      <c r="L888" s="37"/>
      <c r="M888" s="37"/>
      <c r="N888" s="37"/>
      <c r="O888" s="37"/>
      <c r="P888" s="37"/>
      <c r="Q888" s="37"/>
      <c r="R888" s="37"/>
      <c r="S888" s="37"/>
      <c r="T888" s="37"/>
      <c r="U888" s="37"/>
      <c r="V888" s="37"/>
      <c r="W888" s="37"/>
      <c r="X888" s="37"/>
      <c r="Y888" s="37"/>
      <c r="Z888" s="37"/>
    </row>
    <row r="889" spans="1:26" ht="11.25" customHeight="1" x14ac:dyDescent="0.25">
      <c r="A889" s="37"/>
      <c r="B889" s="49"/>
      <c r="C889" s="49"/>
      <c r="D889" s="37"/>
      <c r="E889" s="37"/>
      <c r="F889" s="59"/>
      <c r="G889" s="59"/>
      <c r="H889" s="37"/>
      <c r="I889" s="37"/>
      <c r="J889" s="37"/>
      <c r="K889" s="37"/>
      <c r="L889" s="37"/>
      <c r="M889" s="37"/>
      <c r="N889" s="37"/>
      <c r="O889" s="37"/>
      <c r="P889" s="37"/>
      <c r="Q889" s="37"/>
      <c r="R889" s="37"/>
      <c r="S889" s="37"/>
      <c r="T889" s="37"/>
      <c r="U889" s="37"/>
      <c r="V889" s="37"/>
      <c r="W889" s="37"/>
      <c r="X889" s="37"/>
      <c r="Y889" s="37"/>
      <c r="Z889" s="37"/>
    </row>
    <row r="890" spans="1:26" ht="11.25" customHeight="1" x14ac:dyDescent="0.25">
      <c r="A890" s="37"/>
      <c r="B890" s="49"/>
      <c r="C890" s="49"/>
      <c r="D890" s="37"/>
      <c r="E890" s="37"/>
      <c r="F890" s="59"/>
      <c r="G890" s="59"/>
      <c r="H890" s="37"/>
      <c r="I890" s="37"/>
      <c r="J890" s="37"/>
      <c r="K890" s="37"/>
      <c r="L890" s="37"/>
      <c r="M890" s="37"/>
      <c r="N890" s="37"/>
      <c r="O890" s="37"/>
      <c r="P890" s="37"/>
      <c r="Q890" s="37"/>
      <c r="R890" s="37"/>
      <c r="S890" s="37"/>
      <c r="T890" s="37"/>
      <c r="U890" s="37"/>
      <c r="V890" s="37"/>
      <c r="W890" s="37"/>
      <c r="X890" s="37"/>
      <c r="Y890" s="37"/>
      <c r="Z890" s="37"/>
    </row>
    <row r="891" spans="1:26" ht="11.25" customHeight="1" x14ac:dyDescent="0.25">
      <c r="A891" s="37"/>
      <c r="B891" s="49"/>
      <c r="C891" s="49"/>
      <c r="D891" s="37"/>
      <c r="E891" s="37"/>
      <c r="F891" s="59"/>
      <c r="G891" s="59"/>
      <c r="H891" s="37"/>
      <c r="I891" s="37"/>
      <c r="J891" s="37"/>
      <c r="K891" s="37"/>
      <c r="L891" s="37"/>
      <c r="M891" s="37"/>
      <c r="N891" s="37"/>
      <c r="O891" s="37"/>
      <c r="P891" s="37"/>
      <c r="Q891" s="37"/>
      <c r="R891" s="37"/>
      <c r="S891" s="37"/>
      <c r="T891" s="37"/>
      <c r="U891" s="37"/>
      <c r="V891" s="37"/>
      <c r="W891" s="37"/>
      <c r="X891" s="37"/>
      <c r="Y891" s="37"/>
      <c r="Z891" s="37"/>
    </row>
    <row r="892" spans="1:26" ht="11.25" customHeight="1" x14ac:dyDescent="0.25">
      <c r="A892" s="37"/>
      <c r="B892" s="49"/>
      <c r="C892" s="49"/>
      <c r="D892" s="37"/>
      <c r="E892" s="37"/>
      <c r="F892" s="59"/>
      <c r="G892" s="59"/>
      <c r="H892" s="37"/>
      <c r="I892" s="37"/>
      <c r="J892" s="37"/>
      <c r="K892" s="37"/>
      <c r="L892" s="37"/>
      <c r="M892" s="37"/>
      <c r="N892" s="37"/>
      <c r="O892" s="37"/>
      <c r="P892" s="37"/>
      <c r="Q892" s="37"/>
      <c r="R892" s="37"/>
      <c r="S892" s="37"/>
      <c r="T892" s="37"/>
      <c r="U892" s="37"/>
      <c r="V892" s="37"/>
      <c r="W892" s="37"/>
      <c r="X892" s="37"/>
      <c r="Y892" s="37"/>
      <c r="Z892" s="37"/>
    </row>
    <row r="893" spans="1:26" ht="11.25" customHeight="1" x14ac:dyDescent="0.25">
      <c r="A893" s="37"/>
      <c r="B893" s="49"/>
      <c r="C893" s="49"/>
      <c r="D893" s="37"/>
      <c r="E893" s="37"/>
      <c r="F893" s="59"/>
      <c r="G893" s="59"/>
      <c r="H893" s="37"/>
      <c r="I893" s="37"/>
      <c r="J893" s="37"/>
      <c r="K893" s="37"/>
      <c r="L893" s="37"/>
      <c r="M893" s="37"/>
      <c r="N893" s="37"/>
      <c r="O893" s="37"/>
      <c r="P893" s="37"/>
      <c r="Q893" s="37"/>
      <c r="R893" s="37"/>
      <c r="S893" s="37"/>
      <c r="T893" s="37"/>
      <c r="U893" s="37"/>
      <c r="V893" s="37"/>
      <c r="W893" s="37"/>
      <c r="X893" s="37"/>
      <c r="Y893" s="37"/>
      <c r="Z893" s="37"/>
    </row>
    <row r="894" spans="1:26" ht="11.25" customHeight="1" x14ac:dyDescent="0.25">
      <c r="A894" s="37"/>
      <c r="B894" s="49"/>
      <c r="C894" s="49"/>
      <c r="D894" s="37"/>
      <c r="E894" s="37"/>
      <c r="F894" s="59"/>
      <c r="G894" s="59"/>
      <c r="H894" s="37"/>
      <c r="I894" s="37"/>
      <c r="J894" s="37"/>
      <c r="K894" s="37"/>
      <c r="L894" s="37"/>
      <c r="M894" s="37"/>
      <c r="N894" s="37"/>
      <c r="O894" s="37"/>
      <c r="P894" s="37"/>
      <c r="Q894" s="37"/>
      <c r="R894" s="37"/>
      <c r="S894" s="37"/>
      <c r="T894" s="37"/>
      <c r="U894" s="37"/>
      <c r="V894" s="37"/>
      <c r="W894" s="37"/>
      <c r="X894" s="37"/>
      <c r="Y894" s="37"/>
      <c r="Z894" s="37"/>
    </row>
    <row r="895" spans="1:26" ht="11.25" customHeight="1" x14ac:dyDescent="0.25">
      <c r="A895" s="37"/>
      <c r="B895" s="49"/>
      <c r="C895" s="49"/>
      <c r="D895" s="37"/>
      <c r="E895" s="37"/>
      <c r="F895" s="59"/>
      <c r="G895" s="59"/>
      <c r="H895" s="37"/>
      <c r="I895" s="37"/>
      <c r="J895" s="37"/>
      <c r="K895" s="37"/>
      <c r="L895" s="37"/>
      <c r="M895" s="37"/>
      <c r="N895" s="37"/>
      <c r="O895" s="37"/>
      <c r="P895" s="37"/>
      <c r="Q895" s="37"/>
      <c r="R895" s="37"/>
      <c r="S895" s="37"/>
      <c r="T895" s="37"/>
      <c r="U895" s="37"/>
      <c r="V895" s="37"/>
      <c r="W895" s="37"/>
      <c r="X895" s="37"/>
      <c r="Y895" s="37"/>
      <c r="Z895" s="37"/>
    </row>
    <row r="896" spans="1:26" ht="11.25" customHeight="1" x14ac:dyDescent="0.25">
      <c r="A896" s="37"/>
      <c r="B896" s="49"/>
      <c r="C896" s="49"/>
      <c r="D896" s="37"/>
      <c r="E896" s="37"/>
      <c r="F896" s="59"/>
      <c r="G896" s="59"/>
      <c r="H896" s="37"/>
      <c r="I896" s="37"/>
      <c r="J896" s="37"/>
      <c r="K896" s="37"/>
      <c r="L896" s="37"/>
      <c r="M896" s="37"/>
      <c r="N896" s="37"/>
      <c r="O896" s="37"/>
      <c r="P896" s="37"/>
      <c r="Q896" s="37"/>
      <c r="R896" s="37"/>
      <c r="S896" s="37"/>
      <c r="T896" s="37"/>
      <c r="U896" s="37"/>
      <c r="V896" s="37"/>
      <c r="W896" s="37"/>
      <c r="X896" s="37"/>
      <c r="Y896" s="37"/>
      <c r="Z896" s="37"/>
    </row>
    <row r="897" spans="1:26" ht="11.25" customHeight="1" x14ac:dyDescent="0.25">
      <c r="A897" s="37"/>
      <c r="B897" s="49"/>
      <c r="C897" s="49"/>
      <c r="D897" s="37"/>
      <c r="E897" s="37"/>
      <c r="F897" s="59"/>
      <c r="G897" s="59"/>
      <c r="H897" s="37"/>
      <c r="I897" s="37"/>
      <c r="J897" s="37"/>
      <c r="K897" s="37"/>
      <c r="L897" s="37"/>
      <c r="M897" s="37"/>
      <c r="N897" s="37"/>
      <c r="O897" s="37"/>
      <c r="P897" s="37"/>
      <c r="Q897" s="37"/>
      <c r="R897" s="37"/>
      <c r="S897" s="37"/>
      <c r="T897" s="37"/>
      <c r="U897" s="37"/>
      <c r="V897" s="37"/>
      <c r="W897" s="37"/>
      <c r="X897" s="37"/>
      <c r="Y897" s="37"/>
      <c r="Z897" s="37"/>
    </row>
    <row r="898" spans="1:26" ht="11.25" customHeight="1" x14ac:dyDescent="0.25">
      <c r="A898" s="37"/>
      <c r="B898" s="49"/>
      <c r="C898" s="49"/>
      <c r="D898" s="37"/>
      <c r="E898" s="37"/>
      <c r="F898" s="59"/>
      <c r="G898" s="59"/>
      <c r="H898" s="37"/>
      <c r="I898" s="37"/>
      <c r="J898" s="37"/>
      <c r="K898" s="37"/>
      <c r="L898" s="37"/>
      <c r="M898" s="37"/>
      <c r="N898" s="37"/>
      <c r="O898" s="37"/>
      <c r="P898" s="37"/>
      <c r="Q898" s="37"/>
      <c r="R898" s="37"/>
      <c r="S898" s="37"/>
      <c r="T898" s="37"/>
      <c r="U898" s="37"/>
      <c r="V898" s="37"/>
      <c r="W898" s="37"/>
      <c r="X898" s="37"/>
      <c r="Y898" s="37"/>
      <c r="Z898" s="37"/>
    </row>
    <row r="899" spans="1:26" ht="11.25" customHeight="1" x14ac:dyDescent="0.25">
      <c r="A899" s="37"/>
      <c r="B899" s="49"/>
      <c r="C899" s="49"/>
      <c r="D899" s="37"/>
      <c r="E899" s="37"/>
      <c r="F899" s="59"/>
      <c r="G899" s="59"/>
      <c r="H899" s="37"/>
      <c r="I899" s="37"/>
      <c r="J899" s="37"/>
      <c r="K899" s="37"/>
      <c r="L899" s="37"/>
      <c r="M899" s="37"/>
      <c r="N899" s="37"/>
      <c r="O899" s="37"/>
      <c r="P899" s="37"/>
      <c r="Q899" s="37"/>
      <c r="R899" s="37"/>
      <c r="S899" s="37"/>
      <c r="T899" s="37"/>
      <c r="U899" s="37"/>
      <c r="V899" s="37"/>
      <c r="W899" s="37"/>
      <c r="X899" s="37"/>
      <c r="Y899" s="37"/>
      <c r="Z899" s="37"/>
    </row>
    <row r="900" spans="1:26" ht="11.25" customHeight="1" x14ac:dyDescent="0.25">
      <c r="A900" s="37"/>
      <c r="B900" s="49"/>
      <c r="C900" s="49"/>
      <c r="D900" s="37"/>
      <c r="E900" s="37"/>
      <c r="F900" s="59"/>
      <c r="G900" s="59"/>
      <c r="H900" s="37"/>
      <c r="I900" s="37"/>
      <c r="J900" s="37"/>
      <c r="K900" s="37"/>
      <c r="L900" s="37"/>
      <c r="M900" s="37"/>
      <c r="N900" s="37"/>
      <c r="O900" s="37"/>
      <c r="P900" s="37"/>
      <c r="Q900" s="37"/>
      <c r="R900" s="37"/>
      <c r="S900" s="37"/>
      <c r="T900" s="37"/>
      <c r="U900" s="37"/>
      <c r="V900" s="37"/>
      <c r="W900" s="37"/>
      <c r="X900" s="37"/>
      <c r="Y900" s="37"/>
      <c r="Z900" s="37"/>
    </row>
    <row r="901" spans="1:26" ht="11.25" customHeight="1" x14ac:dyDescent="0.25">
      <c r="A901" s="37"/>
      <c r="B901" s="49"/>
      <c r="C901" s="49"/>
      <c r="D901" s="37"/>
      <c r="E901" s="37"/>
      <c r="F901" s="59"/>
      <c r="G901" s="59"/>
      <c r="H901" s="37"/>
      <c r="I901" s="37"/>
      <c r="J901" s="37"/>
      <c r="K901" s="37"/>
      <c r="L901" s="37"/>
      <c r="M901" s="37"/>
      <c r="N901" s="37"/>
      <c r="O901" s="37"/>
      <c r="P901" s="37"/>
      <c r="Q901" s="37"/>
      <c r="R901" s="37"/>
      <c r="S901" s="37"/>
      <c r="T901" s="37"/>
      <c r="U901" s="37"/>
      <c r="V901" s="37"/>
      <c r="W901" s="37"/>
      <c r="X901" s="37"/>
      <c r="Y901" s="37"/>
      <c r="Z901" s="37"/>
    </row>
    <row r="902" spans="1:26" ht="11.25" customHeight="1" x14ac:dyDescent="0.25">
      <c r="A902" s="37"/>
      <c r="B902" s="49"/>
      <c r="C902" s="49"/>
      <c r="D902" s="37"/>
      <c r="E902" s="37"/>
      <c r="F902" s="59"/>
      <c r="G902" s="59"/>
      <c r="H902" s="37"/>
      <c r="I902" s="37"/>
      <c r="J902" s="37"/>
      <c r="K902" s="37"/>
      <c r="L902" s="37"/>
      <c r="M902" s="37"/>
      <c r="N902" s="37"/>
      <c r="O902" s="37"/>
      <c r="P902" s="37"/>
      <c r="Q902" s="37"/>
      <c r="R902" s="37"/>
      <c r="S902" s="37"/>
      <c r="T902" s="37"/>
      <c r="U902" s="37"/>
      <c r="V902" s="37"/>
      <c r="W902" s="37"/>
      <c r="X902" s="37"/>
      <c r="Y902" s="37"/>
      <c r="Z902" s="37"/>
    </row>
    <row r="903" spans="1:26" ht="11.25" customHeight="1" x14ac:dyDescent="0.25">
      <c r="A903" s="37"/>
      <c r="B903" s="49"/>
      <c r="C903" s="49"/>
      <c r="D903" s="37"/>
      <c r="E903" s="37"/>
      <c r="F903" s="59"/>
      <c r="G903" s="59"/>
      <c r="H903" s="37"/>
      <c r="I903" s="37"/>
      <c r="J903" s="37"/>
      <c r="K903" s="37"/>
      <c r="L903" s="37"/>
      <c r="M903" s="37"/>
      <c r="N903" s="37"/>
      <c r="O903" s="37"/>
      <c r="P903" s="37"/>
      <c r="Q903" s="37"/>
      <c r="R903" s="37"/>
      <c r="S903" s="37"/>
      <c r="T903" s="37"/>
      <c r="U903" s="37"/>
      <c r="V903" s="37"/>
      <c r="W903" s="37"/>
      <c r="X903" s="37"/>
      <c r="Y903" s="37"/>
      <c r="Z903" s="37"/>
    </row>
    <row r="904" spans="1:26" ht="11.25" customHeight="1" x14ac:dyDescent="0.25">
      <c r="A904" s="37"/>
      <c r="B904" s="49"/>
      <c r="C904" s="49"/>
      <c r="D904" s="37"/>
      <c r="E904" s="37"/>
      <c r="F904" s="59"/>
      <c r="G904" s="59"/>
      <c r="H904" s="37"/>
      <c r="I904" s="37"/>
      <c r="J904" s="37"/>
      <c r="K904" s="37"/>
      <c r="L904" s="37"/>
      <c r="M904" s="37"/>
      <c r="N904" s="37"/>
      <c r="O904" s="37"/>
      <c r="P904" s="37"/>
      <c r="Q904" s="37"/>
      <c r="R904" s="37"/>
      <c r="S904" s="37"/>
      <c r="T904" s="37"/>
      <c r="U904" s="37"/>
      <c r="V904" s="37"/>
      <c r="W904" s="37"/>
      <c r="X904" s="37"/>
      <c r="Y904" s="37"/>
      <c r="Z904" s="37"/>
    </row>
    <row r="905" spans="1:26" ht="11.25" customHeight="1" x14ac:dyDescent="0.25">
      <c r="A905" s="37"/>
      <c r="B905" s="49"/>
      <c r="C905" s="49"/>
      <c r="D905" s="37"/>
      <c r="E905" s="37"/>
      <c r="F905" s="59"/>
      <c r="G905" s="59"/>
      <c r="H905" s="37"/>
      <c r="I905" s="37"/>
      <c r="J905" s="37"/>
      <c r="K905" s="37"/>
      <c r="L905" s="37"/>
      <c r="M905" s="37"/>
      <c r="N905" s="37"/>
      <c r="O905" s="37"/>
      <c r="P905" s="37"/>
      <c r="Q905" s="37"/>
      <c r="R905" s="37"/>
      <c r="S905" s="37"/>
      <c r="T905" s="37"/>
      <c r="U905" s="37"/>
      <c r="V905" s="37"/>
      <c r="W905" s="37"/>
      <c r="X905" s="37"/>
      <c r="Y905" s="37"/>
      <c r="Z905" s="37"/>
    </row>
    <row r="906" spans="1:26" ht="11.25" customHeight="1" x14ac:dyDescent="0.25">
      <c r="A906" s="37"/>
      <c r="B906" s="49"/>
      <c r="C906" s="49"/>
      <c r="D906" s="37"/>
      <c r="E906" s="37"/>
      <c r="F906" s="59"/>
      <c r="G906" s="59"/>
      <c r="H906" s="37"/>
      <c r="I906" s="37"/>
      <c r="J906" s="37"/>
      <c r="K906" s="37"/>
      <c r="L906" s="37"/>
      <c r="M906" s="37"/>
      <c r="N906" s="37"/>
      <c r="O906" s="37"/>
      <c r="P906" s="37"/>
      <c r="Q906" s="37"/>
      <c r="R906" s="37"/>
      <c r="S906" s="37"/>
      <c r="T906" s="37"/>
      <c r="U906" s="37"/>
      <c r="V906" s="37"/>
      <c r="W906" s="37"/>
      <c r="X906" s="37"/>
      <c r="Y906" s="37"/>
      <c r="Z906" s="37"/>
    </row>
    <row r="907" spans="1:26" ht="11.25" customHeight="1" x14ac:dyDescent="0.25">
      <c r="A907" s="37"/>
      <c r="B907" s="49"/>
      <c r="C907" s="49"/>
      <c r="D907" s="37"/>
      <c r="E907" s="37"/>
      <c r="F907" s="59"/>
      <c r="G907" s="59"/>
      <c r="H907" s="37"/>
      <c r="I907" s="37"/>
      <c r="J907" s="37"/>
      <c r="K907" s="37"/>
      <c r="L907" s="37"/>
      <c r="M907" s="37"/>
      <c r="N907" s="37"/>
      <c r="O907" s="37"/>
      <c r="P907" s="37"/>
      <c r="Q907" s="37"/>
      <c r="R907" s="37"/>
      <c r="S907" s="37"/>
      <c r="T907" s="37"/>
      <c r="U907" s="37"/>
      <c r="V907" s="37"/>
      <c r="W907" s="37"/>
      <c r="X907" s="37"/>
      <c r="Y907" s="37"/>
      <c r="Z907" s="37"/>
    </row>
    <row r="908" spans="1:26" ht="11.25" customHeight="1" x14ac:dyDescent="0.25">
      <c r="A908" s="37"/>
      <c r="B908" s="49"/>
      <c r="C908" s="49"/>
      <c r="D908" s="37"/>
      <c r="E908" s="37"/>
      <c r="F908" s="59"/>
      <c r="G908" s="59"/>
      <c r="H908" s="37"/>
      <c r="I908" s="37"/>
      <c r="J908" s="37"/>
      <c r="K908" s="37"/>
      <c r="L908" s="37"/>
      <c r="M908" s="37"/>
      <c r="N908" s="37"/>
      <c r="O908" s="37"/>
      <c r="P908" s="37"/>
      <c r="Q908" s="37"/>
      <c r="R908" s="37"/>
      <c r="S908" s="37"/>
      <c r="T908" s="37"/>
      <c r="U908" s="37"/>
      <c r="V908" s="37"/>
      <c r="W908" s="37"/>
      <c r="X908" s="37"/>
      <c r="Y908" s="37"/>
      <c r="Z908" s="37"/>
    </row>
    <row r="909" spans="1:26" ht="11.25" customHeight="1" x14ac:dyDescent="0.25">
      <c r="A909" s="37"/>
      <c r="B909" s="49"/>
      <c r="C909" s="49"/>
      <c r="D909" s="37"/>
      <c r="E909" s="37"/>
      <c r="F909" s="59"/>
      <c r="G909" s="59"/>
      <c r="H909" s="37"/>
      <c r="I909" s="37"/>
      <c r="J909" s="37"/>
      <c r="K909" s="37"/>
      <c r="L909" s="37"/>
      <c r="M909" s="37"/>
      <c r="N909" s="37"/>
      <c r="O909" s="37"/>
      <c r="P909" s="37"/>
      <c r="Q909" s="37"/>
      <c r="R909" s="37"/>
      <c r="S909" s="37"/>
      <c r="T909" s="37"/>
      <c r="U909" s="37"/>
      <c r="V909" s="37"/>
      <c r="W909" s="37"/>
      <c r="X909" s="37"/>
      <c r="Y909" s="37"/>
      <c r="Z909" s="37"/>
    </row>
    <row r="910" spans="1:26" ht="11.25" customHeight="1" x14ac:dyDescent="0.25">
      <c r="A910" s="37"/>
      <c r="B910" s="49"/>
      <c r="C910" s="49"/>
      <c r="D910" s="37"/>
      <c r="E910" s="37"/>
      <c r="F910" s="59"/>
      <c r="G910" s="59"/>
      <c r="H910" s="37"/>
      <c r="I910" s="37"/>
      <c r="J910" s="37"/>
      <c r="K910" s="37"/>
      <c r="L910" s="37"/>
      <c r="M910" s="37"/>
      <c r="N910" s="37"/>
      <c r="O910" s="37"/>
      <c r="P910" s="37"/>
      <c r="Q910" s="37"/>
      <c r="R910" s="37"/>
      <c r="S910" s="37"/>
      <c r="T910" s="37"/>
      <c r="U910" s="37"/>
      <c r="V910" s="37"/>
      <c r="W910" s="37"/>
      <c r="X910" s="37"/>
      <c r="Y910" s="37"/>
      <c r="Z910" s="37"/>
    </row>
    <row r="911" spans="1:26" ht="11.25" customHeight="1" x14ac:dyDescent="0.25">
      <c r="A911" s="37"/>
      <c r="B911" s="49"/>
      <c r="C911" s="49"/>
      <c r="D911" s="37"/>
      <c r="E911" s="37"/>
      <c r="F911" s="59"/>
      <c r="G911" s="59"/>
      <c r="H911" s="37"/>
      <c r="I911" s="37"/>
      <c r="J911" s="37"/>
      <c r="K911" s="37"/>
      <c r="L911" s="37"/>
      <c r="M911" s="37"/>
      <c r="N911" s="37"/>
      <c r="O911" s="37"/>
      <c r="P911" s="37"/>
      <c r="Q911" s="37"/>
      <c r="R911" s="37"/>
      <c r="S911" s="37"/>
      <c r="T911" s="37"/>
      <c r="U911" s="37"/>
      <c r="V911" s="37"/>
      <c r="W911" s="37"/>
      <c r="X911" s="37"/>
      <c r="Y911" s="37"/>
      <c r="Z911" s="37"/>
    </row>
    <row r="912" spans="1:26" ht="11.25" customHeight="1" x14ac:dyDescent="0.25">
      <c r="A912" s="37"/>
      <c r="B912" s="49"/>
      <c r="C912" s="49"/>
      <c r="D912" s="37"/>
      <c r="E912" s="37"/>
      <c r="F912" s="59"/>
      <c r="G912" s="59"/>
      <c r="H912" s="37"/>
      <c r="I912" s="37"/>
      <c r="J912" s="37"/>
      <c r="K912" s="37"/>
      <c r="L912" s="37"/>
      <c r="M912" s="37"/>
      <c r="N912" s="37"/>
      <c r="O912" s="37"/>
      <c r="P912" s="37"/>
      <c r="Q912" s="37"/>
      <c r="R912" s="37"/>
      <c r="S912" s="37"/>
      <c r="T912" s="37"/>
      <c r="U912" s="37"/>
      <c r="V912" s="37"/>
      <c r="W912" s="37"/>
      <c r="X912" s="37"/>
      <c r="Y912" s="37"/>
      <c r="Z912" s="37"/>
    </row>
    <row r="913" spans="1:26" ht="11.25" customHeight="1" x14ac:dyDescent="0.25">
      <c r="A913" s="37"/>
      <c r="B913" s="49"/>
      <c r="C913" s="49"/>
      <c r="D913" s="37"/>
      <c r="E913" s="37"/>
      <c r="F913" s="59"/>
      <c r="G913" s="59"/>
      <c r="H913" s="37"/>
      <c r="I913" s="37"/>
      <c r="J913" s="37"/>
      <c r="K913" s="37"/>
      <c r="L913" s="37"/>
      <c r="M913" s="37"/>
      <c r="N913" s="37"/>
      <c r="O913" s="37"/>
      <c r="P913" s="37"/>
      <c r="Q913" s="37"/>
      <c r="R913" s="37"/>
      <c r="S913" s="37"/>
      <c r="T913" s="37"/>
      <c r="U913" s="37"/>
      <c r="V913" s="37"/>
      <c r="W913" s="37"/>
      <c r="X913" s="37"/>
      <c r="Y913" s="37"/>
      <c r="Z913" s="37"/>
    </row>
    <row r="914" spans="1:26" ht="11.25" customHeight="1" x14ac:dyDescent="0.25">
      <c r="A914" s="37"/>
      <c r="B914" s="49"/>
      <c r="C914" s="49"/>
      <c r="D914" s="37"/>
      <c r="E914" s="37"/>
      <c r="F914" s="59"/>
      <c r="G914" s="59"/>
      <c r="H914" s="37"/>
      <c r="I914" s="37"/>
      <c r="J914" s="37"/>
      <c r="K914" s="37"/>
      <c r="L914" s="37"/>
      <c r="M914" s="37"/>
      <c r="N914" s="37"/>
      <c r="O914" s="37"/>
      <c r="P914" s="37"/>
      <c r="Q914" s="37"/>
      <c r="R914" s="37"/>
      <c r="S914" s="37"/>
      <c r="T914" s="37"/>
      <c r="U914" s="37"/>
      <c r="V914" s="37"/>
      <c r="W914" s="37"/>
      <c r="X914" s="37"/>
      <c r="Y914" s="37"/>
      <c r="Z914" s="37"/>
    </row>
    <row r="915" spans="1:26" ht="11.25" customHeight="1" x14ac:dyDescent="0.25">
      <c r="A915" s="37"/>
      <c r="B915" s="49"/>
      <c r="C915" s="49"/>
      <c r="D915" s="37"/>
      <c r="E915" s="37"/>
      <c r="F915" s="59"/>
      <c r="G915" s="59"/>
      <c r="H915" s="37"/>
      <c r="I915" s="37"/>
      <c r="J915" s="37"/>
      <c r="K915" s="37"/>
      <c r="L915" s="37"/>
      <c r="M915" s="37"/>
      <c r="N915" s="37"/>
      <c r="O915" s="37"/>
      <c r="P915" s="37"/>
      <c r="Q915" s="37"/>
      <c r="R915" s="37"/>
      <c r="S915" s="37"/>
      <c r="T915" s="37"/>
      <c r="U915" s="37"/>
      <c r="V915" s="37"/>
      <c r="W915" s="37"/>
      <c r="X915" s="37"/>
      <c r="Y915" s="37"/>
      <c r="Z915" s="37"/>
    </row>
    <row r="916" spans="1:26" ht="11.25" customHeight="1" x14ac:dyDescent="0.25">
      <c r="A916" s="37"/>
      <c r="B916" s="49"/>
      <c r="C916" s="49"/>
      <c r="D916" s="37"/>
      <c r="E916" s="37"/>
      <c r="F916" s="59"/>
      <c r="G916" s="59"/>
      <c r="H916" s="37"/>
      <c r="I916" s="37"/>
      <c r="J916" s="37"/>
      <c r="K916" s="37"/>
      <c r="L916" s="37"/>
      <c r="M916" s="37"/>
      <c r="N916" s="37"/>
      <c r="O916" s="37"/>
      <c r="P916" s="37"/>
      <c r="Q916" s="37"/>
      <c r="R916" s="37"/>
      <c r="S916" s="37"/>
      <c r="T916" s="37"/>
      <c r="U916" s="37"/>
      <c r="V916" s="37"/>
      <c r="W916" s="37"/>
      <c r="X916" s="37"/>
      <c r="Y916" s="37"/>
      <c r="Z916" s="37"/>
    </row>
    <row r="917" spans="1:26" ht="11.25" customHeight="1" x14ac:dyDescent="0.25">
      <c r="A917" s="37"/>
      <c r="B917" s="49"/>
      <c r="C917" s="49"/>
      <c r="D917" s="37"/>
      <c r="E917" s="37"/>
      <c r="F917" s="59"/>
      <c r="G917" s="59"/>
      <c r="H917" s="37"/>
      <c r="I917" s="37"/>
      <c r="J917" s="37"/>
      <c r="K917" s="37"/>
      <c r="L917" s="37"/>
      <c r="M917" s="37"/>
      <c r="N917" s="37"/>
      <c r="O917" s="37"/>
      <c r="P917" s="37"/>
      <c r="Q917" s="37"/>
      <c r="R917" s="37"/>
      <c r="S917" s="37"/>
      <c r="T917" s="37"/>
      <c r="U917" s="37"/>
      <c r="V917" s="37"/>
      <c r="W917" s="37"/>
      <c r="X917" s="37"/>
      <c r="Y917" s="37"/>
      <c r="Z917" s="37"/>
    </row>
    <row r="918" spans="1:26" ht="11.25" customHeight="1" x14ac:dyDescent="0.25">
      <c r="A918" s="37"/>
      <c r="B918" s="49"/>
      <c r="C918" s="49"/>
      <c r="D918" s="37"/>
      <c r="E918" s="37"/>
      <c r="F918" s="59"/>
      <c r="G918" s="59"/>
      <c r="H918" s="37"/>
      <c r="I918" s="37"/>
      <c r="J918" s="37"/>
      <c r="K918" s="37"/>
      <c r="L918" s="37"/>
      <c r="M918" s="37"/>
      <c r="N918" s="37"/>
      <c r="O918" s="37"/>
      <c r="P918" s="37"/>
      <c r="Q918" s="37"/>
      <c r="R918" s="37"/>
      <c r="S918" s="37"/>
      <c r="T918" s="37"/>
      <c r="U918" s="37"/>
      <c r="V918" s="37"/>
      <c r="W918" s="37"/>
      <c r="X918" s="37"/>
      <c r="Y918" s="37"/>
      <c r="Z918" s="37"/>
    </row>
    <row r="919" spans="1:26" ht="11.25" customHeight="1" x14ac:dyDescent="0.25">
      <c r="A919" s="37"/>
      <c r="B919" s="49"/>
      <c r="C919" s="49"/>
      <c r="D919" s="37"/>
      <c r="E919" s="37"/>
      <c r="F919" s="59"/>
      <c r="G919" s="59"/>
      <c r="H919" s="37"/>
      <c r="I919" s="37"/>
      <c r="J919" s="37"/>
      <c r="K919" s="37"/>
      <c r="L919" s="37"/>
      <c r="M919" s="37"/>
      <c r="N919" s="37"/>
      <c r="O919" s="37"/>
      <c r="P919" s="37"/>
      <c r="Q919" s="37"/>
      <c r="R919" s="37"/>
      <c r="S919" s="37"/>
      <c r="T919" s="37"/>
      <c r="U919" s="37"/>
      <c r="V919" s="37"/>
      <c r="W919" s="37"/>
      <c r="X919" s="37"/>
      <c r="Y919" s="37"/>
      <c r="Z919" s="37"/>
    </row>
    <row r="920" spans="1:26" ht="11.25" customHeight="1" x14ac:dyDescent="0.25">
      <c r="A920" s="37"/>
      <c r="B920" s="49"/>
      <c r="C920" s="49"/>
      <c r="D920" s="37"/>
      <c r="E920" s="37"/>
      <c r="F920" s="59"/>
      <c r="G920" s="59"/>
      <c r="H920" s="37"/>
      <c r="I920" s="37"/>
      <c r="J920" s="37"/>
      <c r="K920" s="37"/>
      <c r="L920" s="37"/>
      <c r="M920" s="37"/>
      <c r="N920" s="37"/>
      <c r="O920" s="37"/>
      <c r="P920" s="37"/>
      <c r="Q920" s="37"/>
      <c r="R920" s="37"/>
      <c r="S920" s="37"/>
      <c r="T920" s="37"/>
      <c r="U920" s="37"/>
      <c r="V920" s="37"/>
      <c r="W920" s="37"/>
      <c r="X920" s="37"/>
      <c r="Y920" s="37"/>
      <c r="Z920" s="37"/>
    </row>
    <row r="921" spans="1:26" ht="11.25" customHeight="1" x14ac:dyDescent="0.25">
      <c r="A921" s="37"/>
      <c r="B921" s="49"/>
      <c r="C921" s="49"/>
      <c r="D921" s="37"/>
      <c r="E921" s="37"/>
      <c r="F921" s="59"/>
      <c r="G921" s="59"/>
      <c r="H921" s="37"/>
      <c r="I921" s="37"/>
      <c r="J921" s="37"/>
      <c r="K921" s="37"/>
      <c r="L921" s="37"/>
      <c r="M921" s="37"/>
      <c r="N921" s="37"/>
      <c r="O921" s="37"/>
      <c r="P921" s="37"/>
      <c r="Q921" s="37"/>
      <c r="R921" s="37"/>
      <c r="S921" s="37"/>
      <c r="T921" s="37"/>
      <c r="U921" s="37"/>
      <c r="V921" s="37"/>
      <c r="W921" s="37"/>
      <c r="X921" s="37"/>
      <c r="Y921" s="37"/>
      <c r="Z921" s="37"/>
    </row>
    <row r="922" spans="1:26" ht="11.25" customHeight="1" x14ac:dyDescent="0.25">
      <c r="A922" s="37"/>
      <c r="B922" s="49"/>
      <c r="C922" s="49"/>
      <c r="D922" s="37"/>
      <c r="E922" s="37"/>
      <c r="F922" s="59"/>
      <c r="G922" s="59"/>
      <c r="H922" s="37"/>
      <c r="I922" s="37"/>
      <c r="J922" s="37"/>
      <c r="K922" s="37"/>
      <c r="L922" s="37"/>
      <c r="M922" s="37"/>
      <c r="N922" s="37"/>
      <c r="O922" s="37"/>
      <c r="P922" s="37"/>
      <c r="Q922" s="37"/>
      <c r="R922" s="37"/>
      <c r="S922" s="37"/>
      <c r="T922" s="37"/>
      <c r="U922" s="37"/>
      <c r="V922" s="37"/>
      <c r="W922" s="37"/>
      <c r="X922" s="37"/>
      <c r="Y922" s="37"/>
      <c r="Z922" s="37"/>
    </row>
    <row r="923" spans="1:26" ht="11.25" customHeight="1" x14ac:dyDescent="0.25">
      <c r="A923" s="37"/>
      <c r="B923" s="49"/>
      <c r="C923" s="49"/>
      <c r="D923" s="37"/>
      <c r="E923" s="37"/>
      <c r="F923" s="59"/>
      <c r="G923" s="59"/>
      <c r="H923" s="37"/>
      <c r="I923" s="37"/>
      <c r="J923" s="37"/>
      <c r="K923" s="37"/>
      <c r="L923" s="37"/>
      <c r="M923" s="37"/>
      <c r="N923" s="37"/>
      <c r="O923" s="37"/>
      <c r="P923" s="37"/>
      <c r="Q923" s="37"/>
      <c r="R923" s="37"/>
      <c r="S923" s="37"/>
      <c r="T923" s="37"/>
      <c r="U923" s="37"/>
      <c r="V923" s="37"/>
      <c r="W923" s="37"/>
      <c r="X923" s="37"/>
      <c r="Y923" s="37"/>
      <c r="Z923" s="37"/>
    </row>
    <row r="924" spans="1:26" ht="11.25" customHeight="1" x14ac:dyDescent="0.25">
      <c r="A924" s="37"/>
      <c r="B924" s="49"/>
      <c r="C924" s="49"/>
      <c r="D924" s="37"/>
      <c r="E924" s="37"/>
      <c r="F924" s="59"/>
      <c r="G924" s="59"/>
      <c r="H924" s="37"/>
      <c r="I924" s="37"/>
      <c r="J924" s="37"/>
      <c r="K924" s="37"/>
      <c r="L924" s="37"/>
      <c r="M924" s="37"/>
      <c r="N924" s="37"/>
      <c r="O924" s="37"/>
      <c r="P924" s="37"/>
      <c r="Q924" s="37"/>
      <c r="R924" s="37"/>
      <c r="S924" s="37"/>
      <c r="T924" s="37"/>
      <c r="U924" s="37"/>
      <c r="V924" s="37"/>
      <c r="W924" s="37"/>
      <c r="X924" s="37"/>
      <c r="Y924" s="37"/>
      <c r="Z924" s="37"/>
    </row>
    <row r="925" spans="1:26" ht="11.25" customHeight="1" x14ac:dyDescent="0.25">
      <c r="A925" s="37"/>
      <c r="B925" s="49"/>
      <c r="C925" s="49"/>
      <c r="D925" s="37"/>
      <c r="E925" s="37"/>
      <c r="F925" s="59"/>
      <c r="G925" s="59"/>
      <c r="H925" s="37"/>
      <c r="I925" s="37"/>
      <c r="J925" s="37"/>
      <c r="K925" s="37"/>
      <c r="L925" s="37"/>
      <c r="M925" s="37"/>
      <c r="N925" s="37"/>
      <c r="O925" s="37"/>
      <c r="P925" s="37"/>
      <c r="Q925" s="37"/>
      <c r="R925" s="37"/>
      <c r="S925" s="37"/>
      <c r="T925" s="37"/>
      <c r="U925" s="37"/>
      <c r="V925" s="37"/>
      <c r="W925" s="37"/>
      <c r="X925" s="37"/>
      <c r="Y925" s="37"/>
      <c r="Z925" s="37"/>
    </row>
    <row r="926" spans="1:26" ht="11.25" customHeight="1" x14ac:dyDescent="0.25">
      <c r="A926" s="37"/>
      <c r="B926" s="49"/>
      <c r="C926" s="49"/>
      <c r="D926" s="37"/>
      <c r="E926" s="37"/>
      <c r="F926" s="59"/>
      <c r="G926" s="59"/>
      <c r="H926" s="37"/>
      <c r="I926" s="37"/>
      <c r="J926" s="37"/>
      <c r="K926" s="37"/>
      <c r="L926" s="37"/>
      <c r="M926" s="37"/>
      <c r="N926" s="37"/>
      <c r="O926" s="37"/>
      <c r="P926" s="37"/>
      <c r="Q926" s="37"/>
      <c r="R926" s="37"/>
      <c r="S926" s="37"/>
      <c r="T926" s="37"/>
      <c r="U926" s="37"/>
      <c r="V926" s="37"/>
      <c r="W926" s="37"/>
      <c r="X926" s="37"/>
      <c r="Y926" s="37"/>
      <c r="Z926" s="37"/>
    </row>
    <row r="927" spans="1:26" ht="11.25" customHeight="1" x14ac:dyDescent="0.25">
      <c r="A927" s="37"/>
      <c r="B927" s="49"/>
      <c r="C927" s="49"/>
      <c r="D927" s="37"/>
      <c r="E927" s="37"/>
      <c r="F927" s="59"/>
      <c r="G927" s="59"/>
      <c r="H927" s="37"/>
      <c r="I927" s="37"/>
      <c r="J927" s="37"/>
      <c r="K927" s="37"/>
      <c r="L927" s="37"/>
      <c r="M927" s="37"/>
      <c r="N927" s="37"/>
      <c r="O927" s="37"/>
      <c r="P927" s="37"/>
      <c r="Q927" s="37"/>
      <c r="R927" s="37"/>
      <c r="S927" s="37"/>
      <c r="T927" s="37"/>
      <c r="U927" s="37"/>
      <c r="V927" s="37"/>
      <c r="W927" s="37"/>
      <c r="X927" s="37"/>
      <c r="Y927" s="37"/>
      <c r="Z927" s="37"/>
    </row>
    <row r="928" spans="1:26" ht="11.25" customHeight="1" x14ac:dyDescent="0.25">
      <c r="A928" s="37"/>
      <c r="B928" s="49"/>
      <c r="C928" s="49"/>
      <c r="D928" s="37"/>
      <c r="E928" s="37"/>
      <c r="F928" s="59"/>
      <c r="G928" s="59"/>
      <c r="H928" s="37"/>
      <c r="I928" s="37"/>
      <c r="J928" s="37"/>
      <c r="K928" s="37"/>
      <c r="L928" s="37"/>
      <c r="M928" s="37"/>
      <c r="N928" s="37"/>
      <c r="O928" s="37"/>
      <c r="P928" s="37"/>
      <c r="Q928" s="37"/>
      <c r="R928" s="37"/>
      <c r="S928" s="37"/>
      <c r="T928" s="37"/>
      <c r="U928" s="37"/>
      <c r="V928" s="37"/>
      <c r="W928" s="37"/>
      <c r="X928" s="37"/>
      <c r="Y928" s="37"/>
      <c r="Z928" s="37"/>
    </row>
    <row r="929" spans="1:26" ht="11.25" customHeight="1" x14ac:dyDescent="0.25">
      <c r="A929" s="37"/>
      <c r="B929" s="49"/>
      <c r="C929" s="49"/>
      <c r="D929" s="37"/>
      <c r="E929" s="37"/>
      <c r="F929" s="59"/>
      <c r="G929" s="59"/>
      <c r="H929" s="37"/>
      <c r="I929" s="37"/>
      <c r="J929" s="37"/>
      <c r="K929" s="37"/>
      <c r="L929" s="37"/>
      <c r="M929" s="37"/>
      <c r="N929" s="37"/>
      <c r="O929" s="37"/>
      <c r="P929" s="37"/>
      <c r="Q929" s="37"/>
      <c r="R929" s="37"/>
      <c r="S929" s="37"/>
      <c r="T929" s="37"/>
      <c r="U929" s="37"/>
      <c r="V929" s="37"/>
      <c r="W929" s="37"/>
      <c r="X929" s="37"/>
      <c r="Y929" s="37"/>
      <c r="Z929" s="37"/>
    </row>
    <row r="930" spans="1:26" ht="11.25" customHeight="1" x14ac:dyDescent="0.25">
      <c r="A930" s="37"/>
      <c r="B930" s="49"/>
      <c r="C930" s="49"/>
      <c r="D930" s="37"/>
      <c r="E930" s="37"/>
      <c r="F930" s="59"/>
      <c r="G930" s="59"/>
      <c r="H930" s="37"/>
      <c r="I930" s="37"/>
      <c r="J930" s="37"/>
      <c r="K930" s="37"/>
      <c r="L930" s="37"/>
      <c r="M930" s="37"/>
      <c r="N930" s="37"/>
      <c r="O930" s="37"/>
      <c r="P930" s="37"/>
      <c r="Q930" s="37"/>
      <c r="R930" s="37"/>
      <c r="S930" s="37"/>
      <c r="T930" s="37"/>
      <c r="U930" s="37"/>
      <c r="V930" s="37"/>
      <c r="W930" s="37"/>
      <c r="X930" s="37"/>
      <c r="Y930" s="37"/>
      <c r="Z930" s="37"/>
    </row>
    <row r="931" spans="1:26" ht="11.25" customHeight="1" x14ac:dyDescent="0.25">
      <c r="A931" s="37"/>
      <c r="B931" s="49"/>
      <c r="C931" s="49"/>
      <c r="D931" s="37"/>
      <c r="E931" s="37"/>
      <c r="F931" s="59"/>
      <c r="G931" s="59"/>
      <c r="H931" s="37"/>
      <c r="I931" s="37"/>
      <c r="J931" s="37"/>
      <c r="K931" s="37"/>
      <c r="L931" s="37"/>
      <c r="M931" s="37"/>
      <c r="N931" s="37"/>
      <c r="O931" s="37"/>
      <c r="P931" s="37"/>
      <c r="Q931" s="37"/>
      <c r="R931" s="37"/>
      <c r="S931" s="37"/>
      <c r="T931" s="37"/>
      <c r="U931" s="37"/>
      <c r="V931" s="37"/>
      <c r="W931" s="37"/>
      <c r="X931" s="37"/>
      <c r="Y931" s="37"/>
      <c r="Z931" s="37"/>
    </row>
    <row r="932" spans="1:26" ht="11.25" customHeight="1" x14ac:dyDescent="0.25">
      <c r="A932" s="37"/>
      <c r="B932" s="49"/>
      <c r="C932" s="49"/>
      <c r="D932" s="37"/>
      <c r="E932" s="37"/>
      <c r="F932" s="59"/>
      <c r="G932" s="59"/>
      <c r="H932" s="37"/>
      <c r="I932" s="37"/>
      <c r="J932" s="37"/>
      <c r="K932" s="37"/>
      <c r="L932" s="37"/>
      <c r="M932" s="37"/>
      <c r="N932" s="37"/>
      <c r="O932" s="37"/>
      <c r="P932" s="37"/>
      <c r="Q932" s="37"/>
      <c r="R932" s="37"/>
      <c r="S932" s="37"/>
      <c r="T932" s="37"/>
      <c r="U932" s="37"/>
      <c r="V932" s="37"/>
      <c r="W932" s="37"/>
      <c r="X932" s="37"/>
      <c r="Y932" s="37"/>
      <c r="Z932" s="37"/>
    </row>
    <row r="933" spans="1:26" ht="11.25" customHeight="1" x14ac:dyDescent="0.25">
      <c r="A933" s="37"/>
      <c r="B933" s="49"/>
      <c r="C933" s="49"/>
      <c r="D933" s="37"/>
      <c r="E933" s="37"/>
      <c r="F933" s="59"/>
      <c r="G933" s="59"/>
      <c r="H933" s="37"/>
      <c r="I933" s="37"/>
      <c r="J933" s="37"/>
      <c r="K933" s="37"/>
      <c r="L933" s="37"/>
      <c r="M933" s="37"/>
      <c r="N933" s="37"/>
      <c r="O933" s="37"/>
      <c r="P933" s="37"/>
      <c r="Q933" s="37"/>
      <c r="R933" s="37"/>
      <c r="S933" s="37"/>
      <c r="T933" s="37"/>
      <c r="U933" s="37"/>
      <c r="V933" s="37"/>
      <c r="W933" s="37"/>
      <c r="X933" s="37"/>
      <c r="Y933" s="37"/>
      <c r="Z933" s="37"/>
    </row>
    <row r="934" spans="1:26" ht="11.25" customHeight="1" x14ac:dyDescent="0.25">
      <c r="A934" s="37"/>
      <c r="B934" s="49"/>
      <c r="C934" s="49"/>
      <c r="D934" s="37"/>
      <c r="E934" s="37"/>
      <c r="F934" s="59"/>
      <c r="G934" s="59"/>
      <c r="H934" s="37"/>
      <c r="I934" s="37"/>
      <c r="J934" s="37"/>
      <c r="K934" s="37"/>
      <c r="L934" s="37"/>
      <c r="M934" s="37"/>
      <c r="N934" s="37"/>
      <c r="O934" s="37"/>
      <c r="P934" s="37"/>
      <c r="Q934" s="37"/>
      <c r="R934" s="37"/>
      <c r="S934" s="37"/>
      <c r="T934" s="37"/>
      <c r="U934" s="37"/>
      <c r="V934" s="37"/>
      <c r="W934" s="37"/>
      <c r="X934" s="37"/>
      <c r="Y934" s="37"/>
      <c r="Z934" s="37"/>
    </row>
    <row r="935" spans="1:26" ht="11.25" customHeight="1" x14ac:dyDescent="0.25">
      <c r="A935" s="37"/>
      <c r="B935" s="49"/>
      <c r="C935" s="49"/>
      <c r="D935" s="37"/>
      <c r="E935" s="37"/>
      <c r="F935" s="59"/>
      <c r="G935" s="59"/>
      <c r="H935" s="37"/>
      <c r="I935" s="37"/>
      <c r="J935" s="37"/>
      <c r="K935" s="37"/>
      <c r="L935" s="37"/>
      <c r="M935" s="37"/>
      <c r="N935" s="37"/>
      <c r="O935" s="37"/>
      <c r="P935" s="37"/>
      <c r="Q935" s="37"/>
      <c r="R935" s="37"/>
      <c r="S935" s="37"/>
      <c r="T935" s="37"/>
      <c r="U935" s="37"/>
      <c r="V935" s="37"/>
      <c r="W935" s="37"/>
      <c r="X935" s="37"/>
      <c r="Y935" s="37"/>
      <c r="Z935" s="37"/>
    </row>
    <row r="936" spans="1:26" ht="11.25" customHeight="1" x14ac:dyDescent="0.25">
      <c r="A936" s="37"/>
      <c r="B936" s="49"/>
      <c r="C936" s="49"/>
      <c r="D936" s="37"/>
      <c r="E936" s="37"/>
      <c r="F936" s="59"/>
      <c r="G936" s="59"/>
      <c r="H936" s="37"/>
      <c r="I936" s="37"/>
      <c r="J936" s="37"/>
      <c r="K936" s="37"/>
      <c r="L936" s="37"/>
      <c r="M936" s="37"/>
      <c r="N936" s="37"/>
      <c r="O936" s="37"/>
      <c r="P936" s="37"/>
      <c r="Q936" s="37"/>
      <c r="R936" s="37"/>
      <c r="S936" s="37"/>
      <c r="T936" s="37"/>
      <c r="U936" s="37"/>
      <c r="V936" s="37"/>
      <c r="W936" s="37"/>
      <c r="X936" s="37"/>
      <c r="Y936" s="37"/>
      <c r="Z936" s="37"/>
    </row>
    <row r="937" spans="1:26" ht="11.25" customHeight="1" x14ac:dyDescent="0.25">
      <c r="A937" s="37"/>
      <c r="B937" s="49"/>
      <c r="C937" s="49"/>
      <c r="D937" s="37"/>
      <c r="E937" s="37"/>
      <c r="F937" s="59"/>
      <c r="G937" s="59"/>
      <c r="H937" s="37"/>
      <c r="I937" s="37"/>
      <c r="J937" s="37"/>
      <c r="K937" s="37"/>
      <c r="L937" s="37"/>
      <c r="M937" s="37"/>
      <c r="N937" s="37"/>
      <c r="O937" s="37"/>
      <c r="P937" s="37"/>
      <c r="Q937" s="37"/>
      <c r="R937" s="37"/>
      <c r="S937" s="37"/>
      <c r="T937" s="37"/>
      <c r="U937" s="37"/>
      <c r="V937" s="37"/>
      <c r="W937" s="37"/>
      <c r="X937" s="37"/>
      <c r="Y937" s="37"/>
      <c r="Z937" s="37"/>
    </row>
    <row r="938" spans="1:26" ht="11.25" customHeight="1" x14ac:dyDescent="0.25">
      <c r="A938" s="37"/>
      <c r="B938" s="49"/>
      <c r="C938" s="49"/>
      <c r="D938" s="37"/>
      <c r="E938" s="37"/>
      <c r="F938" s="59"/>
      <c r="G938" s="59"/>
      <c r="H938" s="37"/>
      <c r="I938" s="37"/>
      <c r="J938" s="37"/>
      <c r="K938" s="37"/>
      <c r="L938" s="37"/>
      <c r="M938" s="37"/>
      <c r="N938" s="37"/>
      <c r="O938" s="37"/>
      <c r="P938" s="37"/>
      <c r="Q938" s="37"/>
      <c r="R938" s="37"/>
      <c r="S938" s="37"/>
      <c r="T938" s="37"/>
      <c r="U938" s="37"/>
      <c r="V938" s="37"/>
      <c r="W938" s="37"/>
      <c r="X938" s="37"/>
      <c r="Y938" s="37"/>
      <c r="Z938" s="37"/>
    </row>
    <row r="939" spans="1:26" ht="11.25" customHeight="1" x14ac:dyDescent="0.25">
      <c r="A939" s="37"/>
      <c r="B939" s="49"/>
      <c r="C939" s="49"/>
      <c r="D939" s="37"/>
      <c r="E939" s="37"/>
      <c r="F939" s="59"/>
      <c r="G939" s="59"/>
      <c r="H939" s="37"/>
      <c r="I939" s="37"/>
      <c r="J939" s="37"/>
      <c r="K939" s="37"/>
      <c r="L939" s="37"/>
      <c r="M939" s="37"/>
      <c r="N939" s="37"/>
      <c r="O939" s="37"/>
      <c r="P939" s="37"/>
      <c r="Q939" s="37"/>
      <c r="R939" s="37"/>
      <c r="S939" s="37"/>
      <c r="T939" s="37"/>
      <c r="U939" s="37"/>
      <c r="V939" s="37"/>
      <c r="W939" s="37"/>
      <c r="X939" s="37"/>
      <c r="Y939" s="37"/>
      <c r="Z939" s="37"/>
    </row>
    <row r="940" spans="1:26" ht="11.25" customHeight="1" x14ac:dyDescent="0.25">
      <c r="A940" s="37"/>
      <c r="B940" s="49"/>
      <c r="C940" s="49"/>
      <c r="D940" s="37"/>
      <c r="E940" s="37"/>
      <c r="F940" s="59"/>
      <c r="G940" s="59"/>
      <c r="H940" s="37"/>
      <c r="I940" s="37"/>
      <c r="J940" s="37"/>
      <c r="K940" s="37"/>
      <c r="L940" s="37"/>
      <c r="M940" s="37"/>
      <c r="N940" s="37"/>
      <c r="O940" s="37"/>
      <c r="P940" s="37"/>
      <c r="Q940" s="37"/>
      <c r="R940" s="37"/>
      <c r="S940" s="37"/>
      <c r="T940" s="37"/>
      <c r="U940" s="37"/>
      <c r="V940" s="37"/>
      <c r="W940" s="37"/>
      <c r="X940" s="37"/>
      <c r="Y940" s="37"/>
      <c r="Z940" s="37"/>
    </row>
    <row r="941" spans="1:26" ht="11.25" customHeight="1" x14ac:dyDescent="0.25">
      <c r="A941" s="37"/>
      <c r="B941" s="49"/>
      <c r="C941" s="49"/>
      <c r="D941" s="37"/>
      <c r="E941" s="37"/>
      <c r="F941" s="59"/>
      <c r="G941" s="59"/>
      <c r="H941" s="37"/>
      <c r="I941" s="37"/>
      <c r="J941" s="37"/>
      <c r="K941" s="37"/>
      <c r="L941" s="37"/>
      <c r="M941" s="37"/>
      <c r="N941" s="37"/>
      <c r="O941" s="37"/>
      <c r="P941" s="37"/>
      <c r="Q941" s="37"/>
      <c r="R941" s="37"/>
      <c r="S941" s="37"/>
      <c r="T941" s="37"/>
      <c r="U941" s="37"/>
      <c r="V941" s="37"/>
      <c r="W941" s="37"/>
      <c r="X941" s="37"/>
      <c r="Y941" s="37"/>
      <c r="Z941" s="37"/>
    </row>
    <row r="942" spans="1:26" ht="11.25" customHeight="1" x14ac:dyDescent="0.25">
      <c r="A942" s="37"/>
      <c r="B942" s="49"/>
      <c r="C942" s="49"/>
      <c r="D942" s="37"/>
      <c r="E942" s="37"/>
      <c r="F942" s="59"/>
      <c r="G942" s="59"/>
      <c r="H942" s="37"/>
      <c r="I942" s="37"/>
      <c r="J942" s="37"/>
      <c r="K942" s="37"/>
      <c r="L942" s="37"/>
      <c r="M942" s="37"/>
      <c r="N942" s="37"/>
      <c r="O942" s="37"/>
      <c r="P942" s="37"/>
      <c r="Q942" s="37"/>
      <c r="R942" s="37"/>
      <c r="S942" s="37"/>
      <c r="T942" s="37"/>
      <c r="U942" s="37"/>
      <c r="V942" s="37"/>
      <c r="W942" s="37"/>
      <c r="X942" s="37"/>
      <c r="Y942" s="37"/>
      <c r="Z942" s="37"/>
    </row>
    <row r="943" spans="1:26" ht="11.25" customHeight="1" x14ac:dyDescent="0.25">
      <c r="A943" s="37"/>
      <c r="B943" s="49"/>
      <c r="C943" s="49"/>
      <c r="D943" s="37"/>
      <c r="E943" s="37"/>
      <c r="F943" s="59"/>
      <c r="G943" s="59"/>
      <c r="H943" s="37"/>
      <c r="I943" s="37"/>
      <c r="J943" s="37"/>
      <c r="K943" s="37"/>
      <c r="L943" s="37"/>
      <c r="M943" s="37"/>
      <c r="N943" s="37"/>
      <c r="O943" s="37"/>
      <c r="P943" s="37"/>
      <c r="Q943" s="37"/>
      <c r="R943" s="37"/>
      <c r="S943" s="37"/>
      <c r="T943" s="37"/>
      <c r="U943" s="37"/>
      <c r="V943" s="37"/>
      <c r="W943" s="37"/>
      <c r="X943" s="37"/>
      <c r="Y943" s="37"/>
      <c r="Z943" s="37"/>
    </row>
    <row r="944" spans="1:26" ht="11.25" customHeight="1" x14ac:dyDescent="0.25">
      <c r="A944" s="37"/>
      <c r="B944" s="49"/>
      <c r="C944" s="49"/>
      <c r="D944" s="37"/>
      <c r="E944" s="37"/>
      <c r="F944" s="59"/>
      <c r="G944" s="59"/>
      <c r="H944" s="37"/>
      <c r="I944" s="37"/>
      <c r="J944" s="37"/>
      <c r="K944" s="37"/>
      <c r="L944" s="37"/>
      <c r="M944" s="37"/>
      <c r="N944" s="37"/>
      <c r="O944" s="37"/>
      <c r="P944" s="37"/>
      <c r="Q944" s="37"/>
      <c r="R944" s="37"/>
      <c r="S944" s="37"/>
      <c r="T944" s="37"/>
      <c r="U944" s="37"/>
      <c r="V944" s="37"/>
      <c r="W944" s="37"/>
      <c r="X944" s="37"/>
      <c r="Y944" s="37"/>
      <c r="Z944" s="37"/>
    </row>
    <row r="945" spans="1:26" ht="11.25" customHeight="1" x14ac:dyDescent="0.25">
      <c r="A945" s="37"/>
      <c r="B945" s="49"/>
      <c r="C945" s="49"/>
      <c r="D945" s="37"/>
      <c r="E945" s="37"/>
      <c r="F945" s="59"/>
      <c r="G945" s="59"/>
      <c r="H945" s="37"/>
      <c r="I945" s="37"/>
      <c r="J945" s="37"/>
      <c r="K945" s="37"/>
      <c r="L945" s="37"/>
      <c r="M945" s="37"/>
      <c r="N945" s="37"/>
      <c r="O945" s="37"/>
      <c r="P945" s="37"/>
      <c r="Q945" s="37"/>
      <c r="R945" s="37"/>
      <c r="S945" s="37"/>
      <c r="T945" s="37"/>
      <c r="U945" s="37"/>
      <c r="V945" s="37"/>
      <c r="W945" s="37"/>
      <c r="X945" s="37"/>
      <c r="Y945" s="37"/>
      <c r="Z945" s="37"/>
    </row>
    <row r="946" spans="1:26" ht="11.25" customHeight="1" x14ac:dyDescent="0.25">
      <c r="A946" s="37"/>
      <c r="B946" s="49"/>
      <c r="C946" s="49"/>
      <c r="D946" s="37"/>
      <c r="E946" s="37"/>
      <c r="F946" s="59"/>
      <c r="G946" s="59"/>
      <c r="H946" s="37"/>
      <c r="I946" s="37"/>
      <c r="J946" s="37"/>
      <c r="K946" s="37"/>
      <c r="L946" s="37"/>
      <c r="M946" s="37"/>
      <c r="N946" s="37"/>
      <c r="O946" s="37"/>
      <c r="P946" s="37"/>
      <c r="Q946" s="37"/>
      <c r="R946" s="37"/>
      <c r="S946" s="37"/>
      <c r="T946" s="37"/>
      <c r="U946" s="37"/>
      <c r="V946" s="37"/>
      <c r="W946" s="37"/>
      <c r="X946" s="37"/>
      <c r="Y946" s="37"/>
      <c r="Z946" s="37"/>
    </row>
    <row r="947" spans="1:26" ht="11.25" customHeight="1" x14ac:dyDescent="0.25">
      <c r="A947" s="37"/>
      <c r="B947" s="49"/>
      <c r="C947" s="49"/>
      <c r="D947" s="37"/>
      <c r="E947" s="37"/>
      <c r="F947" s="59"/>
      <c r="G947" s="59"/>
      <c r="H947" s="37"/>
      <c r="I947" s="37"/>
      <c r="J947" s="37"/>
      <c r="K947" s="37"/>
      <c r="L947" s="37"/>
      <c r="M947" s="37"/>
      <c r="N947" s="37"/>
      <c r="O947" s="37"/>
      <c r="P947" s="37"/>
      <c r="Q947" s="37"/>
      <c r="R947" s="37"/>
      <c r="S947" s="37"/>
      <c r="T947" s="37"/>
      <c r="U947" s="37"/>
      <c r="V947" s="37"/>
      <c r="W947" s="37"/>
      <c r="X947" s="37"/>
      <c r="Y947" s="37"/>
      <c r="Z947" s="37"/>
    </row>
    <row r="948" spans="1:26" ht="11.25" customHeight="1" x14ac:dyDescent="0.25">
      <c r="A948" s="37"/>
      <c r="B948" s="49"/>
      <c r="C948" s="49"/>
      <c r="D948" s="37"/>
      <c r="E948" s="37"/>
      <c r="F948" s="59"/>
      <c r="G948" s="59"/>
      <c r="H948" s="37"/>
      <c r="I948" s="37"/>
      <c r="J948" s="37"/>
      <c r="K948" s="37"/>
      <c r="L948" s="37"/>
      <c r="M948" s="37"/>
      <c r="N948" s="37"/>
      <c r="O948" s="37"/>
      <c r="P948" s="37"/>
      <c r="Q948" s="37"/>
      <c r="R948" s="37"/>
      <c r="S948" s="37"/>
      <c r="T948" s="37"/>
      <c r="U948" s="37"/>
      <c r="V948" s="37"/>
      <c r="W948" s="37"/>
      <c r="X948" s="37"/>
      <c r="Y948" s="37"/>
      <c r="Z948" s="37"/>
    </row>
    <row r="949" spans="1:26" ht="11.25" customHeight="1" x14ac:dyDescent="0.25">
      <c r="A949" s="37"/>
      <c r="B949" s="49"/>
      <c r="C949" s="49"/>
      <c r="D949" s="37"/>
      <c r="E949" s="37"/>
      <c r="F949" s="59"/>
      <c r="G949" s="59"/>
      <c r="H949" s="37"/>
      <c r="I949" s="37"/>
      <c r="J949" s="37"/>
      <c r="K949" s="37"/>
      <c r="L949" s="37"/>
      <c r="M949" s="37"/>
      <c r="N949" s="37"/>
      <c r="O949" s="37"/>
      <c r="P949" s="37"/>
      <c r="Q949" s="37"/>
      <c r="R949" s="37"/>
      <c r="S949" s="37"/>
      <c r="T949" s="37"/>
      <c r="U949" s="37"/>
      <c r="V949" s="37"/>
      <c r="W949" s="37"/>
      <c r="X949" s="37"/>
      <c r="Y949" s="37"/>
      <c r="Z949" s="37"/>
    </row>
    <row r="950" spans="1:26" ht="11.25" customHeight="1" x14ac:dyDescent="0.25">
      <c r="A950" s="37"/>
      <c r="B950" s="49"/>
      <c r="C950" s="49"/>
      <c r="D950" s="37"/>
      <c r="E950" s="37"/>
      <c r="F950" s="59"/>
      <c r="G950" s="59"/>
      <c r="H950" s="37"/>
      <c r="I950" s="37"/>
      <c r="J950" s="37"/>
      <c r="K950" s="37"/>
      <c r="L950" s="37"/>
      <c r="M950" s="37"/>
      <c r="N950" s="37"/>
      <c r="O950" s="37"/>
      <c r="P950" s="37"/>
      <c r="Q950" s="37"/>
      <c r="R950" s="37"/>
      <c r="S950" s="37"/>
      <c r="T950" s="37"/>
      <c r="U950" s="37"/>
      <c r="V950" s="37"/>
      <c r="W950" s="37"/>
      <c r="X950" s="37"/>
      <c r="Y950" s="37"/>
      <c r="Z950" s="37"/>
    </row>
    <row r="951" spans="1:26" ht="11.25" customHeight="1" x14ac:dyDescent="0.25">
      <c r="A951" s="37"/>
      <c r="B951" s="49"/>
      <c r="C951" s="49"/>
      <c r="D951" s="37"/>
      <c r="E951" s="37"/>
      <c r="F951" s="59"/>
      <c r="G951" s="59"/>
      <c r="H951" s="37"/>
      <c r="I951" s="37"/>
      <c r="J951" s="37"/>
      <c r="K951" s="37"/>
      <c r="L951" s="37"/>
      <c r="M951" s="37"/>
      <c r="N951" s="37"/>
      <c r="O951" s="37"/>
      <c r="P951" s="37"/>
      <c r="Q951" s="37"/>
      <c r="R951" s="37"/>
      <c r="S951" s="37"/>
      <c r="T951" s="37"/>
      <c r="U951" s="37"/>
      <c r="V951" s="37"/>
      <c r="W951" s="37"/>
      <c r="X951" s="37"/>
      <c r="Y951" s="37"/>
      <c r="Z951" s="37"/>
    </row>
    <row r="952" spans="1:26" ht="11.25" customHeight="1" x14ac:dyDescent="0.25">
      <c r="A952" s="37"/>
      <c r="B952" s="49"/>
      <c r="C952" s="49"/>
      <c r="D952" s="37"/>
      <c r="E952" s="37"/>
      <c r="F952" s="59"/>
      <c r="G952" s="59"/>
      <c r="H952" s="37"/>
      <c r="I952" s="37"/>
      <c r="J952" s="37"/>
      <c r="K952" s="37"/>
      <c r="L952" s="37"/>
      <c r="M952" s="37"/>
      <c r="N952" s="37"/>
      <c r="O952" s="37"/>
      <c r="P952" s="37"/>
      <c r="Q952" s="37"/>
      <c r="R952" s="37"/>
      <c r="S952" s="37"/>
      <c r="T952" s="37"/>
      <c r="U952" s="37"/>
      <c r="V952" s="37"/>
      <c r="W952" s="37"/>
      <c r="X952" s="37"/>
      <c r="Y952" s="37"/>
      <c r="Z952" s="37"/>
    </row>
    <row r="953" spans="1:26" ht="11.25" customHeight="1" x14ac:dyDescent="0.25">
      <c r="A953" s="37"/>
      <c r="B953" s="49"/>
      <c r="C953" s="49"/>
      <c r="D953" s="37"/>
      <c r="E953" s="37"/>
      <c r="F953" s="59"/>
      <c r="G953" s="59"/>
      <c r="H953" s="37"/>
      <c r="I953" s="37"/>
      <c r="J953" s="37"/>
      <c r="K953" s="37"/>
      <c r="L953" s="37"/>
      <c r="M953" s="37"/>
      <c r="N953" s="37"/>
      <c r="O953" s="37"/>
      <c r="P953" s="37"/>
      <c r="Q953" s="37"/>
      <c r="R953" s="37"/>
      <c r="S953" s="37"/>
      <c r="T953" s="37"/>
      <c r="U953" s="37"/>
      <c r="V953" s="37"/>
      <c r="W953" s="37"/>
      <c r="X953" s="37"/>
      <c r="Y953" s="37"/>
      <c r="Z953" s="37"/>
    </row>
    <row r="954" spans="1:26" ht="11.25" customHeight="1" x14ac:dyDescent="0.25">
      <c r="A954" s="37"/>
      <c r="B954" s="49"/>
      <c r="C954" s="49"/>
      <c r="D954" s="37"/>
      <c r="E954" s="37"/>
      <c r="F954" s="59"/>
      <c r="G954" s="59"/>
      <c r="H954" s="37"/>
      <c r="I954" s="37"/>
      <c r="J954" s="37"/>
      <c r="K954" s="37"/>
      <c r="L954" s="37"/>
      <c r="M954" s="37"/>
      <c r="N954" s="37"/>
      <c r="O954" s="37"/>
      <c r="P954" s="37"/>
      <c r="Q954" s="37"/>
      <c r="R954" s="37"/>
      <c r="S954" s="37"/>
      <c r="T954" s="37"/>
      <c r="U954" s="37"/>
      <c r="V954" s="37"/>
      <c r="W954" s="37"/>
      <c r="X954" s="37"/>
      <c r="Y954" s="37"/>
      <c r="Z954" s="37"/>
    </row>
    <row r="955" spans="1:26" ht="11.25" customHeight="1" x14ac:dyDescent="0.25">
      <c r="A955" s="37"/>
      <c r="B955" s="49"/>
      <c r="C955" s="49"/>
      <c r="D955" s="37"/>
      <c r="E955" s="37"/>
      <c r="F955" s="59"/>
      <c r="G955" s="59"/>
      <c r="H955" s="37"/>
      <c r="I955" s="37"/>
      <c r="J955" s="37"/>
      <c r="K955" s="37"/>
      <c r="L955" s="37"/>
      <c r="M955" s="37"/>
      <c r="N955" s="37"/>
      <c r="O955" s="37"/>
      <c r="P955" s="37"/>
      <c r="Q955" s="37"/>
      <c r="R955" s="37"/>
      <c r="S955" s="37"/>
      <c r="T955" s="37"/>
      <c r="U955" s="37"/>
      <c r="V955" s="37"/>
      <c r="W955" s="37"/>
      <c r="X955" s="37"/>
      <c r="Y955" s="37"/>
      <c r="Z955" s="37"/>
    </row>
    <row r="956" spans="1:26" ht="11.25" customHeight="1" x14ac:dyDescent="0.25">
      <c r="A956" s="37"/>
      <c r="B956" s="49"/>
      <c r="C956" s="49"/>
      <c r="D956" s="37"/>
      <c r="E956" s="37"/>
      <c r="F956" s="59"/>
      <c r="G956" s="59"/>
      <c r="H956" s="37"/>
      <c r="I956" s="37"/>
      <c r="J956" s="37"/>
      <c r="K956" s="37"/>
      <c r="L956" s="37"/>
      <c r="M956" s="37"/>
      <c r="N956" s="37"/>
      <c r="O956" s="37"/>
      <c r="P956" s="37"/>
      <c r="Q956" s="37"/>
      <c r="R956" s="37"/>
      <c r="S956" s="37"/>
      <c r="T956" s="37"/>
      <c r="U956" s="37"/>
      <c r="V956" s="37"/>
      <c r="W956" s="37"/>
      <c r="X956" s="37"/>
      <c r="Y956" s="37"/>
      <c r="Z956" s="37"/>
    </row>
    <row r="957" spans="1:26" ht="11.25" customHeight="1" x14ac:dyDescent="0.25">
      <c r="A957" s="37"/>
      <c r="B957" s="49"/>
      <c r="C957" s="49"/>
      <c r="D957" s="37"/>
      <c r="E957" s="37"/>
      <c r="F957" s="59"/>
      <c r="G957" s="59"/>
      <c r="H957" s="37"/>
      <c r="I957" s="37"/>
      <c r="J957" s="37"/>
      <c r="K957" s="37"/>
      <c r="L957" s="37"/>
      <c r="M957" s="37"/>
      <c r="N957" s="37"/>
      <c r="O957" s="37"/>
      <c r="P957" s="37"/>
      <c r="Q957" s="37"/>
      <c r="R957" s="37"/>
      <c r="S957" s="37"/>
      <c r="T957" s="37"/>
      <c r="U957" s="37"/>
      <c r="V957" s="37"/>
      <c r="W957" s="37"/>
      <c r="X957" s="37"/>
      <c r="Y957" s="37"/>
      <c r="Z957" s="37"/>
    </row>
    <row r="958" spans="1:26" ht="11.25" customHeight="1" x14ac:dyDescent="0.25">
      <c r="A958" s="37"/>
      <c r="B958" s="49"/>
      <c r="C958" s="49"/>
      <c r="D958" s="37"/>
      <c r="E958" s="37"/>
      <c r="F958" s="59"/>
      <c r="G958" s="59"/>
      <c r="H958" s="37"/>
      <c r="I958" s="37"/>
      <c r="J958" s="37"/>
      <c r="K958" s="37"/>
      <c r="L958" s="37"/>
      <c r="M958" s="37"/>
      <c r="N958" s="37"/>
      <c r="O958" s="37"/>
      <c r="P958" s="37"/>
      <c r="Q958" s="37"/>
      <c r="R958" s="37"/>
      <c r="S958" s="37"/>
      <c r="T958" s="37"/>
      <c r="U958" s="37"/>
      <c r="V958" s="37"/>
      <c r="W958" s="37"/>
      <c r="X958" s="37"/>
      <c r="Y958" s="37"/>
      <c r="Z958" s="37"/>
    </row>
    <row r="959" spans="1:26" ht="11.25" customHeight="1" x14ac:dyDescent="0.25">
      <c r="A959" s="37"/>
      <c r="B959" s="49"/>
      <c r="C959" s="49"/>
      <c r="D959" s="37"/>
      <c r="E959" s="37"/>
      <c r="F959" s="59"/>
      <c r="G959" s="59"/>
      <c r="H959" s="37"/>
      <c r="I959" s="37"/>
      <c r="J959" s="37"/>
      <c r="K959" s="37"/>
      <c r="L959" s="37"/>
      <c r="M959" s="37"/>
      <c r="N959" s="37"/>
      <c r="O959" s="37"/>
      <c r="P959" s="37"/>
      <c r="Q959" s="37"/>
      <c r="R959" s="37"/>
      <c r="S959" s="37"/>
      <c r="T959" s="37"/>
      <c r="U959" s="37"/>
      <c r="V959" s="37"/>
      <c r="W959" s="37"/>
      <c r="X959" s="37"/>
      <c r="Y959" s="37"/>
      <c r="Z959" s="37"/>
    </row>
    <row r="960" spans="1:26" ht="11.25" customHeight="1" x14ac:dyDescent="0.25">
      <c r="A960" s="37"/>
      <c r="B960" s="49"/>
      <c r="C960" s="49"/>
      <c r="D960" s="37"/>
      <c r="E960" s="37"/>
      <c r="F960" s="59"/>
      <c r="G960" s="59"/>
      <c r="H960" s="37"/>
      <c r="I960" s="37"/>
      <c r="J960" s="37"/>
      <c r="K960" s="37"/>
      <c r="L960" s="37"/>
      <c r="M960" s="37"/>
      <c r="N960" s="37"/>
      <c r="O960" s="37"/>
      <c r="P960" s="37"/>
      <c r="Q960" s="37"/>
      <c r="R960" s="37"/>
      <c r="S960" s="37"/>
      <c r="T960" s="37"/>
      <c r="U960" s="37"/>
      <c r="V960" s="37"/>
      <c r="W960" s="37"/>
      <c r="X960" s="37"/>
      <c r="Y960" s="37"/>
      <c r="Z960" s="37"/>
    </row>
    <row r="961" spans="1:26" ht="11.25" customHeight="1" x14ac:dyDescent="0.25">
      <c r="A961" s="37"/>
      <c r="B961" s="49"/>
      <c r="C961" s="49"/>
      <c r="D961" s="37"/>
      <c r="E961" s="37"/>
      <c r="F961" s="59"/>
      <c r="G961" s="59"/>
      <c r="H961" s="37"/>
      <c r="I961" s="37"/>
      <c r="J961" s="37"/>
      <c r="K961" s="37"/>
      <c r="L961" s="37"/>
      <c r="M961" s="37"/>
      <c r="N961" s="37"/>
      <c r="O961" s="37"/>
      <c r="P961" s="37"/>
      <c r="Q961" s="37"/>
      <c r="R961" s="37"/>
      <c r="S961" s="37"/>
      <c r="T961" s="37"/>
      <c r="U961" s="37"/>
      <c r="V961" s="37"/>
      <c r="W961" s="37"/>
      <c r="X961" s="37"/>
      <c r="Y961" s="37"/>
      <c r="Z961" s="37"/>
    </row>
    <row r="962" spans="1:26" ht="11.25" customHeight="1" x14ac:dyDescent="0.25">
      <c r="A962" s="37"/>
      <c r="B962" s="49"/>
      <c r="C962" s="49"/>
      <c r="D962" s="37"/>
      <c r="E962" s="37"/>
      <c r="F962" s="59"/>
      <c r="G962" s="59"/>
      <c r="H962" s="37"/>
      <c r="I962" s="37"/>
      <c r="J962" s="37"/>
      <c r="K962" s="37"/>
      <c r="L962" s="37"/>
      <c r="M962" s="37"/>
      <c r="N962" s="37"/>
      <c r="O962" s="37"/>
      <c r="P962" s="37"/>
      <c r="Q962" s="37"/>
      <c r="R962" s="37"/>
      <c r="S962" s="37"/>
      <c r="T962" s="37"/>
      <c r="U962" s="37"/>
      <c r="V962" s="37"/>
      <c r="W962" s="37"/>
      <c r="X962" s="37"/>
      <c r="Y962" s="37"/>
      <c r="Z962" s="37"/>
    </row>
    <row r="963" spans="1:26" ht="11.25" customHeight="1" x14ac:dyDescent="0.25">
      <c r="A963" s="37"/>
      <c r="B963" s="49"/>
      <c r="C963" s="49"/>
      <c r="D963" s="37"/>
      <c r="E963" s="37"/>
      <c r="F963" s="59"/>
      <c r="G963" s="59"/>
      <c r="H963" s="37"/>
      <c r="I963" s="37"/>
      <c r="J963" s="37"/>
      <c r="K963" s="37"/>
      <c r="L963" s="37"/>
      <c r="M963" s="37"/>
      <c r="N963" s="37"/>
      <c r="O963" s="37"/>
      <c r="P963" s="37"/>
      <c r="Q963" s="37"/>
      <c r="R963" s="37"/>
      <c r="S963" s="37"/>
      <c r="T963" s="37"/>
      <c r="U963" s="37"/>
      <c r="V963" s="37"/>
      <c r="W963" s="37"/>
      <c r="X963" s="37"/>
      <c r="Y963" s="37"/>
      <c r="Z963" s="37"/>
    </row>
    <row r="964" spans="1:26" ht="11.25" customHeight="1" x14ac:dyDescent="0.25">
      <c r="A964" s="37"/>
      <c r="B964" s="49"/>
      <c r="C964" s="49"/>
      <c r="D964" s="37"/>
      <c r="E964" s="37"/>
      <c r="F964" s="59"/>
      <c r="G964" s="59"/>
      <c r="H964" s="37"/>
      <c r="I964" s="37"/>
      <c r="J964" s="37"/>
      <c r="K964" s="37"/>
      <c r="L964" s="37"/>
      <c r="M964" s="37"/>
      <c r="N964" s="37"/>
      <c r="O964" s="37"/>
      <c r="P964" s="37"/>
      <c r="Q964" s="37"/>
      <c r="R964" s="37"/>
      <c r="S964" s="37"/>
      <c r="T964" s="37"/>
      <c r="U964" s="37"/>
      <c r="V964" s="37"/>
      <c r="W964" s="37"/>
      <c r="X964" s="37"/>
      <c r="Y964" s="37"/>
      <c r="Z964" s="37"/>
    </row>
    <row r="965" spans="1:26" ht="11.25" customHeight="1" x14ac:dyDescent="0.25">
      <c r="A965" s="37"/>
      <c r="B965" s="49"/>
      <c r="C965" s="49"/>
      <c r="D965" s="37"/>
      <c r="E965" s="37"/>
      <c r="F965" s="59"/>
      <c r="G965" s="59"/>
      <c r="H965" s="37"/>
      <c r="I965" s="37"/>
      <c r="J965" s="37"/>
      <c r="K965" s="37"/>
      <c r="L965" s="37"/>
      <c r="M965" s="37"/>
      <c r="N965" s="37"/>
      <c r="O965" s="37"/>
      <c r="P965" s="37"/>
      <c r="Q965" s="37"/>
      <c r="R965" s="37"/>
      <c r="S965" s="37"/>
      <c r="T965" s="37"/>
      <c r="U965" s="37"/>
      <c r="V965" s="37"/>
      <c r="W965" s="37"/>
      <c r="X965" s="37"/>
      <c r="Y965" s="37"/>
      <c r="Z965" s="37"/>
    </row>
    <row r="966" spans="1:26" ht="11.25" customHeight="1" x14ac:dyDescent="0.25">
      <c r="A966" s="37"/>
      <c r="B966" s="49"/>
      <c r="C966" s="49"/>
      <c r="D966" s="37"/>
      <c r="E966" s="37"/>
      <c r="F966" s="59"/>
      <c r="G966" s="59"/>
      <c r="H966" s="37"/>
      <c r="I966" s="37"/>
      <c r="J966" s="37"/>
      <c r="K966" s="37"/>
      <c r="L966" s="37"/>
      <c r="M966" s="37"/>
      <c r="N966" s="37"/>
      <c r="O966" s="37"/>
      <c r="P966" s="37"/>
      <c r="Q966" s="37"/>
      <c r="R966" s="37"/>
      <c r="S966" s="37"/>
      <c r="T966" s="37"/>
      <c r="U966" s="37"/>
      <c r="V966" s="37"/>
      <c r="W966" s="37"/>
      <c r="X966" s="37"/>
      <c r="Y966" s="37"/>
      <c r="Z966" s="37"/>
    </row>
    <row r="967" spans="1:26" ht="11.25" customHeight="1" x14ac:dyDescent="0.25">
      <c r="A967" s="37"/>
      <c r="B967" s="49"/>
      <c r="C967" s="49"/>
      <c r="D967" s="37"/>
      <c r="E967" s="37"/>
      <c r="F967" s="59"/>
      <c r="G967" s="59"/>
      <c r="H967" s="37"/>
      <c r="I967" s="37"/>
      <c r="J967" s="37"/>
      <c r="K967" s="37"/>
      <c r="L967" s="37"/>
      <c r="M967" s="37"/>
      <c r="N967" s="37"/>
      <c r="O967" s="37"/>
      <c r="P967" s="37"/>
      <c r="Q967" s="37"/>
      <c r="R967" s="37"/>
      <c r="S967" s="37"/>
      <c r="T967" s="37"/>
      <c r="U967" s="37"/>
      <c r="V967" s="37"/>
      <c r="W967" s="37"/>
      <c r="X967" s="37"/>
      <c r="Y967" s="37"/>
      <c r="Z967" s="37"/>
    </row>
    <row r="968" spans="1:26" ht="11.25" customHeight="1" x14ac:dyDescent="0.25">
      <c r="A968" s="37"/>
      <c r="B968" s="49"/>
      <c r="C968" s="49"/>
      <c r="D968" s="37"/>
      <c r="E968" s="37"/>
      <c r="F968" s="59"/>
      <c r="G968" s="59"/>
      <c r="H968" s="37"/>
      <c r="I968" s="37"/>
      <c r="J968" s="37"/>
      <c r="K968" s="37"/>
      <c r="L968" s="37"/>
      <c r="M968" s="37"/>
      <c r="N968" s="37"/>
      <c r="O968" s="37"/>
      <c r="P968" s="37"/>
      <c r="Q968" s="37"/>
      <c r="R968" s="37"/>
      <c r="S968" s="37"/>
      <c r="T968" s="37"/>
      <c r="U968" s="37"/>
      <c r="V968" s="37"/>
      <c r="W968" s="37"/>
      <c r="X968" s="37"/>
      <c r="Y968" s="37"/>
      <c r="Z968" s="37"/>
    </row>
    <row r="969" spans="1:26" ht="11.25" customHeight="1" x14ac:dyDescent="0.25">
      <c r="A969" s="37"/>
      <c r="B969" s="49"/>
      <c r="C969" s="49"/>
      <c r="D969" s="37"/>
      <c r="E969" s="37"/>
      <c r="F969" s="59"/>
      <c r="G969" s="59"/>
      <c r="H969" s="37"/>
      <c r="I969" s="37"/>
      <c r="J969" s="37"/>
      <c r="K969" s="37"/>
      <c r="L969" s="37"/>
      <c r="M969" s="37"/>
      <c r="N969" s="37"/>
      <c r="O969" s="37"/>
      <c r="P969" s="37"/>
      <c r="Q969" s="37"/>
      <c r="R969" s="37"/>
      <c r="S969" s="37"/>
      <c r="T969" s="37"/>
      <c r="U969" s="37"/>
      <c r="V969" s="37"/>
      <c r="W969" s="37"/>
      <c r="X969" s="37"/>
      <c r="Y969" s="37"/>
      <c r="Z969" s="37"/>
    </row>
    <row r="970" spans="1:26" ht="11.25" customHeight="1" x14ac:dyDescent="0.25">
      <c r="A970" s="37"/>
      <c r="B970" s="49"/>
      <c r="C970" s="49"/>
      <c r="D970" s="37"/>
      <c r="E970" s="37"/>
      <c r="F970" s="59"/>
      <c r="G970" s="59"/>
      <c r="H970" s="37"/>
      <c r="I970" s="37"/>
      <c r="J970" s="37"/>
      <c r="K970" s="37"/>
      <c r="L970" s="37"/>
      <c r="M970" s="37"/>
      <c r="N970" s="37"/>
      <c r="O970" s="37"/>
      <c r="P970" s="37"/>
      <c r="Q970" s="37"/>
      <c r="R970" s="37"/>
      <c r="S970" s="37"/>
      <c r="T970" s="37"/>
      <c r="U970" s="37"/>
      <c r="V970" s="37"/>
      <c r="W970" s="37"/>
      <c r="X970" s="37"/>
      <c r="Y970" s="37"/>
      <c r="Z970" s="37"/>
    </row>
    <row r="971" spans="1:26" ht="11.25" customHeight="1" x14ac:dyDescent="0.25">
      <c r="A971" s="37"/>
      <c r="B971" s="49"/>
      <c r="C971" s="49"/>
      <c r="D971" s="37"/>
      <c r="E971" s="37"/>
      <c r="F971" s="59"/>
      <c r="G971" s="59"/>
      <c r="H971" s="37"/>
      <c r="I971" s="37"/>
      <c r="J971" s="37"/>
      <c r="K971" s="37"/>
      <c r="L971" s="37"/>
      <c r="M971" s="37"/>
      <c r="N971" s="37"/>
      <c r="O971" s="37"/>
      <c r="P971" s="37"/>
      <c r="Q971" s="37"/>
      <c r="R971" s="37"/>
      <c r="S971" s="37"/>
      <c r="T971" s="37"/>
      <c r="U971" s="37"/>
      <c r="V971" s="37"/>
      <c r="W971" s="37"/>
      <c r="X971" s="37"/>
      <c r="Y971" s="37"/>
      <c r="Z971" s="37"/>
    </row>
    <row r="972" spans="1:26" ht="11.25" customHeight="1" x14ac:dyDescent="0.25">
      <c r="A972" s="37"/>
      <c r="B972" s="49"/>
      <c r="C972" s="49"/>
      <c r="D972" s="37"/>
      <c r="E972" s="37"/>
      <c r="F972" s="59"/>
      <c r="G972" s="59"/>
      <c r="H972" s="37"/>
      <c r="I972" s="37"/>
      <c r="J972" s="37"/>
      <c r="K972" s="37"/>
      <c r="L972" s="37"/>
      <c r="M972" s="37"/>
      <c r="N972" s="37"/>
      <c r="O972" s="37"/>
      <c r="P972" s="37"/>
      <c r="Q972" s="37"/>
      <c r="R972" s="37"/>
      <c r="S972" s="37"/>
      <c r="T972" s="37"/>
      <c r="U972" s="37"/>
      <c r="V972" s="37"/>
      <c r="W972" s="37"/>
      <c r="X972" s="37"/>
      <c r="Y972" s="37"/>
      <c r="Z972" s="37"/>
    </row>
    <row r="973" spans="1:26" ht="11.25" customHeight="1" x14ac:dyDescent="0.25">
      <c r="A973" s="37"/>
      <c r="B973" s="49"/>
      <c r="C973" s="49"/>
      <c r="D973" s="37"/>
      <c r="E973" s="37"/>
      <c r="F973" s="59"/>
      <c r="G973" s="59"/>
      <c r="H973" s="37"/>
      <c r="I973" s="37"/>
      <c r="J973" s="37"/>
      <c r="K973" s="37"/>
      <c r="L973" s="37"/>
      <c r="M973" s="37"/>
      <c r="N973" s="37"/>
      <c r="O973" s="37"/>
      <c r="P973" s="37"/>
      <c r="Q973" s="37"/>
      <c r="R973" s="37"/>
      <c r="S973" s="37"/>
      <c r="T973" s="37"/>
      <c r="U973" s="37"/>
      <c r="V973" s="37"/>
      <c r="W973" s="37"/>
      <c r="X973" s="37"/>
      <c r="Y973" s="37"/>
      <c r="Z973" s="37"/>
    </row>
    <row r="974" spans="1:26" ht="11.25" customHeight="1" x14ac:dyDescent="0.25">
      <c r="A974" s="37"/>
      <c r="B974" s="49"/>
      <c r="C974" s="49"/>
      <c r="D974" s="37"/>
      <c r="E974" s="37"/>
      <c r="F974" s="59"/>
      <c r="G974" s="59"/>
      <c r="H974" s="37"/>
      <c r="I974" s="37"/>
      <c r="J974" s="37"/>
      <c r="K974" s="37"/>
      <c r="L974" s="37"/>
      <c r="M974" s="37"/>
      <c r="N974" s="37"/>
      <c r="O974" s="37"/>
      <c r="P974" s="37"/>
      <c r="Q974" s="37"/>
      <c r="R974" s="37"/>
      <c r="S974" s="37"/>
      <c r="T974" s="37"/>
      <c r="U974" s="37"/>
      <c r="V974" s="37"/>
      <c r="W974" s="37"/>
      <c r="X974" s="37"/>
      <c r="Y974" s="37"/>
      <c r="Z974" s="37"/>
    </row>
    <row r="975" spans="1:26" ht="11.25" customHeight="1" x14ac:dyDescent="0.25">
      <c r="A975" s="37"/>
      <c r="B975" s="49"/>
      <c r="C975" s="49"/>
      <c r="D975" s="37"/>
      <c r="E975" s="37"/>
      <c r="F975" s="59"/>
      <c r="G975" s="59"/>
      <c r="H975" s="37"/>
      <c r="I975" s="37"/>
      <c r="J975" s="37"/>
      <c r="K975" s="37"/>
      <c r="L975" s="37"/>
      <c r="M975" s="37"/>
      <c r="N975" s="37"/>
      <c r="O975" s="37"/>
      <c r="P975" s="37"/>
      <c r="Q975" s="37"/>
      <c r="R975" s="37"/>
      <c r="S975" s="37"/>
      <c r="T975" s="37"/>
      <c r="U975" s="37"/>
      <c r="V975" s="37"/>
      <c r="W975" s="37"/>
      <c r="X975" s="37"/>
      <c r="Y975" s="37"/>
      <c r="Z975" s="37"/>
    </row>
    <row r="976" spans="1:26" ht="11.25" customHeight="1" x14ac:dyDescent="0.25">
      <c r="A976" s="37"/>
      <c r="B976" s="49"/>
      <c r="C976" s="49"/>
      <c r="D976" s="37"/>
      <c r="E976" s="37"/>
      <c r="F976" s="59"/>
      <c r="G976" s="59"/>
      <c r="H976" s="37"/>
      <c r="I976" s="37"/>
      <c r="J976" s="37"/>
      <c r="K976" s="37"/>
      <c r="L976" s="37"/>
      <c r="M976" s="37"/>
      <c r="N976" s="37"/>
      <c r="O976" s="37"/>
      <c r="P976" s="37"/>
      <c r="Q976" s="37"/>
      <c r="R976" s="37"/>
      <c r="S976" s="37"/>
      <c r="T976" s="37"/>
      <c r="U976" s="37"/>
      <c r="V976" s="37"/>
      <c r="W976" s="37"/>
      <c r="X976" s="37"/>
      <c r="Y976" s="37"/>
      <c r="Z976" s="37"/>
    </row>
    <row r="977" spans="1:26" ht="11.25" customHeight="1" x14ac:dyDescent="0.25">
      <c r="A977" s="37"/>
      <c r="B977" s="49"/>
      <c r="C977" s="49"/>
      <c r="D977" s="37"/>
      <c r="E977" s="37"/>
      <c r="F977" s="59"/>
      <c r="G977" s="59"/>
      <c r="H977" s="37"/>
      <c r="I977" s="37"/>
      <c r="J977" s="37"/>
      <c r="K977" s="37"/>
      <c r="L977" s="37"/>
      <c r="M977" s="37"/>
      <c r="N977" s="37"/>
      <c r="O977" s="37"/>
      <c r="P977" s="37"/>
      <c r="Q977" s="37"/>
      <c r="R977" s="37"/>
      <c r="S977" s="37"/>
      <c r="T977" s="37"/>
      <c r="U977" s="37"/>
      <c r="V977" s="37"/>
      <c r="W977" s="37"/>
      <c r="X977" s="37"/>
      <c r="Y977" s="37"/>
      <c r="Z977" s="37"/>
    </row>
    <row r="978" spans="1:26" ht="11.25" customHeight="1" x14ac:dyDescent="0.25">
      <c r="A978" s="37"/>
      <c r="B978" s="49"/>
      <c r="C978" s="49"/>
      <c r="D978" s="37"/>
      <c r="E978" s="37"/>
      <c r="F978" s="59"/>
      <c r="G978" s="59"/>
      <c r="H978" s="37"/>
      <c r="I978" s="37"/>
      <c r="J978" s="37"/>
      <c r="K978" s="37"/>
      <c r="L978" s="37"/>
      <c r="M978" s="37"/>
      <c r="N978" s="37"/>
      <c r="O978" s="37"/>
      <c r="P978" s="37"/>
      <c r="Q978" s="37"/>
      <c r="R978" s="37"/>
      <c r="S978" s="37"/>
      <c r="T978" s="37"/>
      <c r="U978" s="37"/>
      <c r="V978" s="37"/>
      <c r="W978" s="37"/>
      <c r="X978" s="37"/>
      <c r="Y978" s="37"/>
      <c r="Z978" s="37"/>
    </row>
    <row r="979" spans="1:26" ht="11.25" customHeight="1" x14ac:dyDescent="0.25">
      <c r="A979" s="37"/>
      <c r="B979" s="49"/>
      <c r="C979" s="49"/>
      <c r="D979" s="37"/>
      <c r="E979" s="37"/>
      <c r="F979" s="59"/>
      <c r="G979" s="59"/>
      <c r="H979" s="37"/>
      <c r="I979" s="37"/>
      <c r="J979" s="37"/>
      <c r="K979" s="37"/>
      <c r="L979" s="37"/>
      <c r="M979" s="37"/>
      <c r="N979" s="37"/>
      <c r="O979" s="37"/>
      <c r="P979" s="37"/>
      <c r="Q979" s="37"/>
      <c r="R979" s="37"/>
      <c r="S979" s="37"/>
      <c r="T979" s="37"/>
      <c r="U979" s="37"/>
      <c r="V979" s="37"/>
      <c r="W979" s="37"/>
      <c r="X979" s="37"/>
      <c r="Y979" s="37"/>
      <c r="Z979" s="37"/>
    </row>
    <row r="980" spans="1:26" ht="11.25" customHeight="1" x14ac:dyDescent="0.25">
      <c r="A980" s="37"/>
      <c r="B980" s="49"/>
      <c r="C980" s="49"/>
      <c r="D980" s="37"/>
      <c r="E980" s="37"/>
      <c r="F980" s="59"/>
      <c r="G980" s="59"/>
      <c r="H980" s="37"/>
      <c r="I980" s="37"/>
      <c r="J980" s="37"/>
      <c r="K980" s="37"/>
      <c r="L980" s="37"/>
      <c r="M980" s="37"/>
      <c r="N980" s="37"/>
      <c r="O980" s="37"/>
      <c r="P980" s="37"/>
      <c r="Q980" s="37"/>
      <c r="R980" s="37"/>
      <c r="S980" s="37"/>
      <c r="T980" s="37"/>
      <c r="U980" s="37"/>
      <c r="V980" s="37"/>
      <c r="W980" s="37"/>
      <c r="X980" s="37"/>
      <c r="Y980" s="37"/>
      <c r="Z980" s="37"/>
    </row>
    <row r="981" spans="1:26" ht="11.25" customHeight="1" x14ac:dyDescent="0.25">
      <c r="A981" s="37"/>
      <c r="B981" s="49"/>
      <c r="C981" s="49"/>
      <c r="D981" s="37"/>
      <c r="E981" s="37"/>
      <c r="F981" s="59"/>
      <c r="G981" s="59"/>
      <c r="H981" s="37"/>
      <c r="I981" s="37"/>
      <c r="J981" s="37"/>
      <c r="K981" s="37"/>
      <c r="L981" s="37"/>
      <c r="M981" s="37"/>
      <c r="N981" s="37"/>
      <c r="O981" s="37"/>
      <c r="P981" s="37"/>
      <c r="Q981" s="37"/>
      <c r="R981" s="37"/>
      <c r="S981" s="37"/>
      <c r="T981" s="37"/>
      <c r="U981" s="37"/>
      <c r="V981" s="37"/>
      <c r="W981" s="37"/>
      <c r="X981" s="37"/>
      <c r="Y981" s="37"/>
      <c r="Z981" s="37"/>
    </row>
    <row r="982" spans="1:26" ht="11.25" customHeight="1" x14ac:dyDescent="0.25">
      <c r="A982" s="37"/>
      <c r="B982" s="49"/>
      <c r="C982" s="49"/>
      <c r="D982" s="37"/>
      <c r="E982" s="37"/>
      <c r="F982" s="59"/>
      <c r="G982" s="59"/>
      <c r="H982" s="37"/>
      <c r="I982" s="37"/>
      <c r="J982" s="37"/>
      <c r="K982" s="37"/>
      <c r="L982" s="37"/>
      <c r="M982" s="37"/>
      <c r="N982" s="37"/>
      <c r="O982" s="37"/>
      <c r="P982" s="37"/>
      <c r="Q982" s="37"/>
      <c r="R982" s="37"/>
      <c r="S982" s="37"/>
      <c r="T982" s="37"/>
      <c r="U982" s="37"/>
      <c r="V982" s="37"/>
      <c r="W982" s="37"/>
      <c r="X982" s="37"/>
      <c r="Y982" s="37"/>
      <c r="Z982" s="37"/>
    </row>
    <row r="983" spans="1:26" ht="11.25" customHeight="1" x14ac:dyDescent="0.25">
      <c r="A983" s="37"/>
      <c r="B983" s="49"/>
      <c r="C983" s="49"/>
      <c r="D983" s="37"/>
      <c r="E983" s="37"/>
      <c r="F983" s="59"/>
      <c r="G983" s="59"/>
      <c r="H983" s="37"/>
      <c r="I983" s="37"/>
      <c r="J983" s="37"/>
      <c r="K983" s="37"/>
      <c r="L983" s="37"/>
      <c r="M983" s="37"/>
      <c r="N983" s="37"/>
      <c r="O983" s="37"/>
      <c r="P983" s="37"/>
      <c r="Q983" s="37"/>
      <c r="R983" s="37"/>
      <c r="S983" s="37"/>
      <c r="T983" s="37"/>
      <c r="U983" s="37"/>
      <c r="V983" s="37"/>
      <c r="W983" s="37"/>
      <c r="X983" s="37"/>
      <c r="Y983" s="37"/>
      <c r="Z983" s="37"/>
    </row>
    <row r="984" spans="1:26" ht="11.25" customHeight="1" x14ac:dyDescent="0.25">
      <c r="A984" s="37"/>
      <c r="B984" s="49"/>
      <c r="C984" s="49"/>
      <c r="D984" s="37"/>
      <c r="E984" s="37"/>
      <c r="F984" s="59"/>
      <c r="G984" s="59"/>
      <c r="H984" s="37"/>
      <c r="I984" s="37"/>
      <c r="J984" s="37"/>
      <c r="K984" s="37"/>
      <c r="L984" s="37"/>
      <c r="M984" s="37"/>
      <c r="N984" s="37"/>
      <c r="O984" s="37"/>
      <c r="P984" s="37"/>
      <c r="Q984" s="37"/>
      <c r="R984" s="37"/>
      <c r="S984" s="37"/>
      <c r="T984" s="37"/>
      <c r="U984" s="37"/>
      <c r="V984" s="37"/>
      <c r="W984" s="37"/>
      <c r="X984" s="37"/>
      <c r="Y984" s="37"/>
      <c r="Z984" s="37"/>
    </row>
    <row r="985" spans="1:26" ht="11.25" customHeight="1" x14ac:dyDescent="0.25">
      <c r="A985" s="37"/>
      <c r="B985" s="49"/>
      <c r="C985" s="49"/>
      <c r="D985" s="37"/>
      <c r="E985" s="37"/>
      <c r="F985" s="59"/>
      <c r="G985" s="59"/>
      <c r="H985" s="37"/>
      <c r="I985" s="37"/>
      <c r="J985" s="37"/>
      <c r="K985" s="37"/>
      <c r="L985" s="37"/>
      <c r="M985" s="37"/>
      <c r="N985" s="37"/>
      <c r="O985" s="37"/>
      <c r="P985" s="37"/>
      <c r="Q985" s="37"/>
      <c r="R985" s="37"/>
      <c r="S985" s="37"/>
      <c r="T985" s="37"/>
      <c r="U985" s="37"/>
      <c r="V985" s="37"/>
      <c r="W985" s="37"/>
      <c r="X985" s="37"/>
      <c r="Y985" s="37"/>
      <c r="Z985" s="37"/>
    </row>
    <row r="986" spans="1:26" ht="11.25" customHeight="1" x14ac:dyDescent="0.25">
      <c r="A986" s="37"/>
      <c r="B986" s="49"/>
      <c r="C986" s="49"/>
      <c r="D986" s="37"/>
      <c r="E986" s="37"/>
      <c r="F986" s="59"/>
      <c r="G986" s="59"/>
      <c r="H986" s="37"/>
      <c r="I986" s="37"/>
      <c r="J986" s="37"/>
      <c r="K986" s="37"/>
      <c r="L986" s="37"/>
      <c r="M986" s="37"/>
      <c r="N986" s="37"/>
      <c r="O986" s="37"/>
      <c r="P986" s="37"/>
      <c r="Q986" s="37"/>
      <c r="R986" s="37"/>
      <c r="S986" s="37"/>
      <c r="T986" s="37"/>
      <c r="U986" s="37"/>
      <c r="V986" s="37"/>
      <c r="W986" s="37"/>
      <c r="X986" s="37"/>
      <c r="Y986" s="37"/>
      <c r="Z986" s="37"/>
    </row>
    <row r="987" spans="1:26" ht="11.25" customHeight="1" x14ac:dyDescent="0.25">
      <c r="A987" s="37"/>
      <c r="B987" s="49"/>
      <c r="C987" s="49"/>
      <c r="D987" s="37"/>
      <c r="E987" s="37"/>
      <c r="F987" s="59"/>
      <c r="G987" s="59"/>
      <c r="H987" s="37"/>
      <c r="I987" s="37"/>
      <c r="J987" s="37"/>
      <c r="K987" s="37"/>
      <c r="L987" s="37"/>
      <c r="M987" s="37"/>
      <c r="N987" s="37"/>
      <c r="O987" s="37"/>
      <c r="P987" s="37"/>
      <c r="Q987" s="37"/>
      <c r="R987" s="37"/>
      <c r="S987" s="37"/>
      <c r="T987" s="37"/>
      <c r="U987" s="37"/>
      <c r="V987" s="37"/>
      <c r="W987" s="37"/>
      <c r="X987" s="37"/>
      <c r="Y987" s="37"/>
      <c r="Z987" s="37"/>
    </row>
    <row r="988" spans="1:26" ht="11.25" customHeight="1" x14ac:dyDescent="0.25">
      <c r="A988" s="37"/>
      <c r="B988" s="49"/>
      <c r="C988" s="49"/>
      <c r="D988" s="37"/>
      <c r="E988" s="37"/>
      <c r="F988" s="59"/>
      <c r="G988" s="59"/>
      <c r="H988" s="37"/>
      <c r="I988" s="37"/>
      <c r="J988" s="37"/>
      <c r="K988" s="37"/>
      <c r="L988" s="37"/>
      <c r="M988" s="37"/>
      <c r="N988" s="37"/>
      <c r="O988" s="37"/>
      <c r="P988" s="37"/>
      <c r="Q988" s="37"/>
      <c r="R988" s="37"/>
      <c r="S988" s="37"/>
      <c r="T988" s="37"/>
      <c r="U988" s="37"/>
      <c r="V988" s="37"/>
      <c r="W988" s="37"/>
      <c r="X988" s="37"/>
      <c r="Y988" s="37"/>
      <c r="Z988" s="37"/>
    </row>
    <row r="989" spans="1:26" ht="11.25" customHeight="1" x14ac:dyDescent="0.25">
      <c r="A989" s="37"/>
      <c r="B989" s="49"/>
      <c r="C989" s="49"/>
      <c r="D989" s="37"/>
      <c r="E989" s="37"/>
      <c r="F989" s="59"/>
      <c r="G989" s="59"/>
      <c r="H989" s="37"/>
      <c r="I989" s="37"/>
      <c r="J989" s="37"/>
      <c r="K989" s="37"/>
      <c r="L989" s="37"/>
      <c r="M989" s="37"/>
      <c r="N989" s="37"/>
      <c r="O989" s="37"/>
      <c r="P989" s="37"/>
      <c r="Q989" s="37"/>
      <c r="R989" s="37"/>
      <c r="S989" s="37"/>
      <c r="T989" s="37"/>
      <c r="U989" s="37"/>
      <c r="V989" s="37"/>
      <c r="W989" s="37"/>
      <c r="X989" s="37"/>
      <c r="Y989" s="37"/>
      <c r="Z989" s="37"/>
    </row>
    <row r="990" spans="1:26" ht="11.25" customHeight="1" x14ac:dyDescent="0.25">
      <c r="A990" s="37"/>
      <c r="B990" s="49"/>
      <c r="C990" s="49"/>
      <c r="D990" s="37"/>
      <c r="E990" s="37"/>
      <c r="F990" s="59"/>
      <c r="G990" s="59"/>
      <c r="H990" s="37"/>
      <c r="I990" s="37"/>
      <c r="J990" s="37"/>
      <c r="K990" s="37"/>
      <c r="L990" s="37"/>
      <c r="M990" s="37"/>
      <c r="N990" s="37"/>
      <c r="O990" s="37"/>
      <c r="P990" s="37"/>
      <c r="Q990" s="37"/>
      <c r="R990" s="37"/>
      <c r="S990" s="37"/>
      <c r="T990" s="37"/>
      <c r="U990" s="37"/>
      <c r="V990" s="37"/>
      <c r="W990" s="37"/>
      <c r="X990" s="37"/>
      <c r="Y990" s="37"/>
      <c r="Z990" s="37"/>
    </row>
    <row r="991" spans="1:26" ht="11.25" customHeight="1" x14ac:dyDescent="0.25">
      <c r="A991" s="37"/>
      <c r="B991" s="49"/>
      <c r="C991" s="49"/>
      <c r="D991" s="37"/>
      <c r="E991" s="37"/>
      <c r="F991" s="59"/>
      <c r="G991" s="59"/>
      <c r="H991" s="37"/>
      <c r="I991" s="37"/>
      <c r="J991" s="37"/>
      <c r="K991" s="37"/>
      <c r="L991" s="37"/>
      <c r="M991" s="37"/>
      <c r="N991" s="37"/>
      <c r="O991" s="37"/>
      <c r="P991" s="37"/>
      <c r="Q991" s="37"/>
      <c r="R991" s="37"/>
      <c r="S991" s="37"/>
      <c r="T991" s="37"/>
      <c r="U991" s="37"/>
      <c r="V991" s="37"/>
      <c r="W991" s="37"/>
      <c r="X991" s="37"/>
      <c r="Y991" s="37"/>
      <c r="Z991" s="37"/>
    </row>
    <row r="992" spans="1:26" ht="11.25" customHeight="1" x14ac:dyDescent="0.25">
      <c r="A992" s="37"/>
      <c r="B992" s="49"/>
      <c r="C992" s="49"/>
      <c r="D992" s="37"/>
      <c r="E992" s="37"/>
      <c r="F992" s="59"/>
      <c r="G992" s="59"/>
      <c r="H992" s="37"/>
      <c r="I992" s="37"/>
      <c r="J992" s="37"/>
      <c r="K992" s="37"/>
      <c r="L992" s="37"/>
      <c r="M992" s="37"/>
      <c r="N992" s="37"/>
      <c r="O992" s="37"/>
      <c r="P992" s="37"/>
      <c r="Q992" s="37"/>
      <c r="R992" s="37"/>
      <c r="S992" s="37"/>
      <c r="T992" s="37"/>
      <c r="U992" s="37"/>
      <c r="V992" s="37"/>
      <c r="W992" s="37"/>
      <c r="X992" s="37"/>
      <c r="Y992" s="37"/>
      <c r="Z992" s="37"/>
    </row>
    <row r="993" spans="1:26" ht="11.25" customHeight="1" x14ac:dyDescent="0.25">
      <c r="A993" s="37"/>
      <c r="B993" s="49"/>
      <c r="C993" s="49"/>
      <c r="D993" s="37"/>
      <c r="E993" s="37"/>
      <c r="F993" s="59"/>
      <c r="G993" s="59"/>
      <c r="H993" s="37"/>
      <c r="I993" s="37"/>
      <c r="J993" s="37"/>
      <c r="K993" s="37"/>
      <c r="L993" s="37"/>
      <c r="M993" s="37"/>
      <c r="N993" s="37"/>
      <c r="O993" s="37"/>
      <c r="P993" s="37"/>
      <c r="Q993" s="37"/>
      <c r="R993" s="37"/>
      <c r="S993" s="37"/>
      <c r="T993" s="37"/>
      <c r="U993" s="37"/>
      <c r="V993" s="37"/>
      <c r="W993" s="37"/>
      <c r="X993" s="37"/>
      <c r="Y993" s="37"/>
      <c r="Z993" s="37"/>
    </row>
    <row r="994" spans="1:26" ht="11.25" customHeight="1" x14ac:dyDescent="0.25">
      <c r="A994" s="37"/>
      <c r="B994" s="49"/>
      <c r="C994" s="49"/>
      <c r="D994" s="37"/>
      <c r="E994" s="37"/>
      <c r="F994" s="59"/>
      <c r="G994" s="59"/>
      <c r="H994" s="37"/>
      <c r="I994" s="37"/>
      <c r="J994" s="37"/>
      <c r="K994" s="37"/>
      <c r="L994" s="37"/>
      <c r="M994" s="37"/>
      <c r="N994" s="37"/>
      <c r="O994" s="37"/>
      <c r="P994" s="37"/>
      <c r="Q994" s="37"/>
      <c r="R994" s="37"/>
      <c r="S994" s="37"/>
      <c r="T994" s="37"/>
      <c r="U994" s="37"/>
      <c r="V994" s="37"/>
      <c r="W994" s="37"/>
      <c r="X994" s="37"/>
      <c r="Y994" s="37"/>
      <c r="Z994" s="37"/>
    </row>
    <row r="995" spans="1:26" ht="11.25" customHeight="1" x14ac:dyDescent="0.25">
      <c r="A995" s="37"/>
      <c r="B995" s="49"/>
      <c r="C995" s="49"/>
      <c r="D995" s="37"/>
      <c r="E995" s="37"/>
      <c r="F995" s="59"/>
      <c r="G995" s="59"/>
      <c r="H995" s="37"/>
      <c r="I995" s="37"/>
      <c r="J995" s="37"/>
      <c r="K995" s="37"/>
      <c r="L995" s="37"/>
      <c r="M995" s="37"/>
      <c r="N995" s="37"/>
      <c r="O995" s="37"/>
      <c r="P995" s="37"/>
      <c r="Q995" s="37"/>
      <c r="R995" s="37"/>
      <c r="S995" s="37"/>
      <c r="T995" s="37"/>
      <c r="U995" s="37"/>
      <c r="V995" s="37"/>
      <c r="W995" s="37"/>
      <c r="X995" s="37"/>
      <c r="Y995" s="37"/>
      <c r="Z995" s="37"/>
    </row>
    <row r="996" spans="1:26" ht="11.25" customHeight="1" x14ac:dyDescent="0.25">
      <c r="A996" s="37"/>
      <c r="B996" s="49"/>
      <c r="C996" s="49"/>
      <c r="D996" s="37"/>
      <c r="E996" s="37"/>
      <c r="F996" s="59"/>
      <c r="G996" s="59"/>
      <c r="H996" s="37"/>
      <c r="I996" s="37"/>
      <c r="J996" s="37"/>
      <c r="K996" s="37"/>
      <c r="L996" s="37"/>
      <c r="M996" s="37"/>
      <c r="N996" s="37"/>
      <c r="O996" s="37"/>
      <c r="P996" s="37"/>
      <c r="Q996" s="37"/>
      <c r="R996" s="37"/>
      <c r="S996" s="37"/>
      <c r="T996" s="37"/>
      <c r="U996" s="37"/>
      <c r="V996" s="37"/>
      <c r="W996" s="37"/>
      <c r="X996" s="37"/>
      <c r="Y996" s="37"/>
      <c r="Z996" s="37"/>
    </row>
    <row r="997" spans="1:26" ht="11.25" customHeight="1" x14ac:dyDescent="0.25">
      <c r="A997" s="37"/>
      <c r="B997" s="49"/>
      <c r="C997" s="49"/>
      <c r="D997" s="37"/>
      <c r="E997" s="37"/>
      <c r="F997" s="59"/>
      <c r="G997" s="59"/>
      <c r="H997" s="37"/>
      <c r="I997" s="37"/>
      <c r="J997" s="37"/>
      <c r="K997" s="37"/>
      <c r="L997" s="37"/>
      <c r="M997" s="37"/>
      <c r="N997" s="37"/>
      <c r="O997" s="37"/>
      <c r="P997" s="37"/>
      <c r="Q997" s="37"/>
      <c r="R997" s="37"/>
      <c r="S997" s="37"/>
      <c r="T997" s="37"/>
      <c r="U997" s="37"/>
      <c r="V997" s="37"/>
      <c r="W997" s="37"/>
      <c r="X997" s="37"/>
      <c r="Y997" s="37"/>
      <c r="Z997" s="37"/>
    </row>
    <row r="998" spans="1:26" ht="11.25" customHeight="1" x14ac:dyDescent="0.25">
      <c r="A998" s="37"/>
      <c r="B998" s="49"/>
      <c r="C998" s="49"/>
      <c r="D998" s="37"/>
      <c r="E998" s="37"/>
      <c r="F998" s="59"/>
      <c r="G998" s="59"/>
      <c r="H998" s="37"/>
      <c r="I998" s="37"/>
      <c r="J998" s="37"/>
      <c r="K998" s="37"/>
      <c r="L998" s="37"/>
      <c r="M998" s="37"/>
      <c r="N998" s="37"/>
      <c r="O998" s="37"/>
      <c r="P998" s="37"/>
      <c r="Q998" s="37"/>
      <c r="R998" s="37"/>
      <c r="S998" s="37"/>
      <c r="T998" s="37"/>
      <c r="U998" s="37"/>
      <c r="V998" s="37"/>
      <c r="W998" s="37"/>
      <c r="X998" s="37"/>
      <c r="Y998" s="37"/>
      <c r="Z998" s="37"/>
    </row>
    <row r="999" spans="1:26" ht="11.25" customHeight="1" x14ac:dyDescent="0.25">
      <c r="A999" s="37"/>
      <c r="B999" s="49"/>
      <c r="C999" s="49"/>
      <c r="D999" s="37"/>
      <c r="E999" s="37"/>
      <c r="F999" s="59"/>
      <c r="G999" s="59"/>
      <c r="H999" s="37"/>
      <c r="I999" s="37"/>
      <c r="J999" s="37"/>
      <c r="K999" s="37"/>
      <c r="L999" s="37"/>
      <c r="M999" s="37"/>
      <c r="N999" s="37"/>
      <c r="O999" s="37"/>
      <c r="P999" s="37"/>
      <c r="Q999" s="37"/>
      <c r="R999" s="37"/>
      <c r="S999" s="37"/>
      <c r="T999" s="37"/>
      <c r="U999" s="37"/>
      <c r="V999" s="37"/>
      <c r="W999" s="37"/>
      <c r="X999" s="37"/>
      <c r="Y999" s="37"/>
      <c r="Z999" s="37"/>
    </row>
    <row r="1000" spans="1:26" ht="11.25" customHeight="1" x14ac:dyDescent="0.25">
      <c r="A1000" s="37"/>
      <c r="B1000" s="49"/>
      <c r="C1000" s="49"/>
      <c r="D1000" s="37"/>
      <c r="E1000" s="37"/>
      <c r="F1000" s="59"/>
      <c r="G1000" s="59"/>
      <c r="H1000" s="37"/>
      <c r="I1000" s="37"/>
      <c r="J1000" s="37"/>
      <c r="K1000" s="37"/>
      <c r="L1000" s="37"/>
      <c r="M1000" s="37"/>
      <c r="N1000" s="37"/>
      <c r="O1000" s="37"/>
      <c r="P1000" s="37"/>
      <c r="Q1000" s="37"/>
      <c r="R1000" s="37"/>
      <c r="S1000" s="37"/>
      <c r="T1000" s="37"/>
      <c r="U1000" s="37"/>
      <c r="V1000" s="37"/>
      <c r="W1000" s="37"/>
      <c r="X1000" s="37"/>
      <c r="Y1000" s="37"/>
      <c r="Z1000" s="37"/>
    </row>
  </sheetData>
  <autoFilter ref="A11:Q11" xr:uid="{00000000-0009-0000-0000-000002000000}"/>
  <mergeCells count="11">
    <mergeCell ref="A36:D36"/>
    <mergeCell ref="B6:D6"/>
    <mergeCell ref="F7:Q10"/>
    <mergeCell ref="C10:D10"/>
    <mergeCell ref="A1:A4"/>
    <mergeCell ref="B1:D4"/>
    <mergeCell ref="E1:F1"/>
    <mergeCell ref="E2:F2"/>
    <mergeCell ref="E3:F3"/>
    <mergeCell ref="E4:F4"/>
    <mergeCell ref="B5:D5"/>
  </mergeCells>
  <printOptions horizontalCentered="1" verticalCentered="1"/>
  <pageMargins left="0.31496062992125984" right="0.27559055118110237" top="0.23622047244094491" bottom="0.15748031496062992" header="0" footer="0"/>
  <pageSetup paperSize="5"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'12 Formulas'!$R$3:$R$7</xm:f>
          </x14:formula1>
          <xm:sqref>H12:Q31</xm:sqref>
        </x14:dataValidation>
        <x14:dataValidation type="list" allowBlank="1" showErrorMessage="1" xr:uid="{00000000-0002-0000-0200-000001000000}">
          <x14:formula1>
            <xm:f>'12 Formulas'!$U$3:$U$7</xm:f>
          </x14:formula1>
          <xm:sqref>C12:C31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4" ySplit="13" topLeftCell="E14"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21.28515625" customWidth="1"/>
    <col min="2" max="2" width="37.85546875" customWidth="1"/>
    <col min="3" max="3" width="24.42578125" customWidth="1"/>
    <col min="4" max="4" width="16.140625" customWidth="1"/>
    <col min="5" max="5" width="10.28515625" customWidth="1"/>
    <col min="6" max="6" width="30.42578125" customWidth="1"/>
    <col min="7" max="24" width="13.5703125" customWidth="1"/>
    <col min="25" max="26" width="14.28515625" customWidth="1"/>
  </cols>
  <sheetData>
    <row r="1" spans="1:26" ht="15" customHeight="1" x14ac:dyDescent="0.25">
      <c r="A1" s="589"/>
      <c r="B1" s="612" t="s">
        <v>152</v>
      </c>
      <c r="C1" s="613"/>
      <c r="D1" s="614"/>
      <c r="E1" s="587" t="s">
        <v>117</v>
      </c>
      <c r="F1" s="583"/>
      <c r="G1" s="37"/>
      <c r="H1" s="38"/>
      <c r="I1" s="38"/>
      <c r="J1" s="38"/>
      <c r="K1" s="38"/>
      <c r="L1" s="38"/>
      <c r="M1" s="38"/>
      <c r="N1" s="38"/>
      <c r="O1" s="38"/>
      <c r="P1" s="38"/>
      <c r="Q1" s="38"/>
      <c r="R1" s="38"/>
      <c r="S1" s="38"/>
      <c r="T1" s="38"/>
      <c r="U1" s="38"/>
      <c r="V1" s="38"/>
      <c r="W1" s="38"/>
      <c r="X1" s="38"/>
      <c r="Y1" s="38"/>
      <c r="Z1" s="38"/>
    </row>
    <row r="2" spans="1:26" ht="12" customHeight="1" x14ac:dyDescent="0.25">
      <c r="A2" s="567"/>
      <c r="B2" s="615"/>
      <c r="C2" s="567"/>
      <c r="D2" s="616"/>
      <c r="E2" s="587" t="s">
        <v>189</v>
      </c>
      <c r="F2" s="583"/>
      <c r="G2" s="37"/>
      <c r="H2" s="38"/>
      <c r="I2" s="38"/>
      <c r="J2" s="38"/>
      <c r="K2" s="38"/>
      <c r="L2" s="38"/>
      <c r="M2" s="38"/>
      <c r="N2" s="38"/>
      <c r="O2" s="38"/>
      <c r="P2" s="38"/>
      <c r="Q2" s="38"/>
      <c r="R2" s="38"/>
      <c r="S2" s="38"/>
      <c r="T2" s="38"/>
      <c r="U2" s="38"/>
      <c r="V2" s="38"/>
      <c r="W2" s="38"/>
      <c r="X2" s="38"/>
      <c r="Y2" s="38"/>
      <c r="Z2" s="38"/>
    </row>
    <row r="3" spans="1:26" ht="12" customHeight="1" x14ac:dyDescent="0.25">
      <c r="A3" s="567"/>
      <c r="B3" s="615"/>
      <c r="C3" s="567"/>
      <c r="D3" s="616"/>
      <c r="E3" s="611" t="s">
        <v>119</v>
      </c>
      <c r="F3" s="583"/>
      <c r="G3" s="37"/>
      <c r="H3" s="38"/>
      <c r="I3" s="38"/>
      <c r="J3" s="38"/>
      <c r="K3" s="38"/>
      <c r="L3" s="38"/>
      <c r="M3" s="38"/>
      <c r="N3" s="38"/>
      <c r="O3" s="38"/>
      <c r="P3" s="38"/>
      <c r="Q3" s="38"/>
      <c r="R3" s="38"/>
      <c r="S3" s="38"/>
      <c r="T3" s="38"/>
      <c r="U3" s="38"/>
      <c r="V3" s="38"/>
      <c r="W3" s="38"/>
      <c r="X3" s="38"/>
      <c r="Y3" s="38"/>
      <c r="Z3" s="38"/>
    </row>
    <row r="4" spans="1:26" ht="12" customHeight="1" x14ac:dyDescent="0.25">
      <c r="A4" s="567"/>
      <c r="B4" s="615"/>
      <c r="C4" s="567"/>
      <c r="D4" s="616"/>
      <c r="E4" s="587" t="s">
        <v>190</v>
      </c>
      <c r="F4" s="583"/>
      <c r="G4" s="37"/>
      <c r="H4" s="38"/>
      <c r="I4" s="38"/>
      <c r="J4" s="38"/>
      <c r="K4" s="38"/>
      <c r="L4" s="38"/>
      <c r="M4" s="38"/>
      <c r="N4" s="38"/>
      <c r="O4" s="38"/>
      <c r="P4" s="38"/>
      <c r="Q4" s="38"/>
      <c r="R4" s="38"/>
      <c r="S4" s="38"/>
      <c r="T4" s="38"/>
      <c r="U4" s="38"/>
      <c r="V4" s="38"/>
      <c r="W4" s="38"/>
      <c r="X4" s="38"/>
      <c r="Y4" s="38"/>
      <c r="Z4" s="38"/>
    </row>
    <row r="5" spans="1:26" ht="12" customHeight="1" x14ac:dyDescent="0.25">
      <c r="A5" s="567"/>
      <c r="B5" s="615"/>
      <c r="C5" s="567"/>
      <c r="D5" s="616"/>
      <c r="E5" s="64"/>
      <c r="F5" s="64"/>
      <c r="G5" s="37"/>
      <c r="H5" s="38"/>
      <c r="I5" s="38"/>
      <c r="J5" s="38"/>
      <c r="K5" s="38"/>
      <c r="L5" s="38"/>
      <c r="M5" s="38"/>
      <c r="N5" s="38"/>
      <c r="O5" s="38"/>
      <c r="P5" s="38"/>
      <c r="Q5" s="38"/>
      <c r="R5" s="38"/>
      <c r="S5" s="38"/>
      <c r="T5" s="38"/>
      <c r="U5" s="38"/>
      <c r="V5" s="38"/>
      <c r="W5" s="38"/>
      <c r="X5" s="38"/>
      <c r="Y5" s="38"/>
      <c r="Z5" s="38"/>
    </row>
    <row r="6" spans="1:26" ht="38.25" customHeight="1" x14ac:dyDescent="0.25">
      <c r="A6" s="590"/>
      <c r="B6" s="617"/>
      <c r="C6" s="590"/>
      <c r="D6" s="618"/>
      <c r="E6" s="113"/>
      <c r="F6" s="619" t="s">
        <v>191</v>
      </c>
      <c r="G6" s="536"/>
      <c r="H6" s="536"/>
      <c r="I6" s="536"/>
      <c r="J6" s="536"/>
      <c r="K6" s="536"/>
      <c r="L6" s="536"/>
      <c r="M6" s="603"/>
      <c r="N6" s="113"/>
      <c r="O6" s="113"/>
      <c r="P6" s="113"/>
      <c r="Q6" s="113"/>
      <c r="R6" s="113"/>
      <c r="S6" s="113"/>
      <c r="T6" s="113"/>
      <c r="U6" s="113"/>
      <c r="V6" s="113"/>
      <c r="W6" s="113"/>
      <c r="X6" s="113"/>
      <c r="Y6" s="113"/>
      <c r="Z6" s="113"/>
    </row>
    <row r="7" spans="1:26" ht="24" customHeight="1" x14ac:dyDescent="0.25">
      <c r="A7" s="41" t="s">
        <v>14</v>
      </c>
      <c r="B7" s="620" t="str">
        <f>'1 Contexto e Identificación'!B6:E6</f>
        <v xml:space="preserve">SEÑALIZACIÓN </v>
      </c>
      <c r="C7" s="582"/>
      <c r="D7" s="583"/>
      <c r="E7" s="113"/>
      <c r="F7" s="114" t="s">
        <v>192</v>
      </c>
      <c r="G7" s="114" t="s">
        <v>193</v>
      </c>
      <c r="H7" s="114" t="s">
        <v>194</v>
      </c>
      <c r="I7" s="114" t="s">
        <v>195</v>
      </c>
      <c r="J7" s="114" t="s">
        <v>196</v>
      </c>
      <c r="K7" s="114" t="s">
        <v>197</v>
      </c>
      <c r="L7" s="114" t="s">
        <v>198</v>
      </c>
      <c r="M7" s="114" t="s">
        <v>199</v>
      </c>
      <c r="N7" s="115" t="s">
        <v>200</v>
      </c>
      <c r="O7" s="114" t="s">
        <v>201</v>
      </c>
      <c r="P7" s="114" t="s">
        <v>202</v>
      </c>
      <c r="Q7" s="114" t="s">
        <v>203</v>
      </c>
      <c r="R7" s="114" t="s">
        <v>204</v>
      </c>
      <c r="S7" s="114" t="s">
        <v>205</v>
      </c>
      <c r="T7" s="114" t="s">
        <v>206</v>
      </c>
      <c r="U7" s="116" t="s">
        <v>207</v>
      </c>
      <c r="V7" s="114" t="s">
        <v>208</v>
      </c>
      <c r="W7" s="114" t="s">
        <v>209</v>
      </c>
      <c r="X7" s="114" t="s">
        <v>210</v>
      </c>
      <c r="Y7" s="113"/>
      <c r="Z7" s="113"/>
    </row>
    <row r="8" spans="1:26" ht="48.75" customHeight="1" x14ac:dyDescent="0.25">
      <c r="A8" s="41" t="s">
        <v>16</v>
      </c>
      <c r="B8" s="621"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8" s="582"/>
      <c r="D8" s="583"/>
      <c r="E8" s="37"/>
      <c r="F8" s="114"/>
      <c r="G8" s="114"/>
      <c r="H8" s="114"/>
      <c r="I8" s="114"/>
      <c r="J8" s="114"/>
      <c r="K8" s="114"/>
      <c r="L8" s="114"/>
      <c r="M8" s="114"/>
      <c r="N8" s="115"/>
      <c r="O8" s="114"/>
      <c r="P8" s="114"/>
      <c r="Q8" s="114"/>
      <c r="R8" s="114"/>
      <c r="S8" s="114"/>
      <c r="T8" s="114"/>
      <c r="U8" s="116"/>
      <c r="V8" s="114"/>
      <c r="W8" s="114"/>
      <c r="X8" s="114"/>
      <c r="Y8" s="38"/>
      <c r="Z8" s="38"/>
    </row>
    <row r="9" spans="1:26" ht="4.5" hidden="1" customHeight="1" x14ac:dyDescent="0.25">
      <c r="A9" s="48"/>
      <c r="B9" s="38"/>
      <c r="C9" s="117"/>
      <c r="D9" s="38"/>
      <c r="E9" s="38"/>
      <c r="F9" s="114"/>
      <c r="G9" s="114"/>
      <c r="H9" s="114"/>
      <c r="I9" s="114"/>
      <c r="J9" s="114"/>
      <c r="K9" s="114"/>
      <c r="L9" s="114"/>
      <c r="M9" s="114"/>
      <c r="N9" s="115"/>
      <c r="O9" s="114"/>
      <c r="P9" s="114"/>
      <c r="Q9" s="114"/>
      <c r="R9" s="114"/>
      <c r="S9" s="114"/>
      <c r="T9" s="114"/>
      <c r="U9" s="116"/>
      <c r="V9" s="114"/>
      <c r="W9" s="114"/>
      <c r="X9" s="114"/>
      <c r="Y9" s="38"/>
      <c r="Z9" s="38"/>
    </row>
    <row r="10" spans="1:26" ht="7.5" customHeight="1" x14ac:dyDescent="0.25">
      <c r="A10" s="48"/>
      <c r="B10" s="38"/>
      <c r="C10" s="117"/>
      <c r="D10" s="38"/>
      <c r="E10" s="38"/>
      <c r="F10" s="114"/>
      <c r="G10" s="114"/>
      <c r="H10" s="114"/>
      <c r="I10" s="114"/>
      <c r="J10" s="114"/>
      <c r="K10" s="114"/>
      <c r="L10" s="114"/>
      <c r="M10" s="114"/>
      <c r="N10" s="115"/>
      <c r="O10" s="114"/>
      <c r="P10" s="114"/>
      <c r="Q10" s="114"/>
      <c r="R10" s="114"/>
      <c r="S10" s="114"/>
      <c r="T10" s="114"/>
      <c r="U10" s="116"/>
      <c r="V10" s="114"/>
      <c r="W10" s="114"/>
      <c r="X10" s="114"/>
      <c r="Y10" s="38"/>
      <c r="Z10" s="38"/>
    </row>
    <row r="11" spans="1:26" ht="25.5" customHeight="1" x14ac:dyDescent="0.25">
      <c r="A11" s="602" t="s">
        <v>211</v>
      </c>
      <c r="B11" s="603"/>
      <c r="C11" s="38"/>
      <c r="D11" s="38"/>
      <c r="E11" s="38"/>
      <c r="F11" s="114"/>
      <c r="G11" s="114"/>
      <c r="H11" s="114"/>
      <c r="I11" s="114"/>
      <c r="J11" s="114"/>
      <c r="K11" s="114"/>
      <c r="L11" s="114"/>
      <c r="M11" s="114"/>
      <c r="N11" s="115"/>
      <c r="O11" s="114"/>
      <c r="P11" s="114"/>
      <c r="Q11" s="114"/>
      <c r="R11" s="114"/>
      <c r="S11" s="114"/>
      <c r="T11" s="114"/>
      <c r="U11" s="116"/>
      <c r="V11" s="114"/>
      <c r="W11" s="114"/>
      <c r="X11" s="114"/>
      <c r="Y11" s="38"/>
      <c r="Z11" s="38"/>
    </row>
    <row r="12" spans="1:26" ht="6.75" customHeight="1" x14ac:dyDescent="0.25">
      <c r="A12" s="38"/>
      <c r="B12" s="38"/>
      <c r="C12" s="117"/>
      <c r="D12" s="59"/>
      <c r="E12" s="38"/>
      <c r="F12" s="114"/>
      <c r="G12" s="114"/>
      <c r="H12" s="114"/>
      <c r="I12" s="114"/>
      <c r="J12" s="114"/>
      <c r="K12" s="114"/>
      <c r="L12" s="114"/>
      <c r="M12" s="114"/>
      <c r="N12" s="115"/>
      <c r="O12" s="114"/>
      <c r="P12" s="114"/>
      <c r="Q12" s="114"/>
      <c r="R12" s="114"/>
      <c r="S12" s="114"/>
      <c r="T12" s="114"/>
      <c r="U12" s="116"/>
      <c r="V12" s="114"/>
      <c r="W12" s="114"/>
      <c r="X12" s="114"/>
      <c r="Y12" s="38"/>
      <c r="Z12" s="38"/>
    </row>
    <row r="13" spans="1:26" ht="37.5" customHeight="1" x14ac:dyDescent="0.25">
      <c r="A13" s="52" t="s">
        <v>157</v>
      </c>
      <c r="B13" s="109" t="s">
        <v>45</v>
      </c>
      <c r="C13" s="118" t="s">
        <v>212</v>
      </c>
      <c r="D13" s="118" t="s">
        <v>48</v>
      </c>
      <c r="E13" s="38"/>
      <c r="F13" s="114"/>
      <c r="G13" s="114"/>
      <c r="H13" s="114"/>
      <c r="I13" s="114"/>
      <c r="J13" s="114"/>
      <c r="K13" s="114"/>
      <c r="L13" s="114"/>
      <c r="M13" s="114"/>
      <c r="N13" s="115"/>
      <c r="O13" s="114"/>
      <c r="P13" s="114"/>
      <c r="Q13" s="114"/>
      <c r="R13" s="114"/>
      <c r="S13" s="114"/>
      <c r="T13" s="114"/>
      <c r="U13" s="116"/>
      <c r="V13" s="114"/>
      <c r="W13" s="114"/>
      <c r="X13" s="114"/>
      <c r="Y13" s="38"/>
      <c r="Z13" s="38"/>
    </row>
    <row r="14" spans="1:26" ht="62.25" customHeight="1" x14ac:dyDescent="0.25">
      <c r="A14" s="110" t="str">
        <f>'1 Contexto e Identificación'!A11</f>
        <v>R1</v>
      </c>
      <c r="B14" s="112"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4" s="119" t="e">
        <f ca="1">+_xludf.IFS(D14=0,"",U14='12 Formulas'!$J$3,'12 Formulas'!$L$7,D14&gt;=12,'12 Formulas'!$L$7,D14&gt;=6,'12 Formulas'!$L$6,D14&gt;=1,'12 Formulas'!$L$5)</f>
        <v>#NAME?</v>
      </c>
      <c r="D14" s="120">
        <f>+COUNTIF(F14:X14,'12 Formulas'!$J$3)</f>
        <v>7</v>
      </c>
      <c r="E14" s="37"/>
      <c r="F14" s="89" t="s">
        <v>213</v>
      </c>
      <c r="G14" s="89" t="s">
        <v>213</v>
      </c>
      <c r="H14" s="89" t="s">
        <v>213</v>
      </c>
      <c r="I14" s="89" t="s">
        <v>214</v>
      </c>
      <c r="J14" s="89" t="s">
        <v>214</v>
      </c>
      <c r="K14" s="89" t="s">
        <v>213</v>
      </c>
      <c r="L14" s="89" t="s">
        <v>213</v>
      </c>
      <c r="M14" s="89" t="s">
        <v>213</v>
      </c>
      <c r="N14" s="89" t="s">
        <v>213</v>
      </c>
      <c r="O14" s="89" t="s">
        <v>214</v>
      </c>
      <c r="P14" s="89" t="s">
        <v>214</v>
      </c>
      <c r="Q14" s="89" t="s">
        <v>214</v>
      </c>
      <c r="R14" s="89" t="s">
        <v>213</v>
      </c>
      <c r="S14" s="89" t="s">
        <v>214</v>
      </c>
      <c r="T14" s="89" t="s">
        <v>214</v>
      </c>
      <c r="U14" s="89" t="s">
        <v>213</v>
      </c>
      <c r="V14" s="89" t="s">
        <v>213</v>
      </c>
      <c r="W14" s="89" t="s">
        <v>213</v>
      </c>
      <c r="X14" s="89" t="s">
        <v>213</v>
      </c>
      <c r="Y14" s="38"/>
      <c r="Z14" s="38"/>
    </row>
    <row r="15" spans="1:26" ht="50.25" customHeight="1" x14ac:dyDescent="0.25">
      <c r="A15" s="121" t="str">
        <f>'1 Contexto e Identificación'!A12</f>
        <v>R2</v>
      </c>
      <c r="B15" s="112">
        <f>+'1 Contexto e Identificación'!E12</f>
        <v>0</v>
      </c>
      <c r="C15" s="119"/>
      <c r="D15" s="120">
        <v>0</v>
      </c>
      <c r="E15" s="37"/>
      <c r="F15" s="89"/>
      <c r="G15" s="89"/>
      <c r="H15" s="89"/>
      <c r="I15" s="89"/>
      <c r="J15" s="89"/>
      <c r="K15" s="89"/>
      <c r="L15" s="89"/>
      <c r="M15" s="89"/>
      <c r="N15" s="89"/>
      <c r="O15" s="89"/>
      <c r="P15" s="89"/>
      <c r="Q15" s="89"/>
      <c r="R15" s="89"/>
      <c r="S15" s="89"/>
      <c r="T15" s="89"/>
      <c r="U15" s="89"/>
      <c r="V15" s="89"/>
      <c r="W15" s="89"/>
      <c r="X15" s="89"/>
      <c r="Y15" s="38"/>
      <c r="Z15" s="38"/>
    </row>
    <row r="16" spans="1:26" ht="81" customHeight="1" x14ac:dyDescent="0.25">
      <c r="A16" s="110" t="str">
        <f>'1 Contexto e Identificación'!A13</f>
        <v>R3</v>
      </c>
      <c r="B16" s="112">
        <f>+'1 Contexto e Identificación'!E13</f>
        <v>0</v>
      </c>
      <c r="C16" s="119"/>
      <c r="D16" s="120">
        <v>0</v>
      </c>
      <c r="E16" s="37"/>
      <c r="F16" s="89"/>
      <c r="G16" s="89"/>
      <c r="H16" s="89"/>
      <c r="I16" s="89"/>
      <c r="J16" s="89"/>
      <c r="K16" s="89"/>
      <c r="L16" s="89"/>
      <c r="M16" s="89"/>
      <c r="N16" s="89"/>
      <c r="O16" s="89"/>
      <c r="P16" s="89"/>
      <c r="Q16" s="89"/>
      <c r="R16" s="89"/>
      <c r="S16" s="89"/>
      <c r="T16" s="89"/>
      <c r="U16" s="89"/>
      <c r="V16" s="89"/>
      <c r="W16" s="89"/>
      <c r="X16" s="89"/>
      <c r="Y16" s="38"/>
      <c r="Z16" s="38"/>
    </row>
    <row r="17" spans="1:26" ht="50.25" customHeight="1" x14ac:dyDescent="0.25">
      <c r="A17" s="110" t="str">
        <f>'1 Contexto e Identificación'!A14</f>
        <v>R4</v>
      </c>
      <c r="B17" s="112">
        <f>+'1 Contexto e Identificación'!E14</f>
        <v>0</v>
      </c>
      <c r="C17" s="119"/>
      <c r="D17" s="120">
        <v>0</v>
      </c>
      <c r="E17" s="37"/>
      <c r="F17" s="89"/>
      <c r="G17" s="89"/>
      <c r="H17" s="89"/>
      <c r="I17" s="89"/>
      <c r="J17" s="89"/>
      <c r="K17" s="89"/>
      <c r="L17" s="89"/>
      <c r="M17" s="89"/>
      <c r="N17" s="89"/>
      <c r="O17" s="89"/>
      <c r="P17" s="89"/>
      <c r="Q17" s="89"/>
      <c r="R17" s="89"/>
      <c r="S17" s="89"/>
      <c r="T17" s="89"/>
      <c r="U17" s="89"/>
      <c r="V17" s="89"/>
      <c r="W17" s="89"/>
      <c r="X17" s="89"/>
      <c r="Y17" s="38"/>
      <c r="Z17" s="38"/>
    </row>
    <row r="18" spans="1:26" ht="50.25" customHeight="1" x14ac:dyDescent="0.25">
      <c r="A18" s="110" t="str">
        <f>'1 Contexto e Identificación'!A15</f>
        <v>R5</v>
      </c>
      <c r="B18" s="112">
        <f>+'1 Contexto e Identificación'!E15</f>
        <v>0</v>
      </c>
      <c r="C18" s="119"/>
      <c r="D18" s="120">
        <v>0</v>
      </c>
      <c r="E18" s="37"/>
      <c r="F18" s="89"/>
      <c r="G18" s="89"/>
      <c r="H18" s="89"/>
      <c r="I18" s="89"/>
      <c r="J18" s="89"/>
      <c r="K18" s="89"/>
      <c r="L18" s="89"/>
      <c r="M18" s="89"/>
      <c r="N18" s="89"/>
      <c r="O18" s="89"/>
      <c r="P18" s="89"/>
      <c r="Q18" s="89"/>
      <c r="R18" s="89"/>
      <c r="S18" s="89"/>
      <c r="T18" s="89"/>
      <c r="U18" s="89"/>
      <c r="V18" s="89"/>
      <c r="W18" s="89"/>
      <c r="X18" s="89"/>
      <c r="Y18" s="38"/>
      <c r="Z18" s="38"/>
    </row>
    <row r="19" spans="1:26" ht="50.25" customHeight="1" x14ac:dyDescent="0.25">
      <c r="A19" s="110" t="str">
        <f>'1 Contexto e Identificación'!A16</f>
        <v>R6</v>
      </c>
      <c r="B19" s="112" t="str">
        <f>+'1 Contexto e Identificación'!E16</f>
        <v xml:space="preserve">  </v>
      </c>
      <c r="C19" s="119" t="e">
        <f t="array" aca="1" ref="C19" ca="1">+_xludf.IFS(D19=0,"",U19='12 Formulas'!$J$3,'12 Formulas'!$L$7,D19&gt;=12,'12 Formulas'!$L$7,D19&gt;=6,'12 Formulas'!$L$6,D19&gt;=1,'12 Formulas'!$L$5)</f>
        <v>#NAME?</v>
      </c>
      <c r="D19" s="120">
        <f>+COUNTIF(F19:X19,'12 Formulas'!$J$3)</f>
        <v>0</v>
      </c>
      <c r="E19" s="37"/>
      <c r="F19" s="89"/>
      <c r="G19" s="89"/>
      <c r="H19" s="89"/>
      <c r="I19" s="89"/>
      <c r="J19" s="89"/>
      <c r="K19" s="89"/>
      <c r="L19" s="89"/>
      <c r="M19" s="89"/>
      <c r="N19" s="89"/>
      <c r="O19" s="89"/>
      <c r="P19" s="89"/>
      <c r="Q19" s="89"/>
      <c r="R19" s="89"/>
      <c r="S19" s="89"/>
      <c r="T19" s="89"/>
      <c r="U19" s="89"/>
      <c r="V19" s="89"/>
      <c r="W19" s="89"/>
      <c r="X19" s="89"/>
      <c r="Y19" s="38"/>
      <c r="Z19" s="38"/>
    </row>
    <row r="20" spans="1:26" ht="50.25" customHeight="1" x14ac:dyDescent="0.25">
      <c r="A20" s="110" t="str">
        <f>'1 Contexto e Identificación'!A17</f>
        <v>R7</v>
      </c>
      <c r="B20" s="112" t="str">
        <f>+'1 Contexto e Identificación'!E17</f>
        <v xml:space="preserve">  </v>
      </c>
      <c r="C20" s="119" t="e">
        <f t="array" aca="1" ref="C20" ca="1">+_xludf.IFS(D20=0,"",U20='12 Formulas'!$J$3,'12 Formulas'!$L$7,D20&gt;=12,'12 Formulas'!$L$7,D20&gt;=6,'12 Formulas'!$L$6,D20&gt;=1,'12 Formulas'!$L$5)</f>
        <v>#NAME?</v>
      </c>
      <c r="D20" s="120">
        <f>+COUNTIF(F20:X20,'12 Formulas'!$J$3)</f>
        <v>0</v>
      </c>
      <c r="E20" s="37"/>
      <c r="F20" s="89"/>
      <c r="G20" s="89"/>
      <c r="H20" s="89"/>
      <c r="I20" s="89"/>
      <c r="J20" s="89"/>
      <c r="K20" s="89"/>
      <c r="L20" s="89"/>
      <c r="M20" s="89"/>
      <c r="N20" s="89"/>
      <c r="O20" s="89"/>
      <c r="P20" s="89"/>
      <c r="Q20" s="89"/>
      <c r="R20" s="89"/>
      <c r="S20" s="89"/>
      <c r="T20" s="89"/>
      <c r="U20" s="89"/>
      <c r="V20" s="89"/>
      <c r="W20" s="89"/>
      <c r="X20" s="89"/>
      <c r="Y20" s="38"/>
      <c r="Z20" s="38"/>
    </row>
    <row r="21" spans="1:26" ht="50.25" customHeight="1" x14ac:dyDescent="0.25">
      <c r="A21" s="110" t="str">
        <f>'1 Contexto e Identificación'!A18</f>
        <v>R8</v>
      </c>
      <c r="B21" s="112">
        <f>+'1 Contexto e Identificación'!E18</f>
        <v>0</v>
      </c>
      <c r="C21" s="119" t="e">
        <f t="array" aca="1" ref="C21" ca="1">+_xludf.IFS(D21=0,"",U21='12 Formulas'!$J$3,'12 Formulas'!$L$7,D21&gt;=12,'12 Formulas'!$L$7,D21&gt;=6,'12 Formulas'!$L$6,D21&gt;=1,'12 Formulas'!$L$5)</f>
        <v>#NAME?</v>
      </c>
      <c r="D21" s="120">
        <f>+COUNTIF(F21:X21,'12 Formulas'!$J$3)</f>
        <v>0</v>
      </c>
      <c r="E21" s="37"/>
      <c r="F21" s="89"/>
      <c r="G21" s="89"/>
      <c r="H21" s="89"/>
      <c r="I21" s="89"/>
      <c r="J21" s="89"/>
      <c r="K21" s="89"/>
      <c r="L21" s="89"/>
      <c r="M21" s="89"/>
      <c r="N21" s="89"/>
      <c r="O21" s="89"/>
      <c r="P21" s="89"/>
      <c r="Q21" s="89"/>
      <c r="R21" s="89"/>
      <c r="S21" s="89"/>
      <c r="T21" s="89"/>
      <c r="U21" s="89"/>
      <c r="V21" s="89"/>
      <c r="W21" s="89"/>
      <c r="X21" s="89"/>
      <c r="Y21" s="38"/>
      <c r="Z21" s="38"/>
    </row>
    <row r="22" spans="1:26" ht="50.25" customHeight="1" x14ac:dyDescent="0.25">
      <c r="A22" s="110" t="str">
        <f>'1 Contexto e Identificación'!A19</f>
        <v>R9</v>
      </c>
      <c r="B22" s="112">
        <f>+'1 Contexto e Identificación'!E19</f>
        <v>0</v>
      </c>
      <c r="C22" s="119" t="e">
        <f t="array" aca="1" ref="C22" ca="1">+_xludf.IFS(D22=0,"",U22='12 Formulas'!$J$3,'12 Formulas'!$L$7,D22&gt;=12,'12 Formulas'!$L$7,D22&gt;=6,'12 Formulas'!$L$6,D22&gt;=1,'12 Formulas'!$L$5)</f>
        <v>#NAME?</v>
      </c>
      <c r="D22" s="120">
        <f>+COUNTIF(F22:X22,'12 Formulas'!$J$3)</f>
        <v>0</v>
      </c>
      <c r="E22" s="37"/>
      <c r="F22" s="89"/>
      <c r="G22" s="89"/>
      <c r="H22" s="89"/>
      <c r="I22" s="89"/>
      <c r="J22" s="89"/>
      <c r="K22" s="89"/>
      <c r="L22" s="89"/>
      <c r="M22" s="89"/>
      <c r="N22" s="89"/>
      <c r="O22" s="89"/>
      <c r="P22" s="89"/>
      <c r="Q22" s="89"/>
      <c r="R22" s="89"/>
      <c r="S22" s="89"/>
      <c r="T22" s="89"/>
      <c r="U22" s="89"/>
      <c r="V22" s="89"/>
      <c r="W22" s="89"/>
      <c r="X22" s="89"/>
      <c r="Y22" s="38"/>
      <c r="Z22" s="38"/>
    </row>
    <row r="23" spans="1:26" ht="50.25" customHeight="1" x14ac:dyDescent="0.25">
      <c r="A23" s="110" t="str">
        <f>'1 Contexto e Identificación'!A20</f>
        <v>R10</v>
      </c>
      <c r="B23" s="112">
        <f>+'1 Contexto e Identificación'!E20</f>
        <v>0</v>
      </c>
      <c r="C23" s="119" t="e">
        <f t="array" aca="1" ref="C23" ca="1">+_xludf.IFS(D23=0,"",U23='12 Formulas'!$J$3,'12 Formulas'!$L$7,D23&gt;=12,'12 Formulas'!$L$7,D23&gt;=6,'12 Formulas'!$L$6,D23&gt;=1,'12 Formulas'!$L$5)</f>
        <v>#NAME?</v>
      </c>
      <c r="D23" s="120">
        <f>+COUNTIF(F23:X23,'12 Formulas'!$J$3)</f>
        <v>0</v>
      </c>
      <c r="E23" s="37"/>
      <c r="F23" s="89"/>
      <c r="G23" s="89"/>
      <c r="H23" s="89"/>
      <c r="I23" s="89"/>
      <c r="J23" s="89"/>
      <c r="K23" s="89"/>
      <c r="L23" s="89"/>
      <c r="M23" s="89"/>
      <c r="N23" s="89"/>
      <c r="O23" s="89"/>
      <c r="P23" s="89"/>
      <c r="Q23" s="89"/>
      <c r="R23" s="89"/>
      <c r="S23" s="89"/>
      <c r="T23" s="89"/>
      <c r="U23" s="89"/>
      <c r="V23" s="89"/>
      <c r="W23" s="89"/>
      <c r="X23" s="89"/>
      <c r="Y23" s="38"/>
      <c r="Z23" s="38"/>
    </row>
    <row r="24" spans="1:26" ht="50.25" customHeight="1" x14ac:dyDescent="0.25">
      <c r="A24" s="110" t="str">
        <f>'1 Contexto e Identificación'!A21</f>
        <v>R11</v>
      </c>
      <c r="B24" s="112" t="str">
        <f>+'1 Contexto e Identificación'!E21</f>
        <v xml:space="preserve">  </v>
      </c>
      <c r="C24" s="119" t="e">
        <f t="array" aca="1" ref="C24" ca="1">+_xludf.IFS(D24=0,"",U24='12 Formulas'!$J$3,'12 Formulas'!$L$7,D24&gt;=12,'12 Formulas'!$L$7,D24&gt;=6,'12 Formulas'!$L$6,D24&gt;=1,'12 Formulas'!$L$5)</f>
        <v>#NAME?</v>
      </c>
      <c r="D24" s="120">
        <f>+COUNTIF(F24:X24,'12 Formulas'!$J$3)</f>
        <v>0</v>
      </c>
      <c r="E24" s="37"/>
      <c r="F24" s="89"/>
      <c r="G24" s="89"/>
      <c r="H24" s="89"/>
      <c r="I24" s="89"/>
      <c r="J24" s="89"/>
      <c r="K24" s="89"/>
      <c r="L24" s="89"/>
      <c r="M24" s="89"/>
      <c r="N24" s="89"/>
      <c r="O24" s="89"/>
      <c r="P24" s="89"/>
      <c r="Q24" s="89"/>
      <c r="R24" s="89"/>
      <c r="S24" s="89"/>
      <c r="T24" s="89"/>
      <c r="U24" s="89"/>
      <c r="V24" s="89"/>
      <c r="W24" s="89"/>
      <c r="X24" s="89"/>
      <c r="Y24" s="38"/>
      <c r="Z24" s="38"/>
    </row>
    <row r="25" spans="1:26" ht="50.25" customHeight="1" x14ac:dyDescent="0.25">
      <c r="A25" s="110" t="str">
        <f>'1 Contexto e Identificación'!A22</f>
        <v>R12</v>
      </c>
      <c r="B25" s="112">
        <f>+'1 Contexto e Identificación'!E22</f>
        <v>0</v>
      </c>
      <c r="C25" s="119" t="e">
        <f t="array" aca="1" ref="C25" ca="1">+_xludf.IFS(D25=0,"",U25='12 Formulas'!$J$3,'12 Formulas'!$L$7,D25&gt;=12,'12 Formulas'!$L$7,D25&gt;=6,'12 Formulas'!$L$6,D25&gt;=1,'12 Formulas'!$L$5)</f>
        <v>#NAME?</v>
      </c>
      <c r="D25" s="120">
        <f>+COUNTIF(F25:X25,'12 Formulas'!$J$3)</f>
        <v>0</v>
      </c>
      <c r="E25" s="37"/>
      <c r="F25" s="89"/>
      <c r="G25" s="89"/>
      <c r="H25" s="89"/>
      <c r="I25" s="89"/>
      <c r="J25" s="89"/>
      <c r="K25" s="89"/>
      <c r="L25" s="89"/>
      <c r="M25" s="89"/>
      <c r="N25" s="89"/>
      <c r="O25" s="89"/>
      <c r="P25" s="89"/>
      <c r="Q25" s="89"/>
      <c r="R25" s="89"/>
      <c r="S25" s="89"/>
      <c r="T25" s="89"/>
      <c r="U25" s="89"/>
      <c r="V25" s="89"/>
      <c r="W25" s="89"/>
      <c r="X25" s="89"/>
      <c r="Y25" s="38"/>
      <c r="Z25" s="38"/>
    </row>
    <row r="26" spans="1:26" ht="50.25" customHeight="1" x14ac:dyDescent="0.25">
      <c r="A26" s="110" t="str">
        <f>'1 Contexto e Identificación'!A23</f>
        <v>R13</v>
      </c>
      <c r="B26" s="112" t="str">
        <f>+'1 Contexto e Identificación'!E23</f>
        <v xml:space="preserve">  </v>
      </c>
      <c r="C26" s="119" t="e">
        <f t="array" aca="1" ref="C26" ca="1">+_xludf.IFS(D26=0,"",U26='12 Formulas'!$J$3,'12 Formulas'!$L$7,D26&gt;=12,'12 Formulas'!$L$7,D26&gt;=6,'12 Formulas'!$L$6,D26&gt;=1,'12 Formulas'!$L$5)</f>
        <v>#NAME?</v>
      </c>
      <c r="D26" s="120">
        <f>+COUNTIF(F26:X26,'12 Formulas'!$J$3)</f>
        <v>0</v>
      </c>
      <c r="E26" s="37"/>
      <c r="F26" s="89"/>
      <c r="G26" s="89"/>
      <c r="H26" s="89"/>
      <c r="I26" s="89"/>
      <c r="J26" s="89"/>
      <c r="K26" s="89"/>
      <c r="L26" s="89"/>
      <c r="M26" s="89"/>
      <c r="N26" s="89"/>
      <c r="O26" s="89"/>
      <c r="P26" s="89"/>
      <c r="Q26" s="89"/>
      <c r="R26" s="89"/>
      <c r="S26" s="89"/>
      <c r="T26" s="89"/>
      <c r="U26" s="89"/>
      <c r="V26" s="89"/>
      <c r="W26" s="89"/>
      <c r="X26" s="89"/>
      <c r="Y26" s="38"/>
      <c r="Z26" s="38"/>
    </row>
    <row r="27" spans="1:26" ht="50.25" customHeight="1" x14ac:dyDescent="0.25">
      <c r="A27" s="110" t="str">
        <f>'1 Contexto e Identificación'!A24</f>
        <v>R14</v>
      </c>
      <c r="B27" s="112" t="str">
        <f>+'1 Contexto e Identificación'!E24</f>
        <v xml:space="preserve">  </v>
      </c>
      <c r="C27" s="119" t="e">
        <f t="array" aca="1" ref="C27" ca="1">+_xludf.IFS(D27=0,"",U27='12 Formulas'!$J$3,'12 Formulas'!$L$7,D27&gt;=12,'12 Formulas'!$L$7,D27&gt;=6,'12 Formulas'!$L$6,D27&gt;=1,'12 Formulas'!$L$5)</f>
        <v>#NAME?</v>
      </c>
      <c r="D27" s="120">
        <f>+COUNTIF(F27:X27,'12 Formulas'!$J$3)</f>
        <v>0</v>
      </c>
      <c r="E27" s="37"/>
      <c r="F27" s="89"/>
      <c r="G27" s="89"/>
      <c r="H27" s="89"/>
      <c r="I27" s="89"/>
      <c r="J27" s="89"/>
      <c r="K27" s="89"/>
      <c r="L27" s="89"/>
      <c r="M27" s="89"/>
      <c r="N27" s="89"/>
      <c r="O27" s="89"/>
      <c r="P27" s="89"/>
      <c r="Q27" s="89"/>
      <c r="R27" s="89"/>
      <c r="S27" s="89"/>
      <c r="T27" s="89"/>
      <c r="U27" s="89"/>
      <c r="V27" s="89"/>
      <c r="W27" s="89"/>
      <c r="X27" s="89"/>
      <c r="Y27" s="38"/>
      <c r="Z27" s="38"/>
    </row>
    <row r="28" spans="1:26" ht="50.25" customHeight="1" x14ac:dyDescent="0.25">
      <c r="A28" s="110" t="str">
        <f>'1 Contexto e Identificación'!A25</f>
        <v>R15</v>
      </c>
      <c r="B28" s="112" t="str">
        <f>+'1 Contexto e Identificación'!E25</f>
        <v xml:space="preserve">  </v>
      </c>
      <c r="C28" s="119" t="e">
        <f t="array" aca="1" ref="C28" ca="1">+_xludf.IFS(D28=0,"",U28='12 Formulas'!$J$3,'12 Formulas'!$L$7,D28&gt;=12,'12 Formulas'!$L$7,D28&gt;=6,'12 Formulas'!$L$6,D28&gt;=1,'12 Formulas'!$L$5)</f>
        <v>#NAME?</v>
      </c>
      <c r="D28" s="120">
        <f>+COUNTIF(F28:X28,'12 Formulas'!$J$3)</f>
        <v>0</v>
      </c>
      <c r="E28" s="37"/>
      <c r="F28" s="89"/>
      <c r="G28" s="89"/>
      <c r="H28" s="89"/>
      <c r="I28" s="89"/>
      <c r="J28" s="89"/>
      <c r="K28" s="89"/>
      <c r="L28" s="89"/>
      <c r="M28" s="89"/>
      <c r="N28" s="89"/>
      <c r="O28" s="89"/>
      <c r="P28" s="89"/>
      <c r="Q28" s="89"/>
      <c r="R28" s="89"/>
      <c r="S28" s="89"/>
      <c r="T28" s="89"/>
      <c r="U28" s="89"/>
      <c r="V28" s="89"/>
      <c r="W28" s="89"/>
      <c r="X28" s="89"/>
      <c r="Y28" s="38"/>
      <c r="Z28" s="38"/>
    </row>
    <row r="29" spans="1:26" ht="50.25" customHeight="1" x14ac:dyDescent="0.25">
      <c r="A29" s="110" t="str">
        <f>'1 Contexto e Identificación'!A26</f>
        <v>R16</v>
      </c>
      <c r="B29" s="112" t="str">
        <f>+'1 Contexto e Identificación'!E26</f>
        <v xml:space="preserve">  </v>
      </c>
      <c r="C29" s="119" t="e">
        <f t="array" aca="1" ref="C29" ca="1">+_xludf.IFS(D29=0,"",U29='12 Formulas'!$J$3,'12 Formulas'!$L$7,D29&gt;=12,'12 Formulas'!$L$7,D29&gt;=6,'12 Formulas'!$L$6,D29&gt;=1,'12 Formulas'!$L$5)</f>
        <v>#NAME?</v>
      </c>
      <c r="D29" s="120">
        <f>+COUNTIF(F29:X29,'12 Formulas'!$J$3)</f>
        <v>0</v>
      </c>
      <c r="E29" s="37"/>
      <c r="F29" s="89"/>
      <c r="G29" s="89"/>
      <c r="H29" s="89"/>
      <c r="I29" s="89"/>
      <c r="J29" s="89"/>
      <c r="K29" s="89"/>
      <c r="L29" s="89"/>
      <c r="M29" s="89"/>
      <c r="N29" s="89"/>
      <c r="O29" s="89"/>
      <c r="P29" s="89"/>
      <c r="Q29" s="89"/>
      <c r="R29" s="89"/>
      <c r="S29" s="89"/>
      <c r="T29" s="89"/>
      <c r="U29" s="89"/>
      <c r="V29" s="89"/>
      <c r="W29" s="89"/>
      <c r="X29" s="89"/>
      <c r="Y29" s="38"/>
      <c r="Z29" s="38"/>
    </row>
    <row r="30" spans="1:26" ht="50.25" customHeight="1" x14ac:dyDescent="0.25">
      <c r="A30" s="110" t="str">
        <f>'1 Contexto e Identificación'!A27</f>
        <v>R17</v>
      </c>
      <c r="B30" s="112" t="str">
        <f>+'1 Contexto e Identificación'!E27</f>
        <v xml:space="preserve">  </v>
      </c>
      <c r="C30" s="119" t="e">
        <f t="array" aca="1" ref="C30" ca="1">+_xludf.IFS(D30=0,"",U30='12 Formulas'!$J$3,'12 Formulas'!$L$7,D30&gt;=12,'12 Formulas'!$L$7,D30&gt;=6,'12 Formulas'!$L$6,D30&gt;=1,'12 Formulas'!$L$5)</f>
        <v>#NAME?</v>
      </c>
      <c r="D30" s="120">
        <f>+COUNTIF(F30:X30,'12 Formulas'!$J$3)</f>
        <v>0</v>
      </c>
      <c r="E30" s="37"/>
      <c r="F30" s="89"/>
      <c r="G30" s="89"/>
      <c r="H30" s="89"/>
      <c r="I30" s="89"/>
      <c r="J30" s="89"/>
      <c r="K30" s="89"/>
      <c r="L30" s="89"/>
      <c r="M30" s="89"/>
      <c r="N30" s="89"/>
      <c r="O30" s="89"/>
      <c r="P30" s="89"/>
      <c r="Q30" s="89"/>
      <c r="R30" s="89"/>
      <c r="S30" s="89"/>
      <c r="T30" s="89"/>
      <c r="U30" s="89"/>
      <c r="V30" s="89"/>
      <c r="W30" s="89"/>
      <c r="X30" s="89"/>
      <c r="Y30" s="38"/>
      <c r="Z30" s="38"/>
    </row>
    <row r="31" spans="1:26" ht="50.25" customHeight="1" x14ac:dyDescent="0.25">
      <c r="A31" s="110" t="str">
        <f>'1 Contexto e Identificación'!A28</f>
        <v>R18</v>
      </c>
      <c r="B31" s="112" t="str">
        <f>+'1 Contexto e Identificación'!E28</f>
        <v xml:space="preserve">  </v>
      </c>
      <c r="C31" s="119" t="e">
        <f t="array" aca="1" ref="C31" ca="1">+_xludf.IFS(D31=0,"",U31='12 Formulas'!$J$3,'12 Formulas'!$L$7,D31&gt;=12,'12 Formulas'!$L$7,D31&gt;=6,'12 Formulas'!$L$6,D31&gt;=1,'12 Formulas'!$L$5)</f>
        <v>#NAME?</v>
      </c>
      <c r="D31" s="120">
        <f>+COUNTIF(F31:X31,'12 Formulas'!$J$3)</f>
        <v>0</v>
      </c>
      <c r="E31" s="37"/>
      <c r="F31" s="89"/>
      <c r="G31" s="89"/>
      <c r="H31" s="89"/>
      <c r="I31" s="89"/>
      <c r="J31" s="89"/>
      <c r="K31" s="89"/>
      <c r="L31" s="89"/>
      <c r="M31" s="89"/>
      <c r="N31" s="89"/>
      <c r="O31" s="89"/>
      <c r="P31" s="89"/>
      <c r="Q31" s="89"/>
      <c r="R31" s="89"/>
      <c r="S31" s="89"/>
      <c r="T31" s="89"/>
      <c r="U31" s="89"/>
      <c r="V31" s="89"/>
      <c r="W31" s="89"/>
      <c r="X31" s="89"/>
      <c r="Y31" s="38"/>
      <c r="Z31" s="38"/>
    </row>
    <row r="32" spans="1:26" ht="50.25" customHeight="1" x14ac:dyDescent="0.25">
      <c r="A32" s="110" t="str">
        <f>'1 Contexto e Identificación'!A29</f>
        <v>R19</v>
      </c>
      <c r="B32" s="112" t="str">
        <f>+'1 Contexto e Identificación'!E29</f>
        <v xml:space="preserve">  </v>
      </c>
      <c r="C32" s="119" t="e">
        <f t="array" aca="1" ref="C32" ca="1">+_xludf.IFS(D32=0,"",U32='12 Formulas'!$J$3,'12 Formulas'!$L$7,D32&gt;=12,'12 Formulas'!$L$7,D32&gt;=6,'12 Formulas'!$L$6,D32&gt;=1,'12 Formulas'!$L$5)</f>
        <v>#NAME?</v>
      </c>
      <c r="D32" s="120">
        <f>+COUNTIF(F32:X32,'12 Formulas'!$J$3)</f>
        <v>0</v>
      </c>
      <c r="E32" s="37"/>
      <c r="F32" s="89"/>
      <c r="G32" s="89"/>
      <c r="H32" s="89"/>
      <c r="I32" s="89"/>
      <c r="J32" s="89"/>
      <c r="K32" s="89"/>
      <c r="L32" s="89"/>
      <c r="M32" s="89"/>
      <c r="N32" s="89"/>
      <c r="O32" s="89"/>
      <c r="P32" s="89"/>
      <c r="Q32" s="89"/>
      <c r="R32" s="89"/>
      <c r="S32" s="89"/>
      <c r="T32" s="89"/>
      <c r="U32" s="89"/>
      <c r="V32" s="89"/>
      <c r="W32" s="89"/>
      <c r="X32" s="89"/>
      <c r="Y32" s="38"/>
      <c r="Z32" s="38"/>
    </row>
    <row r="33" spans="1:26" ht="50.25" customHeight="1" x14ac:dyDescent="0.25">
      <c r="A33" s="110" t="str">
        <f>'1 Contexto e Identificación'!A30</f>
        <v>R20</v>
      </c>
      <c r="B33" s="112" t="str">
        <f>+'1 Contexto e Identificación'!E30</f>
        <v xml:space="preserve">  </v>
      </c>
      <c r="C33" s="119" t="e">
        <f t="array" aca="1" ref="C33" ca="1">+_xludf.IFS(D33=0,"",U33='12 Formulas'!$J$3,'12 Formulas'!$L$7,D33&gt;=12,'12 Formulas'!$L$7,D33&gt;=6,'12 Formulas'!$L$6,D33&gt;=1,'12 Formulas'!$L$5)</f>
        <v>#NAME?</v>
      </c>
      <c r="D33" s="120">
        <f>+COUNTIF(F33:X33,'12 Formulas'!$J$3)</f>
        <v>0</v>
      </c>
      <c r="E33" s="37"/>
      <c r="F33" s="89"/>
      <c r="G33" s="89"/>
      <c r="H33" s="89"/>
      <c r="I33" s="89"/>
      <c r="J33" s="89"/>
      <c r="K33" s="89"/>
      <c r="L33" s="89"/>
      <c r="M33" s="89"/>
      <c r="N33" s="89"/>
      <c r="O33" s="89"/>
      <c r="P33" s="89"/>
      <c r="Q33" s="89"/>
      <c r="R33" s="89"/>
      <c r="S33" s="89"/>
      <c r="T33" s="89"/>
      <c r="U33" s="89"/>
      <c r="V33" s="89"/>
      <c r="W33" s="89"/>
      <c r="X33" s="89"/>
      <c r="Y33" s="38"/>
      <c r="Z33" s="38"/>
    </row>
    <row r="34" spans="1:26" ht="18.75" customHeight="1" x14ac:dyDescent="0.25">
      <c r="A34" s="38"/>
      <c r="B34" s="38"/>
      <c r="C34" s="117"/>
      <c r="D34" s="117"/>
      <c r="E34" s="622"/>
      <c r="F34" s="578"/>
      <c r="G34" s="122"/>
      <c r="H34" s="123"/>
      <c r="I34" s="124"/>
      <c r="J34" s="125"/>
      <c r="K34" s="69"/>
      <c r="L34" s="69"/>
      <c r="M34" s="38"/>
      <c r="N34" s="126"/>
      <c r="O34" s="127"/>
      <c r="P34" s="38"/>
      <c r="Q34" s="38"/>
      <c r="R34" s="38"/>
      <c r="S34" s="126"/>
      <c r="T34" s="127"/>
      <c r="U34" s="38"/>
      <c r="V34" s="38"/>
      <c r="W34" s="38"/>
      <c r="X34" s="38"/>
      <c r="Y34" s="38"/>
      <c r="Z34" s="38"/>
    </row>
    <row r="35" spans="1:26" ht="24.75" customHeight="1" x14ac:dyDescent="0.25">
      <c r="A35" s="119" t="s">
        <v>215</v>
      </c>
      <c r="B35" s="128" t="s">
        <v>216</v>
      </c>
      <c r="C35" s="129" t="s">
        <v>217</v>
      </c>
      <c r="D35" s="117"/>
      <c r="E35" s="117"/>
      <c r="F35" s="37"/>
      <c r="G35" s="130"/>
      <c r="H35" s="130"/>
      <c r="I35" s="130"/>
      <c r="J35" s="130"/>
      <c r="K35" s="37"/>
      <c r="L35" s="38"/>
      <c r="M35" s="38"/>
      <c r="N35" s="38"/>
      <c r="O35" s="38"/>
      <c r="P35" s="38"/>
      <c r="Q35" s="38"/>
      <c r="R35" s="38"/>
      <c r="S35" s="38"/>
      <c r="T35" s="38"/>
      <c r="U35" s="38"/>
      <c r="V35" s="38"/>
      <c r="W35" s="38"/>
      <c r="X35" s="38"/>
      <c r="Y35" s="38"/>
      <c r="Z35" s="38"/>
    </row>
    <row r="36" spans="1:26" ht="36" customHeight="1" x14ac:dyDescent="0.25">
      <c r="A36" s="119" t="s">
        <v>218</v>
      </c>
      <c r="B36" s="128" t="s">
        <v>219</v>
      </c>
      <c r="C36" s="129" t="s">
        <v>220</v>
      </c>
      <c r="D36" s="117"/>
      <c r="E36" s="117"/>
      <c r="F36" s="37"/>
      <c r="G36" s="130"/>
      <c r="H36" s="130"/>
      <c r="I36" s="130"/>
      <c r="J36" s="130"/>
      <c r="K36" s="37"/>
      <c r="L36" s="38"/>
      <c r="M36" s="38"/>
      <c r="N36" s="38"/>
      <c r="O36" s="38"/>
      <c r="P36" s="38"/>
      <c r="Q36" s="38"/>
      <c r="R36" s="38"/>
      <c r="S36" s="38"/>
      <c r="T36" s="38"/>
      <c r="U36" s="38"/>
      <c r="V36" s="38"/>
      <c r="W36" s="38"/>
      <c r="X36" s="38"/>
      <c r="Y36" s="38"/>
      <c r="Z36" s="38"/>
    </row>
    <row r="37" spans="1:26" ht="55.5" customHeight="1" x14ac:dyDescent="0.25">
      <c r="A37" s="119" t="s">
        <v>221</v>
      </c>
      <c r="B37" s="128" t="s">
        <v>222</v>
      </c>
      <c r="C37" s="129" t="s">
        <v>223</v>
      </c>
      <c r="D37" s="117"/>
      <c r="E37" s="117"/>
      <c r="F37" s="37"/>
      <c r="G37" s="130"/>
      <c r="H37" s="130"/>
      <c r="I37" s="130"/>
      <c r="J37" s="130"/>
      <c r="K37" s="37"/>
      <c r="L37" s="38"/>
      <c r="M37" s="38"/>
      <c r="N37" s="38"/>
      <c r="O37" s="38"/>
      <c r="P37" s="38"/>
      <c r="Q37" s="38"/>
      <c r="R37" s="38"/>
      <c r="S37" s="38"/>
      <c r="T37" s="38"/>
      <c r="U37" s="38"/>
      <c r="V37" s="38"/>
      <c r="W37" s="38"/>
      <c r="X37" s="38"/>
      <c r="Y37" s="38"/>
      <c r="Z37" s="38"/>
    </row>
    <row r="38" spans="1:26" ht="11.25" customHeight="1" x14ac:dyDescent="0.25">
      <c r="A38" s="38"/>
      <c r="B38" s="38"/>
      <c r="C38" s="117"/>
      <c r="D38" s="117"/>
      <c r="E38" s="37"/>
      <c r="F38" s="37"/>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589" t="s">
        <v>224</v>
      </c>
      <c r="B39" s="567"/>
      <c r="C39" s="567"/>
      <c r="D39" s="567"/>
      <c r="E39" s="37"/>
      <c r="F39" s="37"/>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117"/>
      <c r="D40" s="117"/>
      <c r="E40" s="37"/>
      <c r="F40" s="37"/>
      <c r="G40" s="38"/>
      <c r="H40" s="38"/>
      <c r="I40" s="38"/>
      <c r="J40" s="38"/>
      <c r="K40" s="38"/>
      <c r="L40" s="38"/>
      <c r="M40" s="38"/>
      <c r="N40" s="38"/>
      <c r="O40" s="38"/>
      <c r="P40" s="38"/>
      <c r="Q40" s="38"/>
      <c r="R40" s="38"/>
      <c r="S40" s="38"/>
      <c r="T40" s="38"/>
      <c r="U40" s="38"/>
      <c r="V40" s="38"/>
      <c r="W40" s="38"/>
      <c r="X40" s="38"/>
      <c r="Y40" s="38"/>
      <c r="Z40" s="38"/>
    </row>
    <row r="41" spans="1:26" ht="11.25" customHeight="1" x14ac:dyDescent="0.25">
      <c r="A41" s="38"/>
      <c r="B41" s="38"/>
      <c r="C41" s="117"/>
      <c r="D41" s="117"/>
      <c r="E41" s="37"/>
      <c r="F41" s="37"/>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117"/>
      <c r="D42" s="117"/>
      <c r="E42" s="37"/>
      <c r="F42" s="37"/>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117"/>
      <c r="D43" s="117"/>
      <c r="E43" s="37"/>
      <c r="F43" s="37"/>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117"/>
      <c r="D44" s="117"/>
      <c r="E44" s="37"/>
      <c r="F44" s="37"/>
      <c r="G44" s="38"/>
      <c r="H44" s="38"/>
      <c r="I44" s="38"/>
      <c r="J44" s="38"/>
      <c r="K44" s="38"/>
      <c r="L44" s="38"/>
      <c r="M44" s="38"/>
      <c r="N44" s="38"/>
      <c r="O44" s="38"/>
      <c r="P44" s="38"/>
      <c r="Q44" s="38"/>
      <c r="R44" s="38"/>
      <c r="S44" s="38"/>
      <c r="T44" s="38"/>
      <c r="U44" s="38"/>
      <c r="V44" s="38"/>
      <c r="W44" s="38"/>
      <c r="X44" s="38"/>
      <c r="Y44" s="38"/>
      <c r="Z44" s="38"/>
    </row>
    <row r="45" spans="1:26" ht="11.25" customHeight="1" x14ac:dyDescent="0.25">
      <c r="A45" s="38"/>
      <c r="B45" s="38"/>
      <c r="C45" s="117"/>
      <c r="D45" s="117"/>
      <c r="E45" s="37"/>
      <c r="F45" s="37"/>
      <c r="G45" s="38"/>
      <c r="H45" s="38"/>
      <c r="I45" s="38"/>
      <c r="J45" s="38"/>
      <c r="K45" s="38"/>
      <c r="L45" s="38"/>
      <c r="M45" s="38"/>
      <c r="N45" s="38"/>
      <c r="O45" s="38"/>
      <c r="P45" s="38"/>
      <c r="Q45" s="38"/>
      <c r="R45" s="38"/>
      <c r="S45" s="38"/>
      <c r="T45" s="38"/>
      <c r="U45" s="38"/>
      <c r="V45" s="38"/>
      <c r="W45" s="38"/>
      <c r="X45" s="38"/>
      <c r="Y45" s="38"/>
      <c r="Z45" s="38"/>
    </row>
    <row r="46" spans="1:26" ht="11.25" customHeight="1" x14ac:dyDescent="0.25">
      <c r="A46" s="38"/>
      <c r="B46" s="38"/>
      <c r="C46" s="117"/>
      <c r="D46" s="117"/>
      <c r="E46" s="37"/>
      <c r="F46" s="37"/>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117"/>
      <c r="D47" s="117"/>
      <c r="E47" s="38"/>
      <c r="F47" s="37"/>
      <c r="G47" s="37"/>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117"/>
      <c r="D48" s="117"/>
      <c r="E48" s="38"/>
      <c r="F48" s="37"/>
      <c r="G48" s="37"/>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117"/>
      <c r="D49" s="117"/>
      <c r="E49" s="38"/>
      <c r="F49" s="37"/>
      <c r="G49" s="37"/>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117"/>
      <c r="D50" s="117"/>
      <c r="E50" s="38"/>
      <c r="F50" s="37"/>
      <c r="G50" s="37"/>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117"/>
      <c r="D51" s="117"/>
      <c r="E51" s="38"/>
      <c r="F51" s="37"/>
      <c r="G51" s="37"/>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117"/>
      <c r="D52" s="117"/>
      <c r="E52" s="38"/>
      <c r="F52" s="37"/>
      <c r="G52" s="37"/>
      <c r="H52" s="38"/>
      <c r="I52" s="38"/>
      <c r="J52" s="38"/>
      <c r="K52" s="38"/>
      <c r="L52" s="38"/>
      <c r="M52" s="38"/>
      <c r="N52" s="38"/>
      <c r="O52" s="38"/>
      <c r="P52" s="38"/>
      <c r="Q52" s="38"/>
      <c r="R52" s="38"/>
      <c r="S52" s="38"/>
      <c r="T52" s="38"/>
      <c r="U52" s="38"/>
      <c r="V52" s="38"/>
      <c r="W52" s="38"/>
      <c r="X52" s="38"/>
      <c r="Y52" s="38"/>
      <c r="Z52" s="38"/>
    </row>
    <row r="53" spans="1:26" ht="11.25" customHeight="1" x14ac:dyDescent="0.25">
      <c r="A53" s="38"/>
      <c r="B53" s="38"/>
      <c r="C53" s="117"/>
      <c r="D53" s="117"/>
      <c r="E53" s="38"/>
      <c r="F53" s="37"/>
      <c r="G53" s="37"/>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117"/>
      <c r="D54" s="117"/>
      <c r="E54" s="38"/>
      <c r="F54" s="37"/>
      <c r="G54" s="37"/>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117"/>
      <c r="D55" s="117"/>
      <c r="E55" s="38"/>
      <c r="F55" s="37"/>
      <c r="G55" s="37"/>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117"/>
      <c r="D56" s="117"/>
      <c r="E56" s="38"/>
      <c r="F56" s="37"/>
      <c r="G56" s="37"/>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117"/>
      <c r="D57" s="117"/>
      <c r="E57" s="38"/>
      <c r="F57" s="37"/>
      <c r="G57" s="37"/>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117"/>
      <c r="D58" s="117"/>
      <c r="E58" s="38"/>
      <c r="F58" s="37"/>
      <c r="G58" s="37"/>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117"/>
      <c r="D59" s="117"/>
      <c r="E59" s="38"/>
      <c r="F59" s="37"/>
      <c r="G59" s="37"/>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117"/>
      <c r="D60" s="117"/>
      <c r="E60" s="38"/>
      <c r="F60" s="37"/>
      <c r="G60" s="37"/>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117"/>
      <c r="D61" s="117"/>
      <c r="E61" s="38"/>
      <c r="F61" s="37"/>
      <c r="G61" s="37"/>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117"/>
      <c r="D62" s="117"/>
      <c r="E62" s="38"/>
      <c r="F62" s="37"/>
      <c r="G62" s="37"/>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117"/>
      <c r="D63" s="117"/>
      <c r="E63" s="38"/>
      <c r="F63" s="37"/>
      <c r="G63" s="37"/>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117"/>
      <c r="D64" s="117"/>
      <c r="E64" s="38"/>
      <c r="F64" s="37"/>
      <c r="G64" s="37"/>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117"/>
      <c r="D65" s="117"/>
      <c r="E65" s="38"/>
      <c r="F65" s="37"/>
      <c r="G65" s="37"/>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117"/>
      <c r="D66" s="117"/>
      <c r="E66" s="38"/>
      <c r="F66" s="37"/>
      <c r="G66" s="37"/>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117"/>
      <c r="D67" s="117"/>
      <c r="E67" s="38"/>
      <c r="F67" s="37"/>
      <c r="G67" s="37"/>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117"/>
      <c r="D68" s="117"/>
      <c r="E68" s="38"/>
      <c r="F68" s="37"/>
      <c r="G68" s="37"/>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117"/>
      <c r="D69" s="117"/>
      <c r="E69" s="38"/>
      <c r="F69" s="37"/>
      <c r="G69" s="37"/>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117"/>
      <c r="D70" s="117"/>
      <c r="E70" s="38"/>
      <c r="F70" s="37"/>
      <c r="G70" s="37"/>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117"/>
      <c r="D71" s="117"/>
      <c r="E71" s="38"/>
      <c r="F71" s="37"/>
      <c r="G71" s="37"/>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117"/>
      <c r="D72" s="117"/>
      <c r="E72" s="38"/>
      <c r="F72" s="37"/>
      <c r="G72" s="37"/>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117"/>
      <c r="D73" s="117"/>
      <c r="E73" s="38"/>
      <c r="F73" s="37"/>
      <c r="G73" s="37"/>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117"/>
      <c r="D74" s="117"/>
      <c r="E74" s="38"/>
      <c r="F74" s="37"/>
      <c r="G74" s="37"/>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117"/>
      <c r="D75" s="117"/>
      <c r="E75" s="38"/>
      <c r="F75" s="37"/>
      <c r="G75" s="37"/>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117"/>
      <c r="D76" s="117"/>
      <c r="E76" s="38"/>
      <c r="F76" s="37"/>
      <c r="G76" s="37"/>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117"/>
      <c r="D77" s="117"/>
      <c r="E77" s="38"/>
      <c r="F77" s="37"/>
      <c r="G77" s="37"/>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117"/>
      <c r="D78" s="117"/>
      <c r="E78" s="38"/>
      <c r="F78" s="37"/>
      <c r="G78" s="37"/>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117"/>
      <c r="D79" s="117"/>
      <c r="E79" s="38"/>
      <c r="F79" s="37"/>
      <c r="G79" s="37"/>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117"/>
      <c r="D80" s="117"/>
      <c r="E80" s="38"/>
      <c r="F80" s="37"/>
      <c r="G80" s="37"/>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117"/>
      <c r="D81" s="117"/>
      <c r="E81" s="38"/>
      <c r="F81" s="37"/>
      <c r="G81" s="37"/>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117"/>
      <c r="D82" s="117"/>
      <c r="E82" s="38"/>
      <c r="F82" s="37"/>
      <c r="G82" s="37"/>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117"/>
      <c r="D83" s="117"/>
      <c r="E83" s="38"/>
      <c r="F83" s="37"/>
      <c r="G83" s="37"/>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117"/>
      <c r="D84" s="117"/>
      <c r="E84" s="38"/>
      <c r="F84" s="37"/>
      <c r="G84" s="37"/>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117"/>
      <c r="D85" s="117"/>
      <c r="E85" s="38"/>
      <c r="F85" s="37"/>
      <c r="G85" s="37"/>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117"/>
      <c r="D86" s="117"/>
      <c r="E86" s="38"/>
      <c r="F86" s="37"/>
      <c r="G86" s="37"/>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117"/>
      <c r="D87" s="117"/>
      <c r="E87" s="38"/>
      <c r="F87" s="37"/>
      <c r="G87" s="37"/>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117"/>
      <c r="D88" s="117"/>
      <c r="E88" s="38"/>
      <c r="F88" s="37"/>
      <c r="G88" s="37"/>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117"/>
      <c r="D89" s="117"/>
      <c r="E89" s="38"/>
      <c r="F89" s="37"/>
      <c r="G89" s="37"/>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117"/>
      <c r="D90" s="117"/>
      <c r="E90" s="38"/>
      <c r="F90" s="37"/>
      <c r="G90" s="37"/>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117"/>
      <c r="D91" s="117"/>
      <c r="E91" s="38"/>
      <c r="F91" s="37"/>
      <c r="G91" s="37"/>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117"/>
      <c r="D92" s="117"/>
      <c r="E92" s="38"/>
      <c r="F92" s="37"/>
      <c r="G92" s="37"/>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117"/>
      <c r="D93" s="117"/>
      <c r="E93" s="38"/>
      <c r="F93" s="37"/>
      <c r="G93" s="37"/>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117"/>
      <c r="D94" s="117"/>
      <c r="E94" s="38"/>
      <c r="F94" s="37"/>
      <c r="G94" s="37"/>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117"/>
      <c r="D95" s="117"/>
      <c r="E95" s="38"/>
      <c r="F95" s="37"/>
      <c r="G95" s="37"/>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117"/>
      <c r="D96" s="117"/>
      <c r="E96" s="38"/>
      <c r="F96" s="37"/>
      <c r="G96" s="37"/>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117"/>
      <c r="D97" s="117"/>
      <c r="E97" s="38"/>
      <c r="F97" s="37"/>
      <c r="G97" s="37"/>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117"/>
      <c r="D98" s="117"/>
      <c r="E98" s="38"/>
      <c r="F98" s="37"/>
      <c r="G98" s="37"/>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117"/>
      <c r="D99" s="117"/>
      <c r="E99" s="38"/>
      <c r="F99" s="37"/>
      <c r="G99" s="37"/>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117"/>
      <c r="D100" s="117"/>
      <c r="E100" s="38"/>
      <c r="F100" s="37"/>
      <c r="G100" s="37"/>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117"/>
      <c r="D101" s="117"/>
      <c r="E101" s="38"/>
      <c r="F101" s="37"/>
      <c r="G101" s="37"/>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117"/>
      <c r="D102" s="117"/>
      <c r="E102" s="38"/>
      <c r="F102" s="37"/>
      <c r="G102" s="37"/>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117"/>
      <c r="D103" s="117"/>
      <c r="E103" s="38"/>
      <c r="F103" s="37"/>
      <c r="G103" s="37"/>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117"/>
      <c r="D104" s="117"/>
      <c r="E104" s="38"/>
      <c r="F104" s="37"/>
      <c r="G104" s="37"/>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117"/>
      <c r="D105" s="117"/>
      <c r="E105" s="38"/>
      <c r="F105" s="37"/>
      <c r="G105" s="37"/>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117"/>
      <c r="D106" s="117"/>
      <c r="E106" s="38"/>
      <c r="F106" s="37"/>
      <c r="G106" s="37"/>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117"/>
      <c r="D107" s="117"/>
      <c r="E107" s="38"/>
      <c r="F107" s="37"/>
      <c r="G107" s="37"/>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117"/>
      <c r="D108" s="117"/>
      <c r="E108" s="38"/>
      <c r="F108" s="37"/>
      <c r="G108" s="37"/>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117"/>
      <c r="D109" s="117"/>
      <c r="E109" s="38"/>
      <c r="F109" s="37"/>
      <c r="G109" s="37"/>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117"/>
      <c r="D110" s="117"/>
      <c r="E110" s="38"/>
      <c r="F110" s="37"/>
      <c r="G110" s="37"/>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117"/>
      <c r="D111" s="117"/>
      <c r="E111" s="38"/>
      <c r="F111" s="37"/>
      <c r="G111" s="37"/>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117"/>
      <c r="D112" s="117"/>
      <c r="E112" s="38"/>
      <c r="F112" s="37"/>
      <c r="G112" s="37"/>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117"/>
      <c r="D113" s="117"/>
      <c r="E113" s="38"/>
      <c r="F113" s="37"/>
      <c r="G113" s="37"/>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117"/>
      <c r="D114" s="117"/>
      <c r="E114" s="38"/>
      <c r="F114" s="37"/>
      <c r="G114" s="37"/>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117"/>
      <c r="D115" s="117"/>
      <c r="E115" s="38"/>
      <c r="F115" s="37"/>
      <c r="G115" s="37"/>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117"/>
      <c r="D116" s="117"/>
      <c r="E116" s="38"/>
      <c r="F116" s="37"/>
      <c r="G116" s="37"/>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117"/>
      <c r="D117" s="117"/>
      <c r="E117" s="38"/>
      <c r="F117" s="37"/>
      <c r="G117" s="37"/>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117"/>
      <c r="D118" s="117"/>
      <c r="E118" s="38"/>
      <c r="F118" s="37"/>
      <c r="G118" s="37"/>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117"/>
      <c r="D119" s="117"/>
      <c r="E119" s="38"/>
      <c r="F119" s="37"/>
      <c r="G119" s="37"/>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117"/>
      <c r="D120" s="117"/>
      <c r="E120" s="38"/>
      <c r="F120" s="37"/>
      <c r="G120" s="37"/>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117"/>
      <c r="D121" s="117"/>
      <c r="E121" s="38"/>
      <c r="F121" s="37"/>
      <c r="G121" s="37"/>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117"/>
      <c r="D122" s="117"/>
      <c r="E122" s="38"/>
      <c r="F122" s="37"/>
      <c r="G122" s="37"/>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117"/>
      <c r="D123" s="117"/>
      <c r="E123" s="38"/>
      <c r="F123" s="37"/>
      <c r="G123" s="37"/>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117"/>
      <c r="D124" s="117"/>
      <c r="E124" s="38"/>
      <c r="F124" s="37"/>
      <c r="G124" s="37"/>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117"/>
      <c r="D125" s="117"/>
      <c r="E125" s="38"/>
      <c r="F125" s="37"/>
      <c r="G125" s="37"/>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117"/>
      <c r="D126" s="117"/>
      <c r="E126" s="38"/>
      <c r="F126" s="37"/>
      <c r="G126" s="37"/>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117"/>
      <c r="D127" s="117"/>
      <c r="E127" s="38"/>
      <c r="F127" s="37"/>
      <c r="G127" s="37"/>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117"/>
      <c r="D128" s="117"/>
      <c r="E128" s="38"/>
      <c r="F128" s="37"/>
      <c r="G128" s="37"/>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117"/>
      <c r="D129" s="117"/>
      <c r="E129" s="38"/>
      <c r="F129" s="37"/>
      <c r="G129" s="37"/>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117"/>
      <c r="D130" s="117"/>
      <c r="E130" s="38"/>
      <c r="F130" s="37"/>
      <c r="G130" s="37"/>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117"/>
      <c r="D131" s="117"/>
      <c r="E131" s="38"/>
      <c r="F131" s="37"/>
      <c r="G131" s="37"/>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117"/>
      <c r="D132" s="117"/>
      <c r="E132" s="38"/>
      <c r="F132" s="37"/>
      <c r="G132" s="37"/>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117"/>
      <c r="D133" s="117"/>
      <c r="E133" s="38"/>
      <c r="F133" s="37"/>
      <c r="G133" s="37"/>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117"/>
      <c r="D134" s="117"/>
      <c r="E134" s="38"/>
      <c r="F134" s="37"/>
      <c r="G134" s="37"/>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117"/>
      <c r="D135" s="117"/>
      <c r="E135" s="38"/>
      <c r="F135" s="37"/>
      <c r="G135" s="37"/>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117"/>
      <c r="D136" s="117"/>
      <c r="E136" s="38"/>
      <c r="F136" s="37"/>
      <c r="G136" s="37"/>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117"/>
      <c r="D137" s="117"/>
      <c r="E137" s="38"/>
      <c r="F137" s="37"/>
      <c r="G137" s="37"/>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117"/>
      <c r="D138" s="117"/>
      <c r="E138" s="38"/>
      <c r="F138" s="37"/>
      <c r="G138" s="37"/>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117"/>
      <c r="D139" s="117"/>
      <c r="E139" s="38"/>
      <c r="F139" s="37"/>
      <c r="G139" s="37"/>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117"/>
      <c r="D140" s="117"/>
      <c r="E140" s="38"/>
      <c r="F140" s="37"/>
      <c r="G140" s="37"/>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117"/>
      <c r="D141" s="117"/>
      <c r="E141" s="38"/>
      <c r="F141" s="37"/>
      <c r="G141" s="37"/>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117"/>
      <c r="D142" s="117"/>
      <c r="E142" s="38"/>
      <c r="F142" s="37"/>
      <c r="G142" s="37"/>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117"/>
      <c r="D143" s="117"/>
      <c r="E143" s="38"/>
      <c r="F143" s="37"/>
      <c r="G143" s="37"/>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117"/>
      <c r="D144" s="117"/>
      <c r="E144" s="38"/>
      <c r="F144" s="37"/>
      <c r="G144" s="37"/>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117"/>
      <c r="D145" s="117"/>
      <c r="E145" s="38"/>
      <c r="F145" s="37"/>
      <c r="G145" s="37"/>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117"/>
      <c r="D146" s="117"/>
      <c r="E146" s="38"/>
      <c r="F146" s="37"/>
      <c r="G146" s="37"/>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117"/>
      <c r="D147" s="117"/>
      <c r="E147" s="38"/>
      <c r="F147" s="37"/>
      <c r="G147" s="37"/>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117"/>
      <c r="D148" s="117"/>
      <c r="E148" s="38"/>
      <c r="F148" s="37"/>
      <c r="G148" s="37"/>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117"/>
      <c r="D149" s="117"/>
      <c r="E149" s="38"/>
      <c r="F149" s="37"/>
      <c r="G149" s="37"/>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117"/>
      <c r="D150" s="117"/>
      <c r="E150" s="38"/>
      <c r="F150" s="37"/>
      <c r="G150" s="37"/>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117"/>
      <c r="D151" s="117"/>
      <c r="E151" s="38"/>
      <c r="F151" s="37"/>
      <c r="G151" s="37"/>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117"/>
      <c r="D152" s="117"/>
      <c r="E152" s="38"/>
      <c r="F152" s="37"/>
      <c r="G152" s="37"/>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117"/>
      <c r="D153" s="117"/>
      <c r="E153" s="38"/>
      <c r="F153" s="37"/>
      <c r="G153" s="37"/>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117"/>
      <c r="D154" s="117"/>
      <c r="E154" s="38"/>
      <c r="F154" s="37"/>
      <c r="G154" s="37"/>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117"/>
      <c r="D155" s="117"/>
      <c r="E155" s="38"/>
      <c r="F155" s="37"/>
      <c r="G155" s="37"/>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117"/>
      <c r="D156" s="117"/>
      <c r="E156" s="38"/>
      <c r="F156" s="37"/>
      <c r="G156" s="37"/>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117"/>
      <c r="D157" s="117"/>
      <c r="E157" s="38"/>
      <c r="F157" s="37"/>
      <c r="G157" s="37"/>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117"/>
      <c r="D158" s="117"/>
      <c r="E158" s="38"/>
      <c r="F158" s="37"/>
      <c r="G158" s="37"/>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117"/>
      <c r="D159" s="117"/>
      <c r="E159" s="38"/>
      <c r="F159" s="37"/>
      <c r="G159" s="37"/>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117"/>
      <c r="D160" s="117"/>
      <c r="E160" s="38"/>
      <c r="F160" s="37"/>
      <c r="G160" s="37"/>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117"/>
      <c r="D161" s="117"/>
      <c r="E161" s="38"/>
      <c r="F161" s="37"/>
      <c r="G161" s="37"/>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117"/>
      <c r="D162" s="117"/>
      <c r="E162" s="38"/>
      <c r="F162" s="37"/>
      <c r="G162" s="37"/>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117"/>
      <c r="D163" s="117"/>
      <c r="E163" s="38"/>
      <c r="F163" s="37"/>
      <c r="G163" s="37"/>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117"/>
      <c r="D164" s="117"/>
      <c r="E164" s="38"/>
      <c r="F164" s="37"/>
      <c r="G164" s="37"/>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117"/>
      <c r="D165" s="117"/>
      <c r="E165" s="38"/>
      <c r="F165" s="37"/>
      <c r="G165" s="37"/>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117"/>
      <c r="D166" s="117"/>
      <c r="E166" s="38"/>
      <c r="F166" s="37"/>
      <c r="G166" s="37"/>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117"/>
      <c r="D167" s="117"/>
      <c r="E167" s="38"/>
      <c r="F167" s="37"/>
      <c r="G167" s="37"/>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117"/>
      <c r="D168" s="117"/>
      <c r="E168" s="38"/>
      <c r="F168" s="37"/>
      <c r="G168" s="37"/>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117"/>
      <c r="D169" s="117"/>
      <c r="E169" s="38"/>
      <c r="F169" s="37"/>
      <c r="G169" s="37"/>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117"/>
      <c r="D170" s="117"/>
      <c r="E170" s="38"/>
      <c r="F170" s="37"/>
      <c r="G170" s="37"/>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117"/>
      <c r="D171" s="117"/>
      <c r="E171" s="38"/>
      <c r="F171" s="37"/>
      <c r="G171" s="37"/>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117"/>
      <c r="D172" s="117"/>
      <c r="E172" s="38"/>
      <c r="F172" s="37"/>
      <c r="G172" s="37"/>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117"/>
      <c r="D173" s="117"/>
      <c r="E173" s="38"/>
      <c r="F173" s="37"/>
      <c r="G173" s="37"/>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117"/>
      <c r="D174" s="117"/>
      <c r="E174" s="38"/>
      <c r="F174" s="37"/>
      <c r="G174" s="37"/>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117"/>
      <c r="D175" s="117"/>
      <c r="E175" s="38"/>
      <c r="F175" s="37"/>
      <c r="G175" s="37"/>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117"/>
      <c r="D176" s="117"/>
      <c r="E176" s="38"/>
      <c r="F176" s="37"/>
      <c r="G176" s="37"/>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117"/>
      <c r="D177" s="117"/>
      <c r="E177" s="38"/>
      <c r="F177" s="37"/>
      <c r="G177" s="37"/>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117"/>
      <c r="D178" s="117"/>
      <c r="E178" s="38"/>
      <c r="F178" s="37"/>
      <c r="G178" s="37"/>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117"/>
      <c r="D179" s="117"/>
      <c r="E179" s="38"/>
      <c r="F179" s="37"/>
      <c r="G179" s="37"/>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117"/>
      <c r="D180" s="117"/>
      <c r="E180" s="38"/>
      <c r="F180" s="37"/>
      <c r="G180" s="37"/>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117"/>
      <c r="D181" s="117"/>
      <c r="E181" s="38"/>
      <c r="F181" s="37"/>
      <c r="G181" s="37"/>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117"/>
      <c r="D182" s="117"/>
      <c r="E182" s="38"/>
      <c r="F182" s="37"/>
      <c r="G182" s="37"/>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117"/>
      <c r="D183" s="117"/>
      <c r="E183" s="38"/>
      <c r="F183" s="37"/>
      <c r="G183" s="37"/>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117"/>
      <c r="D184" s="117"/>
      <c r="E184" s="38"/>
      <c r="F184" s="37"/>
      <c r="G184" s="37"/>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117"/>
      <c r="D185" s="117"/>
      <c r="E185" s="38"/>
      <c r="F185" s="37"/>
      <c r="G185" s="37"/>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117"/>
      <c r="D186" s="117"/>
      <c r="E186" s="38"/>
      <c r="F186" s="37"/>
      <c r="G186" s="37"/>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117"/>
      <c r="D187" s="117"/>
      <c r="E187" s="38"/>
      <c r="F187" s="37"/>
      <c r="G187" s="37"/>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117"/>
      <c r="D188" s="117"/>
      <c r="E188" s="38"/>
      <c r="F188" s="37"/>
      <c r="G188" s="37"/>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117"/>
      <c r="D189" s="117"/>
      <c r="E189" s="38"/>
      <c r="F189" s="37"/>
      <c r="G189" s="37"/>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117"/>
      <c r="D190" s="117"/>
      <c r="E190" s="38"/>
      <c r="F190" s="37"/>
      <c r="G190" s="37"/>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117"/>
      <c r="D191" s="117"/>
      <c r="E191" s="38"/>
      <c r="F191" s="37"/>
      <c r="G191" s="37"/>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117"/>
      <c r="D192" s="117"/>
      <c r="E192" s="38"/>
      <c r="F192" s="37"/>
      <c r="G192" s="37"/>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117"/>
      <c r="D193" s="117"/>
      <c r="E193" s="38"/>
      <c r="F193" s="37"/>
      <c r="G193" s="37"/>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117"/>
      <c r="D194" s="117"/>
      <c r="E194" s="38"/>
      <c r="F194" s="37"/>
      <c r="G194" s="37"/>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117"/>
      <c r="D195" s="117"/>
      <c r="E195" s="38"/>
      <c r="F195" s="37"/>
      <c r="G195" s="37"/>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117"/>
      <c r="D196" s="117"/>
      <c r="E196" s="38"/>
      <c r="F196" s="37"/>
      <c r="G196" s="37"/>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117"/>
      <c r="D197" s="117"/>
      <c r="E197" s="38"/>
      <c r="F197" s="37"/>
      <c r="G197" s="37"/>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117"/>
      <c r="D198" s="117"/>
      <c r="E198" s="38"/>
      <c r="F198" s="37"/>
      <c r="G198" s="37"/>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117"/>
      <c r="D199" s="117"/>
      <c r="E199" s="38"/>
      <c r="F199" s="37"/>
      <c r="G199" s="37"/>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117"/>
      <c r="D200" s="117"/>
      <c r="E200" s="38"/>
      <c r="F200" s="37"/>
      <c r="G200" s="37"/>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117"/>
      <c r="D201" s="117"/>
      <c r="E201" s="38"/>
      <c r="F201" s="37"/>
      <c r="G201" s="37"/>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117"/>
      <c r="D202" s="117"/>
      <c r="E202" s="38"/>
      <c r="F202" s="37"/>
      <c r="G202" s="37"/>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117"/>
      <c r="D203" s="117"/>
      <c r="E203" s="38"/>
      <c r="F203" s="37"/>
      <c r="G203" s="37"/>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117"/>
      <c r="D204" s="117"/>
      <c r="E204" s="38"/>
      <c r="F204" s="37"/>
      <c r="G204" s="37"/>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117"/>
      <c r="D205" s="117"/>
      <c r="E205" s="38"/>
      <c r="F205" s="37"/>
      <c r="G205" s="37"/>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117"/>
      <c r="D206" s="117"/>
      <c r="E206" s="38"/>
      <c r="F206" s="37"/>
      <c r="G206" s="37"/>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117"/>
      <c r="D207" s="117"/>
      <c r="E207" s="38"/>
      <c r="F207" s="37"/>
      <c r="G207" s="37"/>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117"/>
      <c r="D208" s="117"/>
      <c r="E208" s="38"/>
      <c r="F208" s="37"/>
      <c r="G208" s="37"/>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117"/>
      <c r="D209" s="117"/>
      <c r="E209" s="38"/>
      <c r="F209" s="37"/>
      <c r="G209" s="37"/>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117"/>
      <c r="D210" s="117"/>
      <c r="E210" s="38"/>
      <c r="F210" s="37"/>
      <c r="G210" s="37"/>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117"/>
      <c r="D211" s="117"/>
      <c r="E211" s="38"/>
      <c r="F211" s="37"/>
      <c r="G211" s="37"/>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117"/>
      <c r="D212" s="117"/>
      <c r="E212" s="38"/>
      <c r="F212" s="37"/>
      <c r="G212" s="37"/>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117"/>
      <c r="D213" s="117"/>
      <c r="E213" s="38"/>
      <c r="F213" s="37"/>
      <c r="G213" s="37"/>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117"/>
      <c r="D214" s="117"/>
      <c r="E214" s="38"/>
      <c r="F214" s="37"/>
      <c r="G214" s="37"/>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117"/>
      <c r="D215" s="117"/>
      <c r="E215" s="38"/>
      <c r="F215" s="37"/>
      <c r="G215" s="37"/>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117"/>
      <c r="D216" s="117"/>
      <c r="E216" s="38"/>
      <c r="F216" s="37"/>
      <c r="G216" s="37"/>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117"/>
      <c r="D217" s="117"/>
      <c r="E217" s="38"/>
      <c r="F217" s="37"/>
      <c r="G217" s="37"/>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117"/>
      <c r="D218" s="117"/>
      <c r="E218" s="38"/>
      <c r="F218" s="37"/>
      <c r="G218" s="37"/>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117"/>
      <c r="D219" s="117"/>
      <c r="E219" s="38"/>
      <c r="F219" s="37"/>
      <c r="G219" s="37"/>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117"/>
      <c r="D220" s="117"/>
      <c r="E220" s="38"/>
      <c r="F220" s="37"/>
      <c r="G220" s="37"/>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117"/>
      <c r="D221" s="117"/>
      <c r="E221" s="38"/>
      <c r="F221" s="37"/>
      <c r="G221" s="37"/>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117"/>
      <c r="D222" s="117"/>
      <c r="E222" s="38"/>
      <c r="F222" s="37"/>
      <c r="G222" s="37"/>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117"/>
      <c r="D223" s="117"/>
      <c r="E223" s="38"/>
      <c r="F223" s="37"/>
      <c r="G223" s="37"/>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117"/>
      <c r="D224" s="117"/>
      <c r="E224" s="38"/>
      <c r="F224" s="37"/>
      <c r="G224" s="37"/>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117"/>
      <c r="D225" s="117"/>
      <c r="E225" s="38"/>
      <c r="F225" s="37"/>
      <c r="G225" s="37"/>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117"/>
      <c r="D226" s="117"/>
      <c r="E226" s="38"/>
      <c r="F226" s="37"/>
      <c r="G226" s="37"/>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117"/>
      <c r="D227" s="117"/>
      <c r="E227" s="38"/>
      <c r="F227" s="37"/>
      <c r="G227" s="37"/>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117"/>
      <c r="D228" s="117"/>
      <c r="E228" s="38"/>
      <c r="F228" s="37"/>
      <c r="G228" s="37"/>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117"/>
      <c r="D229" s="117"/>
      <c r="E229" s="38"/>
      <c r="F229" s="37"/>
      <c r="G229" s="37"/>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117"/>
      <c r="D230" s="117"/>
      <c r="E230" s="38"/>
      <c r="F230" s="37"/>
      <c r="G230" s="37"/>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117"/>
      <c r="D231" s="117"/>
      <c r="E231" s="38"/>
      <c r="F231" s="37"/>
      <c r="G231" s="37"/>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117"/>
      <c r="D232" s="117"/>
      <c r="E232" s="38"/>
      <c r="F232" s="37"/>
      <c r="G232" s="37"/>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117"/>
      <c r="D233" s="117"/>
      <c r="E233" s="38"/>
      <c r="F233" s="37"/>
      <c r="G233" s="37"/>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117"/>
      <c r="D234" s="117"/>
      <c r="E234" s="38"/>
      <c r="F234" s="37"/>
      <c r="G234" s="37"/>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117"/>
      <c r="D235" s="117"/>
      <c r="E235" s="38"/>
      <c r="F235" s="37"/>
      <c r="G235" s="37"/>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117"/>
      <c r="D236" s="117"/>
      <c r="E236" s="38"/>
      <c r="F236" s="37"/>
      <c r="G236" s="37"/>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117"/>
      <c r="D237" s="117"/>
      <c r="E237" s="38"/>
      <c r="F237" s="37"/>
      <c r="G237" s="37"/>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117"/>
      <c r="D238" s="117"/>
      <c r="E238" s="38"/>
      <c r="F238" s="37"/>
      <c r="G238" s="37"/>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117"/>
      <c r="D239" s="117"/>
      <c r="E239" s="38"/>
      <c r="F239" s="37"/>
      <c r="G239" s="37"/>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117"/>
      <c r="D240" s="117"/>
      <c r="E240" s="38"/>
      <c r="F240" s="37"/>
      <c r="G240" s="37"/>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117"/>
      <c r="D241" s="117"/>
      <c r="E241" s="38"/>
      <c r="F241" s="37"/>
      <c r="G241" s="37"/>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117"/>
      <c r="D242" s="117"/>
      <c r="E242" s="38"/>
      <c r="F242" s="37"/>
      <c r="G242" s="37"/>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117"/>
      <c r="D243" s="117"/>
      <c r="E243" s="38"/>
      <c r="F243" s="37"/>
      <c r="G243" s="37"/>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117"/>
      <c r="D244" s="117"/>
      <c r="E244" s="38"/>
      <c r="F244" s="37"/>
      <c r="G244" s="37"/>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117"/>
      <c r="D245" s="117"/>
      <c r="E245" s="38"/>
      <c r="F245" s="37"/>
      <c r="G245" s="37"/>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117"/>
      <c r="D246" s="117"/>
      <c r="E246" s="38"/>
      <c r="F246" s="37"/>
      <c r="G246" s="37"/>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117"/>
      <c r="D247" s="117"/>
      <c r="E247" s="38"/>
      <c r="F247" s="37"/>
      <c r="G247" s="37"/>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117"/>
      <c r="D248" s="117"/>
      <c r="E248" s="38"/>
      <c r="F248" s="37"/>
      <c r="G248" s="37"/>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117"/>
      <c r="D249" s="117"/>
      <c r="E249" s="38"/>
      <c r="F249" s="37"/>
      <c r="G249" s="37"/>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117"/>
      <c r="D250" s="117"/>
      <c r="E250" s="38"/>
      <c r="F250" s="37"/>
      <c r="G250" s="37"/>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117"/>
      <c r="D251" s="117"/>
      <c r="E251" s="38"/>
      <c r="F251" s="37"/>
      <c r="G251" s="37"/>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117"/>
      <c r="D252" s="117"/>
      <c r="E252" s="38"/>
      <c r="F252" s="37"/>
      <c r="G252" s="37"/>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117"/>
      <c r="D253" s="117"/>
      <c r="E253" s="38"/>
      <c r="F253" s="37"/>
      <c r="G253" s="37"/>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117"/>
      <c r="D254" s="117"/>
      <c r="E254" s="38"/>
      <c r="F254" s="37"/>
      <c r="G254" s="37"/>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117"/>
      <c r="D255" s="117"/>
      <c r="E255" s="38"/>
      <c r="F255" s="37"/>
      <c r="G255" s="37"/>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117"/>
      <c r="D256" s="117"/>
      <c r="E256" s="38"/>
      <c r="F256" s="37"/>
      <c r="G256" s="37"/>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117"/>
      <c r="D257" s="117"/>
      <c r="E257" s="38"/>
      <c r="F257" s="37"/>
      <c r="G257" s="37"/>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117"/>
      <c r="D258" s="117"/>
      <c r="E258" s="38"/>
      <c r="F258" s="37"/>
      <c r="G258" s="37"/>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117"/>
      <c r="D259" s="117"/>
      <c r="E259" s="38"/>
      <c r="F259" s="37"/>
      <c r="G259" s="37"/>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117"/>
      <c r="D260" s="117"/>
      <c r="E260" s="38"/>
      <c r="F260" s="37"/>
      <c r="G260" s="37"/>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117"/>
      <c r="D261" s="117"/>
      <c r="E261" s="38"/>
      <c r="F261" s="37"/>
      <c r="G261" s="37"/>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117"/>
      <c r="D262" s="117"/>
      <c r="E262" s="38"/>
      <c r="F262" s="37"/>
      <c r="G262" s="37"/>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117"/>
      <c r="D263" s="117"/>
      <c r="E263" s="38"/>
      <c r="F263" s="37"/>
      <c r="G263" s="37"/>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117"/>
      <c r="D264" s="117"/>
      <c r="E264" s="38"/>
      <c r="F264" s="37"/>
      <c r="G264" s="37"/>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117"/>
      <c r="D265" s="117"/>
      <c r="E265" s="38"/>
      <c r="F265" s="37"/>
      <c r="G265" s="37"/>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117"/>
      <c r="D266" s="117"/>
      <c r="E266" s="38"/>
      <c r="F266" s="37"/>
      <c r="G266" s="37"/>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117"/>
      <c r="D267" s="117"/>
      <c r="E267" s="38"/>
      <c r="F267" s="37"/>
      <c r="G267" s="37"/>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117"/>
      <c r="D268" s="117"/>
      <c r="E268" s="38"/>
      <c r="F268" s="37"/>
      <c r="G268" s="37"/>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117"/>
      <c r="D269" s="117"/>
      <c r="E269" s="38"/>
      <c r="F269" s="37"/>
      <c r="G269" s="37"/>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117"/>
      <c r="D270" s="117"/>
      <c r="E270" s="38"/>
      <c r="F270" s="37"/>
      <c r="G270" s="37"/>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117"/>
      <c r="D271" s="117"/>
      <c r="E271" s="38"/>
      <c r="F271" s="37"/>
      <c r="G271" s="37"/>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117"/>
      <c r="D272" s="117"/>
      <c r="E272" s="38"/>
      <c r="F272" s="37"/>
      <c r="G272" s="37"/>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117"/>
      <c r="D273" s="117"/>
      <c r="E273" s="38"/>
      <c r="F273" s="37"/>
      <c r="G273" s="37"/>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117"/>
      <c r="D274" s="117"/>
      <c r="E274" s="38"/>
      <c r="F274" s="37"/>
      <c r="G274" s="37"/>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117"/>
      <c r="D275" s="117"/>
      <c r="E275" s="38"/>
      <c r="F275" s="37"/>
      <c r="G275" s="37"/>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117"/>
      <c r="D276" s="117"/>
      <c r="E276" s="38"/>
      <c r="F276" s="37"/>
      <c r="G276" s="37"/>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117"/>
      <c r="D277" s="117"/>
      <c r="E277" s="38"/>
      <c r="F277" s="37"/>
      <c r="G277" s="37"/>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117"/>
      <c r="D278" s="117"/>
      <c r="E278" s="38"/>
      <c r="F278" s="37"/>
      <c r="G278" s="37"/>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117"/>
      <c r="D279" s="117"/>
      <c r="E279" s="38"/>
      <c r="F279" s="37"/>
      <c r="G279" s="37"/>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117"/>
      <c r="D280" s="117"/>
      <c r="E280" s="38"/>
      <c r="F280" s="37"/>
      <c r="G280" s="37"/>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117"/>
      <c r="D281" s="117"/>
      <c r="E281" s="38"/>
      <c r="F281" s="37"/>
      <c r="G281" s="37"/>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117"/>
      <c r="D282" s="117"/>
      <c r="E282" s="38"/>
      <c r="F282" s="37"/>
      <c r="G282" s="37"/>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117"/>
      <c r="D283" s="117"/>
      <c r="E283" s="38"/>
      <c r="F283" s="37"/>
      <c r="G283" s="37"/>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117"/>
      <c r="D284" s="117"/>
      <c r="E284" s="38"/>
      <c r="F284" s="37"/>
      <c r="G284" s="37"/>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117"/>
      <c r="D285" s="117"/>
      <c r="E285" s="38"/>
      <c r="F285" s="37"/>
      <c r="G285" s="37"/>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117"/>
      <c r="D286" s="117"/>
      <c r="E286" s="38"/>
      <c r="F286" s="37"/>
      <c r="G286" s="37"/>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117"/>
      <c r="D287" s="117"/>
      <c r="E287" s="38"/>
      <c r="F287" s="37"/>
      <c r="G287" s="37"/>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117"/>
      <c r="D288" s="117"/>
      <c r="E288" s="38"/>
      <c r="F288" s="37"/>
      <c r="G288" s="37"/>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117"/>
      <c r="D289" s="117"/>
      <c r="E289" s="38"/>
      <c r="F289" s="37"/>
      <c r="G289" s="37"/>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117"/>
      <c r="D290" s="117"/>
      <c r="E290" s="38"/>
      <c r="F290" s="37"/>
      <c r="G290" s="37"/>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117"/>
      <c r="D291" s="117"/>
      <c r="E291" s="38"/>
      <c r="F291" s="37"/>
      <c r="G291" s="37"/>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117"/>
      <c r="D292" s="117"/>
      <c r="E292" s="38"/>
      <c r="F292" s="37"/>
      <c r="G292" s="37"/>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117"/>
      <c r="D293" s="117"/>
      <c r="E293" s="38"/>
      <c r="F293" s="37"/>
      <c r="G293" s="37"/>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117"/>
      <c r="D294" s="117"/>
      <c r="E294" s="38"/>
      <c r="F294" s="37"/>
      <c r="G294" s="37"/>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117"/>
      <c r="D295" s="117"/>
      <c r="E295" s="38"/>
      <c r="F295" s="37"/>
      <c r="G295" s="37"/>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117"/>
      <c r="D296" s="117"/>
      <c r="E296" s="38"/>
      <c r="F296" s="37"/>
      <c r="G296" s="37"/>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117"/>
      <c r="D297" s="117"/>
      <c r="E297" s="38"/>
      <c r="F297" s="37"/>
      <c r="G297" s="37"/>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117"/>
      <c r="D298" s="117"/>
      <c r="E298" s="38"/>
      <c r="F298" s="37"/>
      <c r="G298" s="37"/>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117"/>
      <c r="D299" s="117"/>
      <c r="E299" s="38"/>
      <c r="F299" s="37"/>
      <c r="G299" s="37"/>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117"/>
      <c r="D300" s="117"/>
      <c r="E300" s="38"/>
      <c r="F300" s="37"/>
      <c r="G300" s="37"/>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117"/>
      <c r="D301" s="117"/>
      <c r="E301" s="38"/>
      <c r="F301" s="37"/>
      <c r="G301" s="37"/>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117"/>
      <c r="D302" s="117"/>
      <c r="E302" s="38"/>
      <c r="F302" s="37"/>
      <c r="G302" s="37"/>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117"/>
      <c r="D303" s="117"/>
      <c r="E303" s="38"/>
      <c r="F303" s="37"/>
      <c r="G303" s="37"/>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117"/>
      <c r="D304" s="117"/>
      <c r="E304" s="38"/>
      <c r="F304" s="37"/>
      <c r="G304" s="37"/>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117"/>
      <c r="D305" s="117"/>
      <c r="E305" s="38"/>
      <c r="F305" s="37"/>
      <c r="G305" s="37"/>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117"/>
      <c r="D306" s="117"/>
      <c r="E306" s="38"/>
      <c r="F306" s="37"/>
      <c r="G306" s="37"/>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117"/>
      <c r="D307" s="117"/>
      <c r="E307" s="38"/>
      <c r="F307" s="37"/>
      <c r="G307" s="37"/>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117"/>
      <c r="D308" s="117"/>
      <c r="E308" s="38"/>
      <c r="F308" s="37"/>
      <c r="G308" s="37"/>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117"/>
      <c r="D309" s="117"/>
      <c r="E309" s="38"/>
      <c r="F309" s="37"/>
      <c r="G309" s="37"/>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117"/>
      <c r="D310" s="117"/>
      <c r="E310" s="38"/>
      <c r="F310" s="37"/>
      <c r="G310" s="37"/>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117"/>
      <c r="D311" s="117"/>
      <c r="E311" s="38"/>
      <c r="F311" s="37"/>
      <c r="G311" s="37"/>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117"/>
      <c r="D312" s="117"/>
      <c r="E312" s="38"/>
      <c r="F312" s="37"/>
      <c r="G312" s="37"/>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117"/>
      <c r="D313" s="117"/>
      <c r="E313" s="38"/>
      <c r="F313" s="37"/>
      <c r="G313" s="37"/>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117"/>
      <c r="D314" s="117"/>
      <c r="E314" s="38"/>
      <c r="F314" s="37"/>
      <c r="G314" s="37"/>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117"/>
      <c r="D315" s="117"/>
      <c r="E315" s="38"/>
      <c r="F315" s="37"/>
      <c r="G315" s="37"/>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117"/>
      <c r="D316" s="117"/>
      <c r="E316" s="38"/>
      <c r="F316" s="37"/>
      <c r="G316" s="37"/>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117"/>
      <c r="D317" s="117"/>
      <c r="E317" s="38"/>
      <c r="F317" s="37"/>
      <c r="G317" s="37"/>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117"/>
      <c r="D318" s="117"/>
      <c r="E318" s="38"/>
      <c r="F318" s="37"/>
      <c r="G318" s="37"/>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117"/>
      <c r="D319" s="117"/>
      <c r="E319" s="38"/>
      <c r="F319" s="37"/>
      <c r="G319" s="37"/>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117"/>
      <c r="D320" s="117"/>
      <c r="E320" s="38"/>
      <c r="F320" s="37"/>
      <c r="G320" s="37"/>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117"/>
      <c r="D321" s="117"/>
      <c r="E321" s="38"/>
      <c r="F321" s="37"/>
      <c r="G321" s="37"/>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117"/>
      <c r="D322" s="117"/>
      <c r="E322" s="38"/>
      <c r="F322" s="37"/>
      <c r="G322" s="37"/>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117"/>
      <c r="D323" s="117"/>
      <c r="E323" s="38"/>
      <c r="F323" s="37"/>
      <c r="G323" s="37"/>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117"/>
      <c r="D324" s="117"/>
      <c r="E324" s="38"/>
      <c r="F324" s="37"/>
      <c r="G324" s="37"/>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117"/>
      <c r="D325" s="117"/>
      <c r="E325" s="38"/>
      <c r="F325" s="37"/>
      <c r="G325" s="37"/>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117"/>
      <c r="D326" s="117"/>
      <c r="E326" s="38"/>
      <c r="F326" s="37"/>
      <c r="G326" s="37"/>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117"/>
      <c r="D327" s="117"/>
      <c r="E327" s="38"/>
      <c r="F327" s="37"/>
      <c r="G327" s="37"/>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117"/>
      <c r="D328" s="117"/>
      <c r="E328" s="38"/>
      <c r="F328" s="37"/>
      <c r="G328" s="37"/>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117"/>
      <c r="D329" s="117"/>
      <c r="E329" s="38"/>
      <c r="F329" s="37"/>
      <c r="G329" s="37"/>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117"/>
      <c r="D330" s="117"/>
      <c r="E330" s="38"/>
      <c r="F330" s="37"/>
      <c r="G330" s="37"/>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117"/>
      <c r="D331" s="117"/>
      <c r="E331" s="38"/>
      <c r="F331" s="37"/>
      <c r="G331" s="37"/>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117"/>
      <c r="D332" s="117"/>
      <c r="E332" s="38"/>
      <c r="F332" s="37"/>
      <c r="G332" s="37"/>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117"/>
      <c r="D333" s="117"/>
      <c r="E333" s="38"/>
      <c r="F333" s="37"/>
      <c r="G333" s="37"/>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117"/>
      <c r="D334" s="117"/>
      <c r="E334" s="38"/>
      <c r="F334" s="37"/>
      <c r="G334" s="37"/>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117"/>
      <c r="D335" s="117"/>
      <c r="E335" s="38"/>
      <c r="F335" s="37"/>
      <c r="G335" s="37"/>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117"/>
      <c r="D336" s="117"/>
      <c r="E336" s="38"/>
      <c r="F336" s="37"/>
      <c r="G336" s="37"/>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117"/>
      <c r="D337" s="117"/>
      <c r="E337" s="38"/>
      <c r="F337" s="37"/>
      <c r="G337" s="37"/>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117"/>
      <c r="D338" s="117"/>
      <c r="E338" s="38"/>
      <c r="F338" s="37"/>
      <c r="G338" s="37"/>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117"/>
      <c r="D339" s="117"/>
      <c r="E339" s="38"/>
      <c r="F339" s="37"/>
      <c r="G339" s="37"/>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117"/>
      <c r="D340" s="117"/>
      <c r="E340" s="38"/>
      <c r="F340" s="37"/>
      <c r="G340" s="37"/>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117"/>
      <c r="D341" s="117"/>
      <c r="E341" s="38"/>
      <c r="F341" s="37"/>
      <c r="G341" s="37"/>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117"/>
      <c r="D342" s="117"/>
      <c r="E342" s="38"/>
      <c r="F342" s="37"/>
      <c r="G342" s="37"/>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117"/>
      <c r="D343" s="117"/>
      <c r="E343" s="38"/>
      <c r="F343" s="37"/>
      <c r="G343" s="37"/>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117"/>
      <c r="D344" s="117"/>
      <c r="E344" s="38"/>
      <c r="F344" s="37"/>
      <c r="G344" s="37"/>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117"/>
      <c r="D345" s="117"/>
      <c r="E345" s="38"/>
      <c r="F345" s="37"/>
      <c r="G345" s="37"/>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117"/>
      <c r="D346" s="117"/>
      <c r="E346" s="38"/>
      <c r="F346" s="37"/>
      <c r="G346" s="37"/>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117"/>
      <c r="D347" s="117"/>
      <c r="E347" s="38"/>
      <c r="F347" s="37"/>
      <c r="G347" s="37"/>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117"/>
      <c r="D348" s="117"/>
      <c r="E348" s="38"/>
      <c r="F348" s="37"/>
      <c r="G348" s="37"/>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117"/>
      <c r="D349" s="117"/>
      <c r="E349" s="38"/>
      <c r="F349" s="37"/>
      <c r="G349" s="37"/>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117"/>
      <c r="D350" s="117"/>
      <c r="E350" s="38"/>
      <c r="F350" s="37"/>
      <c r="G350" s="37"/>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117"/>
      <c r="D351" s="117"/>
      <c r="E351" s="38"/>
      <c r="F351" s="37"/>
      <c r="G351" s="37"/>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117"/>
      <c r="D352" s="117"/>
      <c r="E352" s="38"/>
      <c r="F352" s="37"/>
      <c r="G352" s="37"/>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117"/>
      <c r="D353" s="117"/>
      <c r="E353" s="38"/>
      <c r="F353" s="37"/>
      <c r="G353" s="37"/>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117"/>
      <c r="D354" s="117"/>
      <c r="E354" s="38"/>
      <c r="F354" s="37"/>
      <c r="G354" s="37"/>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117"/>
      <c r="D355" s="117"/>
      <c r="E355" s="38"/>
      <c r="F355" s="37"/>
      <c r="G355" s="37"/>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117"/>
      <c r="D356" s="117"/>
      <c r="E356" s="38"/>
      <c r="F356" s="37"/>
      <c r="G356" s="37"/>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117"/>
      <c r="D357" s="117"/>
      <c r="E357" s="38"/>
      <c r="F357" s="37"/>
      <c r="G357" s="37"/>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117"/>
      <c r="D358" s="117"/>
      <c r="E358" s="38"/>
      <c r="F358" s="37"/>
      <c r="G358" s="37"/>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117"/>
      <c r="D359" s="117"/>
      <c r="E359" s="38"/>
      <c r="F359" s="37"/>
      <c r="G359" s="37"/>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117"/>
      <c r="D360" s="117"/>
      <c r="E360" s="38"/>
      <c r="F360" s="37"/>
      <c r="G360" s="37"/>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117"/>
      <c r="D361" s="117"/>
      <c r="E361" s="38"/>
      <c r="F361" s="37"/>
      <c r="G361" s="37"/>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117"/>
      <c r="D362" s="117"/>
      <c r="E362" s="38"/>
      <c r="F362" s="37"/>
      <c r="G362" s="37"/>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117"/>
      <c r="D363" s="117"/>
      <c r="E363" s="38"/>
      <c r="F363" s="37"/>
      <c r="G363" s="37"/>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117"/>
      <c r="D364" s="117"/>
      <c r="E364" s="38"/>
      <c r="F364" s="37"/>
      <c r="G364" s="37"/>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117"/>
      <c r="D365" s="117"/>
      <c r="E365" s="38"/>
      <c r="F365" s="37"/>
      <c r="G365" s="37"/>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117"/>
      <c r="D366" s="117"/>
      <c r="E366" s="38"/>
      <c r="F366" s="37"/>
      <c r="G366" s="37"/>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117"/>
      <c r="D367" s="117"/>
      <c r="E367" s="38"/>
      <c r="F367" s="37"/>
      <c r="G367" s="37"/>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117"/>
      <c r="D368" s="117"/>
      <c r="E368" s="38"/>
      <c r="F368" s="37"/>
      <c r="G368" s="37"/>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117"/>
      <c r="D369" s="117"/>
      <c r="E369" s="38"/>
      <c r="F369" s="37"/>
      <c r="G369" s="37"/>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117"/>
      <c r="D370" s="117"/>
      <c r="E370" s="38"/>
      <c r="F370" s="37"/>
      <c r="G370" s="37"/>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117"/>
      <c r="D371" s="117"/>
      <c r="E371" s="38"/>
      <c r="F371" s="37"/>
      <c r="G371" s="37"/>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117"/>
      <c r="D372" s="117"/>
      <c r="E372" s="38"/>
      <c r="F372" s="37"/>
      <c r="G372" s="37"/>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117"/>
      <c r="D373" s="117"/>
      <c r="E373" s="38"/>
      <c r="F373" s="37"/>
      <c r="G373" s="37"/>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117"/>
      <c r="D374" s="117"/>
      <c r="E374" s="38"/>
      <c r="F374" s="37"/>
      <c r="G374" s="37"/>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117"/>
      <c r="D375" s="117"/>
      <c r="E375" s="38"/>
      <c r="F375" s="37"/>
      <c r="G375" s="37"/>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117"/>
      <c r="D376" s="117"/>
      <c r="E376" s="38"/>
      <c r="F376" s="37"/>
      <c r="G376" s="37"/>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117"/>
      <c r="D377" s="117"/>
      <c r="E377" s="38"/>
      <c r="F377" s="37"/>
      <c r="G377" s="37"/>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117"/>
      <c r="D378" s="117"/>
      <c r="E378" s="38"/>
      <c r="F378" s="37"/>
      <c r="G378" s="37"/>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117"/>
      <c r="D379" s="117"/>
      <c r="E379" s="38"/>
      <c r="F379" s="37"/>
      <c r="G379" s="37"/>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117"/>
      <c r="D380" s="117"/>
      <c r="E380" s="38"/>
      <c r="F380" s="37"/>
      <c r="G380" s="37"/>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117"/>
      <c r="D381" s="117"/>
      <c r="E381" s="38"/>
      <c r="F381" s="37"/>
      <c r="G381" s="37"/>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117"/>
      <c r="D382" s="117"/>
      <c r="E382" s="38"/>
      <c r="F382" s="37"/>
      <c r="G382" s="37"/>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117"/>
      <c r="D383" s="117"/>
      <c r="E383" s="38"/>
      <c r="F383" s="37"/>
      <c r="G383" s="37"/>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117"/>
      <c r="D384" s="117"/>
      <c r="E384" s="38"/>
      <c r="F384" s="37"/>
      <c r="G384" s="37"/>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117"/>
      <c r="D385" s="117"/>
      <c r="E385" s="38"/>
      <c r="F385" s="37"/>
      <c r="G385" s="37"/>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117"/>
      <c r="D386" s="117"/>
      <c r="E386" s="38"/>
      <c r="F386" s="37"/>
      <c r="G386" s="37"/>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117"/>
      <c r="D387" s="117"/>
      <c r="E387" s="38"/>
      <c r="F387" s="37"/>
      <c r="G387" s="37"/>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117"/>
      <c r="D388" s="117"/>
      <c r="E388" s="38"/>
      <c r="F388" s="37"/>
      <c r="G388" s="37"/>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117"/>
      <c r="D389" s="117"/>
      <c r="E389" s="38"/>
      <c r="F389" s="37"/>
      <c r="G389" s="37"/>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117"/>
      <c r="D390" s="117"/>
      <c r="E390" s="38"/>
      <c r="F390" s="37"/>
      <c r="G390" s="37"/>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117"/>
      <c r="D391" s="117"/>
      <c r="E391" s="38"/>
      <c r="F391" s="37"/>
      <c r="G391" s="37"/>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117"/>
      <c r="D392" s="117"/>
      <c r="E392" s="38"/>
      <c r="F392" s="37"/>
      <c r="G392" s="37"/>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117"/>
      <c r="D393" s="117"/>
      <c r="E393" s="38"/>
      <c r="F393" s="37"/>
      <c r="G393" s="37"/>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117"/>
      <c r="D394" s="117"/>
      <c r="E394" s="38"/>
      <c r="F394" s="37"/>
      <c r="G394" s="37"/>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117"/>
      <c r="D395" s="117"/>
      <c r="E395" s="38"/>
      <c r="F395" s="37"/>
      <c r="G395" s="37"/>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117"/>
      <c r="D396" s="117"/>
      <c r="E396" s="38"/>
      <c r="F396" s="37"/>
      <c r="G396" s="37"/>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117"/>
      <c r="D397" s="117"/>
      <c r="E397" s="38"/>
      <c r="F397" s="37"/>
      <c r="G397" s="37"/>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117"/>
      <c r="D398" s="117"/>
      <c r="E398" s="38"/>
      <c r="F398" s="37"/>
      <c r="G398" s="37"/>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117"/>
      <c r="D399" s="117"/>
      <c r="E399" s="38"/>
      <c r="F399" s="37"/>
      <c r="G399" s="37"/>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117"/>
      <c r="D400" s="117"/>
      <c r="E400" s="38"/>
      <c r="F400" s="37"/>
      <c r="G400" s="37"/>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117"/>
      <c r="D401" s="117"/>
      <c r="E401" s="38"/>
      <c r="F401" s="37"/>
      <c r="G401" s="37"/>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117"/>
      <c r="D402" s="117"/>
      <c r="E402" s="38"/>
      <c r="F402" s="37"/>
      <c r="G402" s="37"/>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117"/>
      <c r="D403" s="117"/>
      <c r="E403" s="38"/>
      <c r="F403" s="37"/>
      <c r="G403" s="37"/>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117"/>
      <c r="D404" s="117"/>
      <c r="E404" s="38"/>
      <c r="F404" s="37"/>
      <c r="G404" s="37"/>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117"/>
      <c r="D405" s="117"/>
      <c r="E405" s="38"/>
      <c r="F405" s="37"/>
      <c r="G405" s="37"/>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117"/>
      <c r="D406" s="117"/>
      <c r="E406" s="38"/>
      <c r="F406" s="37"/>
      <c r="G406" s="37"/>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117"/>
      <c r="D407" s="117"/>
      <c r="E407" s="38"/>
      <c r="F407" s="37"/>
      <c r="G407" s="37"/>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117"/>
      <c r="D408" s="117"/>
      <c r="E408" s="38"/>
      <c r="F408" s="37"/>
      <c r="G408" s="37"/>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117"/>
      <c r="D409" s="117"/>
      <c r="E409" s="38"/>
      <c r="F409" s="37"/>
      <c r="G409" s="37"/>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117"/>
      <c r="D410" s="117"/>
      <c r="E410" s="38"/>
      <c r="F410" s="37"/>
      <c r="G410" s="37"/>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117"/>
      <c r="D411" s="117"/>
      <c r="E411" s="38"/>
      <c r="F411" s="37"/>
      <c r="G411" s="37"/>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117"/>
      <c r="D412" s="117"/>
      <c r="E412" s="38"/>
      <c r="F412" s="37"/>
      <c r="G412" s="37"/>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117"/>
      <c r="D413" s="117"/>
      <c r="E413" s="38"/>
      <c r="F413" s="37"/>
      <c r="G413" s="37"/>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117"/>
      <c r="D414" s="117"/>
      <c r="E414" s="38"/>
      <c r="F414" s="37"/>
      <c r="G414" s="37"/>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117"/>
      <c r="D415" s="117"/>
      <c r="E415" s="38"/>
      <c r="F415" s="37"/>
      <c r="G415" s="37"/>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117"/>
      <c r="D416" s="117"/>
      <c r="E416" s="38"/>
      <c r="F416" s="37"/>
      <c r="G416" s="37"/>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117"/>
      <c r="D417" s="117"/>
      <c r="E417" s="38"/>
      <c r="F417" s="37"/>
      <c r="G417" s="37"/>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117"/>
      <c r="D418" s="117"/>
      <c r="E418" s="38"/>
      <c r="F418" s="37"/>
      <c r="G418" s="37"/>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117"/>
      <c r="D419" s="117"/>
      <c r="E419" s="38"/>
      <c r="F419" s="37"/>
      <c r="G419" s="37"/>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117"/>
      <c r="D420" s="117"/>
      <c r="E420" s="38"/>
      <c r="F420" s="37"/>
      <c r="G420" s="37"/>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117"/>
      <c r="D421" s="117"/>
      <c r="E421" s="38"/>
      <c r="F421" s="37"/>
      <c r="G421" s="37"/>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117"/>
      <c r="D422" s="117"/>
      <c r="E422" s="38"/>
      <c r="F422" s="37"/>
      <c r="G422" s="37"/>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117"/>
      <c r="D423" s="117"/>
      <c r="E423" s="38"/>
      <c r="F423" s="37"/>
      <c r="G423" s="37"/>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117"/>
      <c r="D424" s="117"/>
      <c r="E424" s="38"/>
      <c r="F424" s="37"/>
      <c r="G424" s="37"/>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117"/>
      <c r="D425" s="117"/>
      <c r="E425" s="38"/>
      <c r="F425" s="37"/>
      <c r="G425" s="37"/>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117"/>
      <c r="D426" s="117"/>
      <c r="E426" s="38"/>
      <c r="F426" s="37"/>
      <c r="G426" s="37"/>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117"/>
      <c r="D427" s="117"/>
      <c r="E427" s="38"/>
      <c r="F427" s="37"/>
      <c r="G427" s="37"/>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117"/>
      <c r="D428" s="117"/>
      <c r="E428" s="38"/>
      <c r="F428" s="37"/>
      <c r="G428" s="37"/>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117"/>
      <c r="D429" s="117"/>
      <c r="E429" s="38"/>
      <c r="F429" s="37"/>
      <c r="G429" s="37"/>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117"/>
      <c r="D430" s="117"/>
      <c r="E430" s="38"/>
      <c r="F430" s="37"/>
      <c r="G430" s="37"/>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117"/>
      <c r="D431" s="117"/>
      <c r="E431" s="38"/>
      <c r="F431" s="37"/>
      <c r="G431" s="37"/>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117"/>
      <c r="D432" s="117"/>
      <c r="E432" s="38"/>
      <c r="F432" s="37"/>
      <c r="G432" s="37"/>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117"/>
      <c r="D433" s="117"/>
      <c r="E433" s="38"/>
      <c r="F433" s="37"/>
      <c r="G433" s="37"/>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117"/>
      <c r="D434" s="117"/>
      <c r="E434" s="38"/>
      <c r="F434" s="37"/>
      <c r="G434" s="37"/>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117"/>
      <c r="D435" s="117"/>
      <c r="E435" s="38"/>
      <c r="F435" s="37"/>
      <c r="G435" s="37"/>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117"/>
      <c r="D436" s="117"/>
      <c r="E436" s="38"/>
      <c r="F436" s="37"/>
      <c r="G436" s="37"/>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117"/>
      <c r="D437" s="117"/>
      <c r="E437" s="38"/>
      <c r="F437" s="37"/>
      <c r="G437" s="37"/>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117"/>
      <c r="D438" s="117"/>
      <c r="E438" s="38"/>
      <c r="F438" s="37"/>
      <c r="G438" s="37"/>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117"/>
      <c r="D439" s="117"/>
      <c r="E439" s="38"/>
      <c r="F439" s="37"/>
      <c r="G439" s="37"/>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117"/>
      <c r="D440" s="117"/>
      <c r="E440" s="38"/>
      <c r="F440" s="37"/>
      <c r="G440" s="37"/>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117"/>
      <c r="D441" s="117"/>
      <c r="E441" s="38"/>
      <c r="F441" s="37"/>
      <c r="G441" s="37"/>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117"/>
      <c r="D442" s="117"/>
      <c r="E442" s="38"/>
      <c r="F442" s="37"/>
      <c r="G442" s="37"/>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117"/>
      <c r="D443" s="117"/>
      <c r="E443" s="38"/>
      <c r="F443" s="37"/>
      <c r="G443" s="37"/>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117"/>
      <c r="D444" s="117"/>
      <c r="E444" s="38"/>
      <c r="F444" s="37"/>
      <c r="G444" s="37"/>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117"/>
      <c r="D445" s="117"/>
      <c r="E445" s="38"/>
      <c r="F445" s="37"/>
      <c r="G445" s="37"/>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117"/>
      <c r="D446" s="117"/>
      <c r="E446" s="38"/>
      <c r="F446" s="37"/>
      <c r="G446" s="37"/>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117"/>
      <c r="D447" s="117"/>
      <c r="E447" s="38"/>
      <c r="F447" s="37"/>
      <c r="G447" s="37"/>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117"/>
      <c r="D448" s="117"/>
      <c r="E448" s="38"/>
      <c r="F448" s="37"/>
      <c r="G448" s="37"/>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117"/>
      <c r="D449" s="117"/>
      <c r="E449" s="38"/>
      <c r="F449" s="37"/>
      <c r="G449" s="37"/>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117"/>
      <c r="D450" s="117"/>
      <c r="E450" s="38"/>
      <c r="F450" s="37"/>
      <c r="G450" s="37"/>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117"/>
      <c r="D451" s="117"/>
      <c r="E451" s="38"/>
      <c r="F451" s="37"/>
      <c r="G451" s="37"/>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117"/>
      <c r="D452" s="117"/>
      <c r="E452" s="38"/>
      <c r="F452" s="37"/>
      <c r="G452" s="37"/>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117"/>
      <c r="D453" s="117"/>
      <c r="E453" s="38"/>
      <c r="F453" s="37"/>
      <c r="G453" s="37"/>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117"/>
      <c r="D454" s="117"/>
      <c r="E454" s="38"/>
      <c r="F454" s="37"/>
      <c r="G454" s="37"/>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117"/>
      <c r="D455" s="117"/>
      <c r="E455" s="38"/>
      <c r="F455" s="37"/>
      <c r="G455" s="37"/>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117"/>
      <c r="D456" s="117"/>
      <c r="E456" s="38"/>
      <c r="F456" s="37"/>
      <c r="G456" s="37"/>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117"/>
      <c r="D457" s="117"/>
      <c r="E457" s="38"/>
      <c r="F457" s="37"/>
      <c r="G457" s="37"/>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117"/>
      <c r="D458" s="117"/>
      <c r="E458" s="38"/>
      <c r="F458" s="37"/>
      <c r="G458" s="37"/>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117"/>
      <c r="D459" s="117"/>
      <c r="E459" s="38"/>
      <c r="F459" s="37"/>
      <c r="G459" s="37"/>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117"/>
      <c r="D460" s="117"/>
      <c r="E460" s="38"/>
      <c r="F460" s="37"/>
      <c r="G460" s="37"/>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117"/>
      <c r="D461" s="117"/>
      <c r="E461" s="38"/>
      <c r="F461" s="37"/>
      <c r="G461" s="37"/>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117"/>
      <c r="D462" s="117"/>
      <c r="E462" s="38"/>
      <c r="F462" s="37"/>
      <c r="G462" s="37"/>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117"/>
      <c r="D463" s="117"/>
      <c r="E463" s="38"/>
      <c r="F463" s="37"/>
      <c r="G463" s="37"/>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117"/>
      <c r="D464" s="117"/>
      <c r="E464" s="38"/>
      <c r="F464" s="37"/>
      <c r="G464" s="37"/>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117"/>
      <c r="D465" s="117"/>
      <c r="E465" s="38"/>
      <c r="F465" s="37"/>
      <c r="G465" s="37"/>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117"/>
      <c r="D466" s="117"/>
      <c r="E466" s="38"/>
      <c r="F466" s="37"/>
      <c r="G466" s="37"/>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117"/>
      <c r="D467" s="117"/>
      <c r="E467" s="38"/>
      <c r="F467" s="37"/>
      <c r="G467" s="37"/>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117"/>
      <c r="D468" s="117"/>
      <c r="E468" s="38"/>
      <c r="F468" s="37"/>
      <c r="G468" s="37"/>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117"/>
      <c r="D469" s="117"/>
      <c r="E469" s="38"/>
      <c r="F469" s="37"/>
      <c r="G469" s="37"/>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117"/>
      <c r="D470" s="117"/>
      <c r="E470" s="38"/>
      <c r="F470" s="37"/>
      <c r="G470" s="37"/>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117"/>
      <c r="D471" s="117"/>
      <c r="E471" s="38"/>
      <c r="F471" s="37"/>
      <c r="G471" s="37"/>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117"/>
      <c r="D472" s="117"/>
      <c r="E472" s="38"/>
      <c r="F472" s="37"/>
      <c r="G472" s="37"/>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117"/>
      <c r="D473" s="117"/>
      <c r="E473" s="38"/>
      <c r="F473" s="37"/>
      <c r="G473" s="37"/>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117"/>
      <c r="D474" s="117"/>
      <c r="E474" s="38"/>
      <c r="F474" s="37"/>
      <c r="G474" s="37"/>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117"/>
      <c r="D475" s="117"/>
      <c r="E475" s="38"/>
      <c r="F475" s="37"/>
      <c r="G475" s="37"/>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117"/>
      <c r="D476" s="117"/>
      <c r="E476" s="38"/>
      <c r="F476" s="37"/>
      <c r="G476" s="37"/>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117"/>
      <c r="D477" s="117"/>
      <c r="E477" s="38"/>
      <c r="F477" s="37"/>
      <c r="G477" s="37"/>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117"/>
      <c r="D478" s="117"/>
      <c r="E478" s="38"/>
      <c r="F478" s="37"/>
      <c r="G478" s="37"/>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117"/>
      <c r="D479" s="117"/>
      <c r="E479" s="38"/>
      <c r="F479" s="37"/>
      <c r="G479" s="37"/>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117"/>
      <c r="D480" s="117"/>
      <c r="E480" s="38"/>
      <c r="F480" s="37"/>
      <c r="G480" s="37"/>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117"/>
      <c r="D481" s="117"/>
      <c r="E481" s="38"/>
      <c r="F481" s="37"/>
      <c r="G481" s="37"/>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117"/>
      <c r="D482" s="117"/>
      <c r="E482" s="38"/>
      <c r="F482" s="37"/>
      <c r="G482" s="37"/>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117"/>
      <c r="D483" s="117"/>
      <c r="E483" s="38"/>
      <c r="F483" s="37"/>
      <c r="G483" s="37"/>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117"/>
      <c r="D484" s="117"/>
      <c r="E484" s="38"/>
      <c r="F484" s="37"/>
      <c r="G484" s="37"/>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117"/>
      <c r="D485" s="117"/>
      <c r="E485" s="38"/>
      <c r="F485" s="37"/>
      <c r="G485" s="37"/>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117"/>
      <c r="D486" s="117"/>
      <c r="E486" s="38"/>
      <c r="F486" s="37"/>
      <c r="G486" s="37"/>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117"/>
      <c r="D487" s="117"/>
      <c r="E487" s="38"/>
      <c r="F487" s="37"/>
      <c r="G487" s="37"/>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117"/>
      <c r="D488" s="117"/>
      <c r="E488" s="38"/>
      <c r="F488" s="37"/>
      <c r="G488" s="37"/>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117"/>
      <c r="D489" s="117"/>
      <c r="E489" s="38"/>
      <c r="F489" s="37"/>
      <c r="G489" s="37"/>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117"/>
      <c r="D490" s="117"/>
      <c r="E490" s="38"/>
      <c r="F490" s="37"/>
      <c r="G490" s="37"/>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117"/>
      <c r="D491" s="117"/>
      <c r="E491" s="38"/>
      <c r="F491" s="37"/>
      <c r="G491" s="37"/>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117"/>
      <c r="D492" s="117"/>
      <c r="E492" s="38"/>
      <c r="F492" s="37"/>
      <c r="G492" s="37"/>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117"/>
      <c r="D493" s="117"/>
      <c r="E493" s="38"/>
      <c r="F493" s="37"/>
      <c r="G493" s="37"/>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117"/>
      <c r="D494" s="117"/>
      <c r="E494" s="38"/>
      <c r="F494" s="37"/>
      <c r="G494" s="37"/>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117"/>
      <c r="D495" s="117"/>
      <c r="E495" s="38"/>
      <c r="F495" s="37"/>
      <c r="G495" s="37"/>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117"/>
      <c r="D496" s="117"/>
      <c r="E496" s="38"/>
      <c r="F496" s="37"/>
      <c r="G496" s="37"/>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117"/>
      <c r="D497" s="117"/>
      <c r="E497" s="38"/>
      <c r="F497" s="37"/>
      <c r="G497" s="37"/>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117"/>
      <c r="D498" s="117"/>
      <c r="E498" s="38"/>
      <c r="F498" s="37"/>
      <c r="G498" s="37"/>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117"/>
      <c r="D499" s="117"/>
      <c r="E499" s="38"/>
      <c r="F499" s="37"/>
      <c r="G499" s="37"/>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117"/>
      <c r="D500" s="117"/>
      <c r="E500" s="38"/>
      <c r="F500" s="37"/>
      <c r="G500" s="37"/>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117"/>
      <c r="D501" s="117"/>
      <c r="E501" s="38"/>
      <c r="F501" s="37"/>
      <c r="G501" s="37"/>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117"/>
      <c r="D502" s="117"/>
      <c r="E502" s="38"/>
      <c r="F502" s="37"/>
      <c r="G502" s="37"/>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117"/>
      <c r="D503" s="117"/>
      <c r="E503" s="38"/>
      <c r="F503" s="37"/>
      <c r="G503" s="37"/>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117"/>
      <c r="D504" s="117"/>
      <c r="E504" s="38"/>
      <c r="F504" s="37"/>
      <c r="G504" s="37"/>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117"/>
      <c r="D505" s="117"/>
      <c r="E505" s="38"/>
      <c r="F505" s="37"/>
      <c r="G505" s="37"/>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117"/>
      <c r="D506" s="117"/>
      <c r="E506" s="38"/>
      <c r="F506" s="37"/>
      <c r="G506" s="37"/>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117"/>
      <c r="D507" s="117"/>
      <c r="E507" s="38"/>
      <c r="F507" s="37"/>
      <c r="G507" s="37"/>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117"/>
      <c r="D508" s="117"/>
      <c r="E508" s="38"/>
      <c r="F508" s="37"/>
      <c r="G508" s="37"/>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117"/>
      <c r="D509" s="117"/>
      <c r="E509" s="38"/>
      <c r="F509" s="37"/>
      <c r="G509" s="37"/>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117"/>
      <c r="D510" s="117"/>
      <c r="E510" s="38"/>
      <c r="F510" s="37"/>
      <c r="G510" s="37"/>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117"/>
      <c r="D511" s="117"/>
      <c r="E511" s="38"/>
      <c r="F511" s="37"/>
      <c r="G511" s="37"/>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117"/>
      <c r="D512" s="117"/>
      <c r="E512" s="38"/>
      <c r="F512" s="37"/>
      <c r="G512" s="37"/>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117"/>
      <c r="D513" s="117"/>
      <c r="E513" s="38"/>
      <c r="F513" s="37"/>
      <c r="G513" s="37"/>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117"/>
      <c r="D514" s="117"/>
      <c r="E514" s="38"/>
      <c r="F514" s="37"/>
      <c r="G514" s="37"/>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117"/>
      <c r="D515" s="117"/>
      <c r="E515" s="38"/>
      <c r="F515" s="37"/>
      <c r="G515" s="37"/>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117"/>
      <c r="D516" s="117"/>
      <c r="E516" s="38"/>
      <c r="F516" s="37"/>
      <c r="G516" s="37"/>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117"/>
      <c r="D517" s="117"/>
      <c r="E517" s="38"/>
      <c r="F517" s="37"/>
      <c r="G517" s="37"/>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117"/>
      <c r="D518" s="117"/>
      <c r="E518" s="38"/>
      <c r="F518" s="37"/>
      <c r="G518" s="37"/>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117"/>
      <c r="D519" s="117"/>
      <c r="E519" s="38"/>
      <c r="F519" s="37"/>
      <c r="G519" s="37"/>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117"/>
      <c r="D520" s="117"/>
      <c r="E520" s="38"/>
      <c r="F520" s="37"/>
      <c r="G520" s="37"/>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117"/>
      <c r="D521" s="117"/>
      <c r="E521" s="38"/>
      <c r="F521" s="37"/>
      <c r="G521" s="37"/>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117"/>
      <c r="D522" s="117"/>
      <c r="E522" s="38"/>
      <c r="F522" s="37"/>
      <c r="G522" s="37"/>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117"/>
      <c r="D523" s="117"/>
      <c r="E523" s="38"/>
      <c r="F523" s="37"/>
      <c r="G523" s="37"/>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117"/>
      <c r="D524" s="117"/>
      <c r="E524" s="38"/>
      <c r="F524" s="37"/>
      <c r="G524" s="37"/>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117"/>
      <c r="D525" s="117"/>
      <c r="E525" s="38"/>
      <c r="F525" s="37"/>
      <c r="G525" s="37"/>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117"/>
      <c r="D526" s="117"/>
      <c r="E526" s="38"/>
      <c r="F526" s="37"/>
      <c r="G526" s="37"/>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117"/>
      <c r="D527" s="117"/>
      <c r="E527" s="38"/>
      <c r="F527" s="37"/>
      <c r="G527" s="37"/>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117"/>
      <c r="D528" s="117"/>
      <c r="E528" s="38"/>
      <c r="F528" s="37"/>
      <c r="G528" s="37"/>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117"/>
      <c r="D529" s="117"/>
      <c r="E529" s="38"/>
      <c r="F529" s="37"/>
      <c r="G529" s="37"/>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117"/>
      <c r="D530" s="117"/>
      <c r="E530" s="38"/>
      <c r="F530" s="37"/>
      <c r="G530" s="37"/>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117"/>
      <c r="D531" s="117"/>
      <c r="E531" s="38"/>
      <c r="F531" s="37"/>
      <c r="G531" s="37"/>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117"/>
      <c r="D532" s="117"/>
      <c r="E532" s="38"/>
      <c r="F532" s="37"/>
      <c r="G532" s="37"/>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117"/>
      <c r="D533" s="117"/>
      <c r="E533" s="38"/>
      <c r="F533" s="37"/>
      <c r="G533" s="37"/>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117"/>
      <c r="D534" s="117"/>
      <c r="E534" s="38"/>
      <c r="F534" s="37"/>
      <c r="G534" s="37"/>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117"/>
      <c r="D535" s="117"/>
      <c r="E535" s="38"/>
      <c r="F535" s="37"/>
      <c r="G535" s="37"/>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117"/>
      <c r="D536" s="117"/>
      <c r="E536" s="38"/>
      <c r="F536" s="37"/>
      <c r="G536" s="37"/>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117"/>
      <c r="D537" s="117"/>
      <c r="E537" s="38"/>
      <c r="F537" s="37"/>
      <c r="G537" s="37"/>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117"/>
      <c r="D538" s="117"/>
      <c r="E538" s="38"/>
      <c r="F538" s="37"/>
      <c r="G538" s="37"/>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117"/>
      <c r="D539" s="117"/>
      <c r="E539" s="38"/>
      <c r="F539" s="37"/>
      <c r="G539" s="37"/>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117"/>
      <c r="D540" s="117"/>
      <c r="E540" s="38"/>
      <c r="F540" s="37"/>
      <c r="G540" s="37"/>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117"/>
      <c r="D541" s="117"/>
      <c r="E541" s="38"/>
      <c r="F541" s="37"/>
      <c r="G541" s="37"/>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117"/>
      <c r="D542" s="117"/>
      <c r="E542" s="38"/>
      <c r="F542" s="37"/>
      <c r="G542" s="37"/>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117"/>
      <c r="D543" s="117"/>
      <c r="E543" s="38"/>
      <c r="F543" s="37"/>
      <c r="G543" s="37"/>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117"/>
      <c r="D544" s="117"/>
      <c r="E544" s="38"/>
      <c r="F544" s="37"/>
      <c r="G544" s="37"/>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117"/>
      <c r="D545" s="117"/>
      <c r="E545" s="38"/>
      <c r="F545" s="37"/>
      <c r="G545" s="37"/>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117"/>
      <c r="D546" s="117"/>
      <c r="E546" s="38"/>
      <c r="F546" s="37"/>
      <c r="G546" s="37"/>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117"/>
      <c r="D547" s="117"/>
      <c r="E547" s="38"/>
      <c r="F547" s="37"/>
      <c r="G547" s="37"/>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117"/>
      <c r="D548" s="117"/>
      <c r="E548" s="38"/>
      <c r="F548" s="37"/>
      <c r="G548" s="37"/>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117"/>
      <c r="D549" s="117"/>
      <c r="E549" s="38"/>
      <c r="F549" s="37"/>
      <c r="G549" s="37"/>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117"/>
      <c r="D550" s="117"/>
      <c r="E550" s="38"/>
      <c r="F550" s="37"/>
      <c r="G550" s="37"/>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117"/>
      <c r="D551" s="117"/>
      <c r="E551" s="38"/>
      <c r="F551" s="37"/>
      <c r="G551" s="37"/>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117"/>
      <c r="D552" s="117"/>
      <c r="E552" s="38"/>
      <c r="F552" s="37"/>
      <c r="G552" s="37"/>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117"/>
      <c r="D553" s="117"/>
      <c r="E553" s="38"/>
      <c r="F553" s="37"/>
      <c r="G553" s="37"/>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117"/>
      <c r="D554" s="117"/>
      <c r="E554" s="38"/>
      <c r="F554" s="37"/>
      <c r="G554" s="37"/>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117"/>
      <c r="D555" s="117"/>
      <c r="E555" s="38"/>
      <c r="F555" s="37"/>
      <c r="G555" s="37"/>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117"/>
      <c r="D556" s="117"/>
      <c r="E556" s="38"/>
      <c r="F556" s="37"/>
      <c r="G556" s="37"/>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117"/>
      <c r="D557" s="117"/>
      <c r="E557" s="38"/>
      <c r="F557" s="37"/>
      <c r="G557" s="37"/>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117"/>
      <c r="D558" s="117"/>
      <c r="E558" s="38"/>
      <c r="F558" s="37"/>
      <c r="G558" s="37"/>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117"/>
      <c r="D559" s="117"/>
      <c r="E559" s="38"/>
      <c r="F559" s="37"/>
      <c r="G559" s="37"/>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117"/>
      <c r="D560" s="117"/>
      <c r="E560" s="38"/>
      <c r="F560" s="37"/>
      <c r="G560" s="37"/>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117"/>
      <c r="D561" s="117"/>
      <c r="E561" s="38"/>
      <c r="F561" s="37"/>
      <c r="G561" s="37"/>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117"/>
      <c r="D562" s="117"/>
      <c r="E562" s="38"/>
      <c r="F562" s="37"/>
      <c r="G562" s="37"/>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117"/>
      <c r="D563" s="117"/>
      <c r="E563" s="38"/>
      <c r="F563" s="37"/>
      <c r="G563" s="37"/>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117"/>
      <c r="D564" s="117"/>
      <c r="E564" s="38"/>
      <c r="F564" s="37"/>
      <c r="G564" s="37"/>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117"/>
      <c r="D565" s="117"/>
      <c r="E565" s="38"/>
      <c r="F565" s="37"/>
      <c r="G565" s="37"/>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117"/>
      <c r="D566" s="117"/>
      <c r="E566" s="38"/>
      <c r="F566" s="37"/>
      <c r="G566" s="37"/>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117"/>
      <c r="D567" s="117"/>
      <c r="E567" s="38"/>
      <c r="F567" s="37"/>
      <c r="G567" s="37"/>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117"/>
      <c r="D568" s="117"/>
      <c r="E568" s="38"/>
      <c r="F568" s="37"/>
      <c r="G568" s="37"/>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117"/>
      <c r="D569" s="117"/>
      <c r="E569" s="38"/>
      <c r="F569" s="37"/>
      <c r="G569" s="37"/>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117"/>
      <c r="D570" s="117"/>
      <c r="E570" s="38"/>
      <c r="F570" s="37"/>
      <c r="G570" s="37"/>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117"/>
      <c r="D571" s="117"/>
      <c r="E571" s="38"/>
      <c r="F571" s="37"/>
      <c r="G571" s="37"/>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117"/>
      <c r="D572" s="117"/>
      <c r="E572" s="38"/>
      <c r="F572" s="37"/>
      <c r="G572" s="37"/>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117"/>
      <c r="D573" s="117"/>
      <c r="E573" s="38"/>
      <c r="F573" s="37"/>
      <c r="G573" s="37"/>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117"/>
      <c r="D574" s="117"/>
      <c r="E574" s="38"/>
      <c r="F574" s="37"/>
      <c r="G574" s="37"/>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117"/>
      <c r="D575" s="117"/>
      <c r="E575" s="38"/>
      <c r="F575" s="37"/>
      <c r="G575" s="37"/>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117"/>
      <c r="D576" s="117"/>
      <c r="E576" s="38"/>
      <c r="F576" s="37"/>
      <c r="G576" s="37"/>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117"/>
      <c r="D577" s="117"/>
      <c r="E577" s="38"/>
      <c r="F577" s="37"/>
      <c r="G577" s="37"/>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117"/>
      <c r="D578" s="117"/>
      <c r="E578" s="38"/>
      <c r="F578" s="37"/>
      <c r="G578" s="37"/>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117"/>
      <c r="D579" s="117"/>
      <c r="E579" s="38"/>
      <c r="F579" s="37"/>
      <c r="G579" s="37"/>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117"/>
      <c r="D580" s="117"/>
      <c r="E580" s="38"/>
      <c r="F580" s="37"/>
      <c r="G580" s="37"/>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117"/>
      <c r="D581" s="117"/>
      <c r="E581" s="38"/>
      <c r="F581" s="37"/>
      <c r="G581" s="37"/>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117"/>
      <c r="D582" s="117"/>
      <c r="E582" s="38"/>
      <c r="F582" s="37"/>
      <c r="G582" s="37"/>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117"/>
      <c r="D583" s="117"/>
      <c r="E583" s="38"/>
      <c r="F583" s="37"/>
      <c r="G583" s="37"/>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117"/>
      <c r="D584" s="117"/>
      <c r="E584" s="38"/>
      <c r="F584" s="37"/>
      <c r="G584" s="37"/>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117"/>
      <c r="D585" s="117"/>
      <c r="E585" s="38"/>
      <c r="F585" s="37"/>
      <c r="G585" s="37"/>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117"/>
      <c r="D586" s="117"/>
      <c r="E586" s="38"/>
      <c r="F586" s="37"/>
      <c r="G586" s="37"/>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117"/>
      <c r="D587" s="117"/>
      <c r="E587" s="38"/>
      <c r="F587" s="37"/>
      <c r="G587" s="37"/>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117"/>
      <c r="D588" s="117"/>
      <c r="E588" s="38"/>
      <c r="F588" s="37"/>
      <c r="G588" s="37"/>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117"/>
      <c r="D589" s="117"/>
      <c r="E589" s="38"/>
      <c r="F589" s="37"/>
      <c r="G589" s="37"/>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117"/>
      <c r="D590" s="117"/>
      <c r="E590" s="38"/>
      <c r="F590" s="37"/>
      <c r="G590" s="37"/>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117"/>
      <c r="D591" s="117"/>
      <c r="E591" s="38"/>
      <c r="F591" s="37"/>
      <c r="G591" s="37"/>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117"/>
      <c r="D592" s="117"/>
      <c r="E592" s="38"/>
      <c r="F592" s="37"/>
      <c r="G592" s="37"/>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117"/>
      <c r="D593" s="117"/>
      <c r="E593" s="38"/>
      <c r="F593" s="37"/>
      <c r="G593" s="37"/>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117"/>
      <c r="D594" s="117"/>
      <c r="E594" s="38"/>
      <c r="F594" s="37"/>
      <c r="G594" s="37"/>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117"/>
      <c r="D595" s="117"/>
      <c r="E595" s="38"/>
      <c r="F595" s="37"/>
      <c r="G595" s="37"/>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117"/>
      <c r="D596" s="117"/>
      <c r="E596" s="38"/>
      <c r="F596" s="37"/>
      <c r="G596" s="37"/>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117"/>
      <c r="D597" s="117"/>
      <c r="E597" s="38"/>
      <c r="F597" s="37"/>
      <c r="G597" s="37"/>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117"/>
      <c r="D598" s="117"/>
      <c r="E598" s="38"/>
      <c r="F598" s="37"/>
      <c r="G598" s="37"/>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117"/>
      <c r="D599" s="117"/>
      <c r="E599" s="38"/>
      <c r="F599" s="37"/>
      <c r="G599" s="37"/>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117"/>
      <c r="D600" s="117"/>
      <c r="E600" s="38"/>
      <c r="F600" s="37"/>
      <c r="G600" s="37"/>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117"/>
      <c r="D601" s="117"/>
      <c r="E601" s="38"/>
      <c r="F601" s="37"/>
      <c r="G601" s="37"/>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117"/>
      <c r="D602" s="117"/>
      <c r="E602" s="38"/>
      <c r="F602" s="37"/>
      <c r="G602" s="37"/>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117"/>
      <c r="D603" s="117"/>
      <c r="E603" s="38"/>
      <c r="F603" s="37"/>
      <c r="G603" s="37"/>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117"/>
      <c r="D604" s="117"/>
      <c r="E604" s="38"/>
      <c r="F604" s="37"/>
      <c r="G604" s="37"/>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117"/>
      <c r="D605" s="117"/>
      <c r="E605" s="38"/>
      <c r="F605" s="37"/>
      <c r="G605" s="37"/>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117"/>
      <c r="D606" s="117"/>
      <c r="E606" s="38"/>
      <c r="F606" s="37"/>
      <c r="G606" s="37"/>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117"/>
      <c r="D607" s="117"/>
      <c r="E607" s="38"/>
      <c r="F607" s="37"/>
      <c r="G607" s="37"/>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117"/>
      <c r="D608" s="117"/>
      <c r="E608" s="38"/>
      <c r="F608" s="37"/>
      <c r="G608" s="37"/>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117"/>
      <c r="D609" s="117"/>
      <c r="E609" s="38"/>
      <c r="F609" s="37"/>
      <c r="G609" s="37"/>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117"/>
      <c r="D610" s="117"/>
      <c r="E610" s="38"/>
      <c r="F610" s="37"/>
      <c r="G610" s="37"/>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117"/>
      <c r="D611" s="117"/>
      <c r="E611" s="38"/>
      <c r="F611" s="37"/>
      <c r="G611" s="37"/>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117"/>
      <c r="D612" s="117"/>
      <c r="E612" s="38"/>
      <c r="F612" s="37"/>
      <c r="G612" s="37"/>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117"/>
      <c r="D613" s="117"/>
      <c r="E613" s="38"/>
      <c r="F613" s="37"/>
      <c r="G613" s="37"/>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117"/>
      <c r="D614" s="117"/>
      <c r="E614" s="38"/>
      <c r="F614" s="37"/>
      <c r="G614" s="37"/>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117"/>
      <c r="D615" s="117"/>
      <c r="E615" s="38"/>
      <c r="F615" s="37"/>
      <c r="G615" s="37"/>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117"/>
      <c r="D616" s="117"/>
      <c r="E616" s="38"/>
      <c r="F616" s="37"/>
      <c r="G616" s="37"/>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117"/>
      <c r="D617" s="117"/>
      <c r="E617" s="38"/>
      <c r="F617" s="37"/>
      <c r="G617" s="37"/>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117"/>
      <c r="D618" s="117"/>
      <c r="E618" s="38"/>
      <c r="F618" s="37"/>
      <c r="G618" s="37"/>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117"/>
      <c r="D619" s="117"/>
      <c r="E619" s="38"/>
      <c r="F619" s="37"/>
      <c r="G619" s="37"/>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117"/>
      <c r="D620" s="117"/>
      <c r="E620" s="38"/>
      <c r="F620" s="37"/>
      <c r="G620" s="37"/>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117"/>
      <c r="D621" s="117"/>
      <c r="E621" s="38"/>
      <c r="F621" s="37"/>
      <c r="G621" s="37"/>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117"/>
      <c r="D622" s="117"/>
      <c r="E622" s="38"/>
      <c r="F622" s="37"/>
      <c r="G622" s="37"/>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117"/>
      <c r="D623" s="117"/>
      <c r="E623" s="38"/>
      <c r="F623" s="37"/>
      <c r="G623" s="37"/>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117"/>
      <c r="D624" s="117"/>
      <c r="E624" s="38"/>
      <c r="F624" s="37"/>
      <c r="G624" s="37"/>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117"/>
      <c r="D625" s="117"/>
      <c r="E625" s="38"/>
      <c r="F625" s="37"/>
      <c r="G625" s="37"/>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117"/>
      <c r="D626" s="117"/>
      <c r="E626" s="38"/>
      <c r="F626" s="37"/>
      <c r="G626" s="37"/>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117"/>
      <c r="D627" s="117"/>
      <c r="E627" s="38"/>
      <c r="F627" s="37"/>
      <c r="G627" s="37"/>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117"/>
      <c r="D628" s="117"/>
      <c r="E628" s="38"/>
      <c r="F628" s="37"/>
      <c r="G628" s="37"/>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117"/>
      <c r="D629" s="117"/>
      <c r="E629" s="38"/>
      <c r="F629" s="37"/>
      <c r="G629" s="37"/>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117"/>
      <c r="D630" s="117"/>
      <c r="E630" s="38"/>
      <c r="F630" s="37"/>
      <c r="G630" s="37"/>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117"/>
      <c r="D631" s="117"/>
      <c r="E631" s="38"/>
      <c r="F631" s="37"/>
      <c r="G631" s="37"/>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117"/>
      <c r="D632" s="117"/>
      <c r="E632" s="38"/>
      <c r="F632" s="37"/>
      <c r="G632" s="37"/>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117"/>
      <c r="D633" s="117"/>
      <c r="E633" s="38"/>
      <c r="F633" s="37"/>
      <c r="G633" s="37"/>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117"/>
      <c r="D634" s="117"/>
      <c r="E634" s="38"/>
      <c r="F634" s="37"/>
      <c r="G634" s="37"/>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117"/>
      <c r="D635" s="117"/>
      <c r="E635" s="38"/>
      <c r="F635" s="37"/>
      <c r="G635" s="37"/>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117"/>
      <c r="D636" s="117"/>
      <c r="E636" s="38"/>
      <c r="F636" s="37"/>
      <c r="G636" s="37"/>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117"/>
      <c r="D637" s="117"/>
      <c r="E637" s="38"/>
      <c r="F637" s="37"/>
      <c r="G637" s="37"/>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117"/>
      <c r="D638" s="117"/>
      <c r="E638" s="38"/>
      <c r="F638" s="37"/>
      <c r="G638" s="37"/>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117"/>
      <c r="D639" s="117"/>
      <c r="E639" s="38"/>
      <c r="F639" s="37"/>
      <c r="G639" s="37"/>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117"/>
      <c r="D640" s="117"/>
      <c r="E640" s="38"/>
      <c r="F640" s="37"/>
      <c r="G640" s="37"/>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117"/>
      <c r="D641" s="117"/>
      <c r="E641" s="38"/>
      <c r="F641" s="37"/>
      <c r="G641" s="37"/>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117"/>
      <c r="D642" s="117"/>
      <c r="E642" s="38"/>
      <c r="F642" s="37"/>
      <c r="G642" s="37"/>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117"/>
      <c r="D643" s="117"/>
      <c r="E643" s="38"/>
      <c r="F643" s="37"/>
      <c r="G643" s="37"/>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117"/>
      <c r="D644" s="117"/>
      <c r="E644" s="38"/>
      <c r="F644" s="37"/>
      <c r="G644" s="37"/>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117"/>
      <c r="D645" s="117"/>
      <c r="E645" s="38"/>
      <c r="F645" s="37"/>
      <c r="G645" s="37"/>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117"/>
      <c r="D646" s="117"/>
      <c r="E646" s="38"/>
      <c r="F646" s="37"/>
      <c r="G646" s="37"/>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117"/>
      <c r="D647" s="117"/>
      <c r="E647" s="38"/>
      <c r="F647" s="37"/>
      <c r="G647" s="37"/>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117"/>
      <c r="D648" s="117"/>
      <c r="E648" s="38"/>
      <c r="F648" s="37"/>
      <c r="G648" s="37"/>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117"/>
      <c r="D649" s="117"/>
      <c r="E649" s="38"/>
      <c r="F649" s="37"/>
      <c r="G649" s="37"/>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117"/>
      <c r="D650" s="117"/>
      <c r="E650" s="38"/>
      <c r="F650" s="37"/>
      <c r="G650" s="37"/>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117"/>
      <c r="D651" s="117"/>
      <c r="E651" s="38"/>
      <c r="F651" s="37"/>
      <c r="G651" s="37"/>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117"/>
      <c r="D652" s="117"/>
      <c r="E652" s="38"/>
      <c r="F652" s="37"/>
      <c r="G652" s="37"/>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117"/>
      <c r="D653" s="117"/>
      <c r="E653" s="38"/>
      <c r="F653" s="37"/>
      <c r="G653" s="37"/>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117"/>
      <c r="D654" s="117"/>
      <c r="E654" s="38"/>
      <c r="F654" s="37"/>
      <c r="G654" s="37"/>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117"/>
      <c r="D655" s="117"/>
      <c r="E655" s="38"/>
      <c r="F655" s="37"/>
      <c r="G655" s="37"/>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117"/>
      <c r="D656" s="117"/>
      <c r="E656" s="38"/>
      <c r="F656" s="37"/>
      <c r="G656" s="37"/>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117"/>
      <c r="D657" s="117"/>
      <c r="E657" s="38"/>
      <c r="F657" s="37"/>
      <c r="G657" s="37"/>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117"/>
      <c r="D658" s="117"/>
      <c r="E658" s="38"/>
      <c r="F658" s="37"/>
      <c r="G658" s="37"/>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117"/>
      <c r="D659" s="117"/>
      <c r="E659" s="38"/>
      <c r="F659" s="37"/>
      <c r="G659" s="37"/>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117"/>
      <c r="D660" s="117"/>
      <c r="E660" s="38"/>
      <c r="F660" s="37"/>
      <c r="G660" s="37"/>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117"/>
      <c r="D661" s="117"/>
      <c r="E661" s="38"/>
      <c r="F661" s="37"/>
      <c r="G661" s="37"/>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117"/>
      <c r="D662" s="117"/>
      <c r="E662" s="38"/>
      <c r="F662" s="37"/>
      <c r="G662" s="37"/>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117"/>
      <c r="D663" s="117"/>
      <c r="E663" s="38"/>
      <c r="F663" s="37"/>
      <c r="G663" s="37"/>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117"/>
      <c r="D664" s="117"/>
      <c r="E664" s="38"/>
      <c r="F664" s="37"/>
      <c r="G664" s="37"/>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117"/>
      <c r="D665" s="117"/>
      <c r="E665" s="38"/>
      <c r="F665" s="37"/>
      <c r="G665" s="37"/>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117"/>
      <c r="D666" s="117"/>
      <c r="E666" s="38"/>
      <c r="F666" s="37"/>
      <c r="G666" s="37"/>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117"/>
      <c r="D667" s="117"/>
      <c r="E667" s="38"/>
      <c r="F667" s="37"/>
      <c r="G667" s="37"/>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117"/>
      <c r="D668" s="117"/>
      <c r="E668" s="38"/>
      <c r="F668" s="37"/>
      <c r="G668" s="37"/>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117"/>
      <c r="D669" s="117"/>
      <c r="E669" s="38"/>
      <c r="F669" s="37"/>
      <c r="G669" s="37"/>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117"/>
      <c r="D670" s="117"/>
      <c r="E670" s="38"/>
      <c r="F670" s="37"/>
      <c r="G670" s="37"/>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117"/>
      <c r="D671" s="117"/>
      <c r="E671" s="38"/>
      <c r="F671" s="37"/>
      <c r="G671" s="37"/>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117"/>
      <c r="D672" s="117"/>
      <c r="E672" s="38"/>
      <c r="F672" s="37"/>
      <c r="G672" s="37"/>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117"/>
      <c r="D673" s="117"/>
      <c r="E673" s="38"/>
      <c r="F673" s="37"/>
      <c r="G673" s="37"/>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117"/>
      <c r="D674" s="117"/>
      <c r="E674" s="38"/>
      <c r="F674" s="37"/>
      <c r="G674" s="37"/>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117"/>
      <c r="D675" s="117"/>
      <c r="E675" s="38"/>
      <c r="F675" s="37"/>
      <c r="G675" s="37"/>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117"/>
      <c r="D676" s="117"/>
      <c r="E676" s="38"/>
      <c r="F676" s="37"/>
      <c r="G676" s="37"/>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117"/>
      <c r="D677" s="117"/>
      <c r="E677" s="38"/>
      <c r="F677" s="37"/>
      <c r="G677" s="37"/>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117"/>
      <c r="D678" s="117"/>
      <c r="E678" s="38"/>
      <c r="F678" s="37"/>
      <c r="G678" s="37"/>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117"/>
      <c r="D679" s="117"/>
      <c r="E679" s="38"/>
      <c r="F679" s="37"/>
      <c r="G679" s="37"/>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117"/>
      <c r="D680" s="117"/>
      <c r="E680" s="38"/>
      <c r="F680" s="37"/>
      <c r="G680" s="37"/>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117"/>
      <c r="D681" s="117"/>
      <c r="E681" s="38"/>
      <c r="F681" s="37"/>
      <c r="G681" s="37"/>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117"/>
      <c r="D682" s="117"/>
      <c r="E682" s="38"/>
      <c r="F682" s="37"/>
      <c r="G682" s="37"/>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117"/>
      <c r="D683" s="117"/>
      <c r="E683" s="38"/>
      <c r="F683" s="37"/>
      <c r="G683" s="37"/>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117"/>
      <c r="D684" s="117"/>
      <c r="E684" s="38"/>
      <c r="F684" s="37"/>
      <c r="G684" s="37"/>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117"/>
      <c r="D685" s="117"/>
      <c r="E685" s="38"/>
      <c r="F685" s="37"/>
      <c r="G685" s="37"/>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117"/>
      <c r="D686" s="117"/>
      <c r="E686" s="38"/>
      <c r="F686" s="37"/>
      <c r="G686" s="37"/>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117"/>
      <c r="D687" s="117"/>
      <c r="E687" s="38"/>
      <c r="F687" s="37"/>
      <c r="G687" s="37"/>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117"/>
      <c r="D688" s="117"/>
      <c r="E688" s="38"/>
      <c r="F688" s="37"/>
      <c r="G688" s="37"/>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117"/>
      <c r="D689" s="117"/>
      <c r="E689" s="38"/>
      <c r="F689" s="37"/>
      <c r="G689" s="37"/>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117"/>
      <c r="D690" s="117"/>
      <c r="E690" s="38"/>
      <c r="F690" s="37"/>
      <c r="G690" s="37"/>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117"/>
      <c r="D691" s="117"/>
      <c r="E691" s="38"/>
      <c r="F691" s="37"/>
      <c r="G691" s="37"/>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117"/>
      <c r="D692" s="117"/>
      <c r="E692" s="38"/>
      <c r="F692" s="37"/>
      <c r="G692" s="37"/>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117"/>
      <c r="D693" s="117"/>
      <c r="E693" s="38"/>
      <c r="F693" s="37"/>
      <c r="G693" s="37"/>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117"/>
      <c r="D694" s="117"/>
      <c r="E694" s="38"/>
      <c r="F694" s="37"/>
      <c r="G694" s="37"/>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117"/>
      <c r="D695" s="117"/>
      <c r="E695" s="38"/>
      <c r="F695" s="37"/>
      <c r="G695" s="37"/>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117"/>
      <c r="D696" s="117"/>
      <c r="E696" s="38"/>
      <c r="F696" s="37"/>
      <c r="G696" s="37"/>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117"/>
      <c r="D697" s="117"/>
      <c r="E697" s="38"/>
      <c r="F697" s="37"/>
      <c r="G697" s="37"/>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117"/>
      <c r="D698" s="117"/>
      <c r="E698" s="38"/>
      <c r="F698" s="37"/>
      <c r="G698" s="37"/>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117"/>
      <c r="D699" s="117"/>
      <c r="E699" s="38"/>
      <c r="F699" s="37"/>
      <c r="G699" s="37"/>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117"/>
      <c r="D700" s="117"/>
      <c r="E700" s="38"/>
      <c r="F700" s="37"/>
      <c r="G700" s="37"/>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117"/>
      <c r="D701" s="117"/>
      <c r="E701" s="38"/>
      <c r="F701" s="37"/>
      <c r="G701" s="37"/>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117"/>
      <c r="D702" s="117"/>
      <c r="E702" s="38"/>
      <c r="F702" s="37"/>
      <c r="G702" s="37"/>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117"/>
      <c r="D703" s="117"/>
      <c r="E703" s="38"/>
      <c r="F703" s="37"/>
      <c r="G703" s="37"/>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117"/>
      <c r="D704" s="117"/>
      <c r="E704" s="38"/>
      <c r="F704" s="37"/>
      <c r="G704" s="37"/>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117"/>
      <c r="D705" s="117"/>
      <c r="E705" s="38"/>
      <c r="F705" s="37"/>
      <c r="G705" s="37"/>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117"/>
      <c r="D706" s="117"/>
      <c r="E706" s="38"/>
      <c r="F706" s="37"/>
      <c r="G706" s="37"/>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117"/>
      <c r="D707" s="117"/>
      <c r="E707" s="38"/>
      <c r="F707" s="37"/>
      <c r="G707" s="37"/>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117"/>
      <c r="D708" s="117"/>
      <c r="E708" s="38"/>
      <c r="F708" s="37"/>
      <c r="G708" s="37"/>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117"/>
      <c r="D709" s="117"/>
      <c r="E709" s="38"/>
      <c r="F709" s="37"/>
      <c r="G709" s="37"/>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117"/>
      <c r="D710" s="117"/>
      <c r="E710" s="38"/>
      <c r="F710" s="37"/>
      <c r="G710" s="37"/>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117"/>
      <c r="D711" s="117"/>
      <c r="E711" s="38"/>
      <c r="F711" s="37"/>
      <c r="G711" s="37"/>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117"/>
      <c r="D712" s="117"/>
      <c r="E712" s="38"/>
      <c r="F712" s="37"/>
      <c r="G712" s="37"/>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117"/>
      <c r="D713" s="117"/>
      <c r="E713" s="38"/>
      <c r="F713" s="37"/>
      <c r="G713" s="37"/>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117"/>
      <c r="D714" s="117"/>
      <c r="E714" s="38"/>
      <c r="F714" s="37"/>
      <c r="G714" s="37"/>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117"/>
      <c r="D715" s="117"/>
      <c r="E715" s="38"/>
      <c r="F715" s="37"/>
      <c r="G715" s="37"/>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117"/>
      <c r="D716" s="117"/>
      <c r="E716" s="38"/>
      <c r="F716" s="37"/>
      <c r="G716" s="37"/>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117"/>
      <c r="D717" s="117"/>
      <c r="E717" s="38"/>
      <c r="F717" s="37"/>
      <c r="G717" s="37"/>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117"/>
      <c r="D718" s="117"/>
      <c r="E718" s="38"/>
      <c r="F718" s="37"/>
      <c r="G718" s="37"/>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117"/>
      <c r="D719" s="117"/>
      <c r="E719" s="38"/>
      <c r="F719" s="37"/>
      <c r="G719" s="37"/>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117"/>
      <c r="D720" s="117"/>
      <c r="E720" s="38"/>
      <c r="F720" s="37"/>
      <c r="G720" s="37"/>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117"/>
      <c r="D721" s="117"/>
      <c r="E721" s="38"/>
      <c r="F721" s="37"/>
      <c r="G721" s="37"/>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117"/>
      <c r="D722" s="117"/>
      <c r="E722" s="38"/>
      <c r="F722" s="37"/>
      <c r="G722" s="37"/>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117"/>
      <c r="D723" s="117"/>
      <c r="E723" s="38"/>
      <c r="F723" s="37"/>
      <c r="G723" s="37"/>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117"/>
      <c r="D724" s="117"/>
      <c r="E724" s="38"/>
      <c r="F724" s="37"/>
      <c r="G724" s="37"/>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117"/>
      <c r="D725" s="117"/>
      <c r="E725" s="38"/>
      <c r="F725" s="37"/>
      <c r="G725" s="37"/>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117"/>
      <c r="D726" s="117"/>
      <c r="E726" s="38"/>
      <c r="F726" s="37"/>
      <c r="G726" s="37"/>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117"/>
      <c r="D727" s="117"/>
      <c r="E727" s="38"/>
      <c r="F727" s="37"/>
      <c r="G727" s="37"/>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117"/>
      <c r="D728" s="117"/>
      <c r="E728" s="38"/>
      <c r="F728" s="37"/>
      <c r="G728" s="37"/>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117"/>
      <c r="D729" s="117"/>
      <c r="E729" s="38"/>
      <c r="F729" s="37"/>
      <c r="G729" s="37"/>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117"/>
      <c r="D730" s="117"/>
      <c r="E730" s="38"/>
      <c r="F730" s="37"/>
      <c r="G730" s="37"/>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117"/>
      <c r="D731" s="117"/>
      <c r="E731" s="38"/>
      <c r="F731" s="37"/>
      <c r="G731" s="37"/>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117"/>
      <c r="D732" s="117"/>
      <c r="E732" s="38"/>
      <c r="F732" s="37"/>
      <c r="G732" s="37"/>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117"/>
      <c r="D733" s="117"/>
      <c r="E733" s="38"/>
      <c r="F733" s="37"/>
      <c r="G733" s="37"/>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117"/>
      <c r="D734" s="117"/>
      <c r="E734" s="38"/>
      <c r="F734" s="37"/>
      <c r="G734" s="37"/>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117"/>
      <c r="D735" s="117"/>
      <c r="E735" s="38"/>
      <c r="F735" s="37"/>
      <c r="G735" s="37"/>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117"/>
      <c r="D736" s="117"/>
      <c r="E736" s="38"/>
      <c r="F736" s="37"/>
      <c r="G736" s="37"/>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117"/>
      <c r="D737" s="117"/>
      <c r="E737" s="38"/>
      <c r="F737" s="37"/>
      <c r="G737" s="37"/>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117"/>
      <c r="D738" s="117"/>
      <c r="E738" s="38"/>
      <c r="F738" s="37"/>
      <c r="G738" s="37"/>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117"/>
      <c r="D739" s="117"/>
      <c r="E739" s="38"/>
      <c r="F739" s="37"/>
      <c r="G739" s="37"/>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117"/>
      <c r="D740" s="117"/>
      <c r="E740" s="38"/>
      <c r="F740" s="37"/>
      <c r="G740" s="37"/>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117"/>
      <c r="D741" s="117"/>
      <c r="E741" s="38"/>
      <c r="F741" s="37"/>
      <c r="G741" s="37"/>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117"/>
      <c r="D742" s="117"/>
      <c r="E742" s="38"/>
      <c r="F742" s="37"/>
      <c r="G742" s="37"/>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117"/>
      <c r="D743" s="117"/>
      <c r="E743" s="38"/>
      <c r="F743" s="37"/>
      <c r="G743" s="37"/>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117"/>
      <c r="D744" s="117"/>
      <c r="E744" s="38"/>
      <c r="F744" s="37"/>
      <c r="G744" s="37"/>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117"/>
      <c r="D745" s="117"/>
      <c r="E745" s="38"/>
      <c r="F745" s="37"/>
      <c r="G745" s="37"/>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117"/>
      <c r="D746" s="117"/>
      <c r="E746" s="38"/>
      <c r="F746" s="37"/>
      <c r="G746" s="37"/>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117"/>
      <c r="D747" s="117"/>
      <c r="E747" s="38"/>
      <c r="F747" s="37"/>
      <c r="G747" s="37"/>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117"/>
      <c r="D748" s="117"/>
      <c r="E748" s="38"/>
      <c r="F748" s="37"/>
      <c r="G748" s="37"/>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117"/>
      <c r="D749" s="117"/>
      <c r="E749" s="38"/>
      <c r="F749" s="37"/>
      <c r="G749" s="37"/>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117"/>
      <c r="D750" s="117"/>
      <c r="E750" s="38"/>
      <c r="F750" s="37"/>
      <c r="G750" s="37"/>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117"/>
      <c r="D751" s="117"/>
      <c r="E751" s="38"/>
      <c r="F751" s="37"/>
      <c r="G751" s="37"/>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117"/>
      <c r="D752" s="117"/>
      <c r="E752" s="38"/>
      <c r="F752" s="37"/>
      <c r="G752" s="37"/>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117"/>
      <c r="D753" s="117"/>
      <c r="E753" s="38"/>
      <c r="F753" s="37"/>
      <c r="G753" s="37"/>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117"/>
      <c r="D754" s="117"/>
      <c r="E754" s="38"/>
      <c r="F754" s="37"/>
      <c r="G754" s="37"/>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117"/>
      <c r="D755" s="117"/>
      <c r="E755" s="38"/>
      <c r="F755" s="37"/>
      <c r="G755" s="37"/>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117"/>
      <c r="D756" s="117"/>
      <c r="E756" s="38"/>
      <c r="F756" s="37"/>
      <c r="G756" s="37"/>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117"/>
      <c r="D757" s="117"/>
      <c r="E757" s="38"/>
      <c r="F757" s="37"/>
      <c r="G757" s="37"/>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117"/>
      <c r="D758" s="117"/>
      <c r="E758" s="38"/>
      <c r="F758" s="37"/>
      <c r="G758" s="37"/>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117"/>
      <c r="D759" s="117"/>
      <c r="E759" s="38"/>
      <c r="F759" s="37"/>
      <c r="G759" s="37"/>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117"/>
      <c r="D760" s="117"/>
      <c r="E760" s="38"/>
      <c r="F760" s="37"/>
      <c r="G760" s="37"/>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117"/>
      <c r="D761" s="117"/>
      <c r="E761" s="38"/>
      <c r="F761" s="37"/>
      <c r="G761" s="37"/>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117"/>
      <c r="D762" s="117"/>
      <c r="E762" s="38"/>
      <c r="F762" s="37"/>
      <c r="G762" s="37"/>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117"/>
      <c r="D763" s="117"/>
      <c r="E763" s="38"/>
      <c r="F763" s="37"/>
      <c r="G763" s="37"/>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117"/>
      <c r="D764" s="117"/>
      <c r="E764" s="38"/>
      <c r="F764" s="37"/>
      <c r="G764" s="37"/>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117"/>
      <c r="D765" s="117"/>
      <c r="E765" s="38"/>
      <c r="F765" s="37"/>
      <c r="G765" s="37"/>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117"/>
      <c r="D766" s="117"/>
      <c r="E766" s="38"/>
      <c r="F766" s="37"/>
      <c r="G766" s="37"/>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117"/>
      <c r="D767" s="117"/>
      <c r="E767" s="38"/>
      <c r="F767" s="37"/>
      <c r="G767" s="37"/>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117"/>
      <c r="D768" s="117"/>
      <c r="E768" s="38"/>
      <c r="F768" s="37"/>
      <c r="G768" s="37"/>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117"/>
      <c r="D769" s="117"/>
      <c r="E769" s="38"/>
      <c r="F769" s="37"/>
      <c r="G769" s="37"/>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117"/>
      <c r="D770" s="117"/>
      <c r="E770" s="38"/>
      <c r="F770" s="37"/>
      <c r="G770" s="37"/>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117"/>
      <c r="D771" s="117"/>
      <c r="E771" s="38"/>
      <c r="F771" s="37"/>
      <c r="G771" s="37"/>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117"/>
      <c r="D772" s="117"/>
      <c r="E772" s="38"/>
      <c r="F772" s="37"/>
      <c r="G772" s="37"/>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117"/>
      <c r="D773" s="117"/>
      <c r="E773" s="38"/>
      <c r="F773" s="37"/>
      <c r="G773" s="37"/>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117"/>
      <c r="D774" s="117"/>
      <c r="E774" s="38"/>
      <c r="F774" s="37"/>
      <c r="G774" s="37"/>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117"/>
      <c r="D775" s="117"/>
      <c r="E775" s="38"/>
      <c r="F775" s="37"/>
      <c r="G775" s="37"/>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117"/>
      <c r="D776" s="117"/>
      <c r="E776" s="38"/>
      <c r="F776" s="37"/>
      <c r="G776" s="37"/>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117"/>
      <c r="D777" s="117"/>
      <c r="E777" s="38"/>
      <c r="F777" s="37"/>
      <c r="G777" s="37"/>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117"/>
      <c r="D778" s="117"/>
      <c r="E778" s="38"/>
      <c r="F778" s="37"/>
      <c r="G778" s="37"/>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117"/>
      <c r="D779" s="117"/>
      <c r="E779" s="38"/>
      <c r="F779" s="37"/>
      <c r="G779" s="37"/>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117"/>
      <c r="D780" s="117"/>
      <c r="E780" s="38"/>
      <c r="F780" s="37"/>
      <c r="G780" s="37"/>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117"/>
      <c r="D781" s="117"/>
      <c r="E781" s="38"/>
      <c r="F781" s="37"/>
      <c r="G781" s="37"/>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117"/>
      <c r="D782" s="117"/>
      <c r="E782" s="38"/>
      <c r="F782" s="37"/>
      <c r="G782" s="37"/>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117"/>
      <c r="D783" s="117"/>
      <c r="E783" s="38"/>
      <c r="F783" s="37"/>
      <c r="G783" s="37"/>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117"/>
      <c r="D784" s="117"/>
      <c r="E784" s="38"/>
      <c r="F784" s="37"/>
      <c r="G784" s="37"/>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117"/>
      <c r="D785" s="117"/>
      <c r="E785" s="38"/>
      <c r="F785" s="37"/>
      <c r="G785" s="37"/>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117"/>
      <c r="D786" s="117"/>
      <c r="E786" s="38"/>
      <c r="F786" s="37"/>
      <c r="G786" s="37"/>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117"/>
      <c r="D787" s="117"/>
      <c r="E787" s="38"/>
      <c r="F787" s="37"/>
      <c r="G787" s="37"/>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117"/>
      <c r="D788" s="117"/>
      <c r="E788" s="38"/>
      <c r="F788" s="37"/>
      <c r="G788" s="37"/>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117"/>
      <c r="D789" s="117"/>
      <c r="E789" s="38"/>
      <c r="F789" s="37"/>
      <c r="G789" s="37"/>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117"/>
      <c r="D790" s="117"/>
      <c r="E790" s="38"/>
      <c r="F790" s="37"/>
      <c r="G790" s="37"/>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117"/>
      <c r="D791" s="117"/>
      <c r="E791" s="38"/>
      <c r="F791" s="37"/>
      <c r="G791" s="37"/>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117"/>
      <c r="D792" s="117"/>
      <c r="E792" s="38"/>
      <c r="F792" s="37"/>
      <c r="G792" s="37"/>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117"/>
      <c r="D793" s="117"/>
      <c r="E793" s="38"/>
      <c r="F793" s="37"/>
      <c r="G793" s="37"/>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117"/>
      <c r="D794" s="117"/>
      <c r="E794" s="38"/>
      <c r="F794" s="37"/>
      <c r="G794" s="37"/>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117"/>
      <c r="D795" s="117"/>
      <c r="E795" s="38"/>
      <c r="F795" s="37"/>
      <c r="G795" s="37"/>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117"/>
      <c r="D796" s="117"/>
      <c r="E796" s="38"/>
      <c r="F796" s="37"/>
      <c r="G796" s="37"/>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117"/>
      <c r="D797" s="117"/>
      <c r="E797" s="38"/>
      <c r="F797" s="37"/>
      <c r="G797" s="37"/>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117"/>
      <c r="D798" s="117"/>
      <c r="E798" s="38"/>
      <c r="F798" s="37"/>
      <c r="G798" s="37"/>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117"/>
      <c r="D799" s="117"/>
      <c r="E799" s="38"/>
      <c r="F799" s="37"/>
      <c r="G799" s="37"/>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117"/>
      <c r="D800" s="117"/>
      <c r="E800" s="38"/>
      <c r="F800" s="37"/>
      <c r="G800" s="37"/>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117"/>
      <c r="D801" s="117"/>
      <c r="E801" s="38"/>
      <c r="F801" s="37"/>
      <c r="G801" s="37"/>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117"/>
      <c r="D802" s="117"/>
      <c r="E802" s="38"/>
      <c r="F802" s="37"/>
      <c r="G802" s="37"/>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117"/>
      <c r="D803" s="117"/>
      <c r="E803" s="38"/>
      <c r="F803" s="37"/>
      <c r="G803" s="37"/>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117"/>
      <c r="D804" s="117"/>
      <c r="E804" s="38"/>
      <c r="F804" s="37"/>
      <c r="G804" s="37"/>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117"/>
      <c r="D805" s="117"/>
      <c r="E805" s="38"/>
      <c r="F805" s="37"/>
      <c r="G805" s="37"/>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117"/>
      <c r="D806" s="117"/>
      <c r="E806" s="38"/>
      <c r="F806" s="37"/>
      <c r="G806" s="37"/>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117"/>
      <c r="D807" s="117"/>
      <c r="E807" s="38"/>
      <c r="F807" s="37"/>
      <c r="G807" s="37"/>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117"/>
      <c r="D808" s="117"/>
      <c r="E808" s="38"/>
      <c r="F808" s="37"/>
      <c r="G808" s="37"/>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117"/>
      <c r="D809" s="117"/>
      <c r="E809" s="38"/>
      <c r="F809" s="37"/>
      <c r="G809" s="37"/>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117"/>
      <c r="D810" s="117"/>
      <c r="E810" s="38"/>
      <c r="F810" s="37"/>
      <c r="G810" s="37"/>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117"/>
      <c r="D811" s="117"/>
      <c r="E811" s="38"/>
      <c r="F811" s="37"/>
      <c r="G811" s="37"/>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117"/>
      <c r="D812" s="117"/>
      <c r="E812" s="38"/>
      <c r="F812" s="37"/>
      <c r="G812" s="37"/>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117"/>
      <c r="D813" s="117"/>
      <c r="E813" s="38"/>
      <c r="F813" s="37"/>
      <c r="G813" s="37"/>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117"/>
      <c r="D814" s="117"/>
      <c r="E814" s="38"/>
      <c r="F814" s="37"/>
      <c r="G814" s="37"/>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117"/>
      <c r="D815" s="117"/>
      <c r="E815" s="38"/>
      <c r="F815" s="37"/>
      <c r="G815" s="37"/>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117"/>
      <c r="D816" s="117"/>
      <c r="E816" s="38"/>
      <c r="F816" s="37"/>
      <c r="G816" s="37"/>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117"/>
      <c r="D817" s="117"/>
      <c r="E817" s="38"/>
      <c r="F817" s="37"/>
      <c r="G817" s="37"/>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117"/>
      <c r="D818" s="117"/>
      <c r="E818" s="38"/>
      <c r="F818" s="37"/>
      <c r="G818" s="37"/>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117"/>
      <c r="D819" s="117"/>
      <c r="E819" s="38"/>
      <c r="F819" s="37"/>
      <c r="G819" s="37"/>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117"/>
      <c r="D820" s="117"/>
      <c r="E820" s="38"/>
      <c r="F820" s="37"/>
      <c r="G820" s="37"/>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117"/>
      <c r="D821" s="117"/>
      <c r="E821" s="38"/>
      <c r="F821" s="37"/>
      <c r="G821" s="37"/>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117"/>
      <c r="D822" s="117"/>
      <c r="E822" s="38"/>
      <c r="F822" s="37"/>
      <c r="G822" s="37"/>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117"/>
      <c r="D823" s="117"/>
      <c r="E823" s="38"/>
      <c r="F823" s="37"/>
      <c r="G823" s="37"/>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117"/>
      <c r="D824" s="117"/>
      <c r="E824" s="38"/>
      <c r="F824" s="37"/>
      <c r="G824" s="37"/>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117"/>
      <c r="D825" s="117"/>
      <c r="E825" s="38"/>
      <c r="F825" s="37"/>
      <c r="G825" s="37"/>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117"/>
      <c r="D826" s="117"/>
      <c r="E826" s="38"/>
      <c r="F826" s="37"/>
      <c r="G826" s="37"/>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117"/>
      <c r="D827" s="117"/>
      <c r="E827" s="38"/>
      <c r="F827" s="37"/>
      <c r="G827" s="37"/>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117"/>
      <c r="D828" s="117"/>
      <c r="E828" s="38"/>
      <c r="F828" s="37"/>
      <c r="G828" s="37"/>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117"/>
      <c r="D829" s="117"/>
      <c r="E829" s="38"/>
      <c r="F829" s="37"/>
      <c r="G829" s="37"/>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117"/>
      <c r="D830" s="117"/>
      <c r="E830" s="38"/>
      <c r="F830" s="37"/>
      <c r="G830" s="37"/>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117"/>
      <c r="D831" s="117"/>
      <c r="E831" s="38"/>
      <c r="F831" s="37"/>
      <c r="G831" s="37"/>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117"/>
      <c r="D832" s="117"/>
      <c r="E832" s="38"/>
      <c r="F832" s="37"/>
      <c r="G832" s="37"/>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117"/>
      <c r="D833" s="117"/>
      <c r="E833" s="38"/>
      <c r="F833" s="37"/>
      <c r="G833" s="37"/>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117"/>
      <c r="D834" s="117"/>
      <c r="E834" s="38"/>
      <c r="F834" s="37"/>
      <c r="G834" s="37"/>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117"/>
      <c r="D835" s="117"/>
      <c r="E835" s="38"/>
      <c r="F835" s="37"/>
      <c r="G835" s="37"/>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117"/>
      <c r="D836" s="117"/>
      <c r="E836" s="38"/>
      <c r="F836" s="37"/>
      <c r="G836" s="37"/>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117"/>
      <c r="D837" s="117"/>
      <c r="E837" s="38"/>
      <c r="F837" s="37"/>
      <c r="G837" s="37"/>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117"/>
      <c r="D838" s="117"/>
      <c r="E838" s="38"/>
      <c r="F838" s="37"/>
      <c r="G838" s="37"/>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117"/>
      <c r="D839" s="117"/>
      <c r="E839" s="38"/>
      <c r="F839" s="37"/>
      <c r="G839" s="37"/>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117"/>
      <c r="D840" s="117"/>
      <c r="E840" s="38"/>
      <c r="F840" s="37"/>
      <c r="G840" s="37"/>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117"/>
      <c r="D841" s="117"/>
      <c r="E841" s="38"/>
      <c r="F841" s="37"/>
      <c r="G841" s="37"/>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117"/>
      <c r="D842" s="117"/>
      <c r="E842" s="38"/>
      <c r="F842" s="37"/>
      <c r="G842" s="37"/>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117"/>
      <c r="D843" s="117"/>
      <c r="E843" s="38"/>
      <c r="F843" s="37"/>
      <c r="G843" s="37"/>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117"/>
      <c r="D844" s="117"/>
      <c r="E844" s="38"/>
      <c r="F844" s="37"/>
      <c r="G844" s="37"/>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117"/>
      <c r="D845" s="117"/>
      <c r="E845" s="38"/>
      <c r="F845" s="37"/>
      <c r="G845" s="37"/>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117"/>
      <c r="D846" s="117"/>
      <c r="E846" s="38"/>
      <c r="F846" s="37"/>
      <c r="G846" s="37"/>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117"/>
      <c r="D847" s="117"/>
      <c r="E847" s="38"/>
      <c r="F847" s="37"/>
      <c r="G847" s="37"/>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117"/>
      <c r="D848" s="117"/>
      <c r="E848" s="38"/>
      <c r="F848" s="37"/>
      <c r="G848" s="37"/>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117"/>
      <c r="D849" s="117"/>
      <c r="E849" s="38"/>
      <c r="F849" s="37"/>
      <c r="G849" s="37"/>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117"/>
      <c r="D850" s="117"/>
      <c r="E850" s="38"/>
      <c r="F850" s="37"/>
      <c r="G850" s="37"/>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117"/>
      <c r="D851" s="117"/>
      <c r="E851" s="38"/>
      <c r="F851" s="37"/>
      <c r="G851" s="37"/>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117"/>
      <c r="D852" s="117"/>
      <c r="E852" s="38"/>
      <c r="F852" s="37"/>
      <c r="G852" s="37"/>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117"/>
      <c r="D853" s="117"/>
      <c r="E853" s="38"/>
      <c r="F853" s="37"/>
      <c r="G853" s="37"/>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117"/>
      <c r="D854" s="117"/>
      <c r="E854" s="38"/>
      <c r="F854" s="37"/>
      <c r="G854" s="37"/>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117"/>
      <c r="D855" s="117"/>
      <c r="E855" s="38"/>
      <c r="F855" s="37"/>
      <c r="G855" s="37"/>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117"/>
      <c r="D856" s="117"/>
      <c r="E856" s="38"/>
      <c r="F856" s="37"/>
      <c r="G856" s="37"/>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117"/>
      <c r="D857" s="117"/>
      <c r="E857" s="38"/>
      <c r="F857" s="37"/>
      <c r="G857" s="37"/>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117"/>
      <c r="D858" s="117"/>
      <c r="E858" s="38"/>
      <c r="F858" s="37"/>
      <c r="G858" s="37"/>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117"/>
      <c r="D859" s="117"/>
      <c r="E859" s="38"/>
      <c r="F859" s="37"/>
      <c r="G859" s="37"/>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117"/>
      <c r="D860" s="117"/>
      <c r="E860" s="38"/>
      <c r="F860" s="37"/>
      <c r="G860" s="37"/>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117"/>
      <c r="D861" s="117"/>
      <c r="E861" s="38"/>
      <c r="F861" s="37"/>
      <c r="G861" s="37"/>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117"/>
      <c r="D862" s="117"/>
      <c r="E862" s="38"/>
      <c r="F862" s="37"/>
      <c r="G862" s="37"/>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117"/>
      <c r="D863" s="117"/>
      <c r="E863" s="38"/>
      <c r="F863" s="37"/>
      <c r="G863" s="37"/>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117"/>
      <c r="D864" s="117"/>
      <c r="E864" s="38"/>
      <c r="F864" s="37"/>
      <c r="G864" s="37"/>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117"/>
      <c r="D865" s="117"/>
      <c r="E865" s="38"/>
      <c r="F865" s="37"/>
      <c r="G865" s="37"/>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117"/>
      <c r="D866" s="117"/>
      <c r="E866" s="38"/>
      <c r="F866" s="37"/>
      <c r="G866" s="37"/>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117"/>
      <c r="D867" s="117"/>
      <c r="E867" s="38"/>
      <c r="F867" s="37"/>
      <c r="G867" s="37"/>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117"/>
      <c r="D868" s="117"/>
      <c r="E868" s="38"/>
      <c r="F868" s="37"/>
      <c r="G868" s="37"/>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117"/>
      <c r="D869" s="117"/>
      <c r="E869" s="38"/>
      <c r="F869" s="37"/>
      <c r="G869" s="37"/>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117"/>
      <c r="D870" s="117"/>
      <c r="E870" s="38"/>
      <c r="F870" s="37"/>
      <c r="G870" s="37"/>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117"/>
      <c r="D871" s="117"/>
      <c r="E871" s="38"/>
      <c r="F871" s="37"/>
      <c r="G871" s="37"/>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117"/>
      <c r="D872" s="117"/>
      <c r="E872" s="38"/>
      <c r="F872" s="37"/>
      <c r="G872" s="37"/>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117"/>
      <c r="D873" s="117"/>
      <c r="E873" s="38"/>
      <c r="F873" s="37"/>
      <c r="G873" s="37"/>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117"/>
      <c r="D874" s="117"/>
      <c r="E874" s="38"/>
      <c r="F874" s="37"/>
      <c r="G874" s="37"/>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117"/>
      <c r="D875" s="117"/>
      <c r="E875" s="38"/>
      <c r="F875" s="37"/>
      <c r="G875" s="37"/>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117"/>
      <c r="D876" s="117"/>
      <c r="E876" s="38"/>
      <c r="F876" s="37"/>
      <c r="G876" s="37"/>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117"/>
      <c r="D877" s="117"/>
      <c r="E877" s="38"/>
      <c r="F877" s="37"/>
      <c r="G877" s="37"/>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117"/>
      <c r="D878" s="117"/>
      <c r="E878" s="38"/>
      <c r="F878" s="37"/>
      <c r="G878" s="37"/>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117"/>
      <c r="D879" s="117"/>
      <c r="E879" s="38"/>
      <c r="F879" s="37"/>
      <c r="G879" s="37"/>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117"/>
      <c r="D880" s="117"/>
      <c r="E880" s="38"/>
      <c r="F880" s="37"/>
      <c r="G880" s="37"/>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117"/>
      <c r="D881" s="117"/>
      <c r="E881" s="38"/>
      <c r="F881" s="37"/>
      <c r="G881" s="37"/>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117"/>
      <c r="D882" s="117"/>
      <c r="E882" s="38"/>
      <c r="F882" s="37"/>
      <c r="G882" s="37"/>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117"/>
      <c r="D883" s="117"/>
      <c r="E883" s="38"/>
      <c r="F883" s="37"/>
      <c r="G883" s="37"/>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117"/>
      <c r="D884" s="117"/>
      <c r="E884" s="38"/>
      <c r="F884" s="37"/>
      <c r="G884" s="37"/>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117"/>
      <c r="D885" s="117"/>
      <c r="E885" s="38"/>
      <c r="F885" s="37"/>
      <c r="G885" s="37"/>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117"/>
      <c r="D886" s="117"/>
      <c r="E886" s="38"/>
      <c r="F886" s="37"/>
      <c r="G886" s="37"/>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117"/>
      <c r="D887" s="117"/>
      <c r="E887" s="38"/>
      <c r="F887" s="37"/>
      <c r="G887" s="37"/>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117"/>
      <c r="D888" s="117"/>
      <c r="E888" s="38"/>
      <c r="F888" s="37"/>
      <c r="G888" s="37"/>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117"/>
      <c r="D889" s="117"/>
      <c r="E889" s="38"/>
      <c r="F889" s="37"/>
      <c r="G889" s="37"/>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117"/>
      <c r="D890" s="117"/>
      <c r="E890" s="38"/>
      <c r="F890" s="37"/>
      <c r="G890" s="37"/>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117"/>
      <c r="D891" s="117"/>
      <c r="E891" s="38"/>
      <c r="F891" s="37"/>
      <c r="G891" s="37"/>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117"/>
      <c r="D892" s="117"/>
      <c r="E892" s="38"/>
      <c r="F892" s="37"/>
      <c r="G892" s="37"/>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117"/>
      <c r="D893" s="117"/>
      <c r="E893" s="38"/>
      <c r="F893" s="37"/>
      <c r="G893" s="37"/>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117"/>
      <c r="D894" s="117"/>
      <c r="E894" s="38"/>
      <c r="F894" s="37"/>
      <c r="G894" s="37"/>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117"/>
      <c r="D895" s="117"/>
      <c r="E895" s="38"/>
      <c r="F895" s="37"/>
      <c r="G895" s="37"/>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117"/>
      <c r="D896" s="117"/>
      <c r="E896" s="38"/>
      <c r="F896" s="37"/>
      <c r="G896" s="37"/>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117"/>
      <c r="D897" s="117"/>
      <c r="E897" s="38"/>
      <c r="F897" s="37"/>
      <c r="G897" s="37"/>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117"/>
      <c r="D898" s="117"/>
      <c r="E898" s="38"/>
      <c r="F898" s="37"/>
      <c r="G898" s="37"/>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117"/>
      <c r="D899" s="117"/>
      <c r="E899" s="38"/>
      <c r="F899" s="37"/>
      <c r="G899" s="37"/>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117"/>
      <c r="D900" s="117"/>
      <c r="E900" s="38"/>
      <c r="F900" s="37"/>
      <c r="G900" s="37"/>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117"/>
      <c r="D901" s="117"/>
      <c r="E901" s="38"/>
      <c r="F901" s="37"/>
      <c r="G901" s="37"/>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117"/>
      <c r="D902" s="117"/>
      <c r="E902" s="38"/>
      <c r="F902" s="37"/>
      <c r="G902" s="37"/>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117"/>
      <c r="D903" s="117"/>
      <c r="E903" s="38"/>
      <c r="F903" s="37"/>
      <c r="G903" s="37"/>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117"/>
      <c r="D904" s="117"/>
      <c r="E904" s="38"/>
      <c r="F904" s="37"/>
      <c r="G904" s="37"/>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117"/>
      <c r="D905" s="117"/>
      <c r="E905" s="38"/>
      <c r="F905" s="37"/>
      <c r="G905" s="37"/>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117"/>
      <c r="D906" s="117"/>
      <c r="E906" s="38"/>
      <c r="F906" s="37"/>
      <c r="G906" s="37"/>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117"/>
      <c r="D907" s="117"/>
      <c r="E907" s="38"/>
      <c r="F907" s="37"/>
      <c r="G907" s="37"/>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117"/>
      <c r="D908" s="117"/>
      <c r="E908" s="38"/>
      <c r="F908" s="37"/>
      <c r="G908" s="37"/>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117"/>
      <c r="D909" s="117"/>
      <c r="E909" s="38"/>
      <c r="F909" s="37"/>
      <c r="G909" s="37"/>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117"/>
      <c r="D910" s="117"/>
      <c r="E910" s="38"/>
      <c r="F910" s="37"/>
      <c r="G910" s="37"/>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117"/>
      <c r="D911" s="117"/>
      <c r="E911" s="38"/>
      <c r="F911" s="37"/>
      <c r="G911" s="37"/>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117"/>
      <c r="D912" s="117"/>
      <c r="E912" s="38"/>
      <c r="F912" s="37"/>
      <c r="G912" s="37"/>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117"/>
      <c r="D913" s="117"/>
      <c r="E913" s="38"/>
      <c r="F913" s="37"/>
      <c r="G913" s="37"/>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117"/>
      <c r="D914" s="117"/>
      <c r="E914" s="38"/>
      <c r="F914" s="37"/>
      <c r="G914" s="37"/>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117"/>
      <c r="D915" s="117"/>
      <c r="E915" s="38"/>
      <c r="F915" s="37"/>
      <c r="G915" s="37"/>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117"/>
      <c r="D916" s="117"/>
      <c r="E916" s="38"/>
      <c r="F916" s="37"/>
      <c r="G916" s="37"/>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117"/>
      <c r="D917" s="117"/>
      <c r="E917" s="38"/>
      <c r="F917" s="37"/>
      <c r="G917" s="37"/>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117"/>
      <c r="D918" s="117"/>
      <c r="E918" s="38"/>
      <c r="F918" s="37"/>
      <c r="G918" s="37"/>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117"/>
      <c r="D919" s="117"/>
      <c r="E919" s="38"/>
      <c r="F919" s="37"/>
      <c r="G919" s="37"/>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117"/>
      <c r="D920" s="117"/>
      <c r="E920" s="38"/>
      <c r="F920" s="37"/>
      <c r="G920" s="37"/>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117"/>
      <c r="D921" s="117"/>
      <c r="E921" s="38"/>
      <c r="F921" s="37"/>
      <c r="G921" s="37"/>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117"/>
      <c r="D922" s="117"/>
      <c r="E922" s="38"/>
      <c r="F922" s="37"/>
      <c r="G922" s="37"/>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117"/>
      <c r="D923" s="117"/>
      <c r="E923" s="38"/>
      <c r="F923" s="37"/>
      <c r="G923" s="37"/>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117"/>
      <c r="D924" s="117"/>
      <c r="E924" s="38"/>
      <c r="F924" s="37"/>
      <c r="G924" s="37"/>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117"/>
      <c r="D925" s="117"/>
      <c r="E925" s="38"/>
      <c r="F925" s="37"/>
      <c r="G925" s="37"/>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117"/>
      <c r="D926" s="117"/>
      <c r="E926" s="38"/>
      <c r="F926" s="37"/>
      <c r="G926" s="37"/>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117"/>
      <c r="D927" s="117"/>
      <c r="E927" s="38"/>
      <c r="F927" s="37"/>
      <c r="G927" s="37"/>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117"/>
      <c r="D928" s="117"/>
      <c r="E928" s="38"/>
      <c r="F928" s="37"/>
      <c r="G928" s="37"/>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117"/>
      <c r="D929" s="117"/>
      <c r="E929" s="38"/>
      <c r="F929" s="37"/>
      <c r="G929" s="37"/>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117"/>
      <c r="D930" s="117"/>
      <c r="E930" s="38"/>
      <c r="F930" s="37"/>
      <c r="G930" s="37"/>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117"/>
      <c r="D931" s="117"/>
      <c r="E931" s="38"/>
      <c r="F931" s="37"/>
      <c r="G931" s="37"/>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117"/>
      <c r="D932" s="117"/>
      <c r="E932" s="38"/>
      <c r="F932" s="37"/>
      <c r="G932" s="37"/>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117"/>
      <c r="D933" s="117"/>
      <c r="E933" s="38"/>
      <c r="F933" s="37"/>
      <c r="G933" s="37"/>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117"/>
      <c r="D934" s="117"/>
      <c r="E934" s="38"/>
      <c r="F934" s="37"/>
      <c r="G934" s="37"/>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117"/>
      <c r="D935" s="117"/>
      <c r="E935" s="38"/>
      <c r="F935" s="37"/>
      <c r="G935" s="37"/>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117"/>
      <c r="D936" s="117"/>
      <c r="E936" s="38"/>
      <c r="F936" s="37"/>
      <c r="G936" s="37"/>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117"/>
      <c r="D937" s="117"/>
      <c r="E937" s="38"/>
      <c r="F937" s="37"/>
      <c r="G937" s="37"/>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117"/>
      <c r="D938" s="117"/>
      <c r="E938" s="38"/>
      <c r="F938" s="37"/>
      <c r="G938" s="37"/>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117"/>
      <c r="D939" s="117"/>
      <c r="E939" s="38"/>
      <c r="F939" s="37"/>
      <c r="G939" s="37"/>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117"/>
      <c r="D940" s="117"/>
      <c r="E940" s="38"/>
      <c r="F940" s="37"/>
      <c r="G940" s="37"/>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117"/>
      <c r="D941" s="117"/>
      <c r="E941" s="38"/>
      <c r="F941" s="37"/>
      <c r="G941" s="37"/>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117"/>
      <c r="D942" s="117"/>
      <c r="E942" s="38"/>
      <c r="F942" s="37"/>
      <c r="G942" s="37"/>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117"/>
      <c r="D943" s="117"/>
      <c r="E943" s="38"/>
      <c r="F943" s="37"/>
      <c r="G943" s="37"/>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117"/>
      <c r="D944" s="117"/>
      <c r="E944" s="38"/>
      <c r="F944" s="37"/>
      <c r="G944" s="37"/>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117"/>
      <c r="D945" s="117"/>
      <c r="E945" s="38"/>
      <c r="F945" s="37"/>
      <c r="G945" s="37"/>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117"/>
      <c r="D946" s="117"/>
      <c r="E946" s="38"/>
      <c r="F946" s="37"/>
      <c r="G946" s="37"/>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117"/>
      <c r="D947" s="117"/>
      <c r="E947" s="38"/>
      <c r="F947" s="37"/>
      <c r="G947" s="37"/>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117"/>
      <c r="D948" s="117"/>
      <c r="E948" s="38"/>
      <c r="F948" s="37"/>
      <c r="G948" s="37"/>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117"/>
      <c r="D949" s="117"/>
      <c r="E949" s="38"/>
      <c r="F949" s="37"/>
      <c r="G949" s="37"/>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117"/>
      <c r="D950" s="117"/>
      <c r="E950" s="38"/>
      <c r="F950" s="37"/>
      <c r="G950" s="37"/>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117"/>
      <c r="D951" s="117"/>
      <c r="E951" s="38"/>
      <c r="F951" s="37"/>
      <c r="G951" s="37"/>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117"/>
      <c r="D952" s="117"/>
      <c r="E952" s="38"/>
      <c r="F952" s="37"/>
      <c r="G952" s="37"/>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117"/>
      <c r="D953" s="117"/>
      <c r="E953" s="38"/>
      <c r="F953" s="37"/>
      <c r="G953" s="37"/>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117"/>
      <c r="D954" s="117"/>
      <c r="E954" s="38"/>
      <c r="F954" s="37"/>
      <c r="G954" s="37"/>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117"/>
      <c r="D955" s="117"/>
      <c r="E955" s="38"/>
      <c r="F955" s="37"/>
      <c r="G955" s="37"/>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117"/>
      <c r="D956" s="117"/>
      <c r="E956" s="38"/>
      <c r="F956" s="37"/>
      <c r="G956" s="37"/>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117"/>
      <c r="D957" s="117"/>
      <c r="E957" s="38"/>
      <c r="F957" s="37"/>
      <c r="G957" s="37"/>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117"/>
      <c r="D958" s="117"/>
      <c r="E958" s="38"/>
      <c r="F958" s="37"/>
      <c r="G958" s="37"/>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117"/>
      <c r="D959" s="117"/>
      <c r="E959" s="38"/>
      <c r="F959" s="37"/>
      <c r="G959" s="37"/>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117"/>
      <c r="D960" s="117"/>
      <c r="E960" s="38"/>
      <c r="F960" s="37"/>
      <c r="G960" s="37"/>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117"/>
      <c r="D961" s="117"/>
      <c r="E961" s="38"/>
      <c r="F961" s="37"/>
      <c r="G961" s="37"/>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117"/>
      <c r="D962" s="117"/>
      <c r="E962" s="38"/>
      <c r="F962" s="37"/>
      <c r="G962" s="37"/>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117"/>
      <c r="D963" s="117"/>
      <c r="E963" s="38"/>
      <c r="F963" s="37"/>
      <c r="G963" s="37"/>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117"/>
      <c r="D964" s="117"/>
      <c r="E964" s="38"/>
      <c r="F964" s="37"/>
      <c r="G964" s="37"/>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117"/>
      <c r="D965" s="117"/>
      <c r="E965" s="38"/>
      <c r="F965" s="37"/>
      <c r="G965" s="37"/>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117"/>
      <c r="D966" s="117"/>
      <c r="E966" s="38"/>
      <c r="F966" s="37"/>
      <c r="G966" s="37"/>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117"/>
      <c r="D967" s="117"/>
      <c r="E967" s="38"/>
      <c r="F967" s="37"/>
      <c r="G967" s="37"/>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117"/>
      <c r="D968" s="117"/>
      <c r="E968" s="38"/>
      <c r="F968" s="37"/>
      <c r="G968" s="37"/>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117"/>
      <c r="D969" s="117"/>
      <c r="E969" s="38"/>
      <c r="F969" s="37"/>
      <c r="G969" s="37"/>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117"/>
      <c r="D970" s="117"/>
      <c r="E970" s="38"/>
      <c r="F970" s="37"/>
      <c r="G970" s="37"/>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117"/>
      <c r="D971" s="117"/>
      <c r="E971" s="38"/>
      <c r="F971" s="37"/>
      <c r="G971" s="37"/>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117"/>
      <c r="D972" s="117"/>
      <c r="E972" s="38"/>
      <c r="F972" s="37"/>
      <c r="G972" s="37"/>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117"/>
      <c r="D973" s="117"/>
      <c r="E973" s="38"/>
      <c r="F973" s="37"/>
      <c r="G973" s="37"/>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117"/>
      <c r="D974" s="117"/>
      <c r="E974" s="38"/>
      <c r="F974" s="37"/>
      <c r="G974" s="37"/>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117"/>
      <c r="D975" s="117"/>
      <c r="E975" s="38"/>
      <c r="F975" s="37"/>
      <c r="G975" s="37"/>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117"/>
      <c r="D976" s="117"/>
      <c r="E976" s="38"/>
      <c r="F976" s="37"/>
      <c r="G976" s="37"/>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117"/>
      <c r="D977" s="117"/>
      <c r="E977" s="38"/>
      <c r="F977" s="37"/>
      <c r="G977" s="37"/>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117"/>
      <c r="D978" s="117"/>
      <c r="E978" s="38"/>
      <c r="F978" s="37"/>
      <c r="G978" s="37"/>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117"/>
      <c r="D979" s="117"/>
      <c r="E979" s="38"/>
      <c r="F979" s="37"/>
      <c r="G979" s="37"/>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117"/>
      <c r="D980" s="117"/>
      <c r="E980" s="38"/>
      <c r="F980" s="37"/>
      <c r="G980" s="37"/>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117"/>
      <c r="D981" s="117"/>
      <c r="E981" s="38"/>
      <c r="F981" s="37"/>
      <c r="G981" s="37"/>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117"/>
      <c r="D982" s="117"/>
      <c r="E982" s="38"/>
      <c r="F982" s="37"/>
      <c r="G982" s="37"/>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117"/>
      <c r="D983" s="117"/>
      <c r="E983" s="38"/>
      <c r="F983" s="37"/>
      <c r="G983" s="37"/>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117"/>
      <c r="D984" s="117"/>
      <c r="E984" s="38"/>
      <c r="F984" s="37"/>
      <c r="G984" s="37"/>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117"/>
      <c r="D985" s="117"/>
      <c r="E985" s="38"/>
      <c r="F985" s="37"/>
      <c r="G985" s="37"/>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117"/>
      <c r="D986" s="117"/>
      <c r="E986" s="38"/>
      <c r="F986" s="37"/>
      <c r="G986" s="37"/>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117"/>
      <c r="D987" s="117"/>
      <c r="E987" s="38"/>
      <c r="F987" s="37"/>
      <c r="G987" s="37"/>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117"/>
      <c r="D988" s="117"/>
      <c r="E988" s="38"/>
      <c r="F988" s="37"/>
      <c r="G988" s="37"/>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117"/>
      <c r="D989" s="117"/>
      <c r="E989" s="38"/>
      <c r="F989" s="37"/>
      <c r="G989" s="37"/>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117"/>
      <c r="D990" s="117"/>
      <c r="E990" s="38"/>
      <c r="F990" s="37"/>
      <c r="G990" s="37"/>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117"/>
      <c r="D991" s="117"/>
      <c r="E991" s="38"/>
      <c r="F991" s="37"/>
      <c r="G991" s="37"/>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117"/>
      <c r="D992" s="117"/>
      <c r="E992" s="38"/>
      <c r="F992" s="37"/>
      <c r="G992" s="37"/>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117"/>
      <c r="D993" s="117"/>
      <c r="E993" s="38"/>
      <c r="F993" s="37"/>
      <c r="G993" s="37"/>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117"/>
      <c r="D994" s="117"/>
      <c r="E994" s="38"/>
      <c r="F994" s="37"/>
      <c r="G994" s="37"/>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117"/>
      <c r="D995" s="117"/>
      <c r="E995" s="38"/>
      <c r="F995" s="37"/>
      <c r="G995" s="37"/>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117"/>
      <c r="D996" s="117"/>
      <c r="E996" s="38"/>
      <c r="F996" s="37"/>
      <c r="G996" s="37"/>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117"/>
      <c r="D997" s="117"/>
      <c r="E997" s="38"/>
      <c r="F997" s="37"/>
      <c r="G997" s="37"/>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117"/>
      <c r="D998" s="117"/>
      <c r="E998" s="38"/>
      <c r="F998" s="37"/>
      <c r="G998" s="37"/>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117"/>
      <c r="D999" s="117"/>
      <c r="E999" s="38"/>
      <c r="F999" s="37"/>
      <c r="G999" s="37"/>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117"/>
      <c r="D1000" s="117"/>
      <c r="E1000" s="38"/>
      <c r="F1000" s="37"/>
      <c r="G1000" s="37"/>
      <c r="H1000" s="38"/>
      <c r="I1000" s="38"/>
      <c r="J1000" s="38"/>
      <c r="K1000" s="38"/>
      <c r="L1000" s="38"/>
      <c r="M1000" s="38"/>
      <c r="N1000" s="38"/>
      <c r="O1000" s="38"/>
      <c r="P1000" s="38"/>
      <c r="Q1000" s="38"/>
      <c r="R1000" s="38"/>
      <c r="S1000" s="38"/>
      <c r="T1000" s="38"/>
      <c r="U1000" s="38"/>
      <c r="V1000" s="38"/>
      <c r="W1000" s="38"/>
      <c r="X1000" s="38"/>
      <c r="Y1000" s="38"/>
      <c r="Z1000" s="38"/>
    </row>
  </sheetData>
  <autoFilter ref="A13:X33" xr:uid="{00000000-0009-0000-0000-000003000000}"/>
  <mergeCells count="12">
    <mergeCell ref="B7:D7"/>
    <mergeCell ref="B8:D8"/>
    <mergeCell ref="A11:B11"/>
    <mergeCell ref="E34:F34"/>
    <mergeCell ref="A39:D39"/>
    <mergeCell ref="A1:A6"/>
    <mergeCell ref="B1:D6"/>
    <mergeCell ref="E1:F1"/>
    <mergeCell ref="E2:F2"/>
    <mergeCell ref="E3:F3"/>
    <mergeCell ref="E4:F4"/>
    <mergeCell ref="F6:M6"/>
  </mergeCells>
  <printOptions horizontalCentered="1" verticalCentered="1"/>
  <pageMargins left="0.25" right="0.25" top="0.75" bottom="0.75" header="0" footer="0"/>
  <pageSetup scale="6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'12 Formulas'!$J$3:$J$4</xm:f>
          </x14:formula1>
          <xm:sqref>F14:X33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3.140625" customWidth="1"/>
    <col min="3" max="5" width="11.7109375" customWidth="1"/>
    <col min="6" max="6" width="4.85546875" customWidth="1"/>
    <col min="7" max="7" width="12.7109375" customWidth="1"/>
    <col min="8" max="8" width="20.5703125" customWidth="1"/>
    <col min="9" max="9" width="10.28515625" customWidth="1"/>
    <col min="10" max="13" width="14.7109375" customWidth="1"/>
    <col min="14" max="14" width="3.85546875" customWidth="1"/>
    <col min="15" max="15" width="4.85546875" customWidth="1"/>
    <col min="16" max="16" width="6.42578125" customWidth="1"/>
    <col min="17" max="17" width="9.85546875" customWidth="1"/>
    <col min="18" max="19" width="12" hidden="1" customWidth="1"/>
    <col min="20" max="22" width="9.7109375"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89"/>
      <c r="B1" s="610" t="s">
        <v>152</v>
      </c>
      <c r="C1" s="592"/>
      <c r="D1" s="592"/>
      <c r="E1" s="623"/>
      <c r="F1" s="624" t="s">
        <v>117</v>
      </c>
      <c r="G1" s="582"/>
      <c r="H1" s="583"/>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67"/>
      <c r="B2" s="594"/>
      <c r="C2" s="567"/>
      <c r="D2" s="567"/>
      <c r="E2" s="616"/>
      <c r="F2" s="625" t="s">
        <v>225</v>
      </c>
      <c r="G2" s="582"/>
      <c r="H2" s="583"/>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67"/>
      <c r="B3" s="594"/>
      <c r="C3" s="567"/>
      <c r="D3" s="567"/>
      <c r="E3" s="616"/>
      <c r="F3" s="625" t="s">
        <v>119</v>
      </c>
      <c r="G3" s="582"/>
      <c r="H3" s="583"/>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0"/>
      <c r="B4" s="596"/>
      <c r="C4" s="590"/>
      <c r="D4" s="590"/>
      <c r="E4" s="618"/>
      <c r="F4" s="625" t="s">
        <v>226</v>
      </c>
      <c r="G4" s="582"/>
      <c r="H4" s="583"/>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0.25" customHeight="1" x14ac:dyDescent="0.25">
      <c r="A5" s="41" t="s">
        <v>14</v>
      </c>
      <c r="B5" s="620" t="str">
        <f>'3 Impacto'!B7:D7</f>
        <v xml:space="preserve">SEÑALIZACIÓN </v>
      </c>
      <c r="C5" s="582"/>
      <c r="D5" s="582"/>
      <c r="E5" s="583"/>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46.5" customHeight="1" x14ac:dyDescent="0.25">
      <c r="A6" s="41" t="s">
        <v>16</v>
      </c>
      <c r="B6" s="626" t="str">
        <f>'3 Impacto'!B8:D8</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582"/>
      <c r="D6" s="582"/>
      <c r="E6" s="583"/>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8.25" customHeight="1" x14ac:dyDescent="0.25">
      <c r="A7" s="48"/>
      <c r="B7" s="137"/>
      <c r="C7" s="137"/>
      <c r="D7" s="137"/>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7.5" customHeight="1" x14ac:dyDescent="0.25">
      <c r="A8" s="48"/>
      <c r="B8" s="627"/>
      <c r="C8" s="585"/>
      <c r="D8" s="586"/>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28" t="s">
        <v>227</v>
      </c>
      <c r="H9" s="629"/>
      <c r="I9" s="629"/>
      <c r="J9" s="629"/>
      <c r="K9" s="629"/>
      <c r="L9" s="629"/>
      <c r="M9" s="630"/>
      <c r="N9" s="58"/>
      <c r="O9" s="141"/>
      <c r="P9" s="141"/>
      <c r="Q9" s="142"/>
      <c r="R9" s="143"/>
      <c r="S9" s="143"/>
      <c r="T9" s="631" t="s">
        <v>90</v>
      </c>
      <c r="U9" s="564"/>
      <c r="V9" s="565"/>
      <c r="W9" s="58"/>
      <c r="X9" s="58"/>
      <c r="Y9" s="58"/>
      <c r="Z9" s="58"/>
      <c r="AA9" s="58"/>
      <c r="AB9" s="58"/>
      <c r="AC9" s="58"/>
      <c r="AD9" s="60"/>
      <c r="AE9" s="60"/>
      <c r="AF9" s="60"/>
      <c r="AG9" s="60"/>
      <c r="AH9" s="60"/>
      <c r="AI9" s="58"/>
      <c r="AJ9" s="58"/>
    </row>
    <row r="10" spans="1:36" ht="11.25" customHeight="1" x14ac:dyDescent="0.25">
      <c r="A10" s="145"/>
      <c r="B10" s="146"/>
      <c r="C10" s="609" t="s">
        <v>228</v>
      </c>
      <c r="D10" s="564"/>
      <c r="E10" s="565"/>
      <c r="F10" s="69"/>
      <c r="G10" s="147"/>
      <c r="H10" s="148"/>
      <c r="I10" s="631" t="s">
        <v>90</v>
      </c>
      <c r="J10" s="564"/>
      <c r="K10" s="564"/>
      <c r="L10" s="564"/>
      <c r="M10" s="565"/>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31.5" customHeight="1" x14ac:dyDescent="0.25">
      <c r="A11" s="71" t="s">
        <v>157</v>
      </c>
      <c r="B11" s="144" t="s">
        <v>45</v>
      </c>
      <c r="C11" s="152" t="s">
        <v>88</v>
      </c>
      <c r="D11" s="118" t="s">
        <v>90</v>
      </c>
      <c r="E11" s="74" t="s">
        <v>229</v>
      </c>
      <c r="F11" s="69"/>
      <c r="G11" s="149"/>
      <c r="H11" s="153"/>
      <c r="I11" s="154" t="s">
        <v>230</v>
      </c>
      <c r="J11" s="154" t="s">
        <v>231</v>
      </c>
      <c r="K11" s="155" t="s">
        <v>215</v>
      </c>
      <c r="L11" s="155" t="s">
        <v>218</v>
      </c>
      <c r="M11" s="156" t="s">
        <v>221</v>
      </c>
      <c r="N11" s="69"/>
      <c r="O11" s="149"/>
      <c r="P11" s="149"/>
      <c r="Q11" s="157"/>
      <c r="R11" s="114" t="s">
        <v>230</v>
      </c>
      <c r="S11" s="114" t="s">
        <v>231</v>
      </c>
      <c r="T11" s="155" t="s">
        <v>215</v>
      </c>
      <c r="U11" s="155" t="s">
        <v>218</v>
      </c>
      <c r="V11" s="155" t="s">
        <v>221</v>
      </c>
      <c r="W11" s="38"/>
      <c r="X11" s="38"/>
      <c r="Y11" s="151"/>
      <c r="Z11" s="151"/>
      <c r="AA11" s="158"/>
      <c r="AB11" s="158"/>
      <c r="AC11" s="158"/>
      <c r="AD11" s="158"/>
      <c r="AE11" s="158"/>
      <c r="AF11" s="158"/>
      <c r="AG11" s="158"/>
      <c r="AH11" s="158"/>
      <c r="AI11" s="158"/>
      <c r="AJ11" s="158"/>
    </row>
    <row r="12" spans="1:36" ht="67.5" customHeight="1" x14ac:dyDescent="0.25">
      <c r="A12" s="81" t="str">
        <f>'1 Contexto e Identificación'!A11</f>
        <v>R1</v>
      </c>
      <c r="B12" s="159"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86" t="e">
        <f ca="1">+'2 Probabilidad'!E12</f>
        <v>#NAME?</v>
      </c>
      <c r="D12" s="119" t="e">
        <f ca="1">+'3 Impacto'!C14</f>
        <v>#NAME?</v>
      </c>
      <c r="E12" s="160" t="e">
        <f ca="1">+IF(OR(C12="",D12=""),"",IF(C12='12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#NAME?</v>
      </c>
      <c r="F12" s="49"/>
      <c r="G12" s="161" t="s">
        <v>88</v>
      </c>
      <c r="H12" s="118" t="s">
        <v>175</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175</v>
      </c>
      <c r="R12" s="163" t="s">
        <v>232</v>
      </c>
      <c r="S12" s="163" t="s">
        <v>232</v>
      </c>
      <c r="T12" s="163" t="s">
        <v>232</v>
      </c>
      <c r="U12" s="163" t="s">
        <v>232</v>
      </c>
      <c r="V12" s="164" t="s">
        <v>233</v>
      </c>
      <c r="W12" s="38"/>
      <c r="X12" s="38"/>
      <c r="Y12" s="151"/>
      <c r="Z12" s="151"/>
      <c r="AA12" s="158"/>
      <c r="AB12" s="158"/>
      <c r="AC12" s="158"/>
      <c r="AD12" s="167"/>
      <c r="AE12" s="167"/>
      <c r="AF12" s="167"/>
      <c r="AG12" s="167"/>
      <c r="AH12" s="167"/>
      <c r="AI12" s="158"/>
      <c r="AJ12" s="158"/>
    </row>
    <row r="13" spans="1:36" ht="48" customHeight="1" x14ac:dyDescent="0.25">
      <c r="A13" s="81" t="str">
        <f>'1 Contexto e Identificación'!A12</f>
        <v>R2</v>
      </c>
      <c r="B13" s="159">
        <f>+'1 Contexto e Identificación'!E12</f>
        <v>0</v>
      </c>
      <c r="C13" s="86">
        <f>+'2 Probabilidad'!E13</f>
        <v>0</v>
      </c>
      <c r="D13" s="119">
        <f>+'3 Impacto'!C15</f>
        <v>0</v>
      </c>
      <c r="E13" s="160"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
      </c>
      <c r="F13" s="49"/>
      <c r="G13" s="161"/>
      <c r="H13" s="118" t="s">
        <v>178</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178</v>
      </c>
      <c r="R13" s="170" t="s">
        <v>215</v>
      </c>
      <c r="S13" s="170" t="s">
        <v>215</v>
      </c>
      <c r="T13" s="163" t="s">
        <v>232</v>
      </c>
      <c r="U13" s="163" t="s">
        <v>232</v>
      </c>
      <c r="V13" s="164" t="s">
        <v>233</v>
      </c>
      <c r="W13" s="38"/>
      <c r="X13" s="38"/>
      <c r="Y13" s="151"/>
      <c r="Z13" s="151"/>
      <c r="AA13" s="158"/>
      <c r="AB13" s="171"/>
      <c r="AC13" s="172"/>
      <c r="AD13" s="167"/>
      <c r="AE13" s="167"/>
      <c r="AF13" s="167"/>
      <c r="AG13" s="167"/>
      <c r="AH13" s="167"/>
      <c r="AI13" s="158"/>
      <c r="AJ13" s="158"/>
    </row>
    <row r="14" spans="1:36" ht="84.75" customHeight="1" x14ac:dyDescent="0.25">
      <c r="A14" s="81" t="str">
        <f>'1 Contexto e Identificación'!A13</f>
        <v>R3</v>
      </c>
      <c r="B14" s="159">
        <f>+'1 Contexto e Identificación'!E13</f>
        <v>0</v>
      </c>
      <c r="C14" s="86">
        <f>+'2 Probabilidad'!E14</f>
        <v>0</v>
      </c>
      <c r="D14" s="119">
        <f>+'3 Impacto'!C16</f>
        <v>0</v>
      </c>
      <c r="E14" s="160"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49"/>
      <c r="G14" s="161"/>
      <c r="H14" s="118" t="s">
        <v>181</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181</v>
      </c>
      <c r="R14" s="170" t="s">
        <v>215</v>
      </c>
      <c r="S14" s="170" t="s">
        <v>215</v>
      </c>
      <c r="T14" s="170" t="s">
        <v>215</v>
      </c>
      <c r="U14" s="163" t="s">
        <v>232</v>
      </c>
      <c r="V14" s="164" t="s">
        <v>233</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f>+'2 Probabilidad'!E15</f>
        <v>0</v>
      </c>
      <c r="D15" s="119">
        <f>+'3 Impacto'!C17</f>
        <v>0</v>
      </c>
      <c r="E15" s="160"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49"/>
      <c r="G15" s="161"/>
      <c r="H15" s="118" t="s">
        <v>184</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184</v>
      </c>
      <c r="R15" s="174" t="s">
        <v>234</v>
      </c>
      <c r="S15" s="170" t="s">
        <v>215</v>
      </c>
      <c r="T15" s="170" t="s">
        <v>215</v>
      </c>
      <c r="U15" s="163" t="s">
        <v>232</v>
      </c>
      <c r="V15" s="164" t="s">
        <v>233</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f>+'2 Probabilidad'!E16</f>
        <v>0</v>
      </c>
      <c r="D16" s="119">
        <f>+'3 Impacto'!C18</f>
        <v>0</v>
      </c>
      <c r="E16" s="160"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49"/>
      <c r="G16" s="175"/>
      <c r="H16" s="176" t="s">
        <v>187</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187</v>
      </c>
      <c r="R16" s="183" t="s">
        <v>234</v>
      </c>
      <c r="S16" s="183" t="s">
        <v>234</v>
      </c>
      <c r="T16" s="178" t="s">
        <v>215</v>
      </c>
      <c r="U16" s="179" t="s">
        <v>232</v>
      </c>
      <c r="V16" s="180" t="s">
        <v>233</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f>+'2 Probabilidad'!E17</f>
        <v>0</v>
      </c>
      <c r="D17" s="119" t="e">
        <f ca="1">+'3 Impacto'!C19</f>
        <v>#NAME?</v>
      </c>
      <c r="E17" s="160" t="e">
        <f ca="1">+IF(OR(C17="",D17=""),"",IF(C17='12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+'2 Probabilidad'!E18</f>
        <v>#NAME?</v>
      </c>
      <c r="D18" s="119" t="e">
        <f ca="1">+'3 Impacto'!C20</f>
        <v>#NAME?</v>
      </c>
      <c r="E18" s="160" t="e">
        <f ca="1">+IF(OR(C18="",D18=""),"",IF(C18='12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+'2 Probabilidad'!E19</f>
        <v>#NAME?</v>
      </c>
      <c r="D19" s="119" t="e">
        <f ca="1">+'3 Impacto'!C21</f>
        <v>#NAME?</v>
      </c>
      <c r="E19" s="160" t="e">
        <f ca="1">+IF(OR(C19="",D19=""),"",IF(C19='12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+'2 Probabilidad'!E20</f>
        <v>#NAME?</v>
      </c>
      <c r="D20" s="119" t="e">
        <f ca="1">+'3 Impacto'!C22</f>
        <v>#NAME?</v>
      </c>
      <c r="E20" s="160" t="e">
        <f ca="1">+IF(OR(C20="",D20=""),"",IF(C20='12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+'2 Probabilidad'!E21</f>
        <v>#NAME?</v>
      </c>
      <c r="D21" s="119" t="e">
        <f ca="1">+'3 Impacto'!C23</f>
        <v>#NAME?</v>
      </c>
      <c r="E21" s="160" t="e">
        <f ca="1">+IF(OR(C21="",D21=""),"",IF(C21='12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+'2 Probabilidad'!E22</f>
        <v>#NAME?</v>
      </c>
      <c r="D22" s="119" t="e">
        <f ca="1">+'3 Impacto'!C24</f>
        <v>#NAME?</v>
      </c>
      <c r="E22" s="160" t="e">
        <f ca="1">+IF(OR(C22="",D22=""),"",IF(C22='12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+'2 Probabilidad'!E23</f>
        <v>#NAME?</v>
      </c>
      <c r="D23" s="119" t="e">
        <f ca="1">+'3 Impacto'!C25</f>
        <v>#NAME?</v>
      </c>
      <c r="E23" s="160" t="e">
        <f ca="1">+IF(OR(C23="",D23=""),"",IF(C23='12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+'2 Probabilidad'!E24</f>
        <v>#NAME?</v>
      </c>
      <c r="D24" s="119" t="e">
        <f ca="1">+'3 Impacto'!C26</f>
        <v>#NAME?</v>
      </c>
      <c r="E24" s="160" t="e">
        <f ca="1">+IF(OR(C24="",D24=""),"",IF(C24='12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+'2 Probabilidad'!E25</f>
        <v>#NAME?</v>
      </c>
      <c r="D25" s="119" t="e">
        <f ca="1">+'3 Impacto'!C27</f>
        <v>#NAME?</v>
      </c>
      <c r="E25" s="160" t="e">
        <f ca="1">+IF(OR(C25="",D25=""),"",IF(C25='12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+'2 Probabilidad'!E26</f>
        <v>#NAME?</v>
      </c>
      <c r="D26" s="119" t="e">
        <f ca="1">+'3 Impacto'!C28</f>
        <v>#NAME?</v>
      </c>
      <c r="E26" s="160" t="e">
        <f ca="1">+IF(OR(C26="",D26=""),"",IF(C26='12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+'2 Probabilidad'!E27</f>
        <v>#NAME?</v>
      </c>
      <c r="D27" s="119" t="e">
        <f ca="1">+'3 Impacto'!C29</f>
        <v>#NAME?</v>
      </c>
      <c r="E27" s="160" t="e">
        <f ca="1">+IF(OR(C27="",D27=""),"",IF(C27='12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+'2 Probabilidad'!E28</f>
        <v>#NAME?</v>
      </c>
      <c r="D28" s="119" t="e">
        <f ca="1">+'3 Impacto'!C30</f>
        <v>#NAME?</v>
      </c>
      <c r="E28" s="160" t="e">
        <f ca="1">+IF(OR(C28="",D28=""),"",IF(C28='12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+'2 Probabilidad'!E29</f>
        <v>#NAME?</v>
      </c>
      <c r="D29" s="119" t="e">
        <f ca="1">+'3 Impacto'!C31</f>
        <v>#NAME?</v>
      </c>
      <c r="E29" s="160" t="e">
        <f ca="1">+IF(OR(C29="",D29=""),"",IF(C29='12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+'2 Probabilidad'!E30</f>
        <v>#NAME?</v>
      </c>
      <c r="D30" s="119" t="e">
        <f ca="1">+'3 Impacto'!C32</f>
        <v>#NAME?</v>
      </c>
      <c r="E30" s="160" t="e">
        <f ca="1">+IF(OR(C30="",D30=""),"",IF(C30='12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+'2 Probabilidad'!E31</f>
        <v>#NAME?</v>
      </c>
      <c r="D31" s="188" t="e">
        <f ca="1">+'3 Impacto'!C33</f>
        <v>#NAME?</v>
      </c>
      <c r="E31" s="189" t="e">
        <f ca="1">+IF(OR(C31="",D31=""),"",IF(C31='12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4000000}"/>
  <mergeCells count="13">
    <mergeCell ref="B6:E6"/>
    <mergeCell ref="B8:D8"/>
    <mergeCell ref="G9:M9"/>
    <mergeCell ref="T9:V9"/>
    <mergeCell ref="C10:E10"/>
    <mergeCell ref="I10:M10"/>
    <mergeCell ref="B5:E5"/>
    <mergeCell ref="A1:A4"/>
    <mergeCell ref="B1:E4"/>
    <mergeCell ref="F1:H1"/>
    <mergeCell ref="F2:H2"/>
    <mergeCell ref="F3:H3"/>
    <mergeCell ref="F4:H4"/>
  </mergeCells>
  <printOptions horizontalCentered="1" verticalCentered="1"/>
  <pageMargins left="0.25" right="0.25" top="0.75" bottom="0.75" header="0" footer="0"/>
  <pageSetup scale="6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1000"/>
  <sheetViews>
    <sheetView showGridLines="0" workbookViewId="0">
      <selection sqref="A1:A4"/>
    </sheetView>
  </sheetViews>
  <sheetFormatPr baseColWidth="10" defaultColWidth="14.42578125" defaultRowHeight="15" customHeight="1" x14ac:dyDescent="0.25"/>
  <cols>
    <col min="1" max="1" width="12.85546875" customWidth="1"/>
    <col min="2" max="2" width="31.42578125" customWidth="1"/>
    <col min="3" max="3" width="12.85546875" customWidth="1"/>
    <col min="4" max="4" width="10.85546875" customWidth="1"/>
    <col min="5" max="5" width="10.5703125" customWidth="1"/>
    <col min="6" max="6" width="9" customWidth="1"/>
    <col min="7" max="7" width="21.7109375" customWidth="1"/>
    <col min="8" max="8" width="19" customWidth="1"/>
    <col min="9" max="9" width="30.85546875" customWidth="1"/>
    <col min="10" max="10" width="16.42578125" customWidth="1"/>
    <col min="11" max="11" width="10.7109375" customWidth="1"/>
    <col min="12" max="12" width="16.28515625" customWidth="1"/>
    <col min="13" max="13" width="12.42578125" customWidth="1"/>
    <col min="14" max="14" width="23.5703125" customWidth="1"/>
    <col min="15" max="15" width="12.140625" customWidth="1"/>
    <col min="16" max="16" width="17.7109375" customWidth="1"/>
    <col min="17" max="17" width="13.5703125" customWidth="1"/>
    <col min="18" max="18" width="16.5703125" customWidth="1"/>
    <col min="19" max="19" width="12.140625" customWidth="1"/>
    <col min="20" max="20" width="22.5703125" customWidth="1"/>
    <col min="21" max="21" width="12.140625" customWidth="1"/>
    <col min="22" max="22" width="14.42578125" customWidth="1"/>
    <col min="23" max="23" width="12.140625" customWidth="1"/>
    <col min="24" max="24" width="13.5703125" customWidth="1"/>
    <col min="25" max="25" width="11.85546875" customWidth="1"/>
    <col min="26" max="26" width="26.85546875" customWidth="1"/>
    <col min="27" max="27" width="13.140625" customWidth="1"/>
    <col min="28" max="29" width="9.5703125" customWidth="1"/>
    <col min="30" max="30" width="13.28515625" customWidth="1"/>
    <col min="31" max="32" width="9.7109375" customWidth="1"/>
    <col min="33" max="33" width="15.140625" hidden="1" customWidth="1"/>
    <col min="34" max="34" width="17.5703125" customWidth="1"/>
    <col min="35" max="35" width="12.28515625" customWidth="1"/>
    <col min="36" max="36" width="9.85546875" customWidth="1"/>
    <col min="37" max="37" width="11.28515625" customWidth="1"/>
    <col min="38" max="38" width="26.85546875" customWidth="1"/>
    <col min="39" max="43" width="22.85546875" customWidth="1"/>
    <col min="44" max="44" width="23.42578125" customWidth="1"/>
    <col min="45" max="45" width="11.42578125" customWidth="1"/>
  </cols>
  <sheetData>
    <row r="1" spans="1:45" ht="15" customHeight="1" x14ac:dyDescent="0.25">
      <c r="A1" s="589"/>
      <c r="B1" s="610" t="s">
        <v>152</v>
      </c>
      <c r="C1" s="592"/>
      <c r="D1" s="592"/>
      <c r="E1" s="623"/>
      <c r="F1" s="624" t="s">
        <v>117</v>
      </c>
      <c r="G1" s="582"/>
      <c r="H1" s="583"/>
      <c r="I1" s="37"/>
      <c r="J1" s="37"/>
      <c r="K1" s="37"/>
      <c r="L1" s="37"/>
      <c r="M1" s="37"/>
      <c r="N1" s="37"/>
      <c r="O1" s="37"/>
      <c r="P1" s="37"/>
      <c r="Q1" s="37"/>
      <c r="R1" s="37"/>
      <c r="S1" s="37"/>
      <c r="T1" s="37"/>
      <c r="U1" s="37"/>
      <c r="V1" s="38"/>
      <c r="W1" s="37"/>
      <c r="X1" s="38"/>
      <c r="Y1" s="38"/>
      <c r="Z1" s="38"/>
      <c r="AA1" s="38"/>
      <c r="AB1" s="38"/>
      <c r="AC1" s="38"/>
      <c r="AD1" s="38"/>
      <c r="AE1" s="117"/>
      <c r="AF1" s="38"/>
      <c r="AG1" s="38"/>
      <c r="AH1" s="38"/>
      <c r="AI1" s="117"/>
      <c r="AJ1" s="59"/>
      <c r="AK1" s="59"/>
      <c r="AL1" s="38"/>
      <c r="AM1" s="37"/>
      <c r="AN1" s="37"/>
      <c r="AO1" s="37"/>
      <c r="AP1" s="37"/>
      <c r="AQ1" s="37"/>
      <c r="AR1" s="38"/>
      <c r="AS1" s="38"/>
    </row>
    <row r="2" spans="1:45" ht="15" customHeight="1" x14ac:dyDescent="0.25">
      <c r="A2" s="567"/>
      <c r="B2" s="594"/>
      <c r="C2" s="567"/>
      <c r="D2" s="567"/>
      <c r="E2" s="616"/>
      <c r="F2" s="647" t="s">
        <v>235</v>
      </c>
      <c r="G2" s="582"/>
      <c r="H2" s="583"/>
      <c r="I2" s="37"/>
      <c r="J2" s="37"/>
      <c r="K2" s="37"/>
      <c r="L2" s="37"/>
      <c r="M2" s="37"/>
      <c r="N2" s="37"/>
      <c r="O2" s="37"/>
      <c r="P2" s="37"/>
      <c r="Q2" s="37"/>
      <c r="R2" s="37"/>
      <c r="S2" s="37"/>
      <c r="T2" s="37"/>
      <c r="U2" s="37"/>
      <c r="V2" s="38"/>
      <c r="W2" s="37"/>
      <c r="X2" s="38"/>
      <c r="Y2" s="38"/>
      <c r="Z2" s="38"/>
      <c r="AA2" s="38"/>
      <c r="AB2" s="38"/>
      <c r="AC2" s="38"/>
      <c r="AD2" s="38"/>
      <c r="AE2" s="117"/>
      <c r="AF2" s="38"/>
      <c r="AG2" s="38"/>
      <c r="AH2" s="38"/>
      <c r="AI2" s="117"/>
      <c r="AJ2" s="59"/>
      <c r="AK2" s="59"/>
      <c r="AL2" s="38"/>
      <c r="AM2" s="37"/>
      <c r="AN2" s="37"/>
      <c r="AO2" s="37"/>
      <c r="AP2" s="37"/>
      <c r="AQ2" s="37"/>
      <c r="AR2" s="38"/>
      <c r="AS2" s="38"/>
    </row>
    <row r="3" spans="1:45" ht="15" customHeight="1" x14ac:dyDescent="0.25">
      <c r="A3" s="567"/>
      <c r="B3" s="594"/>
      <c r="C3" s="567"/>
      <c r="D3" s="567"/>
      <c r="E3" s="616"/>
      <c r="F3" s="647" t="s">
        <v>119</v>
      </c>
      <c r="G3" s="582"/>
      <c r="H3" s="583"/>
      <c r="I3" s="37"/>
      <c r="J3" s="37"/>
      <c r="K3" s="37"/>
      <c r="L3" s="37"/>
      <c r="M3" s="37"/>
      <c r="N3" s="37"/>
      <c r="O3" s="37"/>
      <c r="P3" s="37"/>
      <c r="Q3" s="37"/>
      <c r="R3" s="37"/>
      <c r="S3" s="37"/>
      <c r="T3" s="37"/>
      <c r="U3" s="37"/>
      <c r="V3" s="38"/>
      <c r="W3" s="37"/>
      <c r="X3" s="38"/>
      <c r="Y3" s="38"/>
      <c r="Z3" s="38"/>
      <c r="AA3" s="38"/>
      <c r="AB3" s="38"/>
      <c r="AC3" s="38"/>
      <c r="AD3" s="38"/>
      <c r="AE3" s="117"/>
      <c r="AF3" s="38"/>
      <c r="AG3" s="38"/>
      <c r="AH3" s="38"/>
      <c r="AI3" s="117"/>
      <c r="AJ3" s="59"/>
      <c r="AK3" s="59"/>
      <c r="AL3" s="38"/>
      <c r="AM3" s="37"/>
      <c r="AN3" s="37"/>
      <c r="AO3" s="37"/>
      <c r="AP3" s="37"/>
      <c r="AQ3" s="37"/>
      <c r="AR3" s="38"/>
      <c r="AS3" s="38"/>
    </row>
    <row r="4" spans="1:45" ht="15" customHeight="1" x14ac:dyDescent="0.25">
      <c r="A4" s="590"/>
      <c r="B4" s="596"/>
      <c r="C4" s="590"/>
      <c r="D4" s="590"/>
      <c r="E4" s="618"/>
      <c r="F4" s="647" t="s">
        <v>236</v>
      </c>
      <c r="G4" s="582"/>
      <c r="H4" s="583"/>
      <c r="I4" s="57"/>
      <c r="J4" s="57"/>
      <c r="K4" s="57"/>
      <c r="L4" s="57"/>
      <c r="M4" s="57"/>
      <c r="N4" s="57"/>
      <c r="O4" s="57"/>
      <c r="P4" s="57"/>
      <c r="Q4" s="57"/>
      <c r="R4" s="57"/>
      <c r="S4" s="57"/>
      <c r="T4" s="57"/>
      <c r="U4" s="57"/>
      <c r="V4" s="57"/>
      <c r="W4" s="57"/>
      <c r="X4" s="57"/>
      <c r="Y4" s="57"/>
      <c r="Z4" s="57"/>
      <c r="AA4" s="57"/>
      <c r="AB4" s="57"/>
      <c r="AC4" s="57"/>
      <c r="AD4" s="57"/>
      <c r="AE4" s="190"/>
      <c r="AF4" s="57"/>
      <c r="AG4" s="57"/>
      <c r="AH4" s="57"/>
      <c r="AI4" s="191"/>
      <c r="AJ4" s="140"/>
      <c r="AK4" s="190"/>
      <c r="AL4" s="57"/>
      <c r="AM4" s="60"/>
      <c r="AN4" s="60"/>
      <c r="AO4" s="60"/>
      <c r="AP4" s="60"/>
      <c r="AQ4" s="60"/>
      <c r="AR4" s="57"/>
      <c r="AS4" s="57"/>
    </row>
    <row r="5" spans="1:45" ht="18" customHeight="1" x14ac:dyDescent="0.25">
      <c r="A5" s="41" t="s">
        <v>14</v>
      </c>
      <c r="B5" s="620" t="str">
        <f>'1 Contexto e Identificación'!B6:E6</f>
        <v xml:space="preserve">SEÑALIZACIÓN </v>
      </c>
      <c r="C5" s="582"/>
      <c r="D5" s="582"/>
      <c r="E5" s="583"/>
      <c r="F5" s="64"/>
      <c r="G5" s="64"/>
      <c r="H5" s="57"/>
      <c r="I5" s="57"/>
      <c r="J5" s="57"/>
      <c r="K5" s="57"/>
      <c r="L5" s="57"/>
      <c r="M5" s="57"/>
      <c r="N5" s="57"/>
      <c r="O5" s="57"/>
      <c r="P5" s="57"/>
      <c r="Q5" s="57"/>
      <c r="R5" s="57"/>
      <c r="S5" s="57"/>
      <c r="T5" s="57"/>
      <c r="U5" s="57"/>
      <c r="V5" s="57"/>
      <c r="W5" s="57"/>
      <c r="X5" s="57"/>
      <c r="Y5" s="57"/>
      <c r="Z5" s="57"/>
      <c r="AA5" s="57"/>
      <c r="AB5" s="57"/>
      <c r="AC5" s="57"/>
      <c r="AD5" s="57"/>
      <c r="AE5" s="192"/>
      <c r="AF5" s="193"/>
      <c r="AG5" s="57"/>
      <c r="AH5" s="57"/>
      <c r="AI5" s="191"/>
      <c r="AJ5" s="140"/>
      <c r="AK5" s="63"/>
      <c r="AL5" s="57"/>
      <c r="AM5" s="60"/>
      <c r="AN5" s="60"/>
      <c r="AO5" s="60"/>
      <c r="AP5" s="60"/>
      <c r="AQ5" s="60"/>
      <c r="AR5" s="57"/>
      <c r="AS5" s="57"/>
    </row>
    <row r="6" spans="1:45" ht="60" customHeight="1" x14ac:dyDescent="0.25">
      <c r="A6" s="41" t="s">
        <v>16</v>
      </c>
      <c r="B6" s="635"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582"/>
      <c r="D6" s="582"/>
      <c r="E6" s="583"/>
      <c r="F6" s="57"/>
      <c r="G6" s="194" t="s">
        <v>237</v>
      </c>
      <c r="H6" s="132"/>
      <c r="I6" s="133"/>
      <c r="J6" s="57"/>
      <c r="K6" s="57"/>
      <c r="L6" s="57"/>
      <c r="M6" s="57"/>
      <c r="N6" s="57"/>
      <c r="O6" s="57"/>
      <c r="P6" s="57"/>
      <c r="Q6" s="57"/>
      <c r="R6" s="57"/>
      <c r="S6" s="57"/>
      <c r="T6" s="57"/>
      <c r="U6" s="57"/>
      <c r="V6" s="57"/>
      <c r="W6" s="57"/>
      <c r="X6" s="57"/>
      <c r="Y6" s="57"/>
      <c r="Z6" s="57"/>
      <c r="AA6" s="57"/>
      <c r="AB6" s="57"/>
      <c r="AC6" s="57"/>
      <c r="AD6" s="57"/>
      <c r="AE6" s="190"/>
      <c r="AF6" s="193"/>
      <c r="AG6" s="57"/>
      <c r="AH6" s="57"/>
      <c r="AI6" s="191"/>
      <c r="AJ6" s="140"/>
      <c r="AK6" s="63"/>
      <c r="AL6" s="57"/>
      <c r="AM6" s="60"/>
      <c r="AN6" s="60"/>
      <c r="AO6" s="60"/>
      <c r="AP6" s="60"/>
      <c r="AQ6" s="60"/>
      <c r="AR6" s="57"/>
      <c r="AS6" s="57"/>
    </row>
    <row r="7" spans="1:45" ht="9.75" customHeight="1" x14ac:dyDescent="0.25">
      <c r="A7" s="48"/>
      <c r="B7" s="6"/>
      <c r="C7" s="131"/>
      <c r="D7" s="132"/>
      <c r="E7" s="57"/>
      <c r="F7" s="57"/>
      <c r="G7" s="194"/>
      <c r="H7" s="57"/>
      <c r="I7" s="57"/>
      <c r="J7" s="57"/>
      <c r="K7" s="57"/>
      <c r="L7" s="57"/>
      <c r="M7" s="57"/>
      <c r="N7" s="57"/>
      <c r="O7" s="68"/>
      <c r="P7" s="57"/>
      <c r="Q7" s="68"/>
      <c r="R7" s="57"/>
      <c r="S7" s="68"/>
      <c r="T7" s="57"/>
      <c r="U7" s="68"/>
      <c r="V7" s="57"/>
      <c r="W7" s="68"/>
      <c r="X7" s="57"/>
      <c r="Y7" s="57"/>
      <c r="Z7" s="57"/>
      <c r="AA7" s="57"/>
      <c r="AB7" s="57"/>
      <c r="AC7" s="57"/>
      <c r="AD7" s="57"/>
      <c r="AE7" s="190"/>
      <c r="AF7" s="57"/>
      <c r="AG7" s="57"/>
      <c r="AH7" s="57"/>
      <c r="AI7" s="190"/>
      <c r="AJ7" s="190"/>
      <c r="AK7" s="190"/>
      <c r="AL7" s="57"/>
      <c r="AM7" s="60"/>
      <c r="AN7" s="60"/>
      <c r="AO7" s="60"/>
      <c r="AP7" s="60"/>
      <c r="AQ7" s="60"/>
      <c r="AR7" s="57"/>
      <c r="AS7" s="57"/>
    </row>
    <row r="8" spans="1:45" ht="7.5" hidden="1" customHeight="1" x14ac:dyDescent="0.25">
      <c r="A8" s="48"/>
      <c r="B8" s="138"/>
      <c r="C8" s="68"/>
      <c r="D8" s="136"/>
      <c r="E8" s="57"/>
      <c r="F8" s="57"/>
      <c r="G8" s="57"/>
      <c r="H8" s="57"/>
      <c r="I8" s="57"/>
      <c r="J8" s="57"/>
      <c r="K8" s="57"/>
      <c r="L8" s="57"/>
      <c r="M8" s="57"/>
      <c r="N8" s="57"/>
      <c r="O8" s="57"/>
      <c r="P8" s="57"/>
      <c r="Q8" s="57"/>
      <c r="R8" s="57"/>
      <c r="S8" s="57"/>
      <c r="T8" s="57"/>
      <c r="U8" s="57"/>
      <c r="V8" s="57"/>
      <c r="W8" s="57"/>
      <c r="X8" s="57"/>
      <c r="Y8" s="57"/>
      <c r="Z8" s="57"/>
      <c r="AA8" s="57"/>
      <c r="AB8" s="57"/>
      <c r="AC8" s="57"/>
      <c r="AD8" s="57"/>
      <c r="AE8" s="190"/>
      <c r="AF8" s="57"/>
      <c r="AG8" s="57"/>
      <c r="AH8" s="57"/>
      <c r="AI8" s="190"/>
      <c r="AJ8" s="190"/>
      <c r="AK8" s="190"/>
      <c r="AL8" s="57"/>
      <c r="AM8" s="60"/>
      <c r="AN8" s="60"/>
      <c r="AO8" s="60"/>
      <c r="AP8" s="60"/>
      <c r="AQ8" s="60"/>
      <c r="AR8" s="57"/>
      <c r="AS8" s="57"/>
    </row>
    <row r="9" spans="1:45" ht="15" customHeight="1" x14ac:dyDescent="0.25">
      <c r="A9" s="69"/>
      <c r="B9" s="195"/>
      <c r="C9" s="196"/>
      <c r="D9" s="63"/>
      <c r="E9" s="197"/>
      <c r="F9" s="198"/>
      <c r="G9" s="198"/>
      <c r="H9" s="198"/>
      <c r="I9" s="198"/>
      <c r="J9" s="636" t="s">
        <v>57</v>
      </c>
      <c r="K9" s="629"/>
      <c r="L9" s="629"/>
      <c r="M9" s="629"/>
      <c r="N9" s="629"/>
      <c r="O9" s="629"/>
      <c r="P9" s="629"/>
      <c r="Q9" s="629"/>
      <c r="R9" s="629"/>
      <c r="S9" s="629"/>
      <c r="T9" s="629"/>
      <c r="U9" s="629"/>
      <c r="V9" s="629"/>
      <c r="W9" s="630"/>
      <c r="X9" s="637" t="s">
        <v>238</v>
      </c>
      <c r="Y9" s="638"/>
      <c r="Z9" s="199"/>
      <c r="AA9" s="199"/>
      <c r="AB9" s="199"/>
      <c r="AC9" s="199"/>
      <c r="AD9" s="199"/>
      <c r="AE9" s="200"/>
      <c r="AF9" s="201"/>
      <c r="AG9" s="202"/>
      <c r="AH9" s="202"/>
      <c r="AI9" s="203"/>
      <c r="AJ9" s="204"/>
      <c r="AK9" s="205"/>
      <c r="AL9" s="198"/>
      <c r="AM9" s="206"/>
      <c r="AN9" s="206"/>
      <c r="AO9" s="206"/>
      <c r="AP9" s="206"/>
      <c r="AQ9" s="206"/>
      <c r="AR9" s="198"/>
      <c r="AS9" s="198"/>
    </row>
    <row r="10" spans="1:45" ht="27" customHeight="1" x14ac:dyDescent="0.25">
      <c r="A10" s="69"/>
      <c r="B10" s="207"/>
      <c r="C10" s="641" t="s">
        <v>228</v>
      </c>
      <c r="D10" s="564"/>
      <c r="E10" s="565"/>
      <c r="F10" s="69"/>
      <c r="G10" s="69"/>
      <c r="H10" s="69"/>
      <c r="I10" s="69"/>
      <c r="J10" s="646" t="s">
        <v>59</v>
      </c>
      <c r="K10" s="574"/>
      <c r="L10" s="574"/>
      <c r="M10" s="643"/>
      <c r="N10" s="642" t="s">
        <v>61</v>
      </c>
      <c r="O10" s="643"/>
      <c r="P10" s="642" t="s">
        <v>63</v>
      </c>
      <c r="Q10" s="643"/>
      <c r="R10" s="642" t="s">
        <v>65</v>
      </c>
      <c r="S10" s="643"/>
      <c r="T10" s="642" t="s">
        <v>67</v>
      </c>
      <c r="U10" s="643"/>
      <c r="V10" s="642" t="s">
        <v>69</v>
      </c>
      <c r="W10" s="575"/>
      <c r="X10" s="639"/>
      <c r="Y10" s="640"/>
      <c r="Z10" s="645" t="s">
        <v>239</v>
      </c>
      <c r="AA10" s="565"/>
      <c r="AB10" s="208" t="s">
        <v>76</v>
      </c>
      <c r="AC10" s="209"/>
      <c r="AD10" s="210" t="s">
        <v>78</v>
      </c>
      <c r="AE10" s="211" t="s">
        <v>80</v>
      </c>
      <c r="AF10" s="212"/>
      <c r="AG10" s="52" t="s">
        <v>240</v>
      </c>
      <c r="AH10" s="108" t="s">
        <v>241</v>
      </c>
      <c r="AI10" s="641" t="s">
        <v>242</v>
      </c>
      <c r="AJ10" s="564"/>
      <c r="AK10" s="565"/>
      <c r="AL10" s="53"/>
      <c r="AM10" s="69"/>
      <c r="AN10" s="69"/>
      <c r="AO10" s="69"/>
      <c r="AP10" s="69"/>
      <c r="AQ10" s="69"/>
      <c r="AR10" s="69"/>
      <c r="AS10" s="69"/>
    </row>
    <row r="11" spans="1:45" ht="80.25" customHeight="1" x14ac:dyDescent="0.25">
      <c r="A11" s="213" t="s">
        <v>243</v>
      </c>
      <c r="B11" s="213" t="s">
        <v>244</v>
      </c>
      <c r="C11" s="214" t="s">
        <v>88</v>
      </c>
      <c r="D11" s="176" t="s">
        <v>90</v>
      </c>
      <c r="E11" s="215" t="s">
        <v>229</v>
      </c>
      <c r="F11" s="216"/>
      <c r="G11" s="217" t="s">
        <v>53</v>
      </c>
      <c r="H11" s="216"/>
      <c r="I11" s="217" t="s">
        <v>55</v>
      </c>
      <c r="J11" s="644" t="s">
        <v>245</v>
      </c>
      <c r="K11" s="633"/>
      <c r="L11" s="632" t="s">
        <v>246</v>
      </c>
      <c r="M11" s="633"/>
      <c r="N11" s="632" t="s">
        <v>247</v>
      </c>
      <c r="O11" s="633"/>
      <c r="P11" s="632" t="s">
        <v>64</v>
      </c>
      <c r="Q11" s="633"/>
      <c r="R11" s="632" t="s">
        <v>66</v>
      </c>
      <c r="S11" s="633"/>
      <c r="T11" s="632" t="s">
        <v>248</v>
      </c>
      <c r="U11" s="633"/>
      <c r="V11" s="632" t="s">
        <v>249</v>
      </c>
      <c r="W11" s="634"/>
      <c r="X11" s="218" t="s">
        <v>250</v>
      </c>
      <c r="Y11" s="219" t="s">
        <v>251</v>
      </c>
      <c r="Z11" s="220" t="s">
        <v>252</v>
      </c>
      <c r="AA11" s="221" t="s">
        <v>74</v>
      </c>
      <c r="AB11" s="222"/>
      <c r="AC11" s="223"/>
      <c r="AD11" s="224"/>
      <c r="AE11" s="225"/>
      <c r="AF11" s="226"/>
      <c r="AG11" s="227"/>
      <c r="AH11" s="228"/>
      <c r="AI11" s="229" t="s">
        <v>88</v>
      </c>
      <c r="AJ11" s="230" t="s">
        <v>90</v>
      </c>
      <c r="AK11" s="231" t="s">
        <v>253</v>
      </c>
      <c r="AL11" s="232"/>
      <c r="AM11" s="232"/>
      <c r="AN11" s="232"/>
      <c r="AO11" s="232"/>
      <c r="AP11" s="232"/>
      <c r="AQ11" s="232"/>
      <c r="AR11" s="232"/>
      <c r="AS11" s="232"/>
    </row>
    <row r="12" spans="1:45" ht="80.25" customHeight="1" x14ac:dyDescent="0.25">
      <c r="A12" s="233" t="str">
        <f>'1 Contexto e Identificación'!$A$11</f>
        <v>R1</v>
      </c>
      <c r="B12" s="234"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235" t="e">
        <f ca="1">+'4 Mapa Calor Inherente'!$C$12</f>
        <v>#NAME?</v>
      </c>
      <c r="D12" s="236" t="e">
        <f ca="1">+'4 Mapa Calor Inherente'!$D$12</f>
        <v>#NAME?</v>
      </c>
      <c r="E12" s="237" t="e">
        <f ca="1">+'4 Mapa Calor Inherente'!$E$12</f>
        <v>#NAME?</v>
      </c>
      <c r="F12" s="238" t="s">
        <v>254</v>
      </c>
      <c r="G12" s="239" t="s">
        <v>255</v>
      </c>
      <c r="H12" s="240" t="s">
        <v>256</v>
      </c>
      <c r="I12" s="241" t="s">
        <v>257</v>
      </c>
      <c r="J12" s="242" t="s">
        <v>258</v>
      </c>
      <c r="K12" s="243">
        <v>15</v>
      </c>
      <c r="L12" s="244" t="s">
        <v>259</v>
      </c>
      <c r="M12" s="245">
        <v>15</v>
      </c>
      <c r="N12" s="244" t="s">
        <v>260</v>
      </c>
      <c r="O12" s="245">
        <v>15</v>
      </c>
      <c r="P12" s="244" t="s">
        <v>261</v>
      </c>
      <c r="Q12" s="245">
        <v>15</v>
      </c>
      <c r="R12" s="244" t="s">
        <v>262</v>
      </c>
      <c r="S12" s="245">
        <v>15</v>
      </c>
      <c r="T12" s="246" t="s">
        <v>263</v>
      </c>
      <c r="U12" s="245">
        <v>15</v>
      </c>
      <c r="V12" s="247" t="s">
        <v>264</v>
      </c>
      <c r="W12" s="248">
        <v>10</v>
      </c>
      <c r="X12" s="249">
        <v>100</v>
      </c>
      <c r="Y12" s="250" t="s">
        <v>265</v>
      </c>
      <c r="Z12" s="251" t="s">
        <v>266</v>
      </c>
      <c r="AA12" s="252" t="s">
        <v>265</v>
      </c>
      <c r="AB12" s="253" t="s">
        <v>265</v>
      </c>
      <c r="AC12" s="252">
        <v>100</v>
      </c>
      <c r="AD12" s="254" t="s">
        <v>267</v>
      </c>
      <c r="AE12" s="255" t="e">
        <f ca="1">+IF(AC12="","",AVERAGE(AC12:AC26))</f>
        <v>#NAME?</v>
      </c>
      <c r="AF12" s="256" t="e">
        <f t="array" aca="1" ref="AF12" ca="1">+_xludf.IFS(AE12="","",AE12='12 Formulas'!$BR$2,'12 Formulas'!$BQ$2,AE12&gt;='12 Formulas'!$BS$3,'12 Formulas'!$BQ$3,AE12&gt;='12 Formulas'!$BS$4,'12 Formulas'!$BQ$4)</f>
        <v>#NAME?</v>
      </c>
      <c r="AG12" s="256" t="e">
        <f ca="1">+IF(AF12="","",'12 Formulas'!$BU$2)</f>
        <v>#NAME?</v>
      </c>
      <c r="AH12" s="257" t="e">
        <f t="array" aca="1" ref="AH12" ca="1">+_xludf.IFS(AG12="","",AG12='12 Formulas'!$BX$4,'12 Formulas'!$BY$4,AND(AF12='12 Formulas'!$BW$3,AG12='12 Formulas'!$BX$3),'12 Formulas'!$BY$3,AND(AF12='12 Formulas'!$BW$5,AG12='12 Formulas'!$BX$5),'12 Formulas'!$BY$5,AND(AF12='12 Formulas'!$BW$7,AG12='12 Formulas'!$BX$7),'12 Formulas'!$BY$7)</f>
        <v>#NAME?</v>
      </c>
      <c r="AI12" s="236" t="e">
        <f t="array" aca="1" ref="AI12" ca="1">+_xludf.IFS(AH12="","",AH12='12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#NAME?</v>
      </c>
      <c r="AJ12" s="235" t="e">
        <f ca="1">+IF(D12="","",D12)</f>
        <v>#NAME?</v>
      </c>
      <c r="AK12" s="258" t="e">
        <f ca="1">+IF(AI12='12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#NAME?</v>
      </c>
      <c r="AL12" s="259"/>
      <c r="AM12" s="167"/>
      <c r="AN12" s="167"/>
      <c r="AO12" s="167"/>
      <c r="AP12" s="167"/>
      <c r="AQ12" s="167"/>
      <c r="AR12" s="259"/>
      <c r="AS12" s="259"/>
    </row>
    <row r="13" spans="1:45" ht="51.75" customHeight="1" x14ac:dyDescent="0.25">
      <c r="A13" s="256"/>
      <c r="B13" s="234"/>
      <c r="C13" s="235"/>
      <c r="D13" s="236"/>
      <c r="E13" s="235"/>
      <c r="F13" s="238"/>
      <c r="G13" s="239"/>
      <c r="H13" s="260" t="s">
        <v>268</v>
      </c>
      <c r="I13" s="261"/>
      <c r="J13" s="262"/>
      <c r="K13" s="263"/>
      <c r="L13" s="89"/>
      <c r="M13" s="114"/>
      <c r="N13" s="89"/>
      <c r="O13" s="114"/>
      <c r="P13" s="89"/>
      <c r="Q13" s="114"/>
      <c r="R13" s="89"/>
      <c r="S13" s="114"/>
      <c r="T13" s="55"/>
      <c r="U13" s="114"/>
      <c r="V13" s="264"/>
      <c r="W13" s="265"/>
      <c r="X13" s="266"/>
      <c r="Y13" s="267"/>
      <c r="Z13" s="268"/>
      <c r="AA13" s="269"/>
      <c r="AB13" s="270"/>
      <c r="AC13" s="269"/>
      <c r="AD13" s="115"/>
      <c r="AE13" s="255"/>
      <c r="AF13" s="256"/>
      <c r="AG13" s="256"/>
      <c r="AH13" s="257"/>
      <c r="AI13" s="236"/>
      <c r="AJ13" s="235"/>
      <c r="AK13" s="258"/>
      <c r="AL13" s="259"/>
      <c r="AM13" s="167"/>
      <c r="AN13" s="167"/>
      <c r="AO13" s="167"/>
      <c r="AP13" s="167"/>
      <c r="AQ13" s="167"/>
      <c r="AR13" s="259"/>
      <c r="AS13" s="259"/>
    </row>
    <row r="14" spans="1:45" ht="11.25" customHeight="1" x14ac:dyDescent="0.25">
      <c r="A14" s="256"/>
      <c r="B14" s="234"/>
      <c r="C14" s="235"/>
      <c r="D14" s="236"/>
      <c r="E14" s="235"/>
      <c r="F14" s="271"/>
      <c r="G14" s="272"/>
      <c r="H14" s="260" t="s">
        <v>269</v>
      </c>
      <c r="I14" s="261"/>
      <c r="J14" s="262"/>
      <c r="K14" s="263"/>
      <c r="L14" s="89"/>
      <c r="M14" s="114"/>
      <c r="N14" s="89"/>
      <c r="O14" s="114"/>
      <c r="P14" s="89"/>
      <c r="Q14" s="114"/>
      <c r="R14" s="89"/>
      <c r="S14" s="114"/>
      <c r="T14" s="55"/>
      <c r="U14" s="114"/>
      <c r="V14" s="264"/>
      <c r="W14" s="265"/>
      <c r="X14" s="266"/>
      <c r="Y14" s="267"/>
      <c r="Z14" s="268"/>
      <c r="AA14" s="269"/>
      <c r="AB14" s="270"/>
      <c r="AC14" s="269"/>
      <c r="AD14" s="115"/>
      <c r="AE14" s="255"/>
      <c r="AF14" s="256"/>
      <c r="AG14" s="256"/>
      <c r="AH14" s="257"/>
      <c r="AI14" s="236"/>
      <c r="AJ14" s="235"/>
      <c r="AK14" s="258"/>
      <c r="AL14" s="259"/>
      <c r="AM14" s="167"/>
      <c r="AN14" s="167"/>
      <c r="AO14" s="167"/>
      <c r="AP14" s="167"/>
      <c r="AQ14" s="167"/>
      <c r="AR14" s="259"/>
      <c r="AS14" s="259"/>
    </row>
    <row r="15" spans="1:45" ht="11.25" customHeight="1" x14ac:dyDescent="0.25">
      <c r="A15" s="256"/>
      <c r="B15" s="234"/>
      <c r="C15" s="235"/>
      <c r="D15" s="236"/>
      <c r="E15" s="235"/>
      <c r="F15" s="273" t="s">
        <v>270</v>
      </c>
      <c r="G15" s="274"/>
      <c r="H15" s="260" t="s">
        <v>256</v>
      </c>
      <c r="I15" s="261"/>
      <c r="J15" s="262"/>
      <c r="K15" s="263"/>
      <c r="L15" s="89"/>
      <c r="M15" s="114"/>
      <c r="N15" s="89"/>
      <c r="O15" s="114"/>
      <c r="P15" s="89"/>
      <c r="Q15" s="114"/>
      <c r="R15" s="89"/>
      <c r="S15" s="114"/>
      <c r="T15" s="55"/>
      <c r="U15" s="114"/>
      <c r="V15" s="264"/>
      <c r="W15" s="265"/>
      <c r="X15" s="266"/>
      <c r="Y15" s="267"/>
      <c r="Z15" s="268"/>
      <c r="AA15" s="269"/>
      <c r="AB15" s="270"/>
      <c r="AC15" s="269"/>
      <c r="AD15" s="115"/>
      <c r="AE15" s="255"/>
      <c r="AF15" s="256"/>
      <c r="AG15" s="256"/>
      <c r="AH15" s="257"/>
      <c r="AI15" s="236"/>
      <c r="AJ15" s="235"/>
      <c r="AK15" s="258"/>
      <c r="AL15" s="259"/>
      <c r="AM15" s="167"/>
      <c r="AN15" s="167"/>
      <c r="AO15" s="167"/>
      <c r="AP15" s="167"/>
      <c r="AQ15" s="167"/>
      <c r="AR15" s="259"/>
      <c r="AS15" s="259"/>
    </row>
    <row r="16" spans="1:45" ht="12.75" customHeight="1" x14ac:dyDescent="0.25">
      <c r="A16" s="256"/>
      <c r="B16" s="234"/>
      <c r="C16" s="235"/>
      <c r="D16" s="236"/>
      <c r="E16" s="235"/>
      <c r="F16" s="238"/>
      <c r="G16" s="239"/>
      <c r="H16" s="260" t="s">
        <v>268</v>
      </c>
      <c r="I16" s="261"/>
      <c r="J16" s="262"/>
      <c r="K16" s="263"/>
      <c r="L16" s="89"/>
      <c r="M16" s="114"/>
      <c r="N16" s="89"/>
      <c r="O16" s="114"/>
      <c r="P16" s="89"/>
      <c r="Q16" s="114"/>
      <c r="R16" s="89"/>
      <c r="S16" s="114"/>
      <c r="T16" s="55"/>
      <c r="U16" s="114"/>
      <c r="V16" s="264"/>
      <c r="W16" s="265"/>
      <c r="X16" s="266"/>
      <c r="Y16" s="267"/>
      <c r="Z16" s="268"/>
      <c r="AA16" s="269"/>
      <c r="AB16" s="270"/>
      <c r="AC16" s="269"/>
      <c r="AD16" s="115"/>
      <c r="AE16" s="255"/>
      <c r="AF16" s="256"/>
      <c r="AG16" s="256"/>
      <c r="AH16" s="257"/>
      <c r="AI16" s="236"/>
      <c r="AJ16" s="235"/>
      <c r="AK16" s="258"/>
      <c r="AL16" s="259"/>
      <c r="AM16" s="167"/>
      <c r="AN16" s="167"/>
      <c r="AO16" s="167"/>
      <c r="AP16" s="167"/>
      <c r="AQ16" s="167"/>
      <c r="AR16" s="259"/>
      <c r="AS16" s="259"/>
    </row>
    <row r="17" spans="1:45" ht="12.75" customHeight="1" x14ac:dyDescent="0.25">
      <c r="A17" s="256"/>
      <c r="B17" s="234"/>
      <c r="C17" s="235"/>
      <c r="D17" s="236"/>
      <c r="E17" s="235"/>
      <c r="F17" s="271"/>
      <c r="G17" s="272"/>
      <c r="H17" s="260" t="s">
        <v>269</v>
      </c>
      <c r="I17" s="261"/>
      <c r="J17" s="262"/>
      <c r="K17" s="263"/>
      <c r="L17" s="89"/>
      <c r="M17" s="114"/>
      <c r="N17" s="89"/>
      <c r="O17" s="114"/>
      <c r="P17" s="89"/>
      <c r="Q17" s="114"/>
      <c r="R17" s="89"/>
      <c r="S17" s="114" t="e">
        <f t="array" aca="1" ref="S17" ca="1">+_xludf.IFS(R17="","",R17='12 Formulas'!$AU$2,'12 Formulas'!$AV$2,R17='12 Formulas'!$AU$3,'12 Formulas'!$AV$3)</f>
        <v>#NAME?</v>
      </c>
      <c r="T17" s="55"/>
      <c r="U17" s="114" t="e">
        <f t="array" aca="1" ref="U17" ca="1">+_xludf.IFS(T17="","",T17='12 Formulas'!$AW$2,'12 Formulas'!$AX$2,T17='12 Formulas'!$AW$3,'12 Formulas'!$AX$3)</f>
        <v>#NAME?</v>
      </c>
      <c r="V17" s="264"/>
      <c r="W17" s="265" t="e">
        <f t="array" aca="1" ref="W17" ca="1">+_xludf.IFS(V17="","",V17='12 Formulas'!$AY$2,'12 Formulas'!$AZ$2,V17='12 Formulas'!$AY$3,'12 Formulas'!$AZ$3,V17='12 Formulas'!$AY$4,'12 Formulas'!$AZ$4)</f>
        <v>#NAME?</v>
      </c>
      <c r="X17" s="266" t="str">
        <f t="shared" ref="X17:X26" ca="1" si="0">+IFERROR(K17+M17+O17+Q17+S17+U17+W17,"")</f>
        <v/>
      </c>
      <c r="Y17" s="267" t="e">
        <f t="array" aca="1" ref="Y17" ca="1">+_xludf.IFS(X17="","",X17&lt;='12 Formulas'!$BD$4,'12 Formulas'!$BB$4,X17&lt;='12 Formulas'!$BD$3,'12 Formulas'!$BB$3,X17&lt;='12 Formulas'!$BD$2,'12 Formulas'!$BB$2)</f>
        <v>#NAME?</v>
      </c>
      <c r="Z17" s="268"/>
      <c r="AA17" s="269" t="e">
        <f t="array" aca="1" ref="AA17" ca="1">+_xludf.IFS(Z17="","",Z17='12 Formulas'!$BF$2,'12 Formulas'!$BG$2,Z17='12 Formulas'!$BF$3,'12 Formulas'!$BG$3,Z17='12 Formulas'!$BF$4,'12 Formulas'!$BG$4)</f>
        <v>#NAME?</v>
      </c>
      <c r="AB17" s="270" t="e">
        <f t="array" aca="1" ref="AB17" ca="1">+_xludf.IFS(AA17="","",AND(Y17='12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#NAME?</v>
      </c>
      <c r="AC17" s="269" t="e">
        <f t="array" aca="1" ref="AC17" ca="1">+_xludf.IFS(AB17="","",AB17='12 Formulas'!$BM$3,'12 Formulas'!$BN$3,AB17='12 Formulas'!$BM$4,'12 Formulas'!$BN$4,AB17='12 Formulas'!$BM$5,'12 Formulas'!$BN$5)</f>
        <v>#NAME?</v>
      </c>
      <c r="AD17" s="115" t="e">
        <f t="array" aca="1" ref="AD17" ca="1">+_xludf.IFS(AB17="","",AB17='12 Formulas'!$BM$3,'12 Formulas'!$BO$3,AB17='12 Formulas'!$BM$4,'12 Formulas'!$BO$4,AB17='12 Formulas'!$BM$5,'12 Formulas'!$BO$5)</f>
        <v>#NAME?</v>
      </c>
      <c r="AE17" s="255"/>
      <c r="AF17" s="256"/>
      <c r="AG17" s="256"/>
      <c r="AH17" s="257"/>
      <c r="AI17" s="236"/>
      <c r="AJ17" s="235"/>
      <c r="AK17" s="258"/>
      <c r="AL17" s="259"/>
      <c r="AM17" s="167"/>
      <c r="AN17" s="167"/>
      <c r="AO17" s="167"/>
      <c r="AP17" s="167"/>
      <c r="AQ17" s="167"/>
      <c r="AR17" s="259"/>
      <c r="AS17" s="259"/>
    </row>
    <row r="18" spans="1:45" ht="12.75" customHeight="1" x14ac:dyDescent="0.25">
      <c r="A18" s="256"/>
      <c r="B18" s="234"/>
      <c r="C18" s="235"/>
      <c r="D18" s="236"/>
      <c r="E18" s="235"/>
      <c r="F18" s="273" t="s">
        <v>271</v>
      </c>
      <c r="G18" s="274"/>
      <c r="H18" s="260" t="s">
        <v>256</v>
      </c>
      <c r="I18" s="261"/>
      <c r="J18" s="262"/>
      <c r="K18" s="263" t="e">
        <f t="array" aca="1" ref="K18" ca="1">+_xludf.IFS(J18="","",J18='12 Formulas'!$AM$2,'12 Formulas'!$AN$2,J18='12 Formulas'!$AM$3,'12 Formulas'!$AN$3)</f>
        <v>#NAME?</v>
      </c>
      <c r="L18" s="89"/>
      <c r="M18" s="114" t="e">
        <f t="array" aca="1" ref="M18" ca="1">+_xludf.IFS(L18="","",L18='12 Formulas'!$AO$2,'12 Formulas'!$AP$2,L18='12 Formulas'!$AO$3,'12 Formulas'!$AP$3)</f>
        <v>#NAME?</v>
      </c>
      <c r="N18" s="89"/>
      <c r="O18" s="114" t="e">
        <f t="array" aca="1" ref="O18" ca="1">+_xludf.IFS(N18="","",N18='12 Formulas'!$AQ$2,'12 Formulas'!$AR$2,N18='12 Formulas'!$AQ$3,'12 Formulas'!$AR$3)</f>
        <v>#NAME?</v>
      </c>
      <c r="P18" s="89"/>
      <c r="Q18" s="114" t="e">
        <f t="array" aca="1" ref="Q18" ca="1">+_xludf.IFS(P18="","",P18='12 Formulas'!$AS$2,'12 Formulas'!$AT$2,P18='12 Formulas'!$AS$3,'12 Formulas'!$AT$3,P18='12 Formulas'!$AS$4,'12 Formulas'!$AT$4)</f>
        <v>#NAME?</v>
      </c>
      <c r="R18" s="89"/>
      <c r="S18" s="114" t="e">
        <f t="array" aca="1" ref="S18" ca="1">+_xludf.IFS(R18="","",R18='12 Formulas'!$AU$2,'12 Formulas'!$AV$2,R18='12 Formulas'!$AU$3,'12 Formulas'!$AV$3)</f>
        <v>#NAME?</v>
      </c>
      <c r="T18" s="55"/>
      <c r="U18" s="114" t="e">
        <f t="array" aca="1" ref="U18" ca="1">+_xludf.IFS(T18="","",T18='12 Formulas'!$AW$2,'12 Formulas'!$AX$2,T18='12 Formulas'!$AW$3,'12 Formulas'!$AX$3)</f>
        <v>#NAME?</v>
      </c>
      <c r="V18" s="264"/>
      <c r="W18" s="265" t="e">
        <f t="array" aca="1" ref="W18" ca="1">+_xludf.IFS(V18="","",V18='12 Formulas'!$AY$2,'12 Formulas'!$AZ$2,V18='12 Formulas'!$AY$3,'12 Formulas'!$AZ$3,V18='12 Formulas'!$AY$4,'12 Formulas'!$AZ$4)</f>
        <v>#NAME?</v>
      </c>
      <c r="X18" s="266" t="str">
        <f t="shared" ca="1" si="0"/>
        <v/>
      </c>
      <c r="Y18" s="267" t="e">
        <f t="array" aca="1" ref="Y18" ca="1">+_xludf.IFS(X18="","",X18&lt;='12 Formulas'!$BD$4,'12 Formulas'!$BB$4,X18&lt;='12 Formulas'!$BD$3,'12 Formulas'!$BB$3,X18&lt;='12 Formulas'!$BD$2,'12 Formulas'!$BB$2)</f>
        <v>#NAME?</v>
      </c>
      <c r="Z18" s="268"/>
      <c r="AA18" s="269" t="e">
        <f t="array" aca="1" ref="AA18" ca="1">+_xludf.IFS(Z18="","",Z18='12 Formulas'!$BF$2,'12 Formulas'!$BG$2,Z18='12 Formulas'!$BF$3,'12 Formulas'!$BG$3,Z18='12 Formulas'!$BF$4,'12 Formulas'!$BG$4)</f>
        <v>#NAME?</v>
      </c>
      <c r="AB18" s="270" t="e">
        <f t="array" aca="1" ref="AB18" ca="1">+_xludf.IFS(AA18="","",AND(Y18='12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#NAME?</v>
      </c>
      <c r="AC18" s="269" t="e">
        <f t="array" aca="1" ref="AC18" ca="1">+_xludf.IFS(AB18="","",AB18='12 Formulas'!$BM$3,'12 Formulas'!$BN$3,AB18='12 Formulas'!$BM$4,'12 Formulas'!$BN$4,AB18='12 Formulas'!$BM$5,'12 Formulas'!$BN$5)</f>
        <v>#NAME?</v>
      </c>
      <c r="AD18" s="115" t="e">
        <f t="array" aca="1" ref="AD18" ca="1">+_xludf.IFS(AB18="","",AB18='12 Formulas'!$BM$3,'12 Formulas'!$BO$3,AB18='12 Formulas'!$BM$4,'12 Formulas'!$BO$4,AB18='12 Formulas'!$BM$5,'12 Formulas'!$BO$5)</f>
        <v>#NAME?</v>
      </c>
      <c r="AE18" s="255"/>
      <c r="AF18" s="256"/>
      <c r="AG18" s="256"/>
      <c r="AH18" s="257"/>
      <c r="AI18" s="236"/>
      <c r="AJ18" s="235"/>
      <c r="AK18" s="258"/>
      <c r="AL18" s="259"/>
      <c r="AM18" s="167"/>
      <c r="AN18" s="167"/>
      <c r="AO18" s="167"/>
      <c r="AP18" s="167"/>
      <c r="AQ18" s="167"/>
      <c r="AR18" s="259"/>
      <c r="AS18" s="259"/>
    </row>
    <row r="19" spans="1:45" ht="12.75" customHeight="1" x14ac:dyDescent="0.25">
      <c r="A19" s="256"/>
      <c r="B19" s="234"/>
      <c r="C19" s="235"/>
      <c r="D19" s="236"/>
      <c r="E19" s="235"/>
      <c r="F19" s="238"/>
      <c r="G19" s="239"/>
      <c r="H19" s="260" t="s">
        <v>268</v>
      </c>
      <c r="I19" s="261"/>
      <c r="J19" s="262"/>
      <c r="K19" s="263" t="e">
        <f t="array" aca="1" ref="K19" ca="1">+_xludf.IFS(J19="","",J19='12 Formulas'!$AM$2,'12 Formulas'!$AN$2,J19='12 Formulas'!$AM$3,'12 Formulas'!$AN$3)</f>
        <v>#NAME?</v>
      </c>
      <c r="L19" s="89"/>
      <c r="M19" s="114" t="e">
        <f t="array" aca="1" ref="M19" ca="1">+_xludf.IFS(L19="","",L19='12 Formulas'!$AO$2,'12 Formulas'!$AP$2,L19='12 Formulas'!$AO$3,'12 Formulas'!$AP$3)</f>
        <v>#NAME?</v>
      </c>
      <c r="N19" s="89"/>
      <c r="O19" s="114" t="e">
        <f t="array" aca="1" ref="O19" ca="1">+_xludf.IFS(N19="","",N19='12 Formulas'!$AQ$2,'12 Formulas'!$AR$2,N19='12 Formulas'!$AQ$3,'12 Formulas'!$AR$3)</f>
        <v>#NAME?</v>
      </c>
      <c r="P19" s="89"/>
      <c r="Q19" s="114" t="e">
        <f t="array" aca="1" ref="Q19" ca="1">+_xludf.IFS(P19="","",P19='12 Formulas'!$AS$2,'12 Formulas'!$AT$2,P19='12 Formulas'!$AS$3,'12 Formulas'!$AT$3,P19='12 Formulas'!$AS$4,'12 Formulas'!$AT$4)</f>
        <v>#NAME?</v>
      </c>
      <c r="R19" s="89"/>
      <c r="S19" s="114" t="e">
        <f t="array" aca="1" ref="S19" ca="1">+_xludf.IFS(R19="","",R19='12 Formulas'!$AU$2,'12 Formulas'!$AV$2,R19='12 Formulas'!$AU$3,'12 Formulas'!$AV$3)</f>
        <v>#NAME?</v>
      </c>
      <c r="T19" s="55"/>
      <c r="U19" s="114" t="e">
        <f t="array" aca="1" ref="U19" ca="1">+_xludf.IFS(T19="","",T19='12 Formulas'!$AW$2,'12 Formulas'!$AX$2,T19='12 Formulas'!$AW$3,'12 Formulas'!$AX$3)</f>
        <v>#NAME?</v>
      </c>
      <c r="V19" s="264"/>
      <c r="W19" s="265" t="e">
        <f t="array" aca="1" ref="W19" ca="1">+_xludf.IFS(V19="","",V19='12 Formulas'!$AY$2,'12 Formulas'!$AZ$2,V19='12 Formulas'!$AY$3,'12 Formulas'!$AZ$3,V19='12 Formulas'!$AY$4,'12 Formulas'!$AZ$4)</f>
        <v>#NAME?</v>
      </c>
      <c r="X19" s="266" t="str">
        <f t="shared" ca="1" si="0"/>
        <v/>
      </c>
      <c r="Y19" s="267" t="e">
        <f t="array" aca="1" ref="Y19" ca="1">+_xludf.IFS(X19="","",X19&lt;='12 Formulas'!$BD$4,'12 Formulas'!$BB$4,X19&lt;='12 Formulas'!$BD$3,'12 Formulas'!$BB$3,X19&lt;='12 Formulas'!$BD$2,'12 Formulas'!$BB$2)</f>
        <v>#NAME?</v>
      </c>
      <c r="Z19" s="268"/>
      <c r="AA19" s="269" t="e">
        <f t="array" aca="1" ref="AA19" ca="1">+_xludf.IFS(Z19="","",Z19='12 Formulas'!$BF$2,'12 Formulas'!$BG$2,Z19='12 Formulas'!$BF$3,'12 Formulas'!$BG$3,Z19='12 Formulas'!$BF$4,'12 Formulas'!$BG$4)</f>
        <v>#NAME?</v>
      </c>
      <c r="AB19" s="270" t="e">
        <f t="array" aca="1" ref="AB19" ca="1">+_xludf.IFS(AA19="","",AND(Y19='12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#NAME?</v>
      </c>
      <c r="AC19" s="269" t="e">
        <f t="array" aca="1" ref="AC19" ca="1">+_xludf.IFS(AB19="","",AB19='12 Formulas'!$BM$3,'12 Formulas'!$BN$3,AB19='12 Formulas'!$BM$4,'12 Formulas'!$BN$4,AB19='12 Formulas'!$BM$5,'12 Formulas'!$BN$5)</f>
        <v>#NAME?</v>
      </c>
      <c r="AD19" s="115" t="e">
        <f t="array" aca="1" ref="AD19" ca="1">+_xludf.IFS(AB19="","",AB19='12 Formulas'!$BM$3,'12 Formulas'!$BO$3,AB19='12 Formulas'!$BM$4,'12 Formulas'!$BO$4,AB19='12 Formulas'!$BM$5,'12 Formulas'!$BO$5)</f>
        <v>#NAME?</v>
      </c>
      <c r="AE19" s="255"/>
      <c r="AF19" s="256"/>
      <c r="AG19" s="256"/>
      <c r="AH19" s="257"/>
      <c r="AI19" s="236"/>
      <c r="AJ19" s="235"/>
      <c r="AK19" s="258"/>
      <c r="AL19" s="259"/>
      <c r="AM19" s="167"/>
      <c r="AN19" s="167"/>
      <c r="AO19" s="167"/>
      <c r="AP19" s="167"/>
      <c r="AQ19" s="167"/>
      <c r="AR19" s="259"/>
      <c r="AS19" s="259"/>
    </row>
    <row r="20" spans="1:45" ht="12.75" customHeight="1" x14ac:dyDescent="0.25">
      <c r="A20" s="256"/>
      <c r="B20" s="234"/>
      <c r="C20" s="235"/>
      <c r="D20" s="236"/>
      <c r="E20" s="235"/>
      <c r="F20" s="271"/>
      <c r="G20" s="272"/>
      <c r="H20" s="260" t="s">
        <v>269</v>
      </c>
      <c r="I20" s="261"/>
      <c r="J20" s="262"/>
      <c r="K20" s="263" t="e">
        <f t="array" aca="1" ref="K20" ca="1">+_xludf.IFS(J20="","",J20='12 Formulas'!$AM$2,'12 Formulas'!$AN$2,J20='12 Formulas'!$AM$3,'12 Formulas'!$AN$3)</f>
        <v>#NAME?</v>
      </c>
      <c r="L20" s="89"/>
      <c r="M20" s="114" t="e">
        <f t="array" aca="1" ref="M20" ca="1">+_xludf.IFS(L20="","",L20='12 Formulas'!$AO$2,'12 Formulas'!$AP$2,L20='12 Formulas'!$AO$3,'12 Formulas'!$AP$3)</f>
        <v>#NAME?</v>
      </c>
      <c r="N20" s="89"/>
      <c r="O20" s="114" t="e">
        <f t="array" aca="1" ref="O20" ca="1">+_xludf.IFS(N20="","",N20='12 Formulas'!$AQ$2,'12 Formulas'!$AR$2,N20='12 Formulas'!$AQ$3,'12 Formulas'!$AR$3)</f>
        <v>#NAME?</v>
      </c>
      <c r="P20" s="89"/>
      <c r="Q20" s="114" t="e">
        <f t="array" aca="1" ref="Q20" ca="1">+_xludf.IFS(P20="","",P20='12 Formulas'!$AS$2,'12 Formulas'!$AT$2,P20='12 Formulas'!$AS$3,'12 Formulas'!$AT$3,P20='12 Formulas'!$AS$4,'12 Formulas'!$AT$4)</f>
        <v>#NAME?</v>
      </c>
      <c r="R20" s="89"/>
      <c r="S20" s="114" t="e">
        <f t="array" aca="1" ref="S20" ca="1">+_xludf.IFS(R20="","",R20='12 Formulas'!$AU$2,'12 Formulas'!$AV$2,R20='12 Formulas'!$AU$3,'12 Formulas'!$AV$3)</f>
        <v>#NAME?</v>
      </c>
      <c r="T20" s="55"/>
      <c r="U20" s="114" t="e">
        <f t="array" aca="1" ref="U20" ca="1">+_xludf.IFS(T20="","",T20='12 Formulas'!$AW$2,'12 Formulas'!$AX$2,T20='12 Formulas'!$AW$3,'12 Formulas'!$AX$3)</f>
        <v>#NAME?</v>
      </c>
      <c r="V20" s="264"/>
      <c r="W20" s="265" t="e">
        <f t="array" aca="1" ref="W20" ca="1">+_xludf.IFS(V20="","",V20='12 Formulas'!$AY$2,'12 Formulas'!$AZ$2,V20='12 Formulas'!$AY$3,'12 Formulas'!$AZ$3,V20='12 Formulas'!$AY$4,'12 Formulas'!$AZ$4)</f>
        <v>#NAME?</v>
      </c>
      <c r="X20" s="266" t="str">
        <f t="shared" ca="1" si="0"/>
        <v/>
      </c>
      <c r="Y20" s="267" t="e">
        <f t="array" aca="1" ref="Y20" ca="1">+_xludf.IFS(X20="","",X20&lt;='12 Formulas'!$BD$4,'12 Formulas'!$BB$4,X20&lt;='12 Formulas'!$BD$3,'12 Formulas'!$BB$3,X20&lt;='12 Formulas'!$BD$2,'12 Formulas'!$BB$2)</f>
        <v>#NAME?</v>
      </c>
      <c r="Z20" s="268"/>
      <c r="AA20" s="269" t="e">
        <f t="array" aca="1" ref="AA20" ca="1">+_xludf.IFS(Z20="","",Z20='12 Formulas'!$BF$2,'12 Formulas'!$BG$2,Z20='12 Formulas'!$BF$3,'12 Formulas'!$BG$3,Z20='12 Formulas'!$BF$4,'12 Formulas'!$BG$4)</f>
        <v>#NAME?</v>
      </c>
      <c r="AB20" s="270" t="e">
        <f t="array" aca="1" ref="AB20" ca="1">+_xludf.IFS(AA20="","",AND(Y20='12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#NAME?</v>
      </c>
      <c r="AC20" s="269" t="e">
        <f t="array" aca="1" ref="AC20" ca="1">+_xludf.IFS(AB20="","",AB20='12 Formulas'!$BM$3,'12 Formulas'!$BN$3,AB20='12 Formulas'!$BM$4,'12 Formulas'!$BN$4,AB20='12 Formulas'!$BM$5,'12 Formulas'!$BN$5)</f>
        <v>#NAME?</v>
      </c>
      <c r="AD20" s="115" t="e">
        <f t="array" aca="1" ref="AD20" ca="1">+_xludf.IFS(AB20="","",AB20='12 Formulas'!$BM$3,'12 Formulas'!$BO$3,AB20='12 Formulas'!$BM$4,'12 Formulas'!$BO$4,AB20='12 Formulas'!$BM$5,'12 Formulas'!$BO$5)</f>
        <v>#NAME?</v>
      </c>
      <c r="AE20" s="255"/>
      <c r="AF20" s="256"/>
      <c r="AG20" s="256"/>
      <c r="AH20" s="257"/>
      <c r="AI20" s="236"/>
      <c r="AJ20" s="235"/>
      <c r="AK20" s="258"/>
      <c r="AL20" s="259"/>
      <c r="AM20" s="167"/>
      <c r="AN20" s="167"/>
      <c r="AO20" s="167"/>
      <c r="AP20" s="167"/>
      <c r="AQ20" s="167"/>
      <c r="AR20" s="259"/>
      <c r="AS20" s="259"/>
    </row>
    <row r="21" spans="1:45" ht="12.75" customHeight="1" x14ac:dyDescent="0.25">
      <c r="A21" s="256"/>
      <c r="B21" s="234"/>
      <c r="C21" s="235"/>
      <c r="D21" s="236"/>
      <c r="E21" s="235"/>
      <c r="F21" s="273" t="s">
        <v>272</v>
      </c>
      <c r="G21" s="274"/>
      <c r="H21" s="260" t="s">
        <v>256</v>
      </c>
      <c r="I21" s="261"/>
      <c r="J21" s="262"/>
      <c r="K21" s="263" t="e">
        <f t="array" aca="1" ref="K21" ca="1">+_xludf.IFS(J21="","",J21='12 Formulas'!$AM$2,'12 Formulas'!$AN$2,J21='12 Formulas'!$AM$3,'12 Formulas'!$AN$3)</f>
        <v>#NAME?</v>
      </c>
      <c r="L21" s="89"/>
      <c r="M21" s="114" t="e">
        <f t="array" aca="1" ref="M21" ca="1">+_xludf.IFS(L21="","",L21='12 Formulas'!$AO$2,'12 Formulas'!$AP$2,L21='12 Formulas'!$AO$3,'12 Formulas'!$AP$3)</f>
        <v>#NAME?</v>
      </c>
      <c r="N21" s="89"/>
      <c r="O21" s="114" t="e">
        <f t="array" aca="1" ref="O21" ca="1">+_xludf.IFS(N21="","",N21='12 Formulas'!$AQ$2,'12 Formulas'!$AR$2,N21='12 Formulas'!$AQ$3,'12 Formulas'!$AR$3)</f>
        <v>#NAME?</v>
      </c>
      <c r="P21" s="89"/>
      <c r="Q21" s="114" t="e">
        <f t="array" aca="1" ref="Q21" ca="1">+_xludf.IFS(P21="","",P21='12 Formulas'!$AS$2,'12 Formulas'!$AT$2,P21='12 Formulas'!$AS$3,'12 Formulas'!$AT$3,P21='12 Formulas'!$AS$4,'12 Formulas'!$AT$4)</f>
        <v>#NAME?</v>
      </c>
      <c r="R21" s="89"/>
      <c r="S21" s="114" t="e">
        <f t="array" aca="1" ref="S21" ca="1">+_xludf.IFS(R21="","",R21='12 Formulas'!$AU$2,'12 Formulas'!$AV$2,R21='12 Formulas'!$AU$3,'12 Formulas'!$AV$3)</f>
        <v>#NAME?</v>
      </c>
      <c r="T21" s="55"/>
      <c r="U21" s="114" t="e">
        <f t="array" aca="1" ref="U21" ca="1">+_xludf.IFS(T21="","",T21='12 Formulas'!$AW$2,'12 Formulas'!$AX$2,T21='12 Formulas'!$AW$3,'12 Formulas'!$AX$3)</f>
        <v>#NAME?</v>
      </c>
      <c r="V21" s="264"/>
      <c r="W21" s="265" t="e">
        <f t="array" aca="1" ref="W21" ca="1">+_xludf.IFS(V21="","",V21='12 Formulas'!$AY$2,'12 Formulas'!$AZ$2,V21='12 Formulas'!$AY$3,'12 Formulas'!$AZ$3,V21='12 Formulas'!$AY$4,'12 Formulas'!$AZ$4)</f>
        <v>#NAME?</v>
      </c>
      <c r="X21" s="266" t="str">
        <f t="shared" ca="1" si="0"/>
        <v/>
      </c>
      <c r="Y21" s="267" t="e">
        <f t="array" aca="1" ref="Y21" ca="1">+_xludf.IFS(X21="","",X21&lt;='12 Formulas'!$BD$4,'12 Formulas'!$BB$4,X21&lt;='12 Formulas'!$BD$3,'12 Formulas'!$BB$3,X21&lt;='12 Formulas'!$BD$2,'12 Formulas'!$BB$2)</f>
        <v>#NAME?</v>
      </c>
      <c r="Z21" s="268"/>
      <c r="AA21" s="269" t="e">
        <f t="array" aca="1" ref="AA21" ca="1">+_xludf.IFS(Z21="","",Z21='12 Formulas'!$BF$2,'12 Formulas'!$BG$2,Z21='12 Formulas'!$BF$3,'12 Formulas'!$BG$3,Z21='12 Formulas'!$BF$4,'12 Formulas'!$BG$4)</f>
        <v>#NAME?</v>
      </c>
      <c r="AB21" s="270" t="e">
        <f t="array" aca="1" ref="AB21" ca="1">+_xludf.IFS(AA21="","",AND(Y21='12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#NAME?</v>
      </c>
      <c r="AC21" s="269" t="e">
        <f t="array" aca="1" ref="AC21" ca="1">+_xludf.IFS(AB21="","",AB21='12 Formulas'!$BM$3,'12 Formulas'!$BN$3,AB21='12 Formulas'!$BM$4,'12 Formulas'!$BN$4,AB21='12 Formulas'!$BM$5,'12 Formulas'!$BN$5)</f>
        <v>#NAME?</v>
      </c>
      <c r="AD21" s="115" t="e">
        <f t="array" aca="1" ref="AD21" ca="1">+_xludf.IFS(AB21="","",AB21='12 Formulas'!$BM$3,'12 Formulas'!$BO$3,AB21='12 Formulas'!$BM$4,'12 Formulas'!$BO$4,AB21='12 Formulas'!$BM$5,'12 Formulas'!$BO$5)</f>
        <v>#NAME?</v>
      </c>
      <c r="AE21" s="255"/>
      <c r="AF21" s="256"/>
      <c r="AG21" s="256"/>
      <c r="AH21" s="257"/>
      <c r="AI21" s="236"/>
      <c r="AJ21" s="235"/>
      <c r="AK21" s="258"/>
      <c r="AL21" s="259"/>
      <c r="AM21" s="167"/>
      <c r="AN21" s="167"/>
      <c r="AO21" s="167"/>
      <c r="AP21" s="167"/>
      <c r="AQ21" s="167"/>
      <c r="AR21" s="259"/>
      <c r="AS21" s="259"/>
    </row>
    <row r="22" spans="1:45" ht="12.75" customHeight="1" x14ac:dyDescent="0.25">
      <c r="A22" s="256"/>
      <c r="B22" s="234"/>
      <c r="C22" s="235"/>
      <c r="D22" s="236"/>
      <c r="E22" s="235"/>
      <c r="F22" s="238"/>
      <c r="G22" s="239"/>
      <c r="H22" s="260" t="s">
        <v>268</v>
      </c>
      <c r="I22" s="261"/>
      <c r="J22" s="262"/>
      <c r="K22" s="263" t="e">
        <f t="array" aca="1" ref="K22" ca="1">+_xludf.IFS(J22="","",J22='12 Formulas'!$AM$2,'12 Formulas'!$AN$2,J22='12 Formulas'!$AM$3,'12 Formulas'!$AN$3)</f>
        <v>#NAME?</v>
      </c>
      <c r="L22" s="89"/>
      <c r="M22" s="114" t="e">
        <f t="array" aca="1" ref="M22" ca="1">+_xludf.IFS(L22="","",L22='12 Formulas'!$AO$2,'12 Formulas'!$AP$2,L22='12 Formulas'!$AO$3,'12 Formulas'!$AP$3)</f>
        <v>#NAME?</v>
      </c>
      <c r="N22" s="89"/>
      <c r="O22" s="114" t="e">
        <f t="array" aca="1" ref="O22" ca="1">+_xludf.IFS(N22="","",N22='12 Formulas'!$AQ$2,'12 Formulas'!$AR$2,N22='12 Formulas'!$AQ$3,'12 Formulas'!$AR$3)</f>
        <v>#NAME?</v>
      </c>
      <c r="P22" s="89"/>
      <c r="Q22" s="114" t="e">
        <f t="array" aca="1" ref="Q22" ca="1">+_xludf.IFS(P22="","",P22='12 Formulas'!$AS$2,'12 Formulas'!$AT$2,P22='12 Formulas'!$AS$3,'12 Formulas'!$AT$3,P22='12 Formulas'!$AS$4,'12 Formulas'!$AT$4)</f>
        <v>#NAME?</v>
      </c>
      <c r="R22" s="89"/>
      <c r="S22" s="114" t="e">
        <f t="array" aca="1" ref="S22" ca="1">+_xludf.IFS(R22="","",R22='12 Formulas'!$AU$2,'12 Formulas'!$AV$2,R22='12 Formulas'!$AU$3,'12 Formulas'!$AV$3)</f>
        <v>#NAME?</v>
      </c>
      <c r="T22" s="55"/>
      <c r="U22" s="114" t="e">
        <f t="array" aca="1" ref="U22" ca="1">+_xludf.IFS(T22="","",T22='12 Formulas'!$AW$2,'12 Formulas'!$AX$2,T22='12 Formulas'!$AW$3,'12 Formulas'!$AX$3)</f>
        <v>#NAME?</v>
      </c>
      <c r="V22" s="264"/>
      <c r="W22" s="265" t="e">
        <f t="array" aca="1" ref="W22" ca="1">+_xludf.IFS(V22="","",V22='12 Formulas'!$AY$2,'12 Formulas'!$AZ$2,V22='12 Formulas'!$AY$3,'12 Formulas'!$AZ$3,V22='12 Formulas'!$AY$4,'12 Formulas'!$AZ$4)</f>
        <v>#NAME?</v>
      </c>
      <c r="X22" s="266" t="str">
        <f t="shared" ca="1" si="0"/>
        <v/>
      </c>
      <c r="Y22" s="267" t="e">
        <f t="array" aca="1" ref="Y22" ca="1">+_xludf.IFS(X22="","",X22&lt;='12 Formulas'!$BD$4,'12 Formulas'!$BB$4,X22&lt;='12 Formulas'!$BD$3,'12 Formulas'!$BB$3,X22&lt;='12 Formulas'!$BD$2,'12 Formulas'!$BB$2)</f>
        <v>#NAME?</v>
      </c>
      <c r="Z22" s="268"/>
      <c r="AA22" s="269" t="e">
        <f t="array" aca="1" ref="AA22" ca="1">+_xludf.IFS(Z22="","",Z22='12 Formulas'!$BF$2,'12 Formulas'!$BG$2,Z22='12 Formulas'!$BF$3,'12 Formulas'!$BG$3,Z22='12 Formulas'!$BF$4,'12 Formulas'!$BG$4)</f>
        <v>#NAME?</v>
      </c>
      <c r="AB22" s="270" t="e">
        <f t="array" aca="1" ref="AB22" ca="1">+_xludf.IFS(AA22="","",AND(Y22='12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#NAME?</v>
      </c>
      <c r="AC22" s="269" t="e">
        <f t="array" aca="1" ref="AC22" ca="1">+_xludf.IFS(AB22="","",AB22='12 Formulas'!$BM$3,'12 Formulas'!$BN$3,AB22='12 Formulas'!$BM$4,'12 Formulas'!$BN$4,AB22='12 Formulas'!$BM$5,'12 Formulas'!$BN$5)</f>
        <v>#NAME?</v>
      </c>
      <c r="AD22" s="115" t="e">
        <f t="array" aca="1" ref="AD22" ca="1">+_xludf.IFS(AB22="","",AB22='12 Formulas'!$BM$3,'12 Formulas'!$BO$3,AB22='12 Formulas'!$BM$4,'12 Formulas'!$BO$4,AB22='12 Formulas'!$BM$5,'12 Formulas'!$BO$5)</f>
        <v>#NAME?</v>
      </c>
      <c r="AE22" s="255"/>
      <c r="AF22" s="256"/>
      <c r="AG22" s="256"/>
      <c r="AH22" s="257"/>
      <c r="AI22" s="236"/>
      <c r="AJ22" s="235"/>
      <c r="AK22" s="258"/>
      <c r="AL22" s="259"/>
      <c r="AM22" s="167"/>
      <c r="AN22" s="167"/>
      <c r="AO22" s="167"/>
      <c r="AP22" s="167"/>
      <c r="AQ22" s="167"/>
      <c r="AR22" s="259"/>
      <c r="AS22" s="259"/>
    </row>
    <row r="23" spans="1:45" ht="12.75" customHeight="1" x14ac:dyDescent="0.25">
      <c r="A23" s="256"/>
      <c r="B23" s="234"/>
      <c r="C23" s="235"/>
      <c r="D23" s="236"/>
      <c r="E23" s="235"/>
      <c r="F23" s="271"/>
      <c r="G23" s="272"/>
      <c r="H23" s="260" t="s">
        <v>269</v>
      </c>
      <c r="I23" s="261"/>
      <c r="J23" s="262"/>
      <c r="K23" s="263" t="e">
        <f t="array" aca="1" ref="K23" ca="1">+_xludf.IFS(J23="","",J23='12 Formulas'!$AM$2,'12 Formulas'!$AN$2,J23='12 Formulas'!$AM$3,'12 Formulas'!$AN$3)</f>
        <v>#NAME?</v>
      </c>
      <c r="L23" s="89"/>
      <c r="M23" s="114" t="e">
        <f t="array" aca="1" ref="M23" ca="1">+_xludf.IFS(L23="","",L23='12 Formulas'!$AO$2,'12 Formulas'!$AP$2,L23='12 Formulas'!$AO$3,'12 Formulas'!$AP$3)</f>
        <v>#NAME?</v>
      </c>
      <c r="N23" s="89"/>
      <c r="O23" s="114" t="e">
        <f t="array" aca="1" ref="O23" ca="1">+_xludf.IFS(N23="","",N23='12 Formulas'!$AQ$2,'12 Formulas'!$AR$2,N23='12 Formulas'!$AQ$3,'12 Formulas'!$AR$3)</f>
        <v>#NAME?</v>
      </c>
      <c r="P23" s="89"/>
      <c r="Q23" s="114" t="e">
        <f t="array" aca="1" ref="Q23" ca="1">+_xludf.IFS(P23="","",P23='12 Formulas'!$AS$2,'12 Formulas'!$AT$2,P23='12 Formulas'!$AS$3,'12 Formulas'!$AT$3,P23='12 Formulas'!$AS$4,'12 Formulas'!$AT$4)</f>
        <v>#NAME?</v>
      </c>
      <c r="R23" s="89"/>
      <c r="S23" s="114" t="e">
        <f t="array" aca="1" ref="S23" ca="1">+_xludf.IFS(R23="","",R23='12 Formulas'!$AU$2,'12 Formulas'!$AV$2,R23='12 Formulas'!$AU$3,'12 Formulas'!$AV$3)</f>
        <v>#NAME?</v>
      </c>
      <c r="T23" s="55"/>
      <c r="U23" s="114" t="e">
        <f t="array" aca="1" ref="U23" ca="1">+_xludf.IFS(T23="","",T23='12 Formulas'!$AW$2,'12 Formulas'!$AX$2,T23='12 Formulas'!$AW$3,'12 Formulas'!$AX$3)</f>
        <v>#NAME?</v>
      </c>
      <c r="V23" s="264"/>
      <c r="W23" s="265" t="e">
        <f t="array" aca="1" ref="W23" ca="1">+_xludf.IFS(V23="","",V23='12 Formulas'!$AY$2,'12 Formulas'!$AZ$2,V23='12 Formulas'!$AY$3,'12 Formulas'!$AZ$3,V23='12 Formulas'!$AY$4,'12 Formulas'!$AZ$4)</f>
        <v>#NAME?</v>
      </c>
      <c r="X23" s="266" t="str">
        <f t="shared" ca="1" si="0"/>
        <v/>
      </c>
      <c r="Y23" s="267" t="e">
        <f t="array" aca="1" ref="Y23" ca="1">+_xludf.IFS(X23="","",X23&lt;='12 Formulas'!$BD$4,'12 Formulas'!$BB$4,X23&lt;='12 Formulas'!$BD$3,'12 Formulas'!$BB$3,X23&lt;='12 Formulas'!$BD$2,'12 Formulas'!$BB$2)</f>
        <v>#NAME?</v>
      </c>
      <c r="Z23" s="268"/>
      <c r="AA23" s="269" t="e">
        <f t="array" aca="1" ref="AA23" ca="1">+_xludf.IFS(Z23="","",Z23='12 Formulas'!$BF$2,'12 Formulas'!$BG$2,Z23='12 Formulas'!$BF$3,'12 Formulas'!$BG$3,Z23='12 Formulas'!$BF$4,'12 Formulas'!$BG$4)</f>
        <v>#NAME?</v>
      </c>
      <c r="AB23" s="270" t="e">
        <f t="array" aca="1" ref="AB23" ca="1">+_xludf.IFS(AA23="","",AND(Y23='12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#NAME?</v>
      </c>
      <c r="AC23" s="269" t="e">
        <f t="array" aca="1" ref="AC23" ca="1">+_xludf.IFS(AB23="","",AB23='12 Formulas'!$BM$3,'12 Formulas'!$BN$3,AB23='12 Formulas'!$BM$4,'12 Formulas'!$BN$4,AB23='12 Formulas'!$BM$5,'12 Formulas'!$BN$5)</f>
        <v>#NAME?</v>
      </c>
      <c r="AD23" s="115" t="e">
        <f t="array" aca="1" ref="AD23" ca="1">+_xludf.IFS(AB23="","",AB23='12 Formulas'!$BM$3,'12 Formulas'!$BO$3,AB23='12 Formulas'!$BM$4,'12 Formulas'!$BO$4,AB23='12 Formulas'!$BM$5,'12 Formulas'!$BO$5)</f>
        <v>#NAME?</v>
      </c>
      <c r="AE23" s="255"/>
      <c r="AF23" s="256"/>
      <c r="AG23" s="256"/>
      <c r="AH23" s="257"/>
      <c r="AI23" s="236"/>
      <c r="AJ23" s="235"/>
      <c r="AK23" s="258"/>
      <c r="AL23" s="259"/>
      <c r="AM23" s="167"/>
      <c r="AN23" s="167"/>
      <c r="AO23" s="167"/>
      <c r="AP23" s="167"/>
      <c r="AQ23" s="167"/>
      <c r="AR23" s="259"/>
      <c r="AS23" s="259"/>
    </row>
    <row r="24" spans="1:45" ht="12.75" customHeight="1" x14ac:dyDescent="0.25">
      <c r="A24" s="256"/>
      <c r="B24" s="234"/>
      <c r="C24" s="235"/>
      <c r="D24" s="236"/>
      <c r="E24" s="235"/>
      <c r="F24" s="273" t="s">
        <v>273</v>
      </c>
      <c r="G24" s="274"/>
      <c r="H24" s="260" t="s">
        <v>256</v>
      </c>
      <c r="I24" s="261"/>
      <c r="J24" s="262"/>
      <c r="K24" s="263" t="e">
        <f t="array" aca="1" ref="K24" ca="1">+_xludf.IFS(J24="","",J24='12 Formulas'!$AM$2,'12 Formulas'!$AN$2,J24='12 Formulas'!$AM$3,'12 Formulas'!$AN$3)</f>
        <v>#NAME?</v>
      </c>
      <c r="L24" s="89"/>
      <c r="M24" s="114" t="e">
        <f t="array" aca="1" ref="M24" ca="1">+_xludf.IFS(L24="","",L24='12 Formulas'!$AO$2,'12 Formulas'!$AP$2,L24='12 Formulas'!$AO$3,'12 Formulas'!$AP$3)</f>
        <v>#NAME?</v>
      </c>
      <c r="N24" s="89"/>
      <c r="O24" s="114" t="e">
        <f t="array" aca="1" ref="O24" ca="1">+_xludf.IFS(N24="","",N24='12 Formulas'!$AQ$2,'12 Formulas'!$AR$2,N24='12 Formulas'!$AQ$3,'12 Formulas'!$AR$3)</f>
        <v>#NAME?</v>
      </c>
      <c r="P24" s="89"/>
      <c r="Q24" s="114" t="e">
        <f t="array" aca="1" ref="Q24" ca="1">+_xludf.IFS(P24="","",P24='12 Formulas'!$AS$2,'12 Formulas'!$AT$2,P24='12 Formulas'!$AS$3,'12 Formulas'!$AT$3,P24='12 Formulas'!$AS$4,'12 Formulas'!$AT$4)</f>
        <v>#NAME?</v>
      </c>
      <c r="R24" s="89"/>
      <c r="S24" s="114" t="e">
        <f t="array" aca="1" ref="S24" ca="1">+_xludf.IFS(R24="","",R24='12 Formulas'!$AU$2,'12 Formulas'!$AV$2,R24='12 Formulas'!$AU$3,'12 Formulas'!$AV$3)</f>
        <v>#NAME?</v>
      </c>
      <c r="T24" s="55"/>
      <c r="U24" s="114" t="e">
        <f t="array" aca="1" ref="U24" ca="1">+_xludf.IFS(T24="","",T24='12 Formulas'!$AW$2,'12 Formulas'!$AX$2,T24='12 Formulas'!$AW$3,'12 Formulas'!$AX$3)</f>
        <v>#NAME?</v>
      </c>
      <c r="V24" s="264"/>
      <c r="W24" s="265" t="e">
        <f t="array" aca="1" ref="W24" ca="1">+_xludf.IFS(V24="","",V24='12 Formulas'!$AY$2,'12 Formulas'!$AZ$2,V24='12 Formulas'!$AY$3,'12 Formulas'!$AZ$3,V24='12 Formulas'!$AY$4,'12 Formulas'!$AZ$4)</f>
        <v>#NAME?</v>
      </c>
      <c r="X24" s="266" t="str">
        <f t="shared" ca="1" si="0"/>
        <v/>
      </c>
      <c r="Y24" s="267" t="e">
        <f t="array" aca="1" ref="Y24" ca="1">+_xludf.IFS(X24="","",X24&lt;='12 Formulas'!$BD$4,'12 Formulas'!$BB$4,X24&lt;='12 Formulas'!$BD$3,'12 Formulas'!$BB$3,X24&lt;='12 Formulas'!$BD$2,'12 Formulas'!$BB$2)</f>
        <v>#NAME?</v>
      </c>
      <c r="Z24" s="268"/>
      <c r="AA24" s="269" t="e">
        <f t="array" aca="1" ref="AA24" ca="1">+_xludf.IFS(Z24="","",Z24='12 Formulas'!$BF$2,'12 Formulas'!$BG$2,Z24='12 Formulas'!$BF$3,'12 Formulas'!$BG$3,Z24='12 Formulas'!$BF$4,'12 Formulas'!$BG$4)</f>
        <v>#NAME?</v>
      </c>
      <c r="AB24" s="270" t="e">
        <f t="array" aca="1" ref="AB24" ca="1">+_xludf.IFS(AA24="","",AND(Y24='12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#NAME?</v>
      </c>
      <c r="AC24" s="269" t="e">
        <f t="array" aca="1" ref="AC24" ca="1">+_xludf.IFS(AB24="","",AB24='12 Formulas'!$BM$3,'12 Formulas'!$BN$3,AB24='12 Formulas'!$BM$4,'12 Formulas'!$BN$4,AB24='12 Formulas'!$BM$5,'12 Formulas'!$BN$5)</f>
        <v>#NAME?</v>
      </c>
      <c r="AD24" s="115" t="e">
        <f t="array" aca="1" ref="AD24" ca="1">+_xludf.IFS(AB24="","",AB24='12 Formulas'!$BM$3,'12 Formulas'!$BO$3,AB24='12 Formulas'!$BM$4,'12 Formulas'!$BO$4,AB24='12 Formulas'!$BM$5,'12 Formulas'!$BO$5)</f>
        <v>#NAME?</v>
      </c>
      <c r="AE24" s="255"/>
      <c r="AF24" s="256"/>
      <c r="AG24" s="256"/>
      <c r="AH24" s="257"/>
      <c r="AI24" s="236"/>
      <c r="AJ24" s="235"/>
      <c r="AK24" s="258"/>
      <c r="AL24" s="259"/>
      <c r="AM24" s="167"/>
      <c r="AN24" s="167"/>
      <c r="AO24" s="167"/>
      <c r="AP24" s="167"/>
      <c r="AQ24" s="167"/>
      <c r="AR24" s="259"/>
      <c r="AS24" s="259"/>
    </row>
    <row r="25" spans="1:45" ht="12.75" customHeight="1" x14ac:dyDescent="0.25">
      <c r="A25" s="256"/>
      <c r="B25" s="234"/>
      <c r="C25" s="235"/>
      <c r="D25" s="236"/>
      <c r="E25" s="235"/>
      <c r="F25" s="238"/>
      <c r="G25" s="239"/>
      <c r="H25" s="260" t="s">
        <v>268</v>
      </c>
      <c r="I25" s="261"/>
      <c r="J25" s="262"/>
      <c r="K25" s="263" t="e">
        <f t="array" aca="1" ref="K25" ca="1">+_xludf.IFS(J25="","",J25='12 Formulas'!$AM$2,'12 Formulas'!$AN$2,J25='12 Formulas'!$AM$3,'12 Formulas'!$AN$3)</f>
        <v>#NAME?</v>
      </c>
      <c r="L25" s="89"/>
      <c r="M25" s="114" t="e">
        <f t="array" aca="1" ref="M25" ca="1">+_xludf.IFS(L25="","",L25='12 Formulas'!$AO$2,'12 Formulas'!$AP$2,L25='12 Formulas'!$AO$3,'12 Formulas'!$AP$3)</f>
        <v>#NAME?</v>
      </c>
      <c r="N25" s="89"/>
      <c r="O25" s="114" t="e">
        <f t="array" aca="1" ref="O25" ca="1">+_xludf.IFS(N25="","",N25='12 Formulas'!$AQ$2,'12 Formulas'!$AR$2,N25='12 Formulas'!$AQ$3,'12 Formulas'!$AR$3)</f>
        <v>#NAME?</v>
      </c>
      <c r="P25" s="89"/>
      <c r="Q25" s="114" t="e">
        <f t="array" aca="1" ref="Q25" ca="1">+_xludf.IFS(P25="","",P25='12 Formulas'!$AS$2,'12 Formulas'!$AT$2,P25='12 Formulas'!$AS$3,'12 Formulas'!$AT$3,P25='12 Formulas'!$AS$4,'12 Formulas'!$AT$4)</f>
        <v>#NAME?</v>
      </c>
      <c r="R25" s="89"/>
      <c r="S25" s="114" t="e">
        <f t="array" aca="1" ref="S25" ca="1">+_xludf.IFS(R25="","",R25='12 Formulas'!$AU$2,'12 Formulas'!$AV$2,R25='12 Formulas'!$AU$3,'12 Formulas'!$AV$3)</f>
        <v>#NAME?</v>
      </c>
      <c r="T25" s="55"/>
      <c r="U25" s="114" t="e">
        <f t="array" aca="1" ref="U25" ca="1">+_xludf.IFS(T25="","",T25='12 Formulas'!$AW$2,'12 Formulas'!$AX$2,T25='12 Formulas'!$AW$3,'12 Formulas'!$AX$3)</f>
        <v>#NAME?</v>
      </c>
      <c r="V25" s="264"/>
      <c r="W25" s="265" t="e">
        <f t="array" aca="1" ref="W25" ca="1">+_xludf.IFS(V25="","",V25='12 Formulas'!$AY$2,'12 Formulas'!$AZ$2,V25='12 Formulas'!$AY$3,'12 Formulas'!$AZ$3,V25='12 Formulas'!$AY$4,'12 Formulas'!$AZ$4)</f>
        <v>#NAME?</v>
      </c>
      <c r="X25" s="266" t="str">
        <f t="shared" ca="1" si="0"/>
        <v/>
      </c>
      <c r="Y25" s="267" t="e">
        <f t="array" aca="1" ref="Y25" ca="1">+_xludf.IFS(X25="","",X25&lt;='12 Formulas'!$BD$4,'12 Formulas'!$BB$4,X25&lt;='12 Formulas'!$BD$3,'12 Formulas'!$BB$3,X25&lt;='12 Formulas'!$BD$2,'12 Formulas'!$BB$2)</f>
        <v>#NAME?</v>
      </c>
      <c r="Z25" s="268"/>
      <c r="AA25" s="269" t="e">
        <f t="array" aca="1" ref="AA25" ca="1">+_xludf.IFS(Z25="","",Z25='12 Formulas'!$BF$2,'12 Formulas'!$BG$2,Z25='12 Formulas'!$BF$3,'12 Formulas'!$BG$3,Z25='12 Formulas'!$BF$4,'12 Formulas'!$BG$4)</f>
        <v>#NAME?</v>
      </c>
      <c r="AB25" s="270" t="e">
        <f t="array" aca="1" ref="AB25" ca="1">+_xludf.IFS(AA25="","",AND(Y25='12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#NAME?</v>
      </c>
      <c r="AC25" s="269" t="e">
        <f t="array" aca="1" ref="AC25" ca="1">+_xludf.IFS(AB25="","",AB25='12 Formulas'!$BM$3,'12 Formulas'!$BN$3,AB25='12 Formulas'!$BM$4,'12 Formulas'!$BN$4,AB25='12 Formulas'!$BM$5,'12 Formulas'!$BN$5)</f>
        <v>#NAME?</v>
      </c>
      <c r="AD25" s="115" t="e">
        <f t="array" aca="1" ref="AD25" ca="1">+_xludf.IFS(AB25="","",AB25='12 Formulas'!$BM$3,'12 Formulas'!$BO$3,AB25='12 Formulas'!$BM$4,'12 Formulas'!$BO$4,AB25='12 Formulas'!$BM$5,'12 Formulas'!$BO$5)</f>
        <v>#NAME?</v>
      </c>
      <c r="AE25" s="255"/>
      <c r="AF25" s="256"/>
      <c r="AG25" s="256"/>
      <c r="AH25" s="257"/>
      <c r="AI25" s="236"/>
      <c r="AJ25" s="235"/>
      <c r="AK25" s="258"/>
      <c r="AL25" s="259"/>
      <c r="AM25" s="167"/>
      <c r="AN25" s="167"/>
      <c r="AO25" s="167"/>
      <c r="AP25" s="167"/>
      <c r="AQ25" s="167"/>
      <c r="AR25" s="259"/>
      <c r="AS25" s="259"/>
    </row>
    <row r="26" spans="1:45" ht="12.75" customHeight="1" x14ac:dyDescent="0.25">
      <c r="A26" s="275"/>
      <c r="B26" s="276"/>
      <c r="C26" s="277"/>
      <c r="D26" s="278"/>
      <c r="E26" s="277"/>
      <c r="F26" s="279"/>
      <c r="G26" s="280"/>
      <c r="H26" s="281" t="s">
        <v>269</v>
      </c>
      <c r="I26" s="282"/>
      <c r="J26" s="283"/>
      <c r="K26" s="284" t="e">
        <f t="array" aca="1" ref="K26" ca="1">+_xludf.IFS(J26="","",J26='12 Formulas'!$AM$2,'12 Formulas'!$AN$2,J26='12 Formulas'!$AM$3,'12 Formulas'!$AN$3)</f>
        <v>#NAME?</v>
      </c>
      <c r="L26" s="100"/>
      <c r="M26" s="285" t="e">
        <f t="array" aca="1" ref="M26" ca="1">+_xludf.IFS(L26="","",L26='12 Formulas'!$AO$2,'12 Formulas'!$AP$2,L26='12 Formulas'!$AO$3,'12 Formulas'!$AP$3)</f>
        <v>#NAME?</v>
      </c>
      <c r="N26" s="100"/>
      <c r="O26" s="285" t="e">
        <f t="array" aca="1" ref="O26" ca="1">+_xludf.IFS(N26="","",N26='12 Formulas'!$AQ$2,'12 Formulas'!$AR$2,N26='12 Formulas'!$AQ$3,'12 Formulas'!$AR$3)</f>
        <v>#NAME?</v>
      </c>
      <c r="P26" s="100"/>
      <c r="Q26" s="285" t="e">
        <f t="array" aca="1" ref="Q26" ca="1">+_xludf.IFS(P26="","",P26='12 Formulas'!$AS$2,'12 Formulas'!$AT$2,P26='12 Formulas'!$AS$3,'12 Formulas'!$AT$3,P26='12 Formulas'!$AS$4,'12 Formulas'!$AT$4)</f>
        <v>#NAME?</v>
      </c>
      <c r="R26" s="100"/>
      <c r="S26" s="285" t="e">
        <f t="array" aca="1" ref="S26" ca="1">+_xludf.IFS(R26="","",R26='12 Formulas'!$AU$2,'12 Formulas'!$AV$2,R26='12 Formulas'!$AU$3,'12 Formulas'!$AV$3)</f>
        <v>#NAME?</v>
      </c>
      <c r="T26" s="286"/>
      <c r="U26" s="285" t="e">
        <f t="array" aca="1" ref="U26" ca="1">+_xludf.IFS(T26="","",T26='12 Formulas'!$AW$2,'12 Formulas'!$AX$2,T26='12 Formulas'!$AW$3,'12 Formulas'!$AX$3)</f>
        <v>#NAME?</v>
      </c>
      <c r="V26" s="287"/>
      <c r="W26" s="288" t="e">
        <f t="array" aca="1" ref="W26" ca="1">+_xludf.IFS(V26="","",V26='12 Formulas'!$AY$2,'12 Formulas'!$AZ$2,V26='12 Formulas'!$AY$3,'12 Formulas'!$AZ$3,V26='12 Formulas'!$AY$4,'12 Formulas'!$AZ$4)</f>
        <v>#NAME?</v>
      </c>
      <c r="X26" s="289" t="str">
        <f t="shared" ca="1" si="0"/>
        <v/>
      </c>
      <c r="Y26" s="290" t="e">
        <f t="array" aca="1" ref="Y26" ca="1">+_xludf.IFS(X26="","",X26&lt;='12 Formulas'!$BD$4,'12 Formulas'!$BB$4,X26&lt;='12 Formulas'!$BD$3,'12 Formulas'!$BB$3,X26&lt;='12 Formulas'!$BD$2,'12 Formulas'!$BB$2)</f>
        <v>#NAME?</v>
      </c>
      <c r="Z26" s="291"/>
      <c r="AA26" s="292" t="e">
        <f t="array" aca="1" ref="AA26" ca="1">+_xludf.IFS(Z26="","",Z26='12 Formulas'!$BF$2,'12 Formulas'!$BG$2,Z26='12 Formulas'!$BF$3,'12 Formulas'!$BG$3,Z26='12 Formulas'!$BF$4,'12 Formulas'!$BG$4)</f>
        <v>#NAME?</v>
      </c>
      <c r="AB26" s="293" t="e">
        <f t="array" aca="1" ref="AB26" ca="1">+_xludf.IFS(AA26="","",AND(Y26='12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#NAME?</v>
      </c>
      <c r="AC26" s="292" t="e">
        <f t="array" aca="1" ref="AC26" ca="1">+_xludf.IFS(AB26="","",AB26='12 Formulas'!$BM$3,'12 Formulas'!$BN$3,AB26='12 Formulas'!$BM$4,'12 Formulas'!$BN$4,AB26='12 Formulas'!$BM$5,'12 Formulas'!$BN$5)</f>
        <v>#NAME?</v>
      </c>
      <c r="AD26" s="294" t="e">
        <f t="array" aca="1" ref="AD26" ca="1">+_xludf.IFS(AB26="","",AB26='12 Formulas'!$BM$3,'12 Formulas'!$BO$3,AB26='12 Formulas'!$BM$4,'12 Formulas'!$BO$4,AB26='12 Formulas'!$BM$5,'12 Formulas'!$BO$5)</f>
        <v>#NAME?</v>
      </c>
      <c r="AE26" s="295"/>
      <c r="AF26" s="275"/>
      <c r="AG26" s="275"/>
      <c r="AH26" s="296"/>
      <c r="AI26" s="278"/>
      <c r="AJ26" s="277"/>
      <c r="AK26" s="297"/>
      <c r="AL26" s="259"/>
      <c r="AM26" s="167"/>
      <c r="AN26" s="167"/>
      <c r="AO26" s="167"/>
      <c r="AP26" s="167"/>
      <c r="AQ26" s="167"/>
      <c r="AR26" s="259"/>
      <c r="AS26" s="259"/>
    </row>
    <row r="27" spans="1:45" ht="11.25" customHeight="1" x14ac:dyDescent="0.25">
      <c r="A27" s="233" t="str">
        <f>'1 Contexto e Identificación'!$A$12</f>
        <v>R2</v>
      </c>
      <c r="B27" s="234">
        <f>+'1 Contexto e Identificación'!$E$12</f>
        <v>0</v>
      </c>
      <c r="C27" s="235">
        <f>+'4 Mapa Calor Inherente'!$C$13</f>
        <v>0</v>
      </c>
      <c r="D27" s="236">
        <f>+'4 Mapa Calor Inherente'!$D$13</f>
        <v>0</v>
      </c>
      <c r="E27" s="235" t="str">
        <f>+'4 Mapa Calor Inherente'!$E$13</f>
        <v/>
      </c>
      <c r="F27" s="238" t="s">
        <v>254</v>
      </c>
      <c r="G27" s="239"/>
      <c r="H27" s="240" t="s">
        <v>256</v>
      </c>
      <c r="I27" s="241"/>
      <c r="J27" s="242"/>
      <c r="K27" s="243"/>
      <c r="L27" s="244"/>
      <c r="M27" s="245"/>
      <c r="N27" s="244"/>
      <c r="O27" s="245"/>
      <c r="P27" s="244"/>
      <c r="Q27" s="245"/>
      <c r="R27" s="244"/>
      <c r="S27" s="245"/>
      <c r="T27" s="246"/>
      <c r="U27" s="245"/>
      <c r="V27" s="247"/>
      <c r="W27" s="248"/>
      <c r="X27" s="249"/>
      <c r="Y27" s="250"/>
      <c r="Z27" s="251"/>
      <c r="AA27" s="252"/>
      <c r="AB27" s="253"/>
      <c r="AC27" s="252"/>
      <c r="AD27" s="254"/>
      <c r="AE27" s="255" t="str">
        <f>+IF(AC27="","",AVERAGE(AC27:AC41))</f>
        <v/>
      </c>
      <c r="AF27" s="256" t="e">
        <f t="array" aca="1" ref="AF27" ca="1">+_xludf.IFS(AE27="","",AE27='12 Formulas'!$BR$2,'12 Formulas'!$BQ$2,AE27&gt;='12 Formulas'!$BS$3,'12 Formulas'!$BQ$3,AE27&gt;='12 Formulas'!$BS$4,'12 Formulas'!$BQ$4)</f>
        <v>#NAME?</v>
      </c>
      <c r="AG27" s="256" t="e">
        <f ca="1">+IF(AF27="","",'12 Formulas'!$BU$2)</f>
        <v>#NAME?</v>
      </c>
      <c r="AH27" s="257" t="e">
        <f t="array" aca="1" ref="AH27" ca="1">+_xludf.IFS(AG27="","",AG27='12 Formulas'!$BX$4,'12 Formulas'!$BY$4,AND(AF27='12 Formulas'!$BW$3,AG27='12 Formulas'!$BX$3),'12 Formulas'!$BY$3,AND(AF27='12 Formulas'!$BW$5,AG27='12 Formulas'!$BX$5),'12 Formulas'!$BY$5,AND(AF27='12 Formulas'!$BW$7,AG27='12 Formulas'!$BX$7),'12 Formulas'!$BY$7)</f>
        <v>#NAME?</v>
      </c>
      <c r="AI27" s="236" t="e">
        <f t="array" aca="1" ref="AI27" ca="1">+_xludf.IFS(AH27="","",AH27='12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#NAME?</v>
      </c>
      <c r="AJ27" s="235">
        <f>+IF(D27="","",D27)</f>
        <v>0</v>
      </c>
      <c r="AK27" s="258" t="e">
        <f ca="1">+IF(AI27='12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#NAME?</v>
      </c>
      <c r="AL27" s="259"/>
      <c r="AM27" s="167"/>
      <c r="AN27" s="167"/>
      <c r="AO27" s="167"/>
      <c r="AP27" s="167"/>
      <c r="AQ27" s="167"/>
      <c r="AR27" s="259"/>
      <c r="AS27" s="259"/>
    </row>
    <row r="28" spans="1:45" ht="11.25" customHeight="1" x14ac:dyDescent="0.25">
      <c r="A28" s="256"/>
      <c r="B28" s="234"/>
      <c r="C28" s="235"/>
      <c r="D28" s="236"/>
      <c r="E28" s="235"/>
      <c r="F28" s="238"/>
      <c r="G28" s="239"/>
      <c r="H28" s="260" t="s">
        <v>268</v>
      </c>
      <c r="I28" s="261"/>
      <c r="J28" s="262"/>
      <c r="K28" s="263"/>
      <c r="L28" s="89"/>
      <c r="M28" s="114"/>
      <c r="N28" s="89"/>
      <c r="O28" s="114"/>
      <c r="P28" s="89"/>
      <c r="Q28" s="114"/>
      <c r="R28" s="89"/>
      <c r="S28" s="114"/>
      <c r="T28" s="55"/>
      <c r="U28" s="114"/>
      <c r="V28" s="264"/>
      <c r="W28" s="265"/>
      <c r="X28" s="266"/>
      <c r="Y28" s="267"/>
      <c r="Z28" s="268"/>
      <c r="AA28" s="269"/>
      <c r="AB28" s="270"/>
      <c r="AC28" s="269"/>
      <c r="AD28" s="115"/>
      <c r="AE28" s="255"/>
      <c r="AF28" s="256"/>
      <c r="AG28" s="256"/>
      <c r="AH28" s="257"/>
      <c r="AI28" s="236"/>
      <c r="AJ28" s="235"/>
      <c r="AK28" s="258"/>
      <c r="AL28" s="259"/>
      <c r="AM28" s="167"/>
      <c r="AN28" s="167"/>
      <c r="AO28" s="167"/>
      <c r="AP28" s="167"/>
      <c r="AQ28" s="167"/>
      <c r="AR28" s="259"/>
      <c r="AS28" s="259"/>
    </row>
    <row r="29" spans="1:45" ht="12.75" customHeight="1" x14ac:dyDescent="0.25">
      <c r="A29" s="256"/>
      <c r="B29" s="234"/>
      <c r="C29" s="235"/>
      <c r="D29" s="236"/>
      <c r="E29" s="235"/>
      <c r="F29" s="271"/>
      <c r="G29" s="272"/>
      <c r="H29" s="260" t="s">
        <v>269</v>
      </c>
      <c r="I29" s="261"/>
      <c r="J29" s="262"/>
      <c r="K29" s="263" t="e">
        <f t="array" aca="1" ref="K29" ca="1">+_xludf.IFS(J29="","",J29='12 Formulas'!$AM$2,'12 Formulas'!$AN$2,J29='12 Formulas'!$AM$3,'12 Formulas'!$AN$3)</f>
        <v>#NAME?</v>
      </c>
      <c r="L29" s="89"/>
      <c r="M29" s="114" t="e">
        <f t="array" aca="1" ref="M29" ca="1">+_xludf.IFS(L29="","",L29='12 Formulas'!$AO$2,'12 Formulas'!$AP$2,L29='12 Formulas'!$AO$3,'12 Formulas'!$AP$3)</f>
        <v>#NAME?</v>
      </c>
      <c r="N29" s="89"/>
      <c r="O29" s="114" t="e">
        <f t="array" aca="1" ref="O29" ca="1">+_xludf.IFS(N29="","",N29='12 Formulas'!$AQ$2,'12 Formulas'!$AR$2,N29='12 Formulas'!$AQ$3,'12 Formulas'!$AR$3)</f>
        <v>#NAME?</v>
      </c>
      <c r="P29" s="89"/>
      <c r="Q29" s="114" t="e">
        <f t="array" aca="1" ref="Q29" ca="1">+_xludf.IFS(P29="","",P29='12 Formulas'!$AS$2,'12 Formulas'!$AT$2,P29='12 Formulas'!$AS$3,'12 Formulas'!$AT$3,P29='12 Formulas'!$AS$4,'12 Formulas'!$AT$4)</f>
        <v>#NAME?</v>
      </c>
      <c r="R29" s="89"/>
      <c r="S29" s="114" t="e">
        <f t="array" aca="1" ref="S29" ca="1">+_xludf.IFS(R29="","",R29='12 Formulas'!$AU$2,'12 Formulas'!$AV$2,R29='12 Formulas'!$AU$3,'12 Formulas'!$AV$3)</f>
        <v>#NAME?</v>
      </c>
      <c r="T29" s="55"/>
      <c r="U29" s="114" t="e">
        <f t="array" aca="1" ref="U29" ca="1">+_xludf.IFS(T29="","",T29='12 Formulas'!$AW$2,'12 Formulas'!$AX$2,T29='12 Formulas'!$AW$3,'12 Formulas'!$AX$3)</f>
        <v>#NAME?</v>
      </c>
      <c r="V29" s="264"/>
      <c r="W29" s="265" t="e">
        <f t="array" aca="1" ref="W29" ca="1">+_xludf.IFS(V29="","",V29='12 Formulas'!$AY$2,'12 Formulas'!$AZ$2,V29='12 Formulas'!$AY$3,'12 Formulas'!$AZ$3,V29='12 Formulas'!$AY$4,'12 Formulas'!$AZ$4)</f>
        <v>#NAME?</v>
      </c>
      <c r="X29" s="266" t="str">
        <f t="shared" ref="X29:X41" ca="1" si="1">+IFERROR(K29+M29+O29+Q29+S29+U29+W29,"")</f>
        <v/>
      </c>
      <c r="Y29" s="267" t="e">
        <f t="array" aca="1" ref="Y29" ca="1">+_xludf.IFS(X29="","",X29&lt;='12 Formulas'!$BD$4,'12 Formulas'!$BB$4,X29&lt;='12 Formulas'!$BD$3,'12 Formulas'!$BB$3,X29&lt;='12 Formulas'!$BD$2,'12 Formulas'!$BB$2)</f>
        <v>#NAME?</v>
      </c>
      <c r="Z29" s="268"/>
      <c r="AA29" s="269" t="e">
        <f t="array" aca="1" ref="AA29" ca="1">+_xludf.IFS(Z29="","",Z29='12 Formulas'!$BF$2,'12 Formulas'!$BG$2,Z29='12 Formulas'!$BF$3,'12 Formulas'!$BG$3,Z29='12 Formulas'!$BF$4,'12 Formulas'!$BG$4)</f>
        <v>#NAME?</v>
      </c>
      <c r="AB29" s="270" t="e">
        <f t="array" aca="1" ref="AB29" ca="1">+_xludf.IFS(AA29="","",AND(Y29='12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#NAME?</v>
      </c>
      <c r="AC29" s="269" t="e">
        <f t="array" aca="1" ref="AC29" ca="1">+_xludf.IFS(AB29="","",AB29='12 Formulas'!$BM$3,'12 Formulas'!$BN$3,AB29='12 Formulas'!$BM$4,'12 Formulas'!$BN$4,AB29='12 Formulas'!$BM$5,'12 Formulas'!$BN$5)</f>
        <v>#NAME?</v>
      </c>
      <c r="AD29" s="115" t="e">
        <f t="array" aca="1" ref="AD29" ca="1">+_xludf.IFS(AB29="","",AB29='12 Formulas'!$BM$3,'12 Formulas'!$BO$3,AB29='12 Formulas'!$BM$4,'12 Formulas'!$BO$4,AB29='12 Formulas'!$BM$5,'12 Formulas'!$BO$5)</f>
        <v>#NAME?</v>
      </c>
      <c r="AE29" s="255"/>
      <c r="AF29" s="256"/>
      <c r="AG29" s="256"/>
      <c r="AH29" s="257"/>
      <c r="AI29" s="236"/>
      <c r="AJ29" s="235"/>
      <c r="AK29" s="258"/>
      <c r="AL29" s="259"/>
      <c r="AM29" s="167"/>
      <c r="AN29" s="167"/>
      <c r="AO29" s="167"/>
      <c r="AP29" s="167"/>
      <c r="AQ29" s="167"/>
      <c r="AR29" s="259"/>
      <c r="AS29" s="259"/>
    </row>
    <row r="30" spans="1:45" ht="12.75" customHeight="1" x14ac:dyDescent="0.25">
      <c r="A30" s="256"/>
      <c r="B30" s="234"/>
      <c r="C30" s="235"/>
      <c r="D30" s="236"/>
      <c r="E30" s="235"/>
      <c r="F30" s="273" t="s">
        <v>270</v>
      </c>
      <c r="G30" s="274"/>
      <c r="H30" s="260" t="s">
        <v>256</v>
      </c>
      <c r="I30" s="261"/>
      <c r="J30" s="262"/>
      <c r="K30" s="263" t="e">
        <f t="array" aca="1" ref="K30" ca="1">+_xludf.IFS(J30="","",J30='12 Formulas'!$AM$2,'12 Formulas'!$AN$2,J30='12 Formulas'!$AM$3,'12 Formulas'!$AN$3)</f>
        <v>#NAME?</v>
      </c>
      <c r="L30" s="89"/>
      <c r="M30" s="114" t="e">
        <f t="array" aca="1" ref="M30" ca="1">+_xludf.IFS(L30="","",L30='12 Formulas'!$AO$2,'12 Formulas'!$AP$2,L30='12 Formulas'!$AO$3,'12 Formulas'!$AP$3)</f>
        <v>#NAME?</v>
      </c>
      <c r="N30" s="89"/>
      <c r="O30" s="114" t="e">
        <f t="array" aca="1" ref="O30" ca="1">+_xludf.IFS(N30="","",N30='12 Formulas'!$AQ$2,'12 Formulas'!$AR$2,N30='12 Formulas'!$AQ$3,'12 Formulas'!$AR$3)</f>
        <v>#NAME?</v>
      </c>
      <c r="P30" s="89"/>
      <c r="Q30" s="114" t="e">
        <f t="array" aca="1" ref="Q30" ca="1">+_xludf.IFS(P30="","",P30='12 Formulas'!$AS$2,'12 Formulas'!$AT$2,P30='12 Formulas'!$AS$3,'12 Formulas'!$AT$3,P30='12 Formulas'!$AS$4,'12 Formulas'!$AT$4)</f>
        <v>#NAME?</v>
      </c>
      <c r="R30" s="89"/>
      <c r="S30" s="114" t="e">
        <f t="array" aca="1" ref="S30" ca="1">+_xludf.IFS(R30="","",R30='12 Formulas'!$AU$2,'12 Formulas'!$AV$2,R30='12 Formulas'!$AU$3,'12 Formulas'!$AV$3)</f>
        <v>#NAME?</v>
      </c>
      <c r="T30" s="55"/>
      <c r="U30" s="114" t="e">
        <f t="array" aca="1" ref="U30" ca="1">+_xludf.IFS(T30="","",T30='12 Formulas'!$AW$2,'12 Formulas'!$AX$2,T30='12 Formulas'!$AW$3,'12 Formulas'!$AX$3)</f>
        <v>#NAME?</v>
      </c>
      <c r="V30" s="264"/>
      <c r="W30" s="265" t="e">
        <f t="array" aca="1" ref="W30" ca="1">+_xludf.IFS(V30="","",V30='12 Formulas'!$AY$2,'12 Formulas'!$AZ$2,V30='12 Formulas'!$AY$3,'12 Formulas'!$AZ$3,V30='12 Formulas'!$AY$4,'12 Formulas'!$AZ$4)</f>
        <v>#NAME?</v>
      </c>
      <c r="X30" s="266" t="str">
        <f t="shared" ca="1" si="1"/>
        <v/>
      </c>
      <c r="Y30" s="267" t="e">
        <f t="array" aca="1" ref="Y30" ca="1">+_xludf.IFS(X30="","",X30&lt;='12 Formulas'!$BD$4,'12 Formulas'!$BB$4,X30&lt;='12 Formulas'!$BD$3,'12 Formulas'!$BB$3,X30&lt;='12 Formulas'!$BD$2,'12 Formulas'!$BB$2)</f>
        <v>#NAME?</v>
      </c>
      <c r="Z30" s="268"/>
      <c r="AA30" s="269" t="e">
        <f t="array" aca="1" ref="AA30" ca="1">+_xludf.IFS(Z30="","",Z30='12 Formulas'!$BF$2,'12 Formulas'!$BG$2,Z30='12 Formulas'!$BF$3,'12 Formulas'!$BG$3,Z30='12 Formulas'!$BF$4,'12 Formulas'!$BG$4)</f>
        <v>#NAME?</v>
      </c>
      <c r="AB30" s="270" t="e">
        <f t="array" aca="1" ref="AB30" ca="1">+_xludf.IFS(AA30="","",AND(Y30='12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#NAME?</v>
      </c>
      <c r="AC30" s="269" t="e">
        <f t="array" aca="1" ref="AC30" ca="1">+_xludf.IFS(AB30="","",AB30='12 Formulas'!$BM$3,'12 Formulas'!$BN$3,AB30='12 Formulas'!$BM$4,'12 Formulas'!$BN$4,AB30='12 Formulas'!$BM$5,'12 Formulas'!$BN$5)</f>
        <v>#NAME?</v>
      </c>
      <c r="AD30" s="115" t="e">
        <f t="array" aca="1" ref="AD30" ca="1">+_xludf.IFS(AB30="","",AB30='12 Formulas'!$BM$3,'12 Formulas'!$BO$3,AB30='12 Formulas'!$BM$4,'12 Formulas'!$BO$4,AB30='12 Formulas'!$BM$5,'12 Formulas'!$BO$5)</f>
        <v>#NAME?</v>
      </c>
      <c r="AE30" s="255"/>
      <c r="AF30" s="256"/>
      <c r="AG30" s="256"/>
      <c r="AH30" s="257"/>
      <c r="AI30" s="236"/>
      <c r="AJ30" s="235"/>
      <c r="AK30" s="258"/>
      <c r="AL30" s="259"/>
      <c r="AM30" s="167"/>
      <c r="AN30" s="167"/>
      <c r="AO30" s="167"/>
      <c r="AP30" s="167"/>
      <c r="AQ30" s="167"/>
      <c r="AR30" s="259"/>
      <c r="AS30" s="259"/>
    </row>
    <row r="31" spans="1:45" ht="12.75" customHeight="1" x14ac:dyDescent="0.25">
      <c r="A31" s="256"/>
      <c r="B31" s="234"/>
      <c r="C31" s="235"/>
      <c r="D31" s="236"/>
      <c r="E31" s="235"/>
      <c r="F31" s="238"/>
      <c r="G31" s="239"/>
      <c r="H31" s="260" t="s">
        <v>268</v>
      </c>
      <c r="I31" s="261"/>
      <c r="J31" s="262"/>
      <c r="K31" s="263" t="e">
        <f t="array" aca="1" ref="K31" ca="1">+_xludf.IFS(J31="","",J31='12 Formulas'!$AM$2,'12 Formulas'!$AN$2,J31='12 Formulas'!$AM$3,'12 Formulas'!$AN$3)</f>
        <v>#NAME?</v>
      </c>
      <c r="L31" s="89"/>
      <c r="M31" s="114" t="e">
        <f t="array" aca="1" ref="M31" ca="1">+_xludf.IFS(L31="","",L31='12 Formulas'!$AO$2,'12 Formulas'!$AP$2,L31='12 Formulas'!$AO$3,'12 Formulas'!$AP$3)</f>
        <v>#NAME?</v>
      </c>
      <c r="N31" s="89"/>
      <c r="O31" s="114" t="e">
        <f t="array" aca="1" ref="O31" ca="1">+_xludf.IFS(N31="","",N31='12 Formulas'!$AQ$2,'12 Formulas'!$AR$2,N31='12 Formulas'!$AQ$3,'12 Formulas'!$AR$3)</f>
        <v>#NAME?</v>
      </c>
      <c r="P31" s="89"/>
      <c r="Q31" s="114" t="e">
        <f t="array" aca="1" ref="Q31" ca="1">+_xludf.IFS(P31="","",P31='12 Formulas'!$AS$2,'12 Formulas'!$AT$2,P31='12 Formulas'!$AS$3,'12 Formulas'!$AT$3,P31='12 Formulas'!$AS$4,'12 Formulas'!$AT$4)</f>
        <v>#NAME?</v>
      </c>
      <c r="R31" s="89"/>
      <c r="S31" s="114" t="e">
        <f t="array" aca="1" ref="S31" ca="1">+_xludf.IFS(R31="","",R31='12 Formulas'!$AU$2,'12 Formulas'!$AV$2,R31='12 Formulas'!$AU$3,'12 Formulas'!$AV$3)</f>
        <v>#NAME?</v>
      </c>
      <c r="T31" s="55"/>
      <c r="U31" s="114" t="e">
        <f t="array" aca="1" ref="U31" ca="1">+_xludf.IFS(T31="","",T31='12 Formulas'!$AW$2,'12 Formulas'!$AX$2,T31='12 Formulas'!$AW$3,'12 Formulas'!$AX$3)</f>
        <v>#NAME?</v>
      </c>
      <c r="V31" s="264"/>
      <c r="W31" s="265" t="e">
        <f t="array" aca="1" ref="W31" ca="1">+_xludf.IFS(V31="","",V31='12 Formulas'!$AY$2,'12 Formulas'!$AZ$2,V31='12 Formulas'!$AY$3,'12 Formulas'!$AZ$3,V31='12 Formulas'!$AY$4,'12 Formulas'!$AZ$4)</f>
        <v>#NAME?</v>
      </c>
      <c r="X31" s="266" t="str">
        <f t="shared" ca="1" si="1"/>
        <v/>
      </c>
      <c r="Y31" s="267" t="e">
        <f t="array" aca="1" ref="Y31" ca="1">+_xludf.IFS(X31="","",X31&lt;='12 Formulas'!$BD$4,'12 Formulas'!$BB$4,X31&lt;='12 Formulas'!$BD$3,'12 Formulas'!$BB$3,X31&lt;='12 Formulas'!$BD$2,'12 Formulas'!$BB$2)</f>
        <v>#NAME?</v>
      </c>
      <c r="Z31" s="268"/>
      <c r="AA31" s="269" t="e">
        <f t="array" aca="1" ref="AA31" ca="1">+_xludf.IFS(Z31="","",Z31='12 Formulas'!$BF$2,'12 Formulas'!$BG$2,Z31='12 Formulas'!$BF$3,'12 Formulas'!$BG$3,Z31='12 Formulas'!$BF$4,'12 Formulas'!$BG$4)</f>
        <v>#NAME?</v>
      </c>
      <c r="AB31" s="270" t="e">
        <f t="array" aca="1" ref="AB31" ca="1">+_xludf.IFS(AA31="","",AND(Y31='12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#NAME?</v>
      </c>
      <c r="AC31" s="269" t="e">
        <f t="array" aca="1" ref="AC31" ca="1">+_xludf.IFS(AB31="","",AB31='12 Formulas'!$BM$3,'12 Formulas'!$BN$3,AB31='12 Formulas'!$BM$4,'12 Formulas'!$BN$4,AB31='12 Formulas'!$BM$5,'12 Formulas'!$BN$5)</f>
        <v>#NAME?</v>
      </c>
      <c r="AD31" s="115" t="e">
        <f t="array" aca="1" ref="AD31" ca="1">+_xludf.IFS(AB31="","",AB31='12 Formulas'!$BM$3,'12 Formulas'!$BO$3,AB31='12 Formulas'!$BM$4,'12 Formulas'!$BO$4,AB31='12 Formulas'!$BM$5,'12 Formulas'!$BO$5)</f>
        <v>#NAME?</v>
      </c>
      <c r="AE31" s="255"/>
      <c r="AF31" s="256"/>
      <c r="AG31" s="256"/>
      <c r="AH31" s="257"/>
      <c r="AI31" s="236"/>
      <c r="AJ31" s="235"/>
      <c r="AK31" s="258"/>
      <c r="AL31" s="259"/>
      <c r="AM31" s="167"/>
      <c r="AN31" s="167"/>
      <c r="AO31" s="167"/>
      <c r="AP31" s="167"/>
      <c r="AQ31" s="167"/>
      <c r="AR31" s="259"/>
      <c r="AS31" s="259"/>
    </row>
    <row r="32" spans="1:45" ht="12.75" customHeight="1" x14ac:dyDescent="0.25">
      <c r="A32" s="256"/>
      <c r="B32" s="234"/>
      <c r="C32" s="235"/>
      <c r="D32" s="236"/>
      <c r="E32" s="235"/>
      <c r="F32" s="271"/>
      <c r="G32" s="272"/>
      <c r="H32" s="260" t="s">
        <v>269</v>
      </c>
      <c r="I32" s="261"/>
      <c r="J32" s="262"/>
      <c r="K32" s="263" t="e">
        <f t="array" aca="1" ref="K32" ca="1">+_xludf.IFS(J32="","",J32='12 Formulas'!$AM$2,'12 Formulas'!$AN$2,J32='12 Formulas'!$AM$3,'12 Formulas'!$AN$3)</f>
        <v>#NAME?</v>
      </c>
      <c r="L32" s="89"/>
      <c r="M32" s="114" t="e">
        <f t="array" aca="1" ref="M32" ca="1">+_xludf.IFS(L32="","",L32='12 Formulas'!$AO$2,'12 Formulas'!$AP$2,L32='12 Formulas'!$AO$3,'12 Formulas'!$AP$3)</f>
        <v>#NAME?</v>
      </c>
      <c r="N32" s="89"/>
      <c r="O32" s="114" t="e">
        <f t="array" aca="1" ref="O32" ca="1">+_xludf.IFS(N32="","",N32='12 Formulas'!$AQ$2,'12 Formulas'!$AR$2,N32='12 Formulas'!$AQ$3,'12 Formulas'!$AR$3)</f>
        <v>#NAME?</v>
      </c>
      <c r="P32" s="89"/>
      <c r="Q32" s="114" t="e">
        <f t="array" aca="1" ref="Q32" ca="1">+_xludf.IFS(P32="","",P32='12 Formulas'!$AS$2,'12 Formulas'!$AT$2,P32='12 Formulas'!$AS$3,'12 Formulas'!$AT$3,P32='12 Formulas'!$AS$4,'12 Formulas'!$AT$4)</f>
        <v>#NAME?</v>
      </c>
      <c r="R32" s="89"/>
      <c r="S32" s="114" t="e">
        <f t="array" aca="1" ref="S32" ca="1">+_xludf.IFS(R32="","",R32='12 Formulas'!$AU$2,'12 Formulas'!$AV$2,R32='12 Formulas'!$AU$3,'12 Formulas'!$AV$3)</f>
        <v>#NAME?</v>
      </c>
      <c r="T32" s="55"/>
      <c r="U32" s="114" t="e">
        <f t="array" aca="1" ref="U32" ca="1">+_xludf.IFS(T32="","",T32='12 Formulas'!$AW$2,'12 Formulas'!$AX$2,T32='12 Formulas'!$AW$3,'12 Formulas'!$AX$3)</f>
        <v>#NAME?</v>
      </c>
      <c r="V32" s="264"/>
      <c r="W32" s="265" t="e">
        <f t="array" aca="1" ref="W32" ca="1">+_xludf.IFS(V32="","",V32='12 Formulas'!$AY$2,'12 Formulas'!$AZ$2,V32='12 Formulas'!$AY$3,'12 Formulas'!$AZ$3,V32='12 Formulas'!$AY$4,'12 Formulas'!$AZ$4)</f>
        <v>#NAME?</v>
      </c>
      <c r="X32" s="266" t="str">
        <f t="shared" ca="1" si="1"/>
        <v/>
      </c>
      <c r="Y32" s="267" t="e">
        <f t="array" aca="1" ref="Y32" ca="1">+_xludf.IFS(X32="","",X32&lt;='12 Formulas'!$BD$4,'12 Formulas'!$BB$4,X32&lt;='12 Formulas'!$BD$3,'12 Formulas'!$BB$3,X32&lt;='12 Formulas'!$BD$2,'12 Formulas'!$BB$2)</f>
        <v>#NAME?</v>
      </c>
      <c r="Z32" s="268"/>
      <c r="AA32" s="269" t="e">
        <f t="array" aca="1" ref="AA32" ca="1">+_xludf.IFS(Z32="","",Z32='12 Formulas'!$BF$2,'12 Formulas'!$BG$2,Z32='12 Formulas'!$BF$3,'12 Formulas'!$BG$3,Z32='12 Formulas'!$BF$4,'12 Formulas'!$BG$4)</f>
        <v>#NAME?</v>
      </c>
      <c r="AB32" s="270" t="e">
        <f t="array" aca="1" ref="AB32" ca="1">+_xludf.IFS(AA32="","",AND(Y32='12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#NAME?</v>
      </c>
      <c r="AC32" s="269" t="e">
        <f t="array" aca="1" ref="AC32" ca="1">+_xludf.IFS(AB32="","",AB32='12 Formulas'!$BM$3,'12 Formulas'!$BN$3,AB32='12 Formulas'!$BM$4,'12 Formulas'!$BN$4,AB32='12 Formulas'!$BM$5,'12 Formulas'!$BN$5)</f>
        <v>#NAME?</v>
      </c>
      <c r="AD32" s="115" t="e">
        <f t="array" aca="1" ref="AD32" ca="1">+_xludf.IFS(AB32="","",AB32='12 Formulas'!$BM$3,'12 Formulas'!$BO$3,AB32='12 Formulas'!$BM$4,'12 Formulas'!$BO$4,AB32='12 Formulas'!$BM$5,'12 Formulas'!$BO$5)</f>
        <v>#NAME?</v>
      </c>
      <c r="AE32" s="255"/>
      <c r="AF32" s="256"/>
      <c r="AG32" s="256"/>
      <c r="AH32" s="257"/>
      <c r="AI32" s="236"/>
      <c r="AJ32" s="235"/>
      <c r="AK32" s="258"/>
      <c r="AL32" s="259"/>
      <c r="AM32" s="167"/>
      <c r="AN32" s="167"/>
      <c r="AO32" s="167"/>
      <c r="AP32" s="167"/>
      <c r="AQ32" s="167"/>
      <c r="AR32" s="259"/>
      <c r="AS32" s="259"/>
    </row>
    <row r="33" spans="1:45" ht="12.75" customHeight="1" x14ac:dyDescent="0.25">
      <c r="A33" s="256"/>
      <c r="B33" s="234"/>
      <c r="C33" s="235"/>
      <c r="D33" s="236"/>
      <c r="E33" s="235"/>
      <c r="F33" s="273" t="s">
        <v>271</v>
      </c>
      <c r="G33" s="274"/>
      <c r="H33" s="260" t="s">
        <v>256</v>
      </c>
      <c r="I33" s="261"/>
      <c r="J33" s="262"/>
      <c r="K33" s="263" t="e">
        <f t="array" aca="1" ref="K33" ca="1">+_xludf.IFS(J33="","",J33='12 Formulas'!$AM$2,'12 Formulas'!$AN$2,J33='12 Formulas'!$AM$3,'12 Formulas'!$AN$3)</f>
        <v>#NAME?</v>
      </c>
      <c r="L33" s="89"/>
      <c r="M33" s="114" t="e">
        <f t="array" aca="1" ref="M33" ca="1">+_xludf.IFS(L33="","",L33='12 Formulas'!$AO$2,'12 Formulas'!$AP$2,L33='12 Formulas'!$AO$3,'12 Formulas'!$AP$3)</f>
        <v>#NAME?</v>
      </c>
      <c r="N33" s="89"/>
      <c r="O33" s="114" t="e">
        <f t="array" aca="1" ref="O33" ca="1">+_xludf.IFS(N33="","",N33='12 Formulas'!$AQ$2,'12 Formulas'!$AR$2,N33='12 Formulas'!$AQ$3,'12 Formulas'!$AR$3)</f>
        <v>#NAME?</v>
      </c>
      <c r="P33" s="89"/>
      <c r="Q33" s="114" t="e">
        <f t="array" aca="1" ref="Q33" ca="1">+_xludf.IFS(P33="","",P33='12 Formulas'!$AS$2,'12 Formulas'!$AT$2,P33='12 Formulas'!$AS$3,'12 Formulas'!$AT$3,P33='12 Formulas'!$AS$4,'12 Formulas'!$AT$4)</f>
        <v>#NAME?</v>
      </c>
      <c r="R33" s="89"/>
      <c r="S33" s="114" t="e">
        <f t="array" aca="1" ref="S33" ca="1">+_xludf.IFS(R33="","",R33='12 Formulas'!$AU$2,'12 Formulas'!$AV$2,R33='12 Formulas'!$AU$3,'12 Formulas'!$AV$3)</f>
        <v>#NAME?</v>
      </c>
      <c r="T33" s="55"/>
      <c r="U33" s="114" t="e">
        <f t="array" aca="1" ref="U33" ca="1">+_xludf.IFS(T33="","",T33='12 Formulas'!$AW$2,'12 Formulas'!$AX$2,T33='12 Formulas'!$AW$3,'12 Formulas'!$AX$3)</f>
        <v>#NAME?</v>
      </c>
      <c r="V33" s="264"/>
      <c r="W33" s="265" t="e">
        <f t="array" aca="1" ref="W33" ca="1">+_xludf.IFS(V33="","",V33='12 Formulas'!$AY$2,'12 Formulas'!$AZ$2,V33='12 Formulas'!$AY$3,'12 Formulas'!$AZ$3,V33='12 Formulas'!$AY$4,'12 Formulas'!$AZ$4)</f>
        <v>#NAME?</v>
      </c>
      <c r="X33" s="266" t="str">
        <f t="shared" ca="1" si="1"/>
        <v/>
      </c>
      <c r="Y33" s="267" t="e">
        <f t="array" aca="1" ref="Y33" ca="1">+_xludf.IFS(X33="","",X33&lt;='12 Formulas'!$BD$4,'12 Formulas'!$BB$4,X33&lt;='12 Formulas'!$BD$3,'12 Formulas'!$BB$3,X33&lt;='12 Formulas'!$BD$2,'12 Formulas'!$BB$2)</f>
        <v>#NAME?</v>
      </c>
      <c r="Z33" s="268"/>
      <c r="AA33" s="269" t="e">
        <f t="array" aca="1" ref="AA33" ca="1">+_xludf.IFS(Z33="","",Z33='12 Formulas'!$BF$2,'12 Formulas'!$BG$2,Z33='12 Formulas'!$BF$3,'12 Formulas'!$BG$3,Z33='12 Formulas'!$BF$4,'12 Formulas'!$BG$4)</f>
        <v>#NAME?</v>
      </c>
      <c r="AB33" s="270" t="e">
        <f t="array" aca="1" ref="AB33" ca="1">+_xludf.IFS(AA33="","",AND(Y33='12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#NAME?</v>
      </c>
      <c r="AC33" s="269" t="e">
        <f t="array" aca="1" ref="AC33" ca="1">+_xludf.IFS(AB33="","",AB33='12 Formulas'!$BM$3,'12 Formulas'!$BN$3,AB33='12 Formulas'!$BM$4,'12 Formulas'!$BN$4,AB33='12 Formulas'!$BM$5,'12 Formulas'!$BN$5)</f>
        <v>#NAME?</v>
      </c>
      <c r="AD33" s="115" t="e">
        <f t="array" aca="1" ref="AD33" ca="1">+_xludf.IFS(AB33="","",AB33='12 Formulas'!$BM$3,'12 Formulas'!$BO$3,AB33='12 Formulas'!$BM$4,'12 Formulas'!$BO$4,AB33='12 Formulas'!$BM$5,'12 Formulas'!$BO$5)</f>
        <v>#NAME?</v>
      </c>
      <c r="AE33" s="255"/>
      <c r="AF33" s="256"/>
      <c r="AG33" s="256"/>
      <c r="AH33" s="257"/>
      <c r="AI33" s="236"/>
      <c r="AJ33" s="235"/>
      <c r="AK33" s="258"/>
      <c r="AL33" s="259"/>
      <c r="AM33" s="167"/>
      <c r="AN33" s="167"/>
      <c r="AO33" s="167"/>
      <c r="AP33" s="167"/>
      <c r="AQ33" s="167"/>
      <c r="AR33" s="259"/>
      <c r="AS33" s="259"/>
    </row>
    <row r="34" spans="1:45" ht="12.75" customHeight="1" x14ac:dyDescent="0.25">
      <c r="A34" s="256"/>
      <c r="B34" s="234"/>
      <c r="C34" s="235"/>
      <c r="D34" s="236"/>
      <c r="E34" s="235"/>
      <c r="F34" s="238"/>
      <c r="G34" s="239"/>
      <c r="H34" s="260" t="s">
        <v>268</v>
      </c>
      <c r="I34" s="261"/>
      <c r="J34" s="262"/>
      <c r="K34" s="263" t="e">
        <f t="array" aca="1" ref="K34" ca="1">+_xludf.IFS(J34="","",J34='12 Formulas'!$AM$2,'12 Formulas'!$AN$2,J34='12 Formulas'!$AM$3,'12 Formulas'!$AN$3)</f>
        <v>#NAME?</v>
      </c>
      <c r="L34" s="89"/>
      <c r="M34" s="114" t="e">
        <f t="array" aca="1" ref="M34" ca="1">+_xludf.IFS(L34="","",L34='12 Formulas'!$AO$2,'12 Formulas'!$AP$2,L34='12 Formulas'!$AO$3,'12 Formulas'!$AP$3)</f>
        <v>#NAME?</v>
      </c>
      <c r="N34" s="89"/>
      <c r="O34" s="114" t="e">
        <f t="array" aca="1" ref="O34" ca="1">+_xludf.IFS(N34="","",N34='12 Formulas'!$AQ$2,'12 Formulas'!$AR$2,N34='12 Formulas'!$AQ$3,'12 Formulas'!$AR$3)</f>
        <v>#NAME?</v>
      </c>
      <c r="P34" s="89"/>
      <c r="Q34" s="114" t="e">
        <f t="array" aca="1" ref="Q34" ca="1">+_xludf.IFS(P34="","",P34='12 Formulas'!$AS$2,'12 Formulas'!$AT$2,P34='12 Formulas'!$AS$3,'12 Formulas'!$AT$3,P34='12 Formulas'!$AS$4,'12 Formulas'!$AT$4)</f>
        <v>#NAME?</v>
      </c>
      <c r="R34" s="89"/>
      <c r="S34" s="114" t="e">
        <f t="array" aca="1" ref="S34" ca="1">+_xludf.IFS(R34="","",R34='12 Formulas'!$AU$2,'12 Formulas'!$AV$2,R34='12 Formulas'!$AU$3,'12 Formulas'!$AV$3)</f>
        <v>#NAME?</v>
      </c>
      <c r="T34" s="55"/>
      <c r="U34" s="114" t="e">
        <f t="array" aca="1" ref="U34" ca="1">+_xludf.IFS(T34="","",T34='12 Formulas'!$AW$2,'12 Formulas'!$AX$2,T34='12 Formulas'!$AW$3,'12 Formulas'!$AX$3)</f>
        <v>#NAME?</v>
      </c>
      <c r="V34" s="264"/>
      <c r="W34" s="265" t="e">
        <f t="array" aca="1" ref="W34" ca="1">+_xludf.IFS(V34="","",V34='12 Formulas'!$AY$2,'12 Formulas'!$AZ$2,V34='12 Formulas'!$AY$3,'12 Formulas'!$AZ$3,V34='12 Formulas'!$AY$4,'12 Formulas'!$AZ$4)</f>
        <v>#NAME?</v>
      </c>
      <c r="X34" s="266" t="str">
        <f t="shared" ca="1" si="1"/>
        <v/>
      </c>
      <c r="Y34" s="267" t="e">
        <f t="array" aca="1" ref="Y34" ca="1">+_xludf.IFS(X34="","",X34&lt;='12 Formulas'!$BD$4,'12 Formulas'!$BB$4,X34&lt;='12 Formulas'!$BD$3,'12 Formulas'!$BB$3,X34&lt;='12 Formulas'!$BD$2,'12 Formulas'!$BB$2)</f>
        <v>#NAME?</v>
      </c>
      <c r="Z34" s="268"/>
      <c r="AA34" s="269" t="e">
        <f t="array" aca="1" ref="AA34" ca="1">+_xludf.IFS(Z34="","",Z34='12 Formulas'!$BF$2,'12 Formulas'!$BG$2,Z34='12 Formulas'!$BF$3,'12 Formulas'!$BG$3,Z34='12 Formulas'!$BF$4,'12 Formulas'!$BG$4)</f>
        <v>#NAME?</v>
      </c>
      <c r="AB34" s="270" t="e">
        <f t="array" aca="1" ref="AB34" ca="1">+_xludf.IFS(AA34="","",AND(Y34='12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#NAME?</v>
      </c>
      <c r="AC34" s="269" t="e">
        <f t="array" aca="1" ref="AC34" ca="1">+_xludf.IFS(AB34="","",AB34='12 Formulas'!$BM$3,'12 Formulas'!$BN$3,AB34='12 Formulas'!$BM$4,'12 Formulas'!$BN$4,AB34='12 Formulas'!$BM$5,'12 Formulas'!$BN$5)</f>
        <v>#NAME?</v>
      </c>
      <c r="AD34" s="115" t="e">
        <f t="array" aca="1" ref="AD34" ca="1">+_xludf.IFS(AB34="","",AB34='12 Formulas'!$BM$3,'12 Formulas'!$BO$3,AB34='12 Formulas'!$BM$4,'12 Formulas'!$BO$4,AB34='12 Formulas'!$BM$5,'12 Formulas'!$BO$5)</f>
        <v>#NAME?</v>
      </c>
      <c r="AE34" s="255"/>
      <c r="AF34" s="256"/>
      <c r="AG34" s="256"/>
      <c r="AH34" s="257"/>
      <c r="AI34" s="236"/>
      <c r="AJ34" s="235"/>
      <c r="AK34" s="258"/>
      <c r="AL34" s="259"/>
      <c r="AM34" s="167"/>
      <c r="AN34" s="167"/>
      <c r="AO34" s="167"/>
      <c r="AP34" s="167"/>
      <c r="AQ34" s="167"/>
      <c r="AR34" s="259"/>
      <c r="AS34" s="259"/>
    </row>
    <row r="35" spans="1:45" ht="12.75" customHeight="1" x14ac:dyDescent="0.25">
      <c r="A35" s="256"/>
      <c r="B35" s="234"/>
      <c r="C35" s="235"/>
      <c r="D35" s="236"/>
      <c r="E35" s="235"/>
      <c r="F35" s="271"/>
      <c r="G35" s="272"/>
      <c r="H35" s="260" t="s">
        <v>269</v>
      </c>
      <c r="I35" s="261"/>
      <c r="J35" s="262"/>
      <c r="K35" s="263" t="e">
        <f t="array" aca="1" ref="K35" ca="1">+_xludf.IFS(J35="","",J35='12 Formulas'!$AM$2,'12 Formulas'!$AN$2,J35='12 Formulas'!$AM$3,'12 Formulas'!$AN$3)</f>
        <v>#NAME?</v>
      </c>
      <c r="L35" s="89"/>
      <c r="M35" s="114" t="e">
        <f t="array" aca="1" ref="M35" ca="1">+_xludf.IFS(L35="","",L35='12 Formulas'!$AO$2,'12 Formulas'!$AP$2,L35='12 Formulas'!$AO$3,'12 Formulas'!$AP$3)</f>
        <v>#NAME?</v>
      </c>
      <c r="N35" s="89"/>
      <c r="O35" s="114" t="e">
        <f t="array" aca="1" ref="O35" ca="1">+_xludf.IFS(N35="","",N35='12 Formulas'!$AQ$2,'12 Formulas'!$AR$2,N35='12 Formulas'!$AQ$3,'12 Formulas'!$AR$3)</f>
        <v>#NAME?</v>
      </c>
      <c r="P35" s="89"/>
      <c r="Q35" s="114" t="e">
        <f t="array" aca="1" ref="Q35" ca="1">+_xludf.IFS(P35="","",P35='12 Formulas'!$AS$2,'12 Formulas'!$AT$2,P35='12 Formulas'!$AS$3,'12 Formulas'!$AT$3,P35='12 Formulas'!$AS$4,'12 Formulas'!$AT$4)</f>
        <v>#NAME?</v>
      </c>
      <c r="R35" s="89"/>
      <c r="S35" s="114" t="e">
        <f t="array" aca="1" ref="S35" ca="1">+_xludf.IFS(R35="","",R35='12 Formulas'!$AU$2,'12 Formulas'!$AV$2,R35='12 Formulas'!$AU$3,'12 Formulas'!$AV$3)</f>
        <v>#NAME?</v>
      </c>
      <c r="T35" s="55"/>
      <c r="U35" s="114" t="e">
        <f t="array" aca="1" ref="U35" ca="1">+_xludf.IFS(T35="","",T35='12 Formulas'!$AW$2,'12 Formulas'!$AX$2,T35='12 Formulas'!$AW$3,'12 Formulas'!$AX$3)</f>
        <v>#NAME?</v>
      </c>
      <c r="V35" s="264"/>
      <c r="W35" s="265" t="e">
        <f t="array" aca="1" ref="W35" ca="1">+_xludf.IFS(V35="","",V35='12 Formulas'!$AY$2,'12 Formulas'!$AZ$2,V35='12 Formulas'!$AY$3,'12 Formulas'!$AZ$3,V35='12 Formulas'!$AY$4,'12 Formulas'!$AZ$4)</f>
        <v>#NAME?</v>
      </c>
      <c r="X35" s="266" t="str">
        <f t="shared" ca="1" si="1"/>
        <v/>
      </c>
      <c r="Y35" s="267" t="e">
        <f t="array" aca="1" ref="Y35" ca="1">+_xludf.IFS(X35="","",X35&lt;='12 Formulas'!$BD$4,'12 Formulas'!$BB$4,X35&lt;='12 Formulas'!$BD$3,'12 Formulas'!$BB$3,X35&lt;='12 Formulas'!$BD$2,'12 Formulas'!$BB$2)</f>
        <v>#NAME?</v>
      </c>
      <c r="Z35" s="268"/>
      <c r="AA35" s="269" t="e">
        <f t="array" aca="1" ref="AA35" ca="1">+_xludf.IFS(Z35="","",Z35='12 Formulas'!$BF$2,'12 Formulas'!$BG$2,Z35='12 Formulas'!$BF$3,'12 Formulas'!$BG$3,Z35='12 Formulas'!$BF$4,'12 Formulas'!$BG$4)</f>
        <v>#NAME?</v>
      </c>
      <c r="AB35" s="270" t="e">
        <f t="array" aca="1" ref="AB35" ca="1">+_xludf.IFS(AA35="","",AND(Y35='12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#NAME?</v>
      </c>
      <c r="AC35" s="269" t="e">
        <f t="array" aca="1" ref="AC35" ca="1">+_xludf.IFS(AB35="","",AB35='12 Formulas'!$BM$3,'12 Formulas'!$BN$3,AB35='12 Formulas'!$BM$4,'12 Formulas'!$BN$4,AB35='12 Formulas'!$BM$5,'12 Formulas'!$BN$5)</f>
        <v>#NAME?</v>
      </c>
      <c r="AD35" s="115" t="e">
        <f t="array" aca="1" ref="AD35" ca="1">+_xludf.IFS(AB35="","",AB35='12 Formulas'!$BM$3,'12 Formulas'!$BO$3,AB35='12 Formulas'!$BM$4,'12 Formulas'!$BO$4,AB35='12 Formulas'!$BM$5,'12 Formulas'!$BO$5)</f>
        <v>#NAME?</v>
      </c>
      <c r="AE35" s="255"/>
      <c r="AF35" s="256"/>
      <c r="AG35" s="256"/>
      <c r="AH35" s="257"/>
      <c r="AI35" s="236"/>
      <c r="AJ35" s="235"/>
      <c r="AK35" s="258"/>
      <c r="AL35" s="259"/>
      <c r="AM35" s="167"/>
      <c r="AN35" s="167"/>
      <c r="AO35" s="167"/>
      <c r="AP35" s="167"/>
      <c r="AQ35" s="167"/>
      <c r="AR35" s="259"/>
      <c r="AS35" s="259"/>
    </row>
    <row r="36" spans="1:45" ht="12.75" customHeight="1" x14ac:dyDescent="0.25">
      <c r="A36" s="256"/>
      <c r="B36" s="234"/>
      <c r="C36" s="235"/>
      <c r="D36" s="236"/>
      <c r="E36" s="235"/>
      <c r="F36" s="273" t="s">
        <v>272</v>
      </c>
      <c r="G36" s="274"/>
      <c r="H36" s="260" t="s">
        <v>256</v>
      </c>
      <c r="I36" s="261"/>
      <c r="J36" s="262"/>
      <c r="K36" s="263" t="e">
        <f t="array" aca="1" ref="K36" ca="1">+_xludf.IFS(J36="","",J36='12 Formulas'!$AM$2,'12 Formulas'!$AN$2,J36='12 Formulas'!$AM$3,'12 Formulas'!$AN$3)</f>
        <v>#NAME?</v>
      </c>
      <c r="L36" s="89"/>
      <c r="M36" s="114" t="e">
        <f t="array" aca="1" ref="M36" ca="1">+_xludf.IFS(L36="","",L36='12 Formulas'!$AO$2,'12 Formulas'!$AP$2,L36='12 Formulas'!$AO$3,'12 Formulas'!$AP$3)</f>
        <v>#NAME?</v>
      </c>
      <c r="N36" s="89"/>
      <c r="O36" s="114" t="e">
        <f t="array" aca="1" ref="O36" ca="1">+_xludf.IFS(N36="","",N36='12 Formulas'!$AQ$2,'12 Formulas'!$AR$2,N36='12 Formulas'!$AQ$3,'12 Formulas'!$AR$3)</f>
        <v>#NAME?</v>
      </c>
      <c r="P36" s="89"/>
      <c r="Q36" s="114" t="e">
        <f t="array" aca="1" ref="Q36" ca="1">+_xludf.IFS(P36="","",P36='12 Formulas'!$AS$2,'12 Formulas'!$AT$2,P36='12 Formulas'!$AS$3,'12 Formulas'!$AT$3,P36='12 Formulas'!$AS$4,'12 Formulas'!$AT$4)</f>
        <v>#NAME?</v>
      </c>
      <c r="R36" s="89"/>
      <c r="S36" s="114" t="e">
        <f t="array" aca="1" ref="S36" ca="1">+_xludf.IFS(R36="","",R36='12 Formulas'!$AU$2,'12 Formulas'!$AV$2,R36='12 Formulas'!$AU$3,'12 Formulas'!$AV$3)</f>
        <v>#NAME?</v>
      </c>
      <c r="T36" s="55"/>
      <c r="U36" s="114" t="e">
        <f t="array" aca="1" ref="U36" ca="1">+_xludf.IFS(T36="","",T36='12 Formulas'!$AW$2,'12 Formulas'!$AX$2,T36='12 Formulas'!$AW$3,'12 Formulas'!$AX$3)</f>
        <v>#NAME?</v>
      </c>
      <c r="V36" s="264"/>
      <c r="W36" s="265" t="e">
        <f t="array" aca="1" ref="W36" ca="1">+_xludf.IFS(V36="","",V36='12 Formulas'!$AY$2,'12 Formulas'!$AZ$2,V36='12 Formulas'!$AY$3,'12 Formulas'!$AZ$3,V36='12 Formulas'!$AY$4,'12 Formulas'!$AZ$4)</f>
        <v>#NAME?</v>
      </c>
      <c r="X36" s="266" t="str">
        <f t="shared" ca="1" si="1"/>
        <v/>
      </c>
      <c r="Y36" s="267" t="e">
        <f t="array" aca="1" ref="Y36" ca="1">+_xludf.IFS(X36="","",X36&lt;='12 Formulas'!$BD$4,'12 Formulas'!$BB$4,X36&lt;='12 Formulas'!$BD$3,'12 Formulas'!$BB$3,X36&lt;='12 Formulas'!$BD$2,'12 Formulas'!$BB$2)</f>
        <v>#NAME?</v>
      </c>
      <c r="Z36" s="268"/>
      <c r="AA36" s="269" t="e">
        <f t="array" aca="1" ref="AA36" ca="1">+_xludf.IFS(Z36="","",Z36='12 Formulas'!$BF$2,'12 Formulas'!$BG$2,Z36='12 Formulas'!$BF$3,'12 Formulas'!$BG$3,Z36='12 Formulas'!$BF$4,'12 Formulas'!$BG$4)</f>
        <v>#NAME?</v>
      </c>
      <c r="AB36" s="270" t="e">
        <f t="array" aca="1" ref="AB36" ca="1">+_xludf.IFS(AA36="","",AND(Y36='12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#NAME?</v>
      </c>
      <c r="AC36" s="269" t="e">
        <f t="array" aca="1" ref="AC36" ca="1">+_xludf.IFS(AB36="","",AB36='12 Formulas'!$BM$3,'12 Formulas'!$BN$3,AB36='12 Formulas'!$BM$4,'12 Formulas'!$BN$4,AB36='12 Formulas'!$BM$5,'12 Formulas'!$BN$5)</f>
        <v>#NAME?</v>
      </c>
      <c r="AD36" s="115" t="e">
        <f t="array" aca="1" ref="AD36" ca="1">+_xludf.IFS(AB36="","",AB36='12 Formulas'!$BM$3,'12 Formulas'!$BO$3,AB36='12 Formulas'!$BM$4,'12 Formulas'!$BO$4,AB36='12 Formulas'!$BM$5,'12 Formulas'!$BO$5)</f>
        <v>#NAME?</v>
      </c>
      <c r="AE36" s="255"/>
      <c r="AF36" s="256"/>
      <c r="AG36" s="256"/>
      <c r="AH36" s="257"/>
      <c r="AI36" s="236"/>
      <c r="AJ36" s="235"/>
      <c r="AK36" s="258"/>
      <c r="AL36" s="259"/>
      <c r="AM36" s="167"/>
      <c r="AN36" s="167"/>
      <c r="AO36" s="167"/>
      <c r="AP36" s="167"/>
      <c r="AQ36" s="167"/>
      <c r="AR36" s="259"/>
      <c r="AS36" s="259"/>
    </row>
    <row r="37" spans="1:45" ht="12.75" customHeight="1" x14ac:dyDescent="0.25">
      <c r="A37" s="256"/>
      <c r="B37" s="234"/>
      <c r="C37" s="235"/>
      <c r="D37" s="236"/>
      <c r="E37" s="235"/>
      <c r="F37" s="238"/>
      <c r="G37" s="239"/>
      <c r="H37" s="260" t="s">
        <v>268</v>
      </c>
      <c r="I37" s="261"/>
      <c r="J37" s="262"/>
      <c r="K37" s="263" t="e">
        <f t="array" aca="1" ref="K37" ca="1">+_xludf.IFS(J37="","",J37='12 Formulas'!$AM$2,'12 Formulas'!$AN$2,J37='12 Formulas'!$AM$3,'12 Formulas'!$AN$3)</f>
        <v>#NAME?</v>
      </c>
      <c r="L37" s="89"/>
      <c r="M37" s="114" t="e">
        <f t="array" aca="1" ref="M37" ca="1">+_xludf.IFS(L37="","",L37='12 Formulas'!$AO$2,'12 Formulas'!$AP$2,L37='12 Formulas'!$AO$3,'12 Formulas'!$AP$3)</f>
        <v>#NAME?</v>
      </c>
      <c r="N37" s="89"/>
      <c r="O37" s="114" t="e">
        <f t="array" aca="1" ref="O37" ca="1">+_xludf.IFS(N37="","",N37='12 Formulas'!$AQ$2,'12 Formulas'!$AR$2,N37='12 Formulas'!$AQ$3,'12 Formulas'!$AR$3)</f>
        <v>#NAME?</v>
      </c>
      <c r="P37" s="89"/>
      <c r="Q37" s="114" t="e">
        <f t="array" aca="1" ref="Q37" ca="1">+_xludf.IFS(P37="","",P37='12 Formulas'!$AS$2,'12 Formulas'!$AT$2,P37='12 Formulas'!$AS$3,'12 Formulas'!$AT$3,P37='12 Formulas'!$AS$4,'12 Formulas'!$AT$4)</f>
        <v>#NAME?</v>
      </c>
      <c r="R37" s="89"/>
      <c r="S37" s="114" t="e">
        <f t="array" aca="1" ref="S37" ca="1">+_xludf.IFS(R37="","",R37='12 Formulas'!$AU$2,'12 Formulas'!$AV$2,R37='12 Formulas'!$AU$3,'12 Formulas'!$AV$3)</f>
        <v>#NAME?</v>
      </c>
      <c r="T37" s="55"/>
      <c r="U37" s="114" t="e">
        <f t="array" aca="1" ref="U37" ca="1">+_xludf.IFS(T37="","",T37='12 Formulas'!$AW$2,'12 Formulas'!$AX$2,T37='12 Formulas'!$AW$3,'12 Formulas'!$AX$3)</f>
        <v>#NAME?</v>
      </c>
      <c r="V37" s="264"/>
      <c r="W37" s="265" t="e">
        <f t="array" aca="1" ref="W37" ca="1">+_xludf.IFS(V37="","",V37='12 Formulas'!$AY$2,'12 Formulas'!$AZ$2,V37='12 Formulas'!$AY$3,'12 Formulas'!$AZ$3,V37='12 Formulas'!$AY$4,'12 Formulas'!$AZ$4)</f>
        <v>#NAME?</v>
      </c>
      <c r="X37" s="266" t="str">
        <f t="shared" ca="1" si="1"/>
        <v/>
      </c>
      <c r="Y37" s="267" t="e">
        <f t="array" aca="1" ref="Y37" ca="1">+_xludf.IFS(X37="","",X37&lt;='12 Formulas'!$BD$4,'12 Formulas'!$BB$4,X37&lt;='12 Formulas'!$BD$3,'12 Formulas'!$BB$3,X37&lt;='12 Formulas'!$BD$2,'12 Formulas'!$BB$2)</f>
        <v>#NAME?</v>
      </c>
      <c r="Z37" s="268"/>
      <c r="AA37" s="269" t="e">
        <f t="array" aca="1" ref="AA37" ca="1">+_xludf.IFS(Z37="","",Z37='12 Formulas'!$BF$2,'12 Formulas'!$BG$2,Z37='12 Formulas'!$BF$3,'12 Formulas'!$BG$3,Z37='12 Formulas'!$BF$4,'12 Formulas'!$BG$4)</f>
        <v>#NAME?</v>
      </c>
      <c r="AB37" s="270" t="e">
        <f t="array" aca="1" ref="AB37" ca="1">+_xludf.IFS(AA37="","",AND(Y37='12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#NAME?</v>
      </c>
      <c r="AC37" s="269" t="e">
        <f t="array" aca="1" ref="AC37" ca="1">+_xludf.IFS(AB37="","",AB37='12 Formulas'!$BM$3,'12 Formulas'!$BN$3,AB37='12 Formulas'!$BM$4,'12 Formulas'!$BN$4,AB37='12 Formulas'!$BM$5,'12 Formulas'!$BN$5)</f>
        <v>#NAME?</v>
      </c>
      <c r="AD37" s="115" t="e">
        <f t="array" aca="1" ref="AD37" ca="1">+_xludf.IFS(AB37="","",AB37='12 Formulas'!$BM$3,'12 Formulas'!$BO$3,AB37='12 Formulas'!$BM$4,'12 Formulas'!$BO$4,AB37='12 Formulas'!$BM$5,'12 Formulas'!$BO$5)</f>
        <v>#NAME?</v>
      </c>
      <c r="AE37" s="255"/>
      <c r="AF37" s="256"/>
      <c r="AG37" s="256"/>
      <c r="AH37" s="257"/>
      <c r="AI37" s="236"/>
      <c r="AJ37" s="235"/>
      <c r="AK37" s="258"/>
      <c r="AL37" s="259"/>
      <c r="AM37" s="167"/>
      <c r="AN37" s="167"/>
      <c r="AO37" s="167"/>
      <c r="AP37" s="167"/>
      <c r="AQ37" s="167"/>
      <c r="AR37" s="259"/>
      <c r="AS37" s="259"/>
    </row>
    <row r="38" spans="1:45" ht="12.75" customHeight="1" x14ac:dyDescent="0.25">
      <c r="A38" s="256"/>
      <c r="B38" s="234"/>
      <c r="C38" s="235"/>
      <c r="D38" s="236"/>
      <c r="E38" s="235"/>
      <c r="F38" s="271"/>
      <c r="G38" s="272"/>
      <c r="H38" s="260" t="s">
        <v>269</v>
      </c>
      <c r="I38" s="261"/>
      <c r="J38" s="262"/>
      <c r="K38" s="263" t="e">
        <f t="array" aca="1" ref="K38" ca="1">+_xludf.IFS(J38="","",J38='12 Formulas'!$AM$2,'12 Formulas'!$AN$2,J38='12 Formulas'!$AM$3,'12 Formulas'!$AN$3)</f>
        <v>#NAME?</v>
      </c>
      <c r="L38" s="89"/>
      <c r="M38" s="114" t="e">
        <f t="array" aca="1" ref="M38" ca="1">+_xludf.IFS(L38="","",L38='12 Formulas'!$AO$2,'12 Formulas'!$AP$2,L38='12 Formulas'!$AO$3,'12 Formulas'!$AP$3)</f>
        <v>#NAME?</v>
      </c>
      <c r="N38" s="89"/>
      <c r="O38" s="114" t="e">
        <f t="array" aca="1" ref="O38" ca="1">+_xludf.IFS(N38="","",N38='12 Formulas'!$AQ$2,'12 Formulas'!$AR$2,N38='12 Formulas'!$AQ$3,'12 Formulas'!$AR$3)</f>
        <v>#NAME?</v>
      </c>
      <c r="P38" s="89"/>
      <c r="Q38" s="114" t="e">
        <f t="array" aca="1" ref="Q38" ca="1">+_xludf.IFS(P38="","",P38='12 Formulas'!$AS$2,'12 Formulas'!$AT$2,P38='12 Formulas'!$AS$3,'12 Formulas'!$AT$3,P38='12 Formulas'!$AS$4,'12 Formulas'!$AT$4)</f>
        <v>#NAME?</v>
      </c>
      <c r="R38" s="89"/>
      <c r="S38" s="114" t="e">
        <f t="array" aca="1" ref="S38" ca="1">+_xludf.IFS(R38="","",R38='12 Formulas'!$AU$2,'12 Formulas'!$AV$2,R38='12 Formulas'!$AU$3,'12 Formulas'!$AV$3)</f>
        <v>#NAME?</v>
      </c>
      <c r="T38" s="55"/>
      <c r="U38" s="114" t="e">
        <f t="array" aca="1" ref="U38" ca="1">+_xludf.IFS(T38="","",T38='12 Formulas'!$AW$2,'12 Formulas'!$AX$2,T38='12 Formulas'!$AW$3,'12 Formulas'!$AX$3)</f>
        <v>#NAME?</v>
      </c>
      <c r="V38" s="264"/>
      <c r="W38" s="265" t="e">
        <f t="array" aca="1" ref="W38" ca="1">+_xludf.IFS(V38="","",V38='12 Formulas'!$AY$2,'12 Formulas'!$AZ$2,V38='12 Formulas'!$AY$3,'12 Formulas'!$AZ$3,V38='12 Formulas'!$AY$4,'12 Formulas'!$AZ$4)</f>
        <v>#NAME?</v>
      </c>
      <c r="X38" s="266" t="str">
        <f t="shared" ca="1" si="1"/>
        <v/>
      </c>
      <c r="Y38" s="267" t="e">
        <f t="array" aca="1" ref="Y38" ca="1">+_xludf.IFS(X38="","",X38&lt;='12 Formulas'!$BD$4,'12 Formulas'!$BB$4,X38&lt;='12 Formulas'!$BD$3,'12 Formulas'!$BB$3,X38&lt;='12 Formulas'!$BD$2,'12 Formulas'!$BB$2)</f>
        <v>#NAME?</v>
      </c>
      <c r="Z38" s="268"/>
      <c r="AA38" s="269" t="e">
        <f t="array" aca="1" ref="AA38" ca="1">+_xludf.IFS(Z38="","",Z38='12 Formulas'!$BF$2,'12 Formulas'!$BG$2,Z38='12 Formulas'!$BF$3,'12 Formulas'!$BG$3,Z38='12 Formulas'!$BF$4,'12 Formulas'!$BG$4)</f>
        <v>#NAME?</v>
      </c>
      <c r="AB38" s="270" t="e">
        <f t="array" aca="1" ref="AB38" ca="1">+_xludf.IFS(AA38="","",AND(Y38='12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#NAME?</v>
      </c>
      <c r="AC38" s="269" t="e">
        <f t="array" aca="1" ref="AC38" ca="1">+_xludf.IFS(AB38="","",AB38='12 Formulas'!$BM$3,'12 Formulas'!$BN$3,AB38='12 Formulas'!$BM$4,'12 Formulas'!$BN$4,AB38='12 Formulas'!$BM$5,'12 Formulas'!$BN$5)</f>
        <v>#NAME?</v>
      </c>
      <c r="AD38" s="115" t="e">
        <f t="array" aca="1" ref="AD38" ca="1">+_xludf.IFS(AB38="","",AB38='12 Formulas'!$BM$3,'12 Formulas'!$BO$3,AB38='12 Formulas'!$BM$4,'12 Formulas'!$BO$4,AB38='12 Formulas'!$BM$5,'12 Formulas'!$BO$5)</f>
        <v>#NAME?</v>
      </c>
      <c r="AE38" s="255"/>
      <c r="AF38" s="256"/>
      <c r="AG38" s="256"/>
      <c r="AH38" s="257"/>
      <c r="AI38" s="236"/>
      <c r="AJ38" s="235"/>
      <c r="AK38" s="258"/>
      <c r="AL38" s="259"/>
      <c r="AM38" s="167"/>
      <c r="AN38" s="167"/>
      <c r="AO38" s="167"/>
      <c r="AP38" s="167"/>
      <c r="AQ38" s="167"/>
      <c r="AR38" s="259"/>
      <c r="AS38" s="259"/>
    </row>
    <row r="39" spans="1:45" ht="12.75" customHeight="1" x14ac:dyDescent="0.25">
      <c r="A39" s="256"/>
      <c r="B39" s="234"/>
      <c r="C39" s="235"/>
      <c r="D39" s="236"/>
      <c r="E39" s="235"/>
      <c r="F39" s="273" t="s">
        <v>273</v>
      </c>
      <c r="G39" s="274"/>
      <c r="H39" s="260" t="s">
        <v>256</v>
      </c>
      <c r="I39" s="261"/>
      <c r="J39" s="262"/>
      <c r="K39" s="263" t="e">
        <f t="array" aca="1" ref="K39" ca="1">+_xludf.IFS(J39="","",J39='12 Formulas'!$AM$2,'12 Formulas'!$AN$2,J39='12 Formulas'!$AM$3,'12 Formulas'!$AN$3)</f>
        <v>#NAME?</v>
      </c>
      <c r="L39" s="89"/>
      <c r="M39" s="114" t="e">
        <f t="array" aca="1" ref="M39" ca="1">+_xludf.IFS(L39="","",L39='12 Formulas'!$AO$2,'12 Formulas'!$AP$2,L39='12 Formulas'!$AO$3,'12 Formulas'!$AP$3)</f>
        <v>#NAME?</v>
      </c>
      <c r="N39" s="89"/>
      <c r="O39" s="114" t="e">
        <f t="array" aca="1" ref="O39" ca="1">+_xludf.IFS(N39="","",N39='12 Formulas'!$AQ$2,'12 Formulas'!$AR$2,N39='12 Formulas'!$AQ$3,'12 Formulas'!$AR$3)</f>
        <v>#NAME?</v>
      </c>
      <c r="P39" s="89"/>
      <c r="Q39" s="114" t="e">
        <f t="array" aca="1" ref="Q39" ca="1">+_xludf.IFS(P39="","",P39='12 Formulas'!$AS$2,'12 Formulas'!$AT$2,P39='12 Formulas'!$AS$3,'12 Formulas'!$AT$3,P39='12 Formulas'!$AS$4,'12 Formulas'!$AT$4)</f>
        <v>#NAME?</v>
      </c>
      <c r="R39" s="89"/>
      <c r="S39" s="114" t="e">
        <f t="array" aca="1" ref="S39" ca="1">+_xludf.IFS(R39="","",R39='12 Formulas'!$AU$2,'12 Formulas'!$AV$2,R39='12 Formulas'!$AU$3,'12 Formulas'!$AV$3)</f>
        <v>#NAME?</v>
      </c>
      <c r="T39" s="55"/>
      <c r="U39" s="114" t="e">
        <f t="array" aca="1" ref="U39" ca="1">+_xludf.IFS(T39="","",T39='12 Formulas'!$AW$2,'12 Formulas'!$AX$2,T39='12 Formulas'!$AW$3,'12 Formulas'!$AX$3)</f>
        <v>#NAME?</v>
      </c>
      <c r="V39" s="264"/>
      <c r="W39" s="265" t="e">
        <f t="array" aca="1" ref="W39" ca="1">+_xludf.IFS(V39="","",V39='12 Formulas'!$AY$2,'12 Formulas'!$AZ$2,V39='12 Formulas'!$AY$3,'12 Formulas'!$AZ$3,V39='12 Formulas'!$AY$4,'12 Formulas'!$AZ$4)</f>
        <v>#NAME?</v>
      </c>
      <c r="X39" s="266" t="str">
        <f t="shared" ca="1" si="1"/>
        <v/>
      </c>
      <c r="Y39" s="267" t="e">
        <f t="array" aca="1" ref="Y39" ca="1">+_xludf.IFS(X39="","",X39&lt;='12 Formulas'!$BD$4,'12 Formulas'!$BB$4,X39&lt;='12 Formulas'!$BD$3,'12 Formulas'!$BB$3,X39&lt;='12 Formulas'!$BD$2,'12 Formulas'!$BB$2)</f>
        <v>#NAME?</v>
      </c>
      <c r="Z39" s="268"/>
      <c r="AA39" s="269" t="e">
        <f t="array" aca="1" ref="AA39" ca="1">+_xludf.IFS(Z39="","",Z39='12 Formulas'!$BF$2,'12 Formulas'!$BG$2,Z39='12 Formulas'!$BF$3,'12 Formulas'!$BG$3,Z39='12 Formulas'!$BF$4,'12 Formulas'!$BG$4)</f>
        <v>#NAME?</v>
      </c>
      <c r="AB39" s="270" t="e">
        <f t="array" aca="1" ref="AB39" ca="1">+_xludf.IFS(AA39="","",AND(Y39='12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#NAME?</v>
      </c>
      <c r="AC39" s="269" t="e">
        <f t="array" aca="1" ref="AC39" ca="1">+_xludf.IFS(AB39="","",AB39='12 Formulas'!$BM$3,'12 Formulas'!$BN$3,AB39='12 Formulas'!$BM$4,'12 Formulas'!$BN$4,AB39='12 Formulas'!$BM$5,'12 Formulas'!$BN$5)</f>
        <v>#NAME?</v>
      </c>
      <c r="AD39" s="115" t="e">
        <f t="array" aca="1" ref="AD39" ca="1">+_xludf.IFS(AB39="","",AB39='12 Formulas'!$BM$3,'12 Formulas'!$BO$3,AB39='12 Formulas'!$BM$4,'12 Formulas'!$BO$4,AB39='12 Formulas'!$BM$5,'12 Formulas'!$BO$5)</f>
        <v>#NAME?</v>
      </c>
      <c r="AE39" s="255"/>
      <c r="AF39" s="256"/>
      <c r="AG39" s="256"/>
      <c r="AH39" s="257"/>
      <c r="AI39" s="236"/>
      <c r="AJ39" s="235"/>
      <c r="AK39" s="258"/>
      <c r="AL39" s="259"/>
      <c r="AM39" s="167"/>
      <c r="AN39" s="167"/>
      <c r="AO39" s="167"/>
      <c r="AP39" s="167"/>
      <c r="AQ39" s="167"/>
      <c r="AR39" s="259"/>
      <c r="AS39" s="259"/>
    </row>
    <row r="40" spans="1:45" ht="12.75" customHeight="1" x14ac:dyDescent="0.25">
      <c r="A40" s="256"/>
      <c r="B40" s="234"/>
      <c r="C40" s="235"/>
      <c r="D40" s="236"/>
      <c r="E40" s="235"/>
      <c r="F40" s="238"/>
      <c r="G40" s="239"/>
      <c r="H40" s="260" t="s">
        <v>268</v>
      </c>
      <c r="I40" s="261"/>
      <c r="J40" s="262"/>
      <c r="K40" s="263" t="e">
        <f t="array" aca="1" ref="K40" ca="1">+_xludf.IFS(J40="","",J40='12 Formulas'!$AM$2,'12 Formulas'!$AN$2,J40='12 Formulas'!$AM$3,'12 Formulas'!$AN$3)</f>
        <v>#NAME?</v>
      </c>
      <c r="L40" s="89"/>
      <c r="M40" s="114" t="e">
        <f t="array" aca="1" ref="M40" ca="1">+_xludf.IFS(L40="","",L40='12 Formulas'!$AO$2,'12 Formulas'!$AP$2,L40='12 Formulas'!$AO$3,'12 Formulas'!$AP$3)</f>
        <v>#NAME?</v>
      </c>
      <c r="N40" s="89"/>
      <c r="O40" s="114" t="e">
        <f t="array" aca="1" ref="O40" ca="1">+_xludf.IFS(N40="","",N40='12 Formulas'!$AQ$2,'12 Formulas'!$AR$2,N40='12 Formulas'!$AQ$3,'12 Formulas'!$AR$3)</f>
        <v>#NAME?</v>
      </c>
      <c r="P40" s="89"/>
      <c r="Q40" s="114" t="e">
        <f t="array" aca="1" ref="Q40" ca="1">+_xludf.IFS(P40="","",P40='12 Formulas'!$AS$2,'12 Formulas'!$AT$2,P40='12 Formulas'!$AS$3,'12 Formulas'!$AT$3,P40='12 Formulas'!$AS$4,'12 Formulas'!$AT$4)</f>
        <v>#NAME?</v>
      </c>
      <c r="R40" s="89"/>
      <c r="S40" s="114" t="e">
        <f t="array" aca="1" ref="S40" ca="1">+_xludf.IFS(R40="","",R40='12 Formulas'!$AU$2,'12 Formulas'!$AV$2,R40='12 Formulas'!$AU$3,'12 Formulas'!$AV$3)</f>
        <v>#NAME?</v>
      </c>
      <c r="T40" s="55"/>
      <c r="U40" s="114" t="e">
        <f t="array" aca="1" ref="U40" ca="1">+_xludf.IFS(T40="","",T40='12 Formulas'!$AW$2,'12 Formulas'!$AX$2,T40='12 Formulas'!$AW$3,'12 Formulas'!$AX$3)</f>
        <v>#NAME?</v>
      </c>
      <c r="V40" s="264"/>
      <c r="W40" s="265" t="e">
        <f t="array" aca="1" ref="W40" ca="1">+_xludf.IFS(V40="","",V40='12 Formulas'!$AY$2,'12 Formulas'!$AZ$2,V40='12 Formulas'!$AY$3,'12 Formulas'!$AZ$3,V40='12 Formulas'!$AY$4,'12 Formulas'!$AZ$4)</f>
        <v>#NAME?</v>
      </c>
      <c r="X40" s="266" t="str">
        <f t="shared" ca="1" si="1"/>
        <v/>
      </c>
      <c r="Y40" s="267" t="e">
        <f t="array" aca="1" ref="Y40" ca="1">+_xludf.IFS(X40="","",X40&lt;='12 Formulas'!$BD$4,'12 Formulas'!$BB$4,X40&lt;='12 Formulas'!$BD$3,'12 Formulas'!$BB$3,X40&lt;='12 Formulas'!$BD$2,'12 Formulas'!$BB$2)</f>
        <v>#NAME?</v>
      </c>
      <c r="Z40" s="268"/>
      <c r="AA40" s="269" t="e">
        <f t="array" aca="1" ref="AA40" ca="1">+_xludf.IFS(Z40="","",Z40='12 Formulas'!$BF$2,'12 Formulas'!$BG$2,Z40='12 Formulas'!$BF$3,'12 Formulas'!$BG$3,Z40='12 Formulas'!$BF$4,'12 Formulas'!$BG$4)</f>
        <v>#NAME?</v>
      </c>
      <c r="AB40" s="270" t="e">
        <f t="array" aca="1" ref="AB40" ca="1">+_xludf.IFS(AA40="","",AND(Y40='12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#NAME?</v>
      </c>
      <c r="AC40" s="269" t="e">
        <f t="array" aca="1" ref="AC40" ca="1">+_xludf.IFS(AB40="","",AB40='12 Formulas'!$BM$3,'12 Formulas'!$BN$3,AB40='12 Formulas'!$BM$4,'12 Formulas'!$BN$4,AB40='12 Formulas'!$BM$5,'12 Formulas'!$BN$5)</f>
        <v>#NAME?</v>
      </c>
      <c r="AD40" s="115" t="e">
        <f t="array" aca="1" ref="AD40" ca="1">+_xludf.IFS(AB40="","",AB40='12 Formulas'!$BM$3,'12 Formulas'!$BO$3,AB40='12 Formulas'!$BM$4,'12 Formulas'!$BO$4,AB40='12 Formulas'!$BM$5,'12 Formulas'!$BO$5)</f>
        <v>#NAME?</v>
      </c>
      <c r="AE40" s="255"/>
      <c r="AF40" s="256"/>
      <c r="AG40" s="256"/>
      <c r="AH40" s="257"/>
      <c r="AI40" s="236"/>
      <c r="AJ40" s="235"/>
      <c r="AK40" s="258"/>
      <c r="AL40" s="259"/>
      <c r="AM40" s="167"/>
      <c r="AN40" s="167"/>
      <c r="AO40" s="167"/>
      <c r="AP40" s="167"/>
      <c r="AQ40" s="167"/>
      <c r="AR40" s="259"/>
      <c r="AS40" s="259"/>
    </row>
    <row r="41" spans="1:45" ht="12.75" customHeight="1" x14ac:dyDescent="0.25">
      <c r="A41" s="275"/>
      <c r="B41" s="276"/>
      <c r="C41" s="277"/>
      <c r="D41" s="278"/>
      <c r="E41" s="277"/>
      <c r="F41" s="279"/>
      <c r="G41" s="280"/>
      <c r="H41" s="281" t="s">
        <v>269</v>
      </c>
      <c r="I41" s="282"/>
      <c r="J41" s="283"/>
      <c r="K41" s="284" t="e">
        <f t="array" aca="1" ref="K41" ca="1">+_xludf.IFS(J41="","",J41='12 Formulas'!$AM$2,'12 Formulas'!$AN$2,J41='12 Formulas'!$AM$3,'12 Formulas'!$AN$3)</f>
        <v>#NAME?</v>
      </c>
      <c r="L41" s="100"/>
      <c r="M41" s="285" t="e">
        <f t="array" aca="1" ref="M41" ca="1">+_xludf.IFS(L41="","",L41='12 Formulas'!$AO$2,'12 Formulas'!$AP$2,L41='12 Formulas'!$AO$3,'12 Formulas'!$AP$3)</f>
        <v>#NAME?</v>
      </c>
      <c r="N41" s="100"/>
      <c r="O41" s="285" t="e">
        <f t="array" aca="1" ref="O41" ca="1">+_xludf.IFS(N41="","",N41='12 Formulas'!$AQ$2,'12 Formulas'!$AR$2,N41='12 Formulas'!$AQ$3,'12 Formulas'!$AR$3)</f>
        <v>#NAME?</v>
      </c>
      <c r="P41" s="100"/>
      <c r="Q41" s="285" t="e">
        <f t="array" aca="1" ref="Q41" ca="1">+_xludf.IFS(P41="","",P41='12 Formulas'!$AS$2,'12 Formulas'!$AT$2,P41='12 Formulas'!$AS$3,'12 Formulas'!$AT$3,P41='12 Formulas'!$AS$4,'12 Formulas'!$AT$4)</f>
        <v>#NAME?</v>
      </c>
      <c r="R41" s="100"/>
      <c r="S41" s="285" t="e">
        <f t="array" aca="1" ref="S41" ca="1">+_xludf.IFS(R41="","",R41='12 Formulas'!$AU$2,'12 Formulas'!$AV$2,R41='12 Formulas'!$AU$3,'12 Formulas'!$AV$3)</f>
        <v>#NAME?</v>
      </c>
      <c r="T41" s="286"/>
      <c r="U41" s="285" t="e">
        <f t="array" aca="1" ref="U41" ca="1">+_xludf.IFS(T41="","",T41='12 Formulas'!$AW$2,'12 Formulas'!$AX$2,T41='12 Formulas'!$AW$3,'12 Formulas'!$AX$3)</f>
        <v>#NAME?</v>
      </c>
      <c r="V41" s="287"/>
      <c r="W41" s="288" t="e">
        <f t="array" aca="1" ref="W41" ca="1">+_xludf.IFS(V41="","",V41='12 Formulas'!$AY$2,'12 Formulas'!$AZ$2,V41='12 Formulas'!$AY$3,'12 Formulas'!$AZ$3,V41='12 Formulas'!$AY$4,'12 Formulas'!$AZ$4)</f>
        <v>#NAME?</v>
      </c>
      <c r="X41" s="289" t="str">
        <f t="shared" ca="1" si="1"/>
        <v/>
      </c>
      <c r="Y41" s="290" t="e">
        <f t="array" aca="1" ref="Y41" ca="1">+_xludf.IFS(X41="","",X41&lt;='12 Formulas'!$BD$4,'12 Formulas'!$BB$4,X41&lt;='12 Formulas'!$BD$3,'12 Formulas'!$BB$3,X41&lt;='12 Formulas'!$BD$2,'12 Formulas'!$BB$2)</f>
        <v>#NAME?</v>
      </c>
      <c r="Z41" s="291"/>
      <c r="AA41" s="292" t="e">
        <f t="array" aca="1" ref="AA41" ca="1">+_xludf.IFS(Z41="","",Z41='12 Formulas'!$BF$2,'12 Formulas'!$BG$2,Z41='12 Formulas'!$BF$3,'12 Formulas'!$BG$3,Z41='12 Formulas'!$BF$4,'12 Formulas'!$BG$4)</f>
        <v>#NAME?</v>
      </c>
      <c r="AB41" s="293" t="e">
        <f t="array" aca="1" ref="AB41" ca="1">+_xludf.IFS(AA41="","",AND(Y41='12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#NAME?</v>
      </c>
      <c r="AC41" s="292" t="e">
        <f t="array" aca="1" ref="AC41" ca="1">+_xludf.IFS(AB41="","",AB41='12 Formulas'!$BM$3,'12 Formulas'!$BN$3,AB41='12 Formulas'!$BM$4,'12 Formulas'!$BN$4,AB41='12 Formulas'!$BM$5,'12 Formulas'!$BN$5)</f>
        <v>#NAME?</v>
      </c>
      <c r="AD41" s="294" t="e">
        <f t="array" aca="1" ref="AD41" ca="1">+_xludf.IFS(AB41="","",AB41='12 Formulas'!$BM$3,'12 Formulas'!$BO$3,AB41='12 Formulas'!$BM$4,'12 Formulas'!$BO$4,AB41='12 Formulas'!$BM$5,'12 Formulas'!$BO$5)</f>
        <v>#NAME?</v>
      </c>
      <c r="AE41" s="295"/>
      <c r="AF41" s="275"/>
      <c r="AG41" s="275"/>
      <c r="AH41" s="296"/>
      <c r="AI41" s="278"/>
      <c r="AJ41" s="277"/>
      <c r="AK41" s="297"/>
      <c r="AL41" s="259"/>
      <c r="AM41" s="167"/>
      <c r="AN41" s="167"/>
      <c r="AO41" s="167"/>
      <c r="AP41" s="167"/>
      <c r="AQ41" s="167"/>
      <c r="AR41" s="259"/>
      <c r="AS41" s="259"/>
    </row>
    <row r="42" spans="1:45" ht="11.25" customHeight="1" x14ac:dyDescent="0.25">
      <c r="A42" s="256" t="str">
        <f>'1 Contexto e Identificación'!$A$13</f>
        <v>R3</v>
      </c>
      <c r="B42" s="234">
        <f>+'1 Contexto e Identificación'!$E$13</f>
        <v>0</v>
      </c>
      <c r="C42" s="235">
        <f>+'4 Mapa Calor Inherente'!$C$14</f>
        <v>0</v>
      </c>
      <c r="D42" s="236">
        <f>+'4 Mapa Calor Inherente'!$D$14</f>
        <v>0</v>
      </c>
      <c r="E42" s="235" t="str">
        <f>+'4 Mapa Calor Inherente'!$E$14</f>
        <v/>
      </c>
      <c r="F42" s="238" t="s">
        <v>254</v>
      </c>
      <c r="G42" s="239"/>
      <c r="H42" s="240" t="s">
        <v>256</v>
      </c>
      <c r="I42" s="241"/>
      <c r="J42" s="242"/>
      <c r="K42" s="243"/>
      <c r="L42" s="244"/>
      <c r="M42" s="245"/>
      <c r="N42" s="244"/>
      <c r="O42" s="245"/>
      <c r="P42" s="244"/>
      <c r="Q42" s="245"/>
      <c r="R42" s="244"/>
      <c r="S42" s="245"/>
      <c r="T42" s="246"/>
      <c r="U42" s="245"/>
      <c r="V42" s="247"/>
      <c r="W42" s="248"/>
      <c r="X42" s="249"/>
      <c r="Y42" s="250"/>
      <c r="Z42" s="251"/>
      <c r="AA42" s="252"/>
      <c r="AB42" s="253"/>
      <c r="AC42" s="252"/>
      <c r="AD42" s="254"/>
      <c r="AE42" s="255" t="str">
        <f>+IF(AC42="","",AVERAGE(AC42:AC56))</f>
        <v/>
      </c>
      <c r="AF42" s="256" t="e">
        <f t="array" aca="1" ref="AF42" ca="1">+_xludf.IFS(AE42="","",AE42='12 Formulas'!$BR$2,'12 Formulas'!$BQ$2,AE42&gt;='12 Formulas'!$BS$3,'12 Formulas'!$BQ$3,AE42&gt;='12 Formulas'!$BS$4,'12 Formulas'!$BQ$4)</f>
        <v>#NAME?</v>
      </c>
      <c r="AG42" s="256" t="e">
        <f ca="1">+IF(AF42="","",'12 Formulas'!$BU$2)</f>
        <v>#NAME?</v>
      </c>
      <c r="AH42" s="257" t="e">
        <f t="array" aca="1" ref="AH42" ca="1">+_xludf.IFS(AG42="","",AG42='12 Formulas'!$BX$4,'12 Formulas'!$BY$4,AND(AF42='12 Formulas'!$BW$3,AG42='12 Formulas'!$BX$3),'12 Formulas'!$BY$3,AND(AF42='12 Formulas'!$BW$5,AG42='12 Formulas'!$BX$5),'12 Formulas'!$BY$5,AND(AF42='12 Formulas'!$BW$7,AG42='12 Formulas'!$BX$7),'12 Formulas'!$BY$7)</f>
        <v>#NAME?</v>
      </c>
      <c r="AI42" s="236" t="e">
        <f t="array" aca="1" ref="AI42" ca="1">+_xludf.IFS(AH42="","",AH42='12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#NAME?</v>
      </c>
      <c r="AJ42" s="235">
        <f>+IF(D42="","",D42)</f>
        <v>0</v>
      </c>
      <c r="AK42" s="258" t="e">
        <f ca="1">+IF(AI42='12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#NAME?</v>
      </c>
      <c r="AL42" s="259"/>
      <c r="AM42" s="167"/>
      <c r="AN42" s="167"/>
      <c r="AO42" s="167"/>
      <c r="AP42" s="167"/>
      <c r="AQ42" s="167"/>
      <c r="AR42" s="259"/>
      <c r="AS42" s="259"/>
    </row>
    <row r="43" spans="1:45" ht="11.25" customHeight="1" x14ac:dyDescent="0.25">
      <c r="A43" s="256"/>
      <c r="B43" s="234"/>
      <c r="C43" s="235"/>
      <c r="D43" s="236"/>
      <c r="E43" s="235"/>
      <c r="F43" s="238"/>
      <c r="G43" s="239"/>
      <c r="H43" s="260" t="s">
        <v>268</v>
      </c>
      <c r="I43" s="261"/>
      <c r="J43" s="262"/>
      <c r="K43" s="263"/>
      <c r="L43" s="89"/>
      <c r="M43" s="114"/>
      <c r="N43" s="89"/>
      <c r="O43" s="114"/>
      <c r="P43" s="89"/>
      <c r="Q43" s="114"/>
      <c r="R43" s="89"/>
      <c r="S43" s="114"/>
      <c r="T43" s="55"/>
      <c r="U43" s="114"/>
      <c r="V43" s="264"/>
      <c r="W43" s="265"/>
      <c r="X43" s="266"/>
      <c r="Y43" s="267"/>
      <c r="Z43" s="268"/>
      <c r="AA43" s="269"/>
      <c r="AB43" s="270"/>
      <c r="AC43" s="269"/>
      <c r="AD43" s="115"/>
      <c r="AE43" s="255"/>
      <c r="AF43" s="256"/>
      <c r="AG43" s="256"/>
      <c r="AH43" s="257"/>
      <c r="AI43" s="236"/>
      <c r="AJ43" s="235"/>
      <c r="AK43" s="258"/>
      <c r="AL43" s="259"/>
      <c r="AM43" s="167"/>
      <c r="AN43" s="167"/>
      <c r="AO43" s="167"/>
      <c r="AP43" s="167"/>
      <c r="AQ43" s="167"/>
      <c r="AR43" s="259"/>
      <c r="AS43" s="259"/>
    </row>
    <row r="44" spans="1:45" ht="11.25" customHeight="1" x14ac:dyDescent="0.25">
      <c r="A44" s="256"/>
      <c r="B44" s="234"/>
      <c r="C44" s="235"/>
      <c r="D44" s="236"/>
      <c r="E44" s="235"/>
      <c r="F44" s="271"/>
      <c r="G44" s="272"/>
      <c r="H44" s="260" t="s">
        <v>269</v>
      </c>
      <c r="I44" s="261"/>
      <c r="J44" s="262"/>
      <c r="K44" s="263"/>
      <c r="L44" s="89"/>
      <c r="M44" s="114"/>
      <c r="N44" s="89"/>
      <c r="O44" s="114"/>
      <c r="P44" s="89"/>
      <c r="Q44" s="114"/>
      <c r="R44" s="89"/>
      <c r="S44" s="114"/>
      <c r="T44" s="55"/>
      <c r="U44" s="114"/>
      <c r="V44" s="264"/>
      <c r="W44" s="265"/>
      <c r="X44" s="266"/>
      <c r="Y44" s="267"/>
      <c r="Z44" s="268"/>
      <c r="AA44" s="269"/>
      <c r="AB44" s="270"/>
      <c r="AC44" s="269"/>
      <c r="AD44" s="115"/>
      <c r="AE44" s="255"/>
      <c r="AF44" s="256"/>
      <c r="AG44" s="256"/>
      <c r="AH44" s="257"/>
      <c r="AI44" s="236"/>
      <c r="AJ44" s="235"/>
      <c r="AK44" s="258"/>
      <c r="AL44" s="259"/>
      <c r="AM44" s="167"/>
      <c r="AN44" s="167"/>
      <c r="AO44" s="167"/>
      <c r="AP44" s="167"/>
      <c r="AQ44" s="167"/>
      <c r="AR44" s="259"/>
      <c r="AS44" s="259"/>
    </row>
    <row r="45" spans="1:45" ht="27" customHeight="1" x14ac:dyDescent="0.25">
      <c r="A45" s="256"/>
      <c r="B45" s="234"/>
      <c r="C45" s="235"/>
      <c r="D45" s="236"/>
      <c r="E45" s="235"/>
      <c r="F45" s="273" t="s">
        <v>270</v>
      </c>
      <c r="G45" s="274"/>
      <c r="H45" s="260" t="s">
        <v>256</v>
      </c>
      <c r="I45" s="261"/>
      <c r="J45" s="262"/>
      <c r="K45" s="263"/>
      <c r="L45" s="89"/>
      <c r="M45" s="114"/>
      <c r="N45" s="89"/>
      <c r="O45" s="114"/>
      <c r="P45" s="89"/>
      <c r="Q45" s="114"/>
      <c r="R45" s="89"/>
      <c r="S45" s="114"/>
      <c r="T45" s="55"/>
      <c r="U45" s="114"/>
      <c r="V45" s="264"/>
      <c r="W45" s="265"/>
      <c r="X45" s="266"/>
      <c r="Y45" s="267"/>
      <c r="Z45" s="268"/>
      <c r="AA45" s="269"/>
      <c r="AB45" s="270"/>
      <c r="AC45" s="269"/>
      <c r="AD45" s="115"/>
      <c r="AE45" s="255"/>
      <c r="AF45" s="256"/>
      <c r="AG45" s="256"/>
      <c r="AH45" s="257"/>
      <c r="AI45" s="236"/>
      <c r="AJ45" s="235"/>
      <c r="AK45" s="258"/>
      <c r="AL45" s="259"/>
      <c r="AM45" s="167"/>
      <c r="AN45" s="167"/>
      <c r="AO45" s="167"/>
      <c r="AP45" s="167"/>
      <c r="AQ45" s="167"/>
      <c r="AR45" s="259"/>
      <c r="AS45" s="259"/>
    </row>
    <row r="46" spans="1:45" ht="49.5" customHeight="1" x14ac:dyDescent="0.25">
      <c r="A46" s="256"/>
      <c r="B46" s="234"/>
      <c r="C46" s="235"/>
      <c r="D46" s="236"/>
      <c r="E46" s="235"/>
      <c r="F46" s="238"/>
      <c r="G46" s="239"/>
      <c r="H46" s="260" t="s">
        <v>268</v>
      </c>
      <c r="I46" s="261"/>
      <c r="J46" s="262"/>
      <c r="K46" s="263"/>
      <c r="L46" s="89"/>
      <c r="M46" s="114"/>
      <c r="N46" s="89"/>
      <c r="O46" s="114"/>
      <c r="P46" s="89"/>
      <c r="Q46" s="114"/>
      <c r="R46" s="89"/>
      <c r="S46" s="114"/>
      <c r="T46" s="55"/>
      <c r="U46" s="114"/>
      <c r="V46" s="264"/>
      <c r="W46" s="265"/>
      <c r="X46" s="266"/>
      <c r="Y46" s="267"/>
      <c r="Z46" s="268"/>
      <c r="AA46" s="269"/>
      <c r="AB46" s="270"/>
      <c r="AC46" s="269"/>
      <c r="AD46" s="115"/>
      <c r="AE46" s="255"/>
      <c r="AF46" s="256"/>
      <c r="AG46" s="256"/>
      <c r="AH46" s="257"/>
      <c r="AI46" s="236"/>
      <c r="AJ46" s="235"/>
      <c r="AK46" s="258"/>
      <c r="AL46" s="259"/>
      <c r="AM46" s="167"/>
      <c r="AN46" s="167"/>
      <c r="AO46" s="167"/>
      <c r="AP46" s="167"/>
      <c r="AQ46" s="167"/>
      <c r="AR46" s="259"/>
      <c r="AS46" s="259"/>
    </row>
    <row r="47" spans="1:45" ht="11.25" customHeight="1" x14ac:dyDescent="0.25">
      <c r="A47" s="256"/>
      <c r="B47" s="234"/>
      <c r="C47" s="235"/>
      <c r="D47" s="236"/>
      <c r="E47" s="235"/>
      <c r="F47" s="271"/>
      <c r="G47" s="272"/>
      <c r="H47" s="260" t="s">
        <v>269</v>
      </c>
      <c r="I47" s="261"/>
      <c r="J47" s="262"/>
      <c r="K47" s="263"/>
      <c r="L47" s="89"/>
      <c r="M47" s="114"/>
      <c r="N47" s="89"/>
      <c r="O47" s="114"/>
      <c r="P47" s="89"/>
      <c r="Q47" s="114"/>
      <c r="R47" s="89"/>
      <c r="S47" s="114"/>
      <c r="T47" s="55"/>
      <c r="U47" s="114"/>
      <c r="V47" s="264"/>
      <c r="W47" s="265"/>
      <c r="X47" s="266"/>
      <c r="Y47" s="267"/>
      <c r="Z47" s="268"/>
      <c r="AA47" s="269"/>
      <c r="AB47" s="270"/>
      <c r="AC47" s="269"/>
      <c r="AD47" s="115"/>
      <c r="AE47" s="255"/>
      <c r="AF47" s="256"/>
      <c r="AG47" s="256"/>
      <c r="AH47" s="257"/>
      <c r="AI47" s="236"/>
      <c r="AJ47" s="235"/>
      <c r="AK47" s="258"/>
      <c r="AL47" s="259"/>
      <c r="AM47" s="167"/>
      <c r="AN47" s="167"/>
      <c r="AO47" s="167"/>
      <c r="AP47" s="167"/>
      <c r="AQ47" s="167"/>
      <c r="AR47" s="259"/>
      <c r="AS47" s="259"/>
    </row>
    <row r="48" spans="1:45" ht="32.25" customHeight="1" x14ac:dyDescent="0.25">
      <c r="A48" s="256"/>
      <c r="B48" s="234"/>
      <c r="C48" s="235"/>
      <c r="D48" s="236"/>
      <c r="E48" s="235"/>
      <c r="F48" s="273" t="s">
        <v>271</v>
      </c>
      <c r="G48" s="274"/>
      <c r="H48" s="260" t="s">
        <v>256</v>
      </c>
      <c r="I48" s="261"/>
      <c r="J48" s="262"/>
      <c r="K48" s="263"/>
      <c r="L48" s="89"/>
      <c r="M48" s="114"/>
      <c r="N48" s="89"/>
      <c r="O48" s="114"/>
      <c r="P48" s="89"/>
      <c r="Q48" s="114"/>
      <c r="R48" s="89"/>
      <c r="S48" s="114"/>
      <c r="T48" s="55"/>
      <c r="U48" s="114"/>
      <c r="V48" s="264"/>
      <c r="W48" s="265"/>
      <c r="X48" s="266"/>
      <c r="Y48" s="267"/>
      <c r="Z48" s="268"/>
      <c r="AA48" s="269"/>
      <c r="AB48" s="270"/>
      <c r="AC48" s="269"/>
      <c r="AD48" s="115"/>
      <c r="AE48" s="255"/>
      <c r="AF48" s="256"/>
      <c r="AG48" s="256"/>
      <c r="AH48" s="257"/>
      <c r="AI48" s="236"/>
      <c r="AJ48" s="235"/>
      <c r="AK48" s="258"/>
      <c r="AL48" s="259"/>
      <c r="AM48" s="167"/>
      <c r="AN48" s="167"/>
      <c r="AO48" s="167"/>
      <c r="AP48" s="167"/>
      <c r="AQ48" s="167"/>
      <c r="AR48" s="259"/>
      <c r="AS48" s="259"/>
    </row>
    <row r="49" spans="1:45" ht="12.75" customHeight="1" x14ac:dyDescent="0.25">
      <c r="A49" s="256"/>
      <c r="B49" s="234"/>
      <c r="C49" s="235"/>
      <c r="D49" s="236"/>
      <c r="E49" s="235"/>
      <c r="F49" s="238"/>
      <c r="G49" s="239"/>
      <c r="H49" s="260" t="s">
        <v>268</v>
      </c>
      <c r="I49" s="261"/>
      <c r="J49" s="262"/>
      <c r="K49" s="263" t="e">
        <f t="array" aca="1" ref="K49" ca="1">+_xludf.IFS(J49="","",J49='12 Formulas'!$AM$2,'12 Formulas'!$AN$2,J49='12 Formulas'!$AM$3,'12 Formulas'!$AN$3)</f>
        <v>#NAME?</v>
      </c>
      <c r="L49" s="89"/>
      <c r="M49" s="114" t="e">
        <f t="array" aca="1" ref="M49" ca="1">+_xludf.IFS(L49="","",L49='12 Formulas'!$AO$2,'12 Formulas'!$AP$2,L49='12 Formulas'!$AO$3,'12 Formulas'!$AP$3)</f>
        <v>#NAME?</v>
      </c>
      <c r="N49" s="89"/>
      <c r="O49" s="114" t="e">
        <f t="array" aca="1" ref="O49" ca="1">+_xludf.IFS(N49="","",N49='12 Formulas'!$AQ$2,'12 Formulas'!$AR$2,N49='12 Formulas'!$AQ$3,'12 Formulas'!$AR$3)</f>
        <v>#NAME?</v>
      </c>
      <c r="P49" s="89"/>
      <c r="Q49" s="114" t="e">
        <f t="array" aca="1" ref="Q49" ca="1">+_xludf.IFS(P49="","",P49='12 Formulas'!$AS$2,'12 Formulas'!$AT$2,P49='12 Formulas'!$AS$3,'12 Formulas'!$AT$3,P49='12 Formulas'!$AS$4,'12 Formulas'!$AT$4)</f>
        <v>#NAME?</v>
      </c>
      <c r="R49" s="89"/>
      <c r="S49" s="114" t="e">
        <f t="array" aca="1" ref="S49" ca="1">+_xludf.IFS(R49="","",R49='12 Formulas'!$AU$2,'12 Formulas'!$AV$2,R49='12 Formulas'!$AU$3,'12 Formulas'!$AV$3)</f>
        <v>#NAME?</v>
      </c>
      <c r="T49" s="55"/>
      <c r="U49" s="114" t="e">
        <f t="array" aca="1" ref="U49" ca="1">+_xludf.IFS(T49="","",T49='12 Formulas'!$AW$2,'12 Formulas'!$AX$2,T49='12 Formulas'!$AW$3,'12 Formulas'!$AX$3)</f>
        <v>#NAME?</v>
      </c>
      <c r="V49" s="264"/>
      <c r="W49" s="265" t="e">
        <f t="array" aca="1" ref="W49" ca="1">+_xludf.IFS(V49="","",V49='12 Formulas'!$AY$2,'12 Formulas'!$AZ$2,V49='12 Formulas'!$AY$3,'12 Formulas'!$AZ$3,V49='12 Formulas'!$AY$4,'12 Formulas'!$AZ$4)</f>
        <v>#NAME?</v>
      </c>
      <c r="X49" s="266" t="str">
        <f t="shared" ref="X49:X56" ca="1" si="2">+IFERROR(K49+M49+O49+Q49+S49+U49+W49,"")</f>
        <v/>
      </c>
      <c r="Y49" s="267" t="e">
        <f t="array" aca="1" ref="Y49" ca="1">+_xludf.IFS(X49="","",X49&lt;='12 Formulas'!$BD$4,'12 Formulas'!$BB$4,X49&lt;='12 Formulas'!$BD$3,'12 Formulas'!$BB$3,X49&lt;='12 Formulas'!$BD$2,'12 Formulas'!$BB$2)</f>
        <v>#NAME?</v>
      </c>
      <c r="Z49" s="268"/>
      <c r="AA49" s="269" t="e">
        <f t="array" aca="1" ref="AA49" ca="1">+_xludf.IFS(Z49="","",Z49='12 Formulas'!$BF$2,'12 Formulas'!$BG$2,Z49='12 Formulas'!$BF$3,'12 Formulas'!$BG$3,Z49='12 Formulas'!$BF$4,'12 Formulas'!$BG$4)</f>
        <v>#NAME?</v>
      </c>
      <c r="AB49" s="270" t="e">
        <f t="array" aca="1" ref="AB49" ca="1">+_xludf.IFS(AA49="","",AND(Y49='12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#NAME?</v>
      </c>
      <c r="AC49" s="269" t="e">
        <f t="array" aca="1" ref="AC49" ca="1">+_xludf.IFS(AB49="","",AB49='12 Formulas'!$BM$3,'12 Formulas'!$BN$3,AB49='12 Formulas'!$BM$4,'12 Formulas'!$BN$4,AB49='12 Formulas'!$BM$5,'12 Formulas'!$BN$5)</f>
        <v>#NAME?</v>
      </c>
      <c r="AD49" s="115" t="e">
        <f t="array" aca="1" ref="AD49" ca="1">+_xludf.IFS(AB49="","",AB49='12 Formulas'!$BM$3,'12 Formulas'!$BO$3,AB49='12 Formulas'!$BM$4,'12 Formulas'!$BO$4,AB49='12 Formulas'!$BM$5,'12 Formulas'!$BO$5)</f>
        <v>#NAME?</v>
      </c>
      <c r="AE49" s="255"/>
      <c r="AF49" s="256"/>
      <c r="AG49" s="256"/>
      <c r="AH49" s="257"/>
      <c r="AI49" s="236"/>
      <c r="AJ49" s="235"/>
      <c r="AK49" s="258"/>
      <c r="AL49" s="259"/>
      <c r="AM49" s="167"/>
      <c r="AN49" s="167"/>
      <c r="AO49" s="167"/>
      <c r="AP49" s="167"/>
      <c r="AQ49" s="167"/>
      <c r="AR49" s="259"/>
      <c r="AS49" s="259"/>
    </row>
    <row r="50" spans="1:45" ht="12.75" customHeight="1" x14ac:dyDescent="0.25">
      <c r="A50" s="256"/>
      <c r="B50" s="234"/>
      <c r="C50" s="235"/>
      <c r="D50" s="236"/>
      <c r="E50" s="235"/>
      <c r="F50" s="271"/>
      <c r="G50" s="272"/>
      <c r="H50" s="260" t="s">
        <v>269</v>
      </c>
      <c r="I50" s="261"/>
      <c r="J50" s="262"/>
      <c r="K50" s="263" t="e">
        <f t="array" aca="1" ref="K50" ca="1">+_xludf.IFS(J50="","",J50='12 Formulas'!$AM$2,'12 Formulas'!$AN$2,J50='12 Formulas'!$AM$3,'12 Formulas'!$AN$3)</f>
        <v>#NAME?</v>
      </c>
      <c r="L50" s="89"/>
      <c r="M50" s="114" t="e">
        <f t="array" aca="1" ref="M50" ca="1">+_xludf.IFS(L50="","",L50='12 Formulas'!$AO$2,'12 Formulas'!$AP$2,L50='12 Formulas'!$AO$3,'12 Formulas'!$AP$3)</f>
        <v>#NAME?</v>
      </c>
      <c r="N50" s="89"/>
      <c r="O50" s="114" t="e">
        <f t="array" aca="1" ref="O50" ca="1">+_xludf.IFS(N50="","",N50='12 Formulas'!$AQ$2,'12 Formulas'!$AR$2,N50='12 Formulas'!$AQ$3,'12 Formulas'!$AR$3)</f>
        <v>#NAME?</v>
      </c>
      <c r="P50" s="89"/>
      <c r="Q50" s="114" t="e">
        <f t="array" aca="1" ref="Q50" ca="1">+_xludf.IFS(P50="","",P50='12 Formulas'!$AS$2,'12 Formulas'!$AT$2,P50='12 Formulas'!$AS$3,'12 Formulas'!$AT$3,P50='12 Formulas'!$AS$4,'12 Formulas'!$AT$4)</f>
        <v>#NAME?</v>
      </c>
      <c r="R50" s="89"/>
      <c r="S50" s="114" t="e">
        <f t="array" aca="1" ref="S50" ca="1">+_xludf.IFS(R50="","",R50='12 Formulas'!$AU$2,'12 Formulas'!$AV$2,R50='12 Formulas'!$AU$3,'12 Formulas'!$AV$3)</f>
        <v>#NAME?</v>
      </c>
      <c r="T50" s="55"/>
      <c r="U50" s="114" t="e">
        <f t="array" aca="1" ref="U50" ca="1">+_xludf.IFS(T50="","",T50='12 Formulas'!$AW$2,'12 Formulas'!$AX$2,T50='12 Formulas'!$AW$3,'12 Formulas'!$AX$3)</f>
        <v>#NAME?</v>
      </c>
      <c r="V50" s="264"/>
      <c r="W50" s="265" t="e">
        <f t="array" aca="1" ref="W50" ca="1">+_xludf.IFS(V50="","",V50='12 Formulas'!$AY$2,'12 Formulas'!$AZ$2,V50='12 Formulas'!$AY$3,'12 Formulas'!$AZ$3,V50='12 Formulas'!$AY$4,'12 Formulas'!$AZ$4)</f>
        <v>#NAME?</v>
      </c>
      <c r="X50" s="266" t="str">
        <f t="shared" ca="1" si="2"/>
        <v/>
      </c>
      <c r="Y50" s="267" t="e">
        <f t="array" aca="1" ref="Y50" ca="1">+_xludf.IFS(X50="","",X50&lt;='12 Formulas'!$BD$4,'12 Formulas'!$BB$4,X50&lt;='12 Formulas'!$BD$3,'12 Formulas'!$BB$3,X50&lt;='12 Formulas'!$BD$2,'12 Formulas'!$BB$2)</f>
        <v>#NAME?</v>
      </c>
      <c r="Z50" s="268"/>
      <c r="AA50" s="269" t="e">
        <f t="array" aca="1" ref="AA50" ca="1">+_xludf.IFS(Z50="","",Z50='12 Formulas'!$BF$2,'12 Formulas'!$BG$2,Z50='12 Formulas'!$BF$3,'12 Formulas'!$BG$3,Z50='12 Formulas'!$BF$4,'12 Formulas'!$BG$4)</f>
        <v>#NAME?</v>
      </c>
      <c r="AB50" s="270" t="e">
        <f t="array" aca="1" ref="AB50" ca="1">+_xludf.IFS(AA50="","",AND(Y50='12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#NAME?</v>
      </c>
      <c r="AC50" s="269" t="e">
        <f t="array" aca="1" ref="AC50" ca="1">+_xludf.IFS(AB50="","",AB50='12 Formulas'!$BM$3,'12 Formulas'!$BN$3,AB50='12 Formulas'!$BM$4,'12 Formulas'!$BN$4,AB50='12 Formulas'!$BM$5,'12 Formulas'!$BN$5)</f>
        <v>#NAME?</v>
      </c>
      <c r="AD50" s="115" t="e">
        <f t="array" aca="1" ref="AD50" ca="1">+_xludf.IFS(AB50="","",AB50='12 Formulas'!$BM$3,'12 Formulas'!$BO$3,AB50='12 Formulas'!$BM$4,'12 Formulas'!$BO$4,AB50='12 Formulas'!$BM$5,'12 Formulas'!$BO$5)</f>
        <v>#NAME?</v>
      </c>
      <c r="AE50" s="255"/>
      <c r="AF50" s="256"/>
      <c r="AG50" s="256"/>
      <c r="AH50" s="257"/>
      <c r="AI50" s="236"/>
      <c r="AJ50" s="235"/>
      <c r="AK50" s="258"/>
      <c r="AL50" s="259"/>
      <c r="AM50" s="167"/>
      <c r="AN50" s="167"/>
      <c r="AO50" s="167"/>
      <c r="AP50" s="167"/>
      <c r="AQ50" s="167"/>
      <c r="AR50" s="259"/>
      <c r="AS50" s="259"/>
    </row>
    <row r="51" spans="1:45" ht="12.75" customHeight="1" x14ac:dyDescent="0.25">
      <c r="A51" s="256"/>
      <c r="B51" s="234"/>
      <c r="C51" s="235"/>
      <c r="D51" s="236"/>
      <c r="E51" s="235"/>
      <c r="F51" s="273" t="s">
        <v>272</v>
      </c>
      <c r="G51" s="274"/>
      <c r="H51" s="260" t="s">
        <v>256</v>
      </c>
      <c r="I51" s="261"/>
      <c r="J51" s="262"/>
      <c r="K51" s="263" t="e">
        <f t="array" aca="1" ref="K51" ca="1">+_xludf.IFS(J51="","",J51='12 Formulas'!$AM$2,'12 Formulas'!$AN$2,J51='12 Formulas'!$AM$3,'12 Formulas'!$AN$3)</f>
        <v>#NAME?</v>
      </c>
      <c r="L51" s="89"/>
      <c r="M51" s="114" t="e">
        <f t="array" aca="1" ref="M51" ca="1">+_xludf.IFS(L51="","",L51='12 Formulas'!$AO$2,'12 Formulas'!$AP$2,L51='12 Formulas'!$AO$3,'12 Formulas'!$AP$3)</f>
        <v>#NAME?</v>
      </c>
      <c r="N51" s="89"/>
      <c r="O51" s="114" t="e">
        <f t="array" aca="1" ref="O51" ca="1">+_xludf.IFS(N51="","",N51='12 Formulas'!$AQ$2,'12 Formulas'!$AR$2,N51='12 Formulas'!$AQ$3,'12 Formulas'!$AR$3)</f>
        <v>#NAME?</v>
      </c>
      <c r="P51" s="89"/>
      <c r="Q51" s="114" t="e">
        <f t="array" aca="1" ref="Q51" ca="1">+_xludf.IFS(P51="","",P51='12 Formulas'!$AS$2,'12 Formulas'!$AT$2,P51='12 Formulas'!$AS$3,'12 Formulas'!$AT$3,P51='12 Formulas'!$AS$4,'12 Formulas'!$AT$4)</f>
        <v>#NAME?</v>
      </c>
      <c r="R51" s="89"/>
      <c r="S51" s="114" t="e">
        <f t="array" aca="1" ref="S51" ca="1">+_xludf.IFS(R51="","",R51='12 Formulas'!$AU$2,'12 Formulas'!$AV$2,R51='12 Formulas'!$AU$3,'12 Formulas'!$AV$3)</f>
        <v>#NAME?</v>
      </c>
      <c r="T51" s="55"/>
      <c r="U51" s="114" t="e">
        <f t="array" aca="1" ref="U51" ca="1">+_xludf.IFS(T51="","",T51='12 Formulas'!$AW$2,'12 Formulas'!$AX$2,T51='12 Formulas'!$AW$3,'12 Formulas'!$AX$3)</f>
        <v>#NAME?</v>
      </c>
      <c r="V51" s="264"/>
      <c r="W51" s="265" t="e">
        <f t="array" aca="1" ref="W51" ca="1">+_xludf.IFS(V51="","",V51='12 Formulas'!$AY$2,'12 Formulas'!$AZ$2,V51='12 Formulas'!$AY$3,'12 Formulas'!$AZ$3,V51='12 Formulas'!$AY$4,'12 Formulas'!$AZ$4)</f>
        <v>#NAME?</v>
      </c>
      <c r="X51" s="266" t="str">
        <f t="shared" ca="1" si="2"/>
        <v/>
      </c>
      <c r="Y51" s="267" t="e">
        <f t="array" aca="1" ref="Y51" ca="1">+_xludf.IFS(X51="","",X51&lt;='12 Formulas'!$BD$4,'12 Formulas'!$BB$4,X51&lt;='12 Formulas'!$BD$3,'12 Formulas'!$BB$3,X51&lt;='12 Formulas'!$BD$2,'12 Formulas'!$BB$2)</f>
        <v>#NAME?</v>
      </c>
      <c r="Z51" s="268"/>
      <c r="AA51" s="269" t="e">
        <f t="array" aca="1" ref="AA51" ca="1">+_xludf.IFS(Z51="","",Z51='12 Formulas'!$BF$2,'12 Formulas'!$BG$2,Z51='12 Formulas'!$BF$3,'12 Formulas'!$BG$3,Z51='12 Formulas'!$BF$4,'12 Formulas'!$BG$4)</f>
        <v>#NAME?</v>
      </c>
      <c r="AB51" s="270" t="e">
        <f t="array" aca="1" ref="AB51" ca="1">+_xludf.IFS(AA51="","",AND(Y51='12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#NAME?</v>
      </c>
      <c r="AC51" s="269" t="e">
        <f t="array" aca="1" ref="AC51" ca="1">+_xludf.IFS(AB51="","",AB51='12 Formulas'!$BM$3,'12 Formulas'!$BN$3,AB51='12 Formulas'!$BM$4,'12 Formulas'!$BN$4,AB51='12 Formulas'!$BM$5,'12 Formulas'!$BN$5)</f>
        <v>#NAME?</v>
      </c>
      <c r="AD51" s="115" t="e">
        <f t="array" aca="1" ref="AD51" ca="1">+_xludf.IFS(AB51="","",AB51='12 Formulas'!$BM$3,'12 Formulas'!$BO$3,AB51='12 Formulas'!$BM$4,'12 Formulas'!$BO$4,AB51='12 Formulas'!$BM$5,'12 Formulas'!$BO$5)</f>
        <v>#NAME?</v>
      </c>
      <c r="AE51" s="255"/>
      <c r="AF51" s="256"/>
      <c r="AG51" s="256"/>
      <c r="AH51" s="257"/>
      <c r="AI51" s="236"/>
      <c r="AJ51" s="235"/>
      <c r="AK51" s="258"/>
      <c r="AL51" s="259"/>
      <c r="AM51" s="167"/>
      <c r="AN51" s="167"/>
      <c r="AO51" s="167"/>
      <c r="AP51" s="167"/>
      <c r="AQ51" s="167"/>
      <c r="AR51" s="259"/>
      <c r="AS51" s="259"/>
    </row>
    <row r="52" spans="1:45" ht="12.75" customHeight="1" x14ac:dyDescent="0.25">
      <c r="A52" s="256"/>
      <c r="B52" s="234"/>
      <c r="C52" s="235"/>
      <c r="D52" s="236"/>
      <c r="E52" s="235"/>
      <c r="F52" s="238"/>
      <c r="G52" s="239"/>
      <c r="H52" s="260" t="s">
        <v>268</v>
      </c>
      <c r="I52" s="261"/>
      <c r="J52" s="262"/>
      <c r="K52" s="263" t="e">
        <f t="array" aca="1" ref="K52" ca="1">+_xludf.IFS(J52="","",J52='12 Formulas'!$AM$2,'12 Formulas'!$AN$2,J52='12 Formulas'!$AM$3,'12 Formulas'!$AN$3)</f>
        <v>#NAME?</v>
      </c>
      <c r="L52" s="89"/>
      <c r="M52" s="114" t="e">
        <f t="array" aca="1" ref="M52" ca="1">+_xludf.IFS(L52="","",L52='12 Formulas'!$AO$2,'12 Formulas'!$AP$2,L52='12 Formulas'!$AO$3,'12 Formulas'!$AP$3)</f>
        <v>#NAME?</v>
      </c>
      <c r="N52" s="89"/>
      <c r="O52" s="114" t="e">
        <f t="array" aca="1" ref="O52" ca="1">+_xludf.IFS(N52="","",N52='12 Formulas'!$AQ$2,'12 Formulas'!$AR$2,N52='12 Formulas'!$AQ$3,'12 Formulas'!$AR$3)</f>
        <v>#NAME?</v>
      </c>
      <c r="P52" s="89"/>
      <c r="Q52" s="114" t="e">
        <f t="array" aca="1" ref="Q52" ca="1">+_xludf.IFS(P52="","",P52='12 Formulas'!$AS$2,'12 Formulas'!$AT$2,P52='12 Formulas'!$AS$3,'12 Formulas'!$AT$3,P52='12 Formulas'!$AS$4,'12 Formulas'!$AT$4)</f>
        <v>#NAME?</v>
      </c>
      <c r="R52" s="89"/>
      <c r="S52" s="114" t="e">
        <f t="array" aca="1" ref="S52" ca="1">+_xludf.IFS(R52="","",R52='12 Formulas'!$AU$2,'12 Formulas'!$AV$2,R52='12 Formulas'!$AU$3,'12 Formulas'!$AV$3)</f>
        <v>#NAME?</v>
      </c>
      <c r="T52" s="55"/>
      <c r="U52" s="114" t="e">
        <f t="array" aca="1" ref="U52" ca="1">+_xludf.IFS(T52="","",T52='12 Formulas'!$AW$2,'12 Formulas'!$AX$2,T52='12 Formulas'!$AW$3,'12 Formulas'!$AX$3)</f>
        <v>#NAME?</v>
      </c>
      <c r="V52" s="264"/>
      <c r="W52" s="265" t="e">
        <f t="array" aca="1" ref="W52" ca="1">+_xludf.IFS(V52="","",V52='12 Formulas'!$AY$2,'12 Formulas'!$AZ$2,V52='12 Formulas'!$AY$3,'12 Formulas'!$AZ$3,V52='12 Formulas'!$AY$4,'12 Formulas'!$AZ$4)</f>
        <v>#NAME?</v>
      </c>
      <c r="X52" s="266" t="str">
        <f t="shared" ca="1" si="2"/>
        <v/>
      </c>
      <c r="Y52" s="267" t="e">
        <f t="array" aca="1" ref="Y52" ca="1">+_xludf.IFS(X52="","",X52&lt;='12 Formulas'!$BD$4,'12 Formulas'!$BB$4,X52&lt;='12 Formulas'!$BD$3,'12 Formulas'!$BB$3,X52&lt;='12 Formulas'!$BD$2,'12 Formulas'!$BB$2)</f>
        <v>#NAME?</v>
      </c>
      <c r="Z52" s="268"/>
      <c r="AA52" s="269" t="e">
        <f t="array" aca="1" ref="AA52" ca="1">+_xludf.IFS(Z52="","",Z52='12 Formulas'!$BF$2,'12 Formulas'!$BG$2,Z52='12 Formulas'!$BF$3,'12 Formulas'!$BG$3,Z52='12 Formulas'!$BF$4,'12 Formulas'!$BG$4)</f>
        <v>#NAME?</v>
      </c>
      <c r="AB52" s="270" t="e">
        <f t="array" aca="1" ref="AB52" ca="1">+_xludf.IFS(AA52="","",AND(Y52='12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#NAME?</v>
      </c>
      <c r="AC52" s="269" t="e">
        <f t="array" aca="1" ref="AC52" ca="1">+_xludf.IFS(AB52="","",AB52='12 Formulas'!$BM$3,'12 Formulas'!$BN$3,AB52='12 Formulas'!$BM$4,'12 Formulas'!$BN$4,AB52='12 Formulas'!$BM$5,'12 Formulas'!$BN$5)</f>
        <v>#NAME?</v>
      </c>
      <c r="AD52" s="115" t="e">
        <f t="array" aca="1" ref="AD52" ca="1">+_xludf.IFS(AB52="","",AB52='12 Formulas'!$BM$3,'12 Formulas'!$BO$3,AB52='12 Formulas'!$BM$4,'12 Formulas'!$BO$4,AB52='12 Formulas'!$BM$5,'12 Formulas'!$BO$5)</f>
        <v>#NAME?</v>
      </c>
      <c r="AE52" s="255"/>
      <c r="AF52" s="256"/>
      <c r="AG52" s="256"/>
      <c r="AH52" s="257"/>
      <c r="AI52" s="236"/>
      <c r="AJ52" s="235"/>
      <c r="AK52" s="258"/>
      <c r="AL52" s="259"/>
      <c r="AM52" s="167"/>
      <c r="AN52" s="167"/>
      <c r="AO52" s="167"/>
      <c r="AP52" s="167"/>
      <c r="AQ52" s="167"/>
      <c r="AR52" s="259"/>
      <c r="AS52" s="259"/>
    </row>
    <row r="53" spans="1:45" ht="12.75" customHeight="1" x14ac:dyDescent="0.25">
      <c r="A53" s="256"/>
      <c r="B53" s="234"/>
      <c r="C53" s="235"/>
      <c r="D53" s="236"/>
      <c r="E53" s="235"/>
      <c r="F53" s="271"/>
      <c r="G53" s="272"/>
      <c r="H53" s="260" t="s">
        <v>269</v>
      </c>
      <c r="I53" s="261"/>
      <c r="J53" s="262"/>
      <c r="K53" s="263" t="e">
        <f t="array" aca="1" ref="K53" ca="1">+_xludf.IFS(J53="","",J53='12 Formulas'!$AM$2,'12 Formulas'!$AN$2,J53='12 Formulas'!$AM$3,'12 Formulas'!$AN$3)</f>
        <v>#NAME?</v>
      </c>
      <c r="L53" s="89"/>
      <c r="M53" s="114" t="e">
        <f t="array" aca="1" ref="M53" ca="1">+_xludf.IFS(L53="","",L53='12 Formulas'!$AO$2,'12 Formulas'!$AP$2,L53='12 Formulas'!$AO$3,'12 Formulas'!$AP$3)</f>
        <v>#NAME?</v>
      </c>
      <c r="N53" s="89"/>
      <c r="O53" s="114" t="e">
        <f t="array" aca="1" ref="O53" ca="1">+_xludf.IFS(N53="","",N53='12 Formulas'!$AQ$2,'12 Formulas'!$AR$2,N53='12 Formulas'!$AQ$3,'12 Formulas'!$AR$3)</f>
        <v>#NAME?</v>
      </c>
      <c r="P53" s="89"/>
      <c r="Q53" s="114" t="e">
        <f t="array" aca="1" ref="Q53" ca="1">+_xludf.IFS(P53="","",P53='12 Formulas'!$AS$2,'12 Formulas'!$AT$2,P53='12 Formulas'!$AS$3,'12 Formulas'!$AT$3,P53='12 Formulas'!$AS$4,'12 Formulas'!$AT$4)</f>
        <v>#NAME?</v>
      </c>
      <c r="R53" s="89"/>
      <c r="S53" s="114" t="e">
        <f t="array" aca="1" ref="S53" ca="1">+_xludf.IFS(R53="","",R53='12 Formulas'!$AU$2,'12 Formulas'!$AV$2,R53='12 Formulas'!$AU$3,'12 Formulas'!$AV$3)</f>
        <v>#NAME?</v>
      </c>
      <c r="T53" s="55"/>
      <c r="U53" s="114" t="e">
        <f t="array" aca="1" ref="U53" ca="1">+_xludf.IFS(T53="","",T53='12 Formulas'!$AW$2,'12 Formulas'!$AX$2,T53='12 Formulas'!$AW$3,'12 Formulas'!$AX$3)</f>
        <v>#NAME?</v>
      </c>
      <c r="V53" s="264"/>
      <c r="W53" s="265" t="e">
        <f t="array" aca="1" ref="W53" ca="1">+_xludf.IFS(V53="","",V53='12 Formulas'!$AY$2,'12 Formulas'!$AZ$2,V53='12 Formulas'!$AY$3,'12 Formulas'!$AZ$3,V53='12 Formulas'!$AY$4,'12 Formulas'!$AZ$4)</f>
        <v>#NAME?</v>
      </c>
      <c r="X53" s="266" t="str">
        <f t="shared" ca="1" si="2"/>
        <v/>
      </c>
      <c r="Y53" s="267" t="e">
        <f t="array" aca="1" ref="Y53" ca="1">+_xludf.IFS(X53="","",X53&lt;='12 Formulas'!$BD$4,'12 Formulas'!$BB$4,X53&lt;='12 Formulas'!$BD$3,'12 Formulas'!$BB$3,X53&lt;='12 Formulas'!$BD$2,'12 Formulas'!$BB$2)</f>
        <v>#NAME?</v>
      </c>
      <c r="Z53" s="268"/>
      <c r="AA53" s="269" t="e">
        <f t="array" aca="1" ref="AA53" ca="1">+_xludf.IFS(Z53="","",Z53='12 Formulas'!$BF$2,'12 Formulas'!$BG$2,Z53='12 Formulas'!$BF$3,'12 Formulas'!$BG$3,Z53='12 Formulas'!$BF$4,'12 Formulas'!$BG$4)</f>
        <v>#NAME?</v>
      </c>
      <c r="AB53" s="270" t="e">
        <f t="array" aca="1" ref="AB53" ca="1">+_xludf.IFS(AA53="","",AND(Y53='12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#NAME?</v>
      </c>
      <c r="AC53" s="269" t="e">
        <f t="array" aca="1" ref="AC53" ca="1">+_xludf.IFS(AB53="","",AB53='12 Formulas'!$BM$3,'12 Formulas'!$BN$3,AB53='12 Formulas'!$BM$4,'12 Formulas'!$BN$4,AB53='12 Formulas'!$BM$5,'12 Formulas'!$BN$5)</f>
        <v>#NAME?</v>
      </c>
      <c r="AD53" s="115" t="e">
        <f t="array" aca="1" ref="AD53" ca="1">+_xludf.IFS(AB53="","",AB53='12 Formulas'!$BM$3,'12 Formulas'!$BO$3,AB53='12 Formulas'!$BM$4,'12 Formulas'!$BO$4,AB53='12 Formulas'!$BM$5,'12 Formulas'!$BO$5)</f>
        <v>#NAME?</v>
      </c>
      <c r="AE53" s="255"/>
      <c r="AF53" s="256"/>
      <c r="AG53" s="256"/>
      <c r="AH53" s="257"/>
      <c r="AI53" s="236"/>
      <c r="AJ53" s="235"/>
      <c r="AK53" s="258"/>
      <c r="AL53" s="259"/>
      <c r="AM53" s="167"/>
      <c r="AN53" s="167"/>
      <c r="AO53" s="167"/>
      <c r="AP53" s="167"/>
      <c r="AQ53" s="167"/>
      <c r="AR53" s="259"/>
      <c r="AS53" s="259"/>
    </row>
    <row r="54" spans="1:45" ht="12.75" customHeight="1" x14ac:dyDescent="0.25">
      <c r="A54" s="256"/>
      <c r="B54" s="234"/>
      <c r="C54" s="235"/>
      <c r="D54" s="236"/>
      <c r="E54" s="235"/>
      <c r="F54" s="273" t="s">
        <v>273</v>
      </c>
      <c r="G54" s="274"/>
      <c r="H54" s="260" t="s">
        <v>256</v>
      </c>
      <c r="I54" s="261"/>
      <c r="J54" s="262"/>
      <c r="K54" s="263" t="e">
        <f t="array" aca="1" ref="K54" ca="1">+_xludf.IFS(J54="","",J54='12 Formulas'!$AM$2,'12 Formulas'!$AN$2,J54='12 Formulas'!$AM$3,'12 Formulas'!$AN$3)</f>
        <v>#NAME?</v>
      </c>
      <c r="L54" s="89"/>
      <c r="M54" s="114" t="e">
        <f t="array" aca="1" ref="M54" ca="1">+_xludf.IFS(L54="","",L54='12 Formulas'!$AO$2,'12 Formulas'!$AP$2,L54='12 Formulas'!$AO$3,'12 Formulas'!$AP$3)</f>
        <v>#NAME?</v>
      </c>
      <c r="N54" s="89"/>
      <c r="O54" s="114" t="e">
        <f t="array" aca="1" ref="O54" ca="1">+_xludf.IFS(N54="","",N54='12 Formulas'!$AQ$2,'12 Formulas'!$AR$2,N54='12 Formulas'!$AQ$3,'12 Formulas'!$AR$3)</f>
        <v>#NAME?</v>
      </c>
      <c r="P54" s="89"/>
      <c r="Q54" s="114" t="e">
        <f t="array" aca="1" ref="Q54" ca="1">+_xludf.IFS(P54="","",P54='12 Formulas'!$AS$2,'12 Formulas'!$AT$2,P54='12 Formulas'!$AS$3,'12 Formulas'!$AT$3,P54='12 Formulas'!$AS$4,'12 Formulas'!$AT$4)</f>
        <v>#NAME?</v>
      </c>
      <c r="R54" s="89"/>
      <c r="S54" s="114" t="e">
        <f t="array" aca="1" ref="S54" ca="1">+_xludf.IFS(R54="","",R54='12 Formulas'!$AU$2,'12 Formulas'!$AV$2,R54='12 Formulas'!$AU$3,'12 Formulas'!$AV$3)</f>
        <v>#NAME?</v>
      </c>
      <c r="T54" s="55"/>
      <c r="U54" s="114" t="e">
        <f t="array" aca="1" ref="U54" ca="1">+_xludf.IFS(T54="","",T54='12 Formulas'!$AW$2,'12 Formulas'!$AX$2,T54='12 Formulas'!$AW$3,'12 Formulas'!$AX$3)</f>
        <v>#NAME?</v>
      </c>
      <c r="V54" s="264"/>
      <c r="W54" s="265" t="e">
        <f t="array" aca="1" ref="W54" ca="1">+_xludf.IFS(V54="","",V54='12 Formulas'!$AY$2,'12 Formulas'!$AZ$2,V54='12 Formulas'!$AY$3,'12 Formulas'!$AZ$3,V54='12 Formulas'!$AY$4,'12 Formulas'!$AZ$4)</f>
        <v>#NAME?</v>
      </c>
      <c r="X54" s="266" t="str">
        <f t="shared" ca="1" si="2"/>
        <v/>
      </c>
      <c r="Y54" s="267" t="e">
        <f t="array" aca="1" ref="Y54" ca="1">+_xludf.IFS(X54="","",X54&lt;='12 Formulas'!$BD$4,'12 Formulas'!$BB$4,X54&lt;='12 Formulas'!$BD$3,'12 Formulas'!$BB$3,X54&lt;='12 Formulas'!$BD$2,'12 Formulas'!$BB$2)</f>
        <v>#NAME?</v>
      </c>
      <c r="Z54" s="268"/>
      <c r="AA54" s="269" t="e">
        <f t="array" aca="1" ref="AA54" ca="1">+_xludf.IFS(Z54="","",Z54='12 Formulas'!$BF$2,'12 Formulas'!$BG$2,Z54='12 Formulas'!$BF$3,'12 Formulas'!$BG$3,Z54='12 Formulas'!$BF$4,'12 Formulas'!$BG$4)</f>
        <v>#NAME?</v>
      </c>
      <c r="AB54" s="270" t="e">
        <f t="array" aca="1" ref="AB54" ca="1">+_xludf.IFS(AA54="","",AND(Y54='12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#NAME?</v>
      </c>
      <c r="AC54" s="269" t="e">
        <f t="array" aca="1" ref="AC54" ca="1">+_xludf.IFS(AB54="","",AB54='12 Formulas'!$BM$3,'12 Formulas'!$BN$3,AB54='12 Formulas'!$BM$4,'12 Formulas'!$BN$4,AB54='12 Formulas'!$BM$5,'12 Formulas'!$BN$5)</f>
        <v>#NAME?</v>
      </c>
      <c r="AD54" s="115" t="e">
        <f t="array" aca="1" ref="AD54" ca="1">+_xludf.IFS(AB54="","",AB54='12 Formulas'!$BM$3,'12 Formulas'!$BO$3,AB54='12 Formulas'!$BM$4,'12 Formulas'!$BO$4,AB54='12 Formulas'!$BM$5,'12 Formulas'!$BO$5)</f>
        <v>#NAME?</v>
      </c>
      <c r="AE54" s="255"/>
      <c r="AF54" s="256"/>
      <c r="AG54" s="256"/>
      <c r="AH54" s="257"/>
      <c r="AI54" s="236"/>
      <c r="AJ54" s="235"/>
      <c r="AK54" s="258"/>
      <c r="AL54" s="259"/>
      <c r="AM54" s="167"/>
      <c r="AN54" s="167"/>
      <c r="AO54" s="167"/>
      <c r="AP54" s="167"/>
      <c r="AQ54" s="167"/>
      <c r="AR54" s="259"/>
      <c r="AS54" s="259"/>
    </row>
    <row r="55" spans="1:45" ht="12.75" customHeight="1" x14ac:dyDescent="0.25">
      <c r="A55" s="256"/>
      <c r="B55" s="234"/>
      <c r="C55" s="235"/>
      <c r="D55" s="236"/>
      <c r="E55" s="235"/>
      <c r="F55" s="238"/>
      <c r="G55" s="239"/>
      <c r="H55" s="260" t="s">
        <v>268</v>
      </c>
      <c r="I55" s="261"/>
      <c r="J55" s="262"/>
      <c r="K55" s="263" t="e">
        <f t="array" aca="1" ref="K55" ca="1">+_xludf.IFS(J55="","",J55='12 Formulas'!$AM$2,'12 Formulas'!$AN$2,J55='12 Formulas'!$AM$3,'12 Formulas'!$AN$3)</f>
        <v>#NAME?</v>
      </c>
      <c r="L55" s="89"/>
      <c r="M55" s="114" t="e">
        <f t="array" aca="1" ref="M55" ca="1">+_xludf.IFS(L55="","",L55='12 Formulas'!$AO$2,'12 Formulas'!$AP$2,L55='12 Formulas'!$AO$3,'12 Formulas'!$AP$3)</f>
        <v>#NAME?</v>
      </c>
      <c r="N55" s="89"/>
      <c r="O55" s="114" t="e">
        <f t="array" aca="1" ref="O55" ca="1">+_xludf.IFS(N55="","",N55='12 Formulas'!$AQ$2,'12 Formulas'!$AR$2,N55='12 Formulas'!$AQ$3,'12 Formulas'!$AR$3)</f>
        <v>#NAME?</v>
      </c>
      <c r="P55" s="89"/>
      <c r="Q55" s="114" t="e">
        <f t="array" aca="1" ref="Q55" ca="1">+_xludf.IFS(P55="","",P55='12 Formulas'!$AS$2,'12 Formulas'!$AT$2,P55='12 Formulas'!$AS$3,'12 Formulas'!$AT$3,P55='12 Formulas'!$AS$4,'12 Formulas'!$AT$4)</f>
        <v>#NAME?</v>
      </c>
      <c r="R55" s="89"/>
      <c r="S55" s="114" t="e">
        <f t="array" aca="1" ref="S55" ca="1">+_xludf.IFS(R55="","",R55='12 Formulas'!$AU$2,'12 Formulas'!$AV$2,R55='12 Formulas'!$AU$3,'12 Formulas'!$AV$3)</f>
        <v>#NAME?</v>
      </c>
      <c r="T55" s="55"/>
      <c r="U55" s="114" t="e">
        <f t="array" aca="1" ref="U55" ca="1">+_xludf.IFS(T55="","",T55='12 Formulas'!$AW$2,'12 Formulas'!$AX$2,T55='12 Formulas'!$AW$3,'12 Formulas'!$AX$3)</f>
        <v>#NAME?</v>
      </c>
      <c r="V55" s="264"/>
      <c r="W55" s="265" t="e">
        <f t="array" aca="1" ref="W55" ca="1">+_xludf.IFS(V55="","",V55='12 Formulas'!$AY$2,'12 Formulas'!$AZ$2,V55='12 Formulas'!$AY$3,'12 Formulas'!$AZ$3,V55='12 Formulas'!$AY$4,'12 Formulas'!$AZ$4)</f>
        <v>#NAME?</v>
      </c>
      <c r="X55" s="266" t="str">
        <f t="shared" ca="1" si="2"/>
        <v/>
      </c>
      <c r="Y55" s="267" t="e">
        <f t="array" aca="1" ref="Y55" ca="1">+_xludf.IFS(X55="","",X55&lt;='12 Formulas'!$BD$4,'12 Formulas'!$BB$4,X55&lt;='12 Formulas'!$BD$3,'12 Formulas'!$BB$3,X55&lt;='12 Formulas'!$BD$2,'12 Formulas'!$BB$2)</f>
        <v>#NAME?</v>
      </c>
      <c r="Z55" s="268"/>
      <c r="AA55" s="269" t="e">
        <f t="array" aca="1" ref="AA55" ca="1">+_xludf.IFS(Z55="","",Z55='12 Formulas'!$BF$2,'12 Formulas'!$BG$2,Z55='12 Formulas'!$BF$3,'12 Formulas'!$BG$3,Z55='12 Formulas'!$BF$4,'12 Formulas'!$BG$4)</f>
        <v>#NAME?</v>
      </c>
      <c r="AB55" s="270" t="e">
        <f t="array" aca="1" ref="AB55" ca="1">+_xludf.IFS(AA55="","",AND(Y55='12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#NAME?</v>
      </c>
      <c r="AC55" s="269" t="e">
        <f t="array" aca="1" ref="AC55" ca="1">+_xludf.IFS(AB55="","",AB55='12 Formulas'!$BM$3,'12 Formulas'!$BN$3,AB55='12 Formulas'!$BM$4,'12 Formulas'!$BN$4,AB55='12 Formulas'!$BM$5,'12 Formulas'!$BN$5)</f>
        <v>#NAME?</v>
      </c>
      <c r="AD55" s="115" t="e">
        <f t="array" aca="1" ref="AD55" ca="1">+_xludf.IFS(AB55="","",AB55='12 Formulas'!$BM$3,'12 Formulas'!$BO$3,AB55='12 Formulas'!$BM$4,'12 Formulas'!$BO$4,AB55='12 Formulas'!$BM$5,'12 Formulas'!$BO$5)</f>
        <v>#NAME?</v>
      </c>
      <c r="AE55" s="255"/>
      <c r="AF55" s="256"/>
      <c r="AG55" s="256"/>
      <c r="AH55" s="257"/>
      <c r="AI55" s="236"/>
      <c r="AJ55" s="235"/>
      <c r="AK55" s="258"/>
      <c r="AL55" s="259"/>
      <c r="AM55" s="167"/>
      <c r="AN55" s="167"/>
      <c r="AO55" s="167"/>
      <c r="AP55" s="167"/>
      <c r="AQ55" s="167"/>
      <c r="AR55" s="259"/>
      <c r="AS55" s="259"/>
    </row>
    <row r="56" spans="1:45" ht="12.75" customHeight="1" x14ac:dyDescent="0.25">
      <c r="A56" s="275"/>
      <c r="B56" s="276"/>
      <c r="C56" s="277"/>
      <c r="D56" s="278"/>
      <c r="E56" s="277"/>
      <c r="F56" s="279"/>
      <c r="G56" s="280"/>
      <c r="H56" s="281" t="s">
        <v>269</v>
      </c>
      <c r="I56" s="282"/>
      <c r="J56" s="283"/>
      <c r="K56" s="284" t="e">
        <f t="array" aca="1" ref="K56" ca="1">+_xludf.IFS(J56="","",J56='12 Formulas'!$AM$2,'12 Formulas'!$AN$2,J56='12 Formulas'!$AM$3,'12 Formulas'!$AN$3)</f>
        <v>#NAME?</v>
      </c>
      <c r="L56" s="100"/>
      <c r="M56" s="285" t="e">
        <f t="array" aca="1" ref="M56" ca="1">+_xludf.IFS(L56="","",L56='12 Formulas'!$AO$2,'12 Formulas'!$AP$2,L56='12 Formulas'!$AO$3,'12 Formulas'!$AP$3)</f>
        <v>#NAME?</v>
      </c>
      <c r="N56" s="100"/>
      <c r="O56" s="285" t="e">
        <f t="array" aca="1" ref="O56" ca="1">+_xludf.IFS(N56="","",N56='12 Formulas'!$AQ$2,'12 Formulas'!$AR$2,N56='12 Formulas'!$AQ$3,'12 Formulas'!$AR$3)</f>
        <v>#NAME?</v>
      </c>
      <c r="P56" s="100"/>
      <c r="Q56" s="285" t="e">
        <f t="array" aca="1" ref="Q56" ca="1">+_xludf.IFS(P56="","",P56='12 Formulas'!$AS$2,'12 Formulas'!$AT$2,P56='12 Formulas'!$AS$3,'12 Formulas'!$AT$3,P56='12 Formulas'!$AS$4,'12 Formulas'!$AT$4)</f>
        <v>#NAME?</v>
      </c>
      <c r="R56" s="100"/>
      <c r="S56" s="285" t="e">
        <f t="array" aca="1" ref="S56" ca="1">+_xludf.IFS(R56="","",R56='12 Formulas'!$AU$2,'12 Formulas'!$AV$2,R56='12 Formulas'!$AU$3,'12 Formulas'!$AV$3)</f>
        <v>#NAME?</v>
      </c>
      <c r="T56" s="286"/>
      <c r="U56" s="285" t="e">
        <f t="array" aca="1" ref="U56" ca="1">+_xludf.IFS(T56="","",T56='12 Formulas'!$AW$2,'12 Formulas'!$AX$2,T56='12 Formulas'!$AW$3,'12 Formulas'!$AX$3)</f>
        <v>#NAME?</v>
      </c>
      <c r="V56" s="287"/>
      <c r="W56" s="288" t="e">
        <f t="array" aca="1" ref="W56" ca="1">+_xludf.IFS(V56="","",V56='12 Formulas'!$AY$2,'12 Formulas'!$AZ$2,V56='12 Formulas'!$AY$3,'12 Formulas'!$AZ$3,V56='12 Formulas'!$AY$4,'12 Formulas'!$AZ$4)</f>
        <v>#NAME?</v>
      </c>
      <c r="X56" s="289" t="str">
        <f t="shared" ca="1" si="2"/>
        <v/>
      </c>
      <c r="Y56" s="290" t="e">
        <f t="array" aca="1" ref="Y56" ca="1">+_xludf.IFS(X56="","",X56&lt;='12 Formulas'!$BD$4,'12 Formulas'!$BB$4,X56&lt;='12 Formulas'!$BD$3,'12 Formulas'!$BB$3,X56&lt;='12 Formulas'!$BD$2,'12 Formulas'!$BB$2)</f>
        <v>#NAME?</v>
      </c>
      <c r="Z56" s="291"/>
      <c r="AA56" s="292" t="e">
        <f t="array" aca="1" ref="AA56" ca="1">+_xludf.IFS(Z56="","",Z56='12 Formulas'!$BF$2,'12 Formulas'!$BG$2,Z56='12 Formulas'!$BF$3,'12 Formulas'!$BG$3,Z56='12 Formulas'!$BF$4,'12 Formulas'!$BG$4)</f>
        <v>#NAME?</v>
      </c>
      <c r="AB56" s="293" t="e">
        <f t="array" aca="1" ref="AB56" ca="1">+_xludf.IFS(AA56="","",AND(Y56='12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#NAME?</v>
      </c>
      <c r="AC56" s="292" t="e">
        <f t="array" aca="1" ref="AC56" ca="1">+_xludf.IFS(AB56="","",AB56='12 Formulas'!$BM$3,'12 Formulas'!$BN$3,AB56='12 Formulas'!$BM$4,'12 Formulas'!$BN$4,AB56='12 Formulas'!$BM$5,'12 Formulas'!$BN$5)</f>
        <v>#NAME?</v>
      </c>
      <c r="AD56" s="294" t="e">
        <f t="array" aca="1" ref="AD56" ca="1">+_xludf.IFS(AB56="","",AB56='12 Formulas'!$BM$3,'12 Formulas'!$BO$3,AB56='12 Formulas'!$BM$4,'12 Formulas'!$BO$4,AB56='12 Formulas'!$BM$5,'12 Formulas'!$BO$5)</f>
        <v>#NAME?</v>
      </c>
      <c r="AE56" s="295"/>
      <c r="AF56" s="275"/>
      <c r="AG56" s="275"/>
      <c r="AH56" s="296"/>
      <c r="AI56" s="278"/>
      <c r="AJ56" s="277"/>
      <c r="AK56" s="297"/>
      <c r="AL56" s="259"/>
      <c r="AM56" s="167"/>
      <c r="AN56" s="167"/>
      <c r="AO56" s="167"/>
      <c r="AP56" s="167"/>
      <c r="AQ56" s="167"/>
      <c r="AR56" s="259"/>
      <c r="AS56" s="259"/>
    </row>
    <row r="57" spans="1:45" ht="11.25" customHeight="1" x14ac:dyDescent="0.25">
      <c r="A57" s="256" t="str">
        <f>'1 Contexto e Identificación'!$A$14</f>
        <v>R4</v>
      </c>
      <c r="B57" s="234">
        <f>+'1 Contexto e Identificación'!$E$14</f>
        <v>0</v>
      </c>
      <c r="C57" s="235">
        <f>+'4 Mapa Calor Inherente'!$C$15</f>
        <v>0</v>
      </c>
      <c r="D57" s="236">
        <f>+'4 Mapa Calor Inherente'!$D$15</f>
        <v>0</v>
      </c>
      <c r="E57" s="235" t="str">
        <f>+'4 Mapa Calor Inherente'!$E$15</f>
        <v/>
      </c>
      <c r="F57" s="238" t="s">
        <v>254</v>
      </c>
      <c r="G57" s="239"/>
      <c r="H57" s="240" t="s">
        <v>256</v>
      </c>
      <c r="I57" s="241"/>
      <c r="J57" s="242"/>
      <c r="K57" s="243"/>
      <c r="L57" s="244"/>
      <c r="M57" s="245"/>
      <c r="N57" s="244"/>
      <c r="O57" s="245"/>
      <c r="P57" s="244"/>
      <c r="Q57" s="245"/>
      <c r="R57" s="244"/>
      <c r="S57" s="245"/>
      <c r="T57" s="246"/>
      <c r="U57" s="245"/>
      <c r="V57" s="247"/>
      <c r="W57" s="248"/>
      <c r="X57" s="249"/>
      <c r="Y57" s="250"/>
      <c r="Z57" s="251"/>
      <c r="AA57" s="252"/>
      <c r="AB57" s="253"/>
      <c r="AC57" s="252"/>
      <c r="AD57" s="254"/>
      <c r="AE57" s="255" t="str">
        <f>+IF(AC57="","",AVERAGE(AC57:AC71))</f>
        <v/>
      </c>
      <c r="AF57" s="256" t="e">
        <f t="array" aca="1" ref="AF57" ca="1">+_xludf.IFS(AE57="","",AE57='12 Formulas'!$BR$2,'12 Formulas'!$BQ$2,AE57&gt;='12 Formulas'!$BS$3,'12 Formulas'!$BQ$3,AE57&gt;='12 Formulas'!$BS$4,'12 Formulas'!$BQ$4)</f>
        <v>#NAME?</v>
      </c>
      <c r="AG57" s="256" t="e">
        <f ca="1">+IF(AF57="","",'12 Formulas'!$BU$2)</f>
        <v>#NAME?</v>
      </c>
      <c r="AH57" s="257" t="e">
        <f t="array" aca="1" ref="AH57" ca="1">+_xludf.IFS(AG57="","",AG57='12 Formulas'!$BX$4,'12 Formulas'!$BY$4,AND(AF57='12 Formulas'!$BW$3,AG57='12 Formulas'!$BX$3),'12 Formulas'!$BY$3,AND(AF57='12 Formulas'!$BW$5,AG57='12 Formulas'!$BX$5),'12 Formulas'!$BY$5,AND(AF57='12 Formulas'!$BW$7,AG57='12 Formulas'!$BX$7),'12 Formulas'!$BY$7)</f>
        <v>#NAME?</v>
      </c>
      <c r="AI57" s="236" t="e">
        <f t="array" aca="1" ref="AI57" ca="1">+_xludf.IFS(AH57="","",AH57='12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#NAME?</v>
      </c>
      <c r="AJ57" s="235">
        <f>+IF(D57="","",D57)</f>
        <v>0</v>
      </c>
      <c r="AK57" s="258" t="e">
        <f ca="1">+IF(AI57='12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#NAME?</v>
      </c>
      <c r="AL57" s="259"/>
      <c r="AM57" s="167"/>
      <c r="AN57" s="167"/>
      <c r="AO57" s="167"/>
      <c r="AP57" s="167"/>
      <c r="AQ57" s="167"/>
      <c r="AR57" s="259"/>
      <c r="AS57" s="259"/>
    </row>
    <row r="58" spans="1:45" ht="12.75" customHeight="1" x14ac:dyDescent="0.25">
      <c r="A58" s="256"/>
      <c r="B58" s="234"/>
      <c r="C58" s="235"/>
      <c r="D58" s="236"/>
      <c r="E58" s="235"/>
      <c r="F58" s="238"/>
      <c r="G58" s="239"/>
      <c r="H58" s="260" t="s">
        <v>268</v>
      </c>
      <c r="I58" s="261"/>
      <c r="J58" s="262"/>
      <c r="K58" s="263" t="e">
        <f t="array" aca="1" ref="K58" ca="1">+_xludf.IFS(J58="","",J58='12 Formulas'!$AM$2,'12 Formulas'!$AN$2,J58='12 Formulas'!$AM$3,'12 Formulas'!$AN$3)</f>
        <v>#NAME?</v>
      </c>
      <c r="L58" s="89"/>
      <c r="M58" s="114" t="e">
        <f t="array" aca="1" ref="M58" ca="1">+_xludf.IFS(L58="","",L58='12 Formulas'!$AO$2,'12 Formulas'!$AP$2,L58='12 Formulas'!$AO$3,'12 Formulas'!$AP$3)</f>
        <v>#NAME?</v>
      </c>
      <c r="N58" s="89"/>
      <c r="O58" s="114" t="e">
        <f t="array" aca="1" ref="O58" ca="1">+_xludf.IFS(N58="","",N58='12 Formulas'!$AQ$2,'12 Formulas'!$AR$2,N58='12 Formulas'!$AQ$3,'12 Formulas'!$AR$3)</f>
        <v>#NAME?</v>
      </c>
      <c r="P58" s="89"/>
      <c r="Q58" s="114" t="e">
        <f t="array" aca="1" ref="Q58" ca="1">+_xludf.IFS(P58="","",P58='12 Formulas'!$AS$2,'12 Formulas'!$AT$2,P58='12 Formulas'!$AS$3,'12 Formulas'!$AT$3,P58='12 Formulas'!$AS$4,'12 Formulas'!$AT$4)</f>
        <v>#NAME?</v>
      </c>
      <c r="R58" s="89"/>
      <c r="S58" s="114" t="e">
        <f t="array" aca="1" ref="S58" ca="1">+_xludf.IFS(R58="","",R58='12 Formulas'!$AU$2,'12 Formulas'!$AV$2,R58='12 Formulas'!$AU$3,'12 Formulas'!$AV$3)</f>
        <v>#NAME?</v>
      </c>
      <c r="T58" s="55"/>
      <c r="U58" s="114" t="e">
        <f t="array" aca="1" ref="U58" ca="1">+_xludf.IFS(T58="","",T58='12 Formulas'!$AW$2,'12 Formulas'!$AX$2,T58='12 Formulas'!$AW$3,'12 Formulas'!$AX$3)</f>
        <v>#NAME?</v>
      </c>
      <c r="V58" s="264"/>
      <c r="W58" s="265" t="e">
        <f t="array" aca="1" ref="W58" ca="1">+_xludf.IFS(V58="","",V58='12 Formulas'!$AY$2,'12 Formulas'!$AZ$2,V58='12 Formulas'!$AY$3,'12 Formulas'!$AZ$3,V58='12 Formulas'!$AY$4,'12 Formulas'!$AZ$4)</f>
        <v>#NAME?</v>
      </c>
      <c r="X58" s="266" t="str">
        <f t="shared" ref="X58:X71" ca="1" si="3">+IFERROR(K58+M58+O58+Q58+S58+U58+W58,"")</f>
        <v/>
      </c>
      <c r="Y58" s="267" t="e">
        <f t="array" aca="1" ref="Y58" ca="1">+_xludf.IFS(X58="","",X58&lt;='12 Formulas'!$BD$4,'12 Formulas'!$BB$4,X58&lt;='12 Formulas'!$BD$3,'12 Formulas'!$BB$3,X58&lt;='12 Formulas'!$BD$2,'12 Formulas'!$BB$2)</f>
        <v>#NAME?</v>
      </c>
      <c r="Z58" s="268"/>
      <c r="AA58" s="269" t="e">
        <f t="array" aca="1" ref="AA58" ca="1">+_xludf.IFS(Z58="","",Z58='12 Formulas'!$BF$2,'12 Formulas'!$BG$2,Z58='12 Formulas'!$BF$3,'12 Formulas'!$BG$3,Z58='12 Formulas'!$BF$4,'12 Formulas'!$BG$4)</f>
        <v>#NAME?</v>
      </c>
      <c r="AB58" s="270" t="e">
        <f t="array" aca="1" ref="AB58" ca="1">+_xludf.IFS(AA58="","",AND(Y58='12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#NAME?</v>
      </c>
      <c r="AC58" s="269" t="e">
        <f t="array" aca="1" ref="AC58" ca="1">+_xludf.IFS(AB58="","",AB58='12 Formulas'!$BM$3,'12 Formulas'!$BN$3,AB58='12 Formulas'!$BM$4,'12 Formulas'!$BN$4,AB58='12 Formulas'!$BM$5,'12 Formulas'!$BN$5)</f>
        <v>#NAME?</v>
      </c>
      <c r="AD58" s="115" t="e">
        <f t="array" aca="1" ref="AD58" ca="1">+_xludf.IFS(AB58="","",AB58='12 Formulas'!$BM$3,'12 Formulas'!$BO$3,AB58='12 Formulas'!$BM$4,'12 Formulas'!$BO$4,AB58='12 Formulas'!$BM$5,'12 Formulas'!$BO$5)</f>
        <v>#NAME?</v>
      </c>
      <c r="AE58" s="255"/>
      <c r="AF58" s="256"/>
      <c r="AG58" s="256"/>
      <c r="AH58" s="257"/>
      <c r="AI58" s="236"/>
      <c r="AJ58" s="235"/>
      <c r="AK58" s="258"/>
      <c r="AL58" s="259"/>
      <c r="AM58" s="167"/>
      <c r="AN58" s="167"/>
      <c r="AO58" s="167"/>
      <c r="AP58" s="167"/>
      <c r="AQ58" s="167"/>
      <c r="AR58" s="259"/>
      <c r="AS58" s="259"/>
    </row>
    <row r="59" spans="1:45" ht="12.75" customHeight="1" x14ac:dyDescent="0.25">
      <c r="A59" s="256"/>
      <c r="B59" s="234"/>
      <c r="C59" s="235"/>
      <c r="D59" s="236"/>
      <c r="E59" s="235"/>
      <c r="F59" s="271"/>
      <c r="G59" s="272"/>
      <c r="H59" s="260" t="s">
        <v>269</v>
      </c>
      <c r="I59" s="261"/>
      <c r="J59" s="262"/>
      <c r="K59" s="263" t="e">
        <f t="array" aca="1" ref="K59" ca="1">+_xludf.IFS(J59="","",J59='12 Formulas'!$AM$2,'12 Formulas'!$AN$2,J59='12 Formulas'!$AM$3,'12 Formulas'!$AN$3)</f>
        <v>#NAME?</v>
      </c>
      <c r="L59" s="89"/>
      <c r="M59" s="114" t="e">
        <f t="array" aca="1" ref="M59" ca="1">+_xludf.IFS(L59="","",L59='12 Formulas'!$AO$2,'12 Formulas'!$AP$2,L59='12 Formulas'!$AO$3,'12 Formulas'!$AP$3)</f>
        <v>#NAME?</v>
      </c>
      <c r="N59" s="89"/>
      <c r="O59" s="114" t="e">
        <f t="array" aca="1" ref="O59" ca="1">+_xludf.IFS(N59="","",N59='12 Formulas'!$AQ$2,'12 Formulas'!$AR$2,N59='12 Formulas'!$AQ$3,'12 Formulas'!$AR$3)</f>
        <v>#NAME?</v>
      </c>
      <c r="P59" s="89"/>
      <c r="Q59" s="114" t="e">
        <f t="array" aca="1" ref="Q59" ca="1">+_xludf.IFS(P59="","",P59='12 Formulas'!$AS$2,'12 Formulas'!$AT$2,P59='12 Formulas'!$AS$3,'12 Formulas'!$AT$3,P59='12 Formulas'!$AS$4,'12 Formulas'!$AT$4)</f>
        <v>#NAME?</v>
      </c>
      <c r="R59" s="89"/>
      <c r="S59" s="114" t="e">
        <f t="array" aca="1" ref="S59" ca="1">+_xludf.IFS(R59="","",R59='12 Formulas'!$AU$2,'12 Formulas'!$AV$2,R59='12 Formulas'!$AU$3,'12 Formulas'!$AV$3)</f>
        <v>#NAME?</v>
      </c>
      <c r="T59" s="55"/>
      <c r="U59" s="114" t="e">
        <f t="array" aca="1" ref="U59" ca="1">+_xludf.IFS(T59="","",T59='12 Formulas'!$AW$2,'12 Formulas'!$AX$2,T59='12 Formulas'!$AW$3,'12 Formulas'!$AX$3)</f>
        <v>#NAME?</v>
      </c>
      <c r="V59" s="264"/>
      <c r="W59" s="265" t="e">
        <f t="array" aca="1" ref="W59" ca="1">+_xludf.IFS(V59="","",V59='12 Formulas'!$AY$2,'12 Formulas'!$AZ$2,V59='12 Formulas'!$AY$3,'12 Formulas'!$AZ$3,V59='12 Formulas'!$AY$4,'12 Formulas'!$AZ$4)</f>
        <v>#NAME?</v>
      </c>
      <c r="X59" s="266" t="str">
        <f t="shared" ca="1" si="3"/>
        <v/>
      </c>
      <c r="Y59" s="267" t="e">
        <f t="array" aca="1" ref="Y59" ca="1">+_xludf.IFS(X59="","",X59&lt;='12 Formulas'!$BD$4,'12 Formulas'!$BB$4,X59&lt;='12 Formulas'!$BD$3,'12 Formulas'!$BB$3,X59&lt;='12 Formulas'!$BD$2,'12 Formulas'!$BB$2)</f>
        <v>#NAME?</v>
      </c>
      <c r="Z59" s="268"/>
      <c r="AA59" s="269" t="e">
        <f t="array" aca="1" ref="AA59" ca="1">+_xludf.IFS(Z59="","",Z59='12 Formulas'!$BF$2,'12 Formulas'!$BG$2,Z59='12 Formulas'!$BF$3,'12 Formulas'!$BG$3,Z59='12 Formulas'!$BF$4,'12 Formulas'!$BG$4)</f>
        <v>#NAME?</v>
      </c>
      <c r="AB59" s="270" t="e">
        <f t="array" aca="1" ref="AB59" ca="1">+_xludf.IFS(AA59="","",AND(Y59='12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#NAME?</v>
      </c>
      <c r="AC59" s="269" t="e">
        <f t="array" aca="1" ref="AC59" ca="1">+_xludf.IFS(AB59="","",AB59='12 Formulas'!$BM$3,'12 Formulas'!$BN$3,AB59='12 Formulas'!$BM$4,'12 Formulas'!$BN$4,AB59='12 Formulas'!$BM$5,'12 Formulas'!$BN$5)</f>
        <v>#NAME?</v>
      </c>
      <c r="AD59" s="115" t="e">
        <f t="array" aca="1" ref="AD59" ca="1">+_xludf.IFS(AB59="","",AB59='12 Formulas'!$BM$3,'12 Formulas'!$BO$3,AB59='12 Formulas'!$BM$4,'12 Formulas'!$BO$4,AB59='12 Formulas'!$BM$5,'12 Formulas'!$BO$5)</f>
        <v>#NAME?</v>
      </c>
      <c r="AE59" s="255"/>
      <c r="AF59" s="256"/>
      <c r="AG59" s="256"/>
      <c r="AH59" s="257"/>
      <c r="AI59" s="236"/>
      <c r="AJ59" s="235"/>
      <c r="AK59" s="258"/>
      <c r="AL59" s="259"/>
      <c r="AM59" s="167"/>
      <c r="AN59" s="167"/>
      <c r="AO59" s="167"/>
      <c r="AP59" s="167"/>
      <c r="AQ59" s="167"/>
      <c r="AR59" s="259"/>
      <c r="AS59" s="259"/>
    </row>
    <row r="60" spans="1:45" ht="12.75" customHeight="1" x14ac:dyDescent="0.25">
      <c r="A60" s="256"/>
      <c r="B60" s="234"/>
      <c r="C60" s="235"/>
      <c r="D60" s="236"/>
      <c r="E60" s="235"/>
      <c r="F60" s="273" t="s">
        <v>270</v>
      </c>
      <c r="G60" s="274"/>
      <c r="H60" s="260" t="s">
        <v>256</v>
      </c>
      <c r="I60" s="261"/>
      <c r="J60" s="262"/>
      <c r="K60" s="263" t="e">
        <f t="array" aca="1" ref="K60" ca="1">+_xludf.IFS(J60="","",J60='12 Formulas'!$AM$2,'12 Formulas'!$AN$2,J60='12 Formulas'!$AM$3,'12 Formulas'!$AN$3)</f>
        <v>#NAME?</v>
      </c>
      <c r="L60" s="89"/>
      <c r="M60" s="114" t="e">
        <f t="array" aca="1" ref="M60" ca="1">+_xludf.IFS(L60="","",L60='12 Formulas'!$AO$2,'12 Formulas'!$AP$2,L60='12 Formulas'!$AO$3,'12 Formulas'!$AP$3)</f>
        <v>#NAME?</v>
      </c>
      <c r="N60" s="89"/>
      <c r="O60" s="114" t="e">
        <f t="array" aca="1" ref="O60" ca="1">+_xludf.IFS(N60="","",N60='12 Formulas'!$AQ$2,'12 Formulas'!$AR$2,N60='12 Formulas'!$AQ$3,'12 Formulas'!$AR$3)</f>
        <v>#NAME?</v>
      </c>
      <c r="P60" s="89"/>
      <c r="Q60" s="114" t="e">
        <f t="array" aca="1" ref="Q60" ca="1">+_xludf.IFS(P60="","",P60='12 Formulas'!$AS$2,'12 Formulas'!$AT$2,P60='12 Formulas'!$AS$3,'12 Formulas'!$AT$3,P60='12 Formulas'!$AS$4,'12 Formulas'!$AT$4)</f>
        <v>#NAME?</v>
      </c>
      <c r="R60" s="89"/>
      <c r="S60" s="114" t="e">
        <f t="array" aca="1" ref="S60" ca="1">+_xludf.IFS(R60="","",R60='12 Formulas'!$AU$2,'12 Formulas'!$AV$2,R60='12 Formulas'!$AU$3,'12 Formulas'!$AV$3)</f>
        <v>#NAME?</v>
      </c>
      <c r="T60" s="55"/>
      <c r="U60" s="114" t="e">
        <f t="array" aca="1" ref="U60" ca="1">+_xludf.IFS(T60="","",T60='12 Formulas'!$AW$2,'12 Formulas'!$AX$2,T60='12 Formulas'!$AW$3,'12 Formulas'!$AX$3)</f>
        <v>#NAME?</v>
      </c>
      <c r="V60" s="264"/>
      <c r="W60" s="265" t="e">
        <f t="array" aca="1" ref="W60" ca="1">+_xludf.IFS(V60="","",V60='12 Formulas'!$AY$2,'12 Formulas'!$AZ$2,V60='12 Formulas'!$AY$3,'12 Formulas'!$AZ$3,V60='12 Formulas'!$AY$4,'12 Formulas'!$AZ$4)</f>
        <v>#NAME?</v>
      </c>
      <c r="X60" s="266" t="str">
        <f t="shared" ca="1" si="3"/>
        <v/>
      </c>
      <c r="Y60" s="267" t="e">
        <f t="array" aca="1" ref="Y60" ca="1">+_xludf.IFS(X60="","",X60&lt;='12 Formulas'!$BD$4,'12 Formulas'!$BB$4,X60&lt;='12 Formulas'!$BD$3,'12 Formulas'!$BB$3,X60&lt;='12 Formulas'!$BD$2,'12 Formulas'!$BB$2)</f>
        <v>#NAME?</v>
      </c>
      <c r="Z60" s="268"/>
      <c r="AA60" s="269" t="e">
        <f t="array" aca="1" ref="AA60" ca="1">+_xludf.IFS(Z60="","",Z60='12 Formulas'!$BF$2,'12 Formulas'!$BG$2,Z60='12 Formulas'!$BF$3,'12 Formulas'!$BG$3,Z60='12 Formulas'!$BF$4,'12 Formulas'!$BG$4)</f>
        <v>#NAME?</v>
      </c>
      <c r="AB60" s="270" t="e">
        <f t="array" aca="1" ref="AB60" ca="1">+_xludf.IFS(AA60="","",AND(Y60='12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#NAME?</v>
      </c>
      <c r="AC60" s="269" t="e">
        <f t="array" aca="1" ref="AC60" ca="1">+_xludf.IFS(AB60="","",AB60='12 Formulas'!$BM$3,'12 Formulas'!$BN$3,AB60='12 Formulas'!$BM$4,'12 Formulas'!$BN$4,AB60='12 Formulas'!$BM$5,'12 Formulas'!$BN$5)</f>
        <v>#NAME?</v>
      </c>
      <c r="AD60" s="115" t="e">
        <f t="array" aca="1" ref="AD60" ca="1">+_xludf.IFS(AB60="","",AB60='12 Formulas'!$BM$3,'12 Formulas'!$BO$3,AB60='12 Formulas'!$BM$4,'12 Formulas'!$BO$4,AB60='12 Formulas'!$BM$5,'12 Formulas'!$BO$5)</f>
        <v>#NAME?</v>
      </c>
      <c r="AE60" s="255"/>
      <c r="AF60" s="256"/>
      <c r="AG60" s="256"/>
      <c r="AH60" s="257"/>
      <c r="AI60" s="236"/>
      <c r="AJ60" s="235"/>
      <c r="AK60" s="258"/>
      <c r="AL60" s="259"/>
      <c r="AM60" s="167"/>
      <c r="AN60" s="167"/>
      <c r="AO60" s="167"/>
      <c r="AP60" s="167"/>
      <c r="AQ60" s="167"/>
      <c r="AR60" s="259"/>
      <c r="AS60" s="259"/>
    </row>
    <row r="61" spans="1:45" ht="12.75" customHeight="1" x14ac:dyDescent="0.25">
      <c r="A61" s="256"/>
      <c r="B61" s="234"/>
      <c r="C61" s="235"/>
      <c r="D61" s="236"/>
      <c r="E61" s="235"/>
      <c r="F61" s="238"/>
      <c r="G61" s="239"/>
      <c r="H61" s="260" t="s">
        <v>268</v>
      </c>
      <c r="I61" s="261"/>
      <c r="J61" s="262"/>
      <c r="K61" s="263" t="e">
        <f t="array" aca="1" ref="K61" ca="1">+_xludf.IFS(J61="","",J61='12 Formulas'!$AM$2,'12 Formulas'!$AN$2,J61='12 Formulas'!$AM$3,'12 Formulas'!$AN$3)</f>
        <v>#NAME?</v>
      </c>
      <c r="L61" s="89"/>
      <c r="M61" s="114" t="e">
        <f t="array" aca="1" ref="M61" ca="1">+_xludf.IFS(L61="","",L61='12 Formulas'!$AO$2,'12 Formulas'!$AP$2,L61='12 Formulas'!$AO$3,'12 Formulas'!$AP$3)</f>
        <v>#NAME?</v>
      </c>
      <c r="N61" s="89"/>
      <c r="O61" s="114" t="e">
        <f t="array" aca="1" ref="O61" ca="1">+_xludf.IFS(N61="","",N61='12 Formulas'!$AQ$2,'12 Formulas'!$AR$2,N61='12 Formulas'!$AQ$3,'12 Formulas'!$AR$3)</f>
        <v>#NAME?</v>
      </c>
      <c r="P61" s="89"/>
      <c r="Q61" s="114" t="e">
        <f t="array" aca="1" ref="Q61" ca="1">+_xludf.IFS(P61="","",P61='12 Formulas'!$AS$2,'12 Formulas'!$AT$2,P61='12 Formulas'!$AS$3,'12 Formulas'!$AT$3,P61='12 Formulas'!$AS$4,'12 Formulas'!$AT$4)</f>
        <v>#NAME?</v>
      </c>
      <c r="R61" s="89"/>
      <c r="S61" s="114" t="e">
        <f t="array" aca="1" ref="S61" ca="1">+_xludf.IFS(R61="","",R61='12 Formulas'!$AU$2,'12 Formulas'!$AV$2,R61='12 Formulas'!$AU$3,'12 Formulas'!$AV$3)</f>
        <v>#NAME?</v>
      </c>
      <c r="T61" s="55"/>
      <c r="U61" s="114" t="e">
        <f t="array" aca="1" ref="U61" ca="1">+_xludf.IFS(T61="","",T61='12 Formulas'!$AW$2,'12 Formulas'!$AX$2,T61='12 Formulas'!$AW$3,'12 Formulas'!$AX$3)</f>
        <v>#NAME?</v>
      </c>
      <c r="V61" s="264"/>
      <c r="W61" s="265" t="e">
        <f t="array" aca="1" ref="W61" ca="1">+_xludf.IFS(V61="","",V61='12 Formulas'!$AY$2,'12 Formulas'!$AZ$2,V61='12 Formulas'!$AY$3,'12 Formulas'!$AZ$3,V61='12 Formulas'!$AY$4,'12 Formulas'!$AZ$4)</f>
        <v>#NAME?</v>
      </c>
      <c r="X61" s="266" t="str">
        <f t="shared" ca="1" si="3"/>
        <v/>
      </c>
      <c r="Y61" s="267" t="e">
        <f t="array" aca="1" ref="Y61" ca="1">+_xludf.IFS(X61="","",X61&lt;='12 Formulas'!$BD$4,'12 Formulas'!$BB$4,X61&lt;='12 Formulas'!$BD$3,'12 Formulas'!$BB$3,X61&lt;='12 Formulas'!$BD$2,'12 Formulas'!$BB$2)</f>
        <v>#NAME?</v>
      </c>
      <c r="Z61" s="268"/>
      <c r="AA61" s="269" t="e">
        <f t="array" aca="1" ref="AA61" ca="1">+_xludf.IFS(Z61="","",Z61='12 Formulas'!$BF$2,'12 Formulas'!$BG$2,Z61='12 Formulas'!$BF$3,'12 Formulas'!$BG$3,Z61='12 Formulas'!$BF$4,'12 Formulas'!$BG$4)</f>
        <v>#NAME?</v>
      </c>
      <c r="AB61" s="270" t="e">
        <f t="array" aca="1" ref="AB61" ca="1">+_xludf.IFS(AA61="","",AND(Y61='12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#NAME?</v>
      </c>
      <c r="AC61" s="269" t="e">
        <f t="array" aca="1" ref="AC61" ca="1">+_xludf.IFS(AB61="","",AB61='12 Formulas'!$BM$3,'12 Formulas'!$BN$3,AB61='12 Formulas'!$BM$4,'12 Formulas'!$BN$4,AB61='12 Formulas'!$BM$5,'12 Formulas'!$BN$5)</f>
        <v>#NAME?</v>
      </c>
      <c r="AD61" s="115" t="e">
        <f t="array" aca="1" ref="AD61" ca="1">+_xludf.IFS(AB61="","",AB61='12 Formulas'!$BM$3,'12 Formulas'!$BO$3,AB61='12 Formulas'!$BM$4,'12 Formulas'!$BO$4,AB61='12 Formulas'!$BM$5,'12 Formulas'!$BO$5)</f>
        <v>#NAME?</v>
      </c>
      <c r="AE61" s="255"/>
      <c r="AF61" s="256"/>
      <c r="AG61" s="256"/>
      <c r="AH61" s="257"/>
      <c r="AI61" s="236"/>
      <c r="AJ61" s="235"/>
      <c r="AK61" s="258"/>
      <c r="AL61" s="259"/>
      <c r="AM61" s="167"/>
      <c r="AN61" s="167"/>
      <c r="AO61" s="167"/>
      <c r="AP61" s="167"/>
      <c r="AQ61" s="167"/>
      <c r="AR61" s="259"/>
      <c r="AS61" s="259"/>
    </row>
    <row r="62" spans="1:45" ht="12.75" customHeight="1" x14ac:dyDescent="0.25">
      <c r="A62" s="256"/>
      <c r="B62" s="234"/>
      <c r="C62" s="235"/>
      <c r="D62" s="236"/>
      <c r="E62" s="235"/>
      <c r="F62" s="271"/>
      <c r="G62" s="272"/>
      <c r="H62" s="260" t="s">
        <v>269</v>
      </c>
      <c r="I62" s="261"/>
      <c r="J62" s="262"/>
      <c r="K62" s="263" t="e">
        <f t="array" aca="1" ref="K62" ca="1">+_xludf.IFS(J62="","",J62='12 Formulas'!$AM$2,'12 Formulas'!$AN$2,J62='12 Formulas'!$AM$3,'12 Formulas'!$AN$3)</f>
        <v>#NAME?</v>
      </c>
      <c r="L62" s="89"/>
      <c r="M62" s="114" t="e">
        <f t="array" aca="1" ref="M62" ca="1">+_xludf.IFS(L62="","",L62='12 Formulas'!$AO$2,'12 Formulas'!$AP$2,L62='12 Formulas'!$AO$3,'12 Formulas'!$AP$3)</f>
        <v>#NAME?</v>
      </c>
      <c r="N62" s="89"/>
      <c r="O62" s="114" t="e">
        <f t="array" aca="1" ref="O62" ca="1">+_xludf.IFS(N62="","",N62='12 Formulas'!$AQ$2,'12 Formulas'!$AR$2,N62='12 Formulas'!$AQ$3,'12 Formulas'!$AR$3)</f>
        <v>#NAME?</v>
      </c>
      <c r="P62" s="89"/>
      <c r="Q62" s="114" t="e">
        <f t="array" aca="1" ref="Q62" ca="1">+_xludf.IFS(P62="","",P62='12 Formulas'!$AS$2,'12 Formulas'!$AT$2,P62='12 Formulas'!$AS$3,'12 Formulas'!$AT$3,P62='12 Formulas'!$AS$4,'12 Formulas'!$AT$4)</f>
        <v>#NAME?</v>
      </c>
      <c r="R62" s="89"/>
      <c r="S62" s="114" t="e">
        <f t="array" aca="1" ref="S62" ca="1">+_xludf.IFS(R62="","",R62='12 Formulas'!$AU$2,'12 Formulas'!$AV$2,R62='12 Formulas'!$AU$3,'12 Formulas'!$AV$3)</f>
        <v>#NAME?</v>
      </c>
      <c r="T62" s="55"/>
      <c r="U62" s="114" t="e">
        <f t="array" aca="1" ref="U62" ca="1">+_xludf.IFS(T62="","",T62='12 Formulas'!$AW$2,'12 Formulas'!$AX$2,T62='12 Formulas'!$AW$3,'12 Formulas'!$AX$3)</f>
        <v>#NAME?</v>
      </c>
      <c r="V62" s="264"/>
      <c r="W62" s="265" t="e">
        <f t="array" aca="1" ref="W62" ca="1">+_xludf.IFS(V62="","",V62='12 Formulas'!$AY$2,'12 Formulas'!$AZ$2,V62='12 Formulas'!$AY$3,'12 Formulas'!$AZ$3,V62='12 Formulas'!$AY$4,'12 Formulas'!$AZ$4)</f>
        <v>#NAME?</v>
      </c>
      <c r="X62" s="266" t="str">
        <f t="shared" ca="1" si="3"/>
        <v/>
      </c>
      <c r="Y62" s="267" t="e">
        <f t="array" aca="1" ref="Y62" ca="1">+_xludf.IFS(X62="","",X62&lt;='12 Formulas'!$BD$4,'12 Formulas'!$BB$4,X62&lt;='12 Formulas'!$BD$3,'12 Formulas'!$BB$3,X62&lt;='12 Formulas'!$BD$2,'12 Formulas'!$BB$2)</f>
        <v>#NAME?</v>
      </c>
      <c r="Z62" s="268"/>
      <c r="AA62" s="269" t="e">
        <f t="array" aca="1" ref="AA62" ca="1">+_xludf.IFS(Z62="","",Z62='12 Formulas'!$BF$2,'12 Formulas'!$BG$2,Z62='12 Formulas'!$BF$3,'12 Formulas'!$BG$3,Z62='12 Formulas'!$BF$4,'12 Formulas'!$BG$4)</f>
        <v>#NAME?</v>
      </c>
      <c r="AB62" s="270" t="e">
        <f t="array" aca="1" ref="AB62" ca="1">+_xludf.IFS(AA62="","",AND(Y62='12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#NAME?</v>
      </c>
      <c r="AC62" s="269" t="e">
        <f t="array" aca="1" ref="AC62" ca="1">+_xludf.IFS(AB62="","",AB62='12 Formulas'!$BM$3,'12 Formulas'!$BN$3,AB62='12 Formulas'!$BM$4,'12 Formulas'!$BN$4,AB62='12 Formulas'!$BM$5,'12 Formulas'!$BN$5)</f>
        <v>#NAME?</v>
      </c>
      <c r="AD62" s="115" t="e">
        <f t="array" aca="1" ref="AD62" ca="1">+_xludf.IFS(AB62="","",AB62='12 Formulas'!$BM$3,'12 Formulas'!$BO$3,AB62='12 Formulas'!$BM$4,'12 Formulas'!$BO$4,AB62='12 Formulas'!$BM$5,'12 Formulas'!$BO$5)</f>
        <v>#NAME?</v>
      </c>
      <c r="AE62" s="255"/>
      <c r="AF62" s="256"/>
      <c r="AG62" s="256"/>
      <c r="AH62" s="257"/>
      <c r="AI62" s="236"/>
      <c r="AJ62" s="235"/>
      <c r="AK62" s="258"/>
      <c r="AL62" s="259"/>
      <c r="AM62" s="167"/>
      <c r="AN62" s="167"/>
      <c r="AO62" s="167"/>
      <c r="AP62" s="167"/>
      <c r="AQ62" s="167"/>
      <c r="AR62" s="259"/>
      <c r="AS62" s="259"/>
    </row>
    <row r="63" spans="1:45" ht="12.75" customHeight="1" x14ac:dyDescent="0.25">
      <c r="A63" s="256"/>
      <c r="B63" s="234"/>
      <c r="C63" s="235"/>
      <c r="D63" s="236"/>
      <c r="E63" s="235"/>
      <c r="F63" s="273" t="s">
        <v>271</v>
      </c>
      <c r="G63" s="274"/>
      <c r="H63" s="260" t="s">
        <v>256</v>
      </c>
      <c r="I63" s="261"/>
      <c r="J63" s="262"/>
      <c r="K63" s="263" t="e">
        <f t="array" aca="1" ref="K63" ca="1">+_xludf.IFS(J63="","",J63='12 Formulas'!$AM$2,'12 Formulas'!$AN$2,J63='12 Formulas'!$AM$3,'12 Formulas'!$AN$3)</f>
        <v>#NAME?</v>
      </c>
      <c r="L63" s="89"/>
      <c r="M63" s="114" t="e">
        <f t="array" aca="1" ref="M63" ca="1">+_xludf.IFS(L63="","",L63='12 Formulas'!$AO$2,'12 Formulas'!$AP$2,L63='12 Formulas'!$AO$3,'12 Formulas'!$AP$3)</f>
        <v>#NAME?</v>
      </c>
      <c r="N63" s="89"/>
      <c r="O63" s="114" t="e">
        <f t="array" aca="1" ref="O63" ca="1">+_xludf.IFS(N63="","",N63='12 Formulas'!$AQ$2,'12 Formulas'!$AR$2,N63='12 Formulas'!$AQ$3,'12 Formulas'!$AR$3)</f>
        <v>#NAME?</v>
      </c>
      <c r="P63" s="89"/>
      <c r="Q63" s="114" t="e">
        <f t="array" aca="1" ref="Q63" ca="1">+_xludf.IFS(P63="","",P63='12 Formulas'!$AS$2,'12 Formulas'!$AT$2,P63='12 Formulas'!$AS$3,'12 Formulas'!$AT$3,P63='12 Formulas'!$AS$4,'12 Formulas'!$AT$4)</f>
        <v>#NAME?</v>
      </c>
      <c r="R63" s="89"/>
      <c r="S63" s="114" t="e">
        <f t="array" aca="1" ref="S63" ca="1">+_xludf.IFS(R63="","",R63='12 Formulas'!$AU$2,'12 Formulas'!$AV$2,R63='12 Formulas'!$AU$3,'12 Formulas'!$AV$3)</f>
        <v>#NAME?</v>
      </c>
      <c r="T63" s="55"/>
      <c r="U63" s="114" t="e">
        <f t="array" aca="1" ref="U63" ca="1">+_xludf.IFS(T63="","",T63='12 Formulas'!$AW$2,'12 Formulas'!$AX$2,T63='12 Formulas'!$AW$3,'12 Formulas'!$AX$3)</f>
        <v>#NAME?</v>
      </c>
      <c r="V63" s="264"/>
      <c r="W63" s="265" t="e">
        <f t="array" aca="1" ref="W63" ca="1">+_xludf.IFS(V63="","",V63='12 Formulas'!$AY$2,'12 Formulas'!$AZ$2,V63='12 Formulas'!$AY$3,'12 Formulas'!$AZ$3,V63='12 Formulas'!$AY$4,'12 Formulas'!$AZ$4)</f>
        <v>#NAME?</v>
      </c>
      <c r="X63" s="266" t="str">
        <f t="shared" ca="1" si="3"/>
        <v/>
      </c>
      <c r="Y63" s="267" t="e">
        <f t="array" aca="1" ref="Y63" ca="1">+_xludf.IFS(X63="","",X63&lt;='12 Formulas'!$BD$4,'12 Formulas'!$BB$4,X63&lt;='12 Formulas'!$BD$3,'12 Formulas'!$BB$3,X63&lt;='12 Formulas'!$BD$2,'12 Formulas'!$BB$2)</f>
        <v>#NAME?</v>
      </c>
      <c r="Z63" s="268"/>
      <c r="AA63" s="269" t="e">
        <f t="array" aca="1" ref="AA63" ca="1">+_xludf.IFS(Z63="","",Z63='12 Formulas'!$BF$2,'12 Formulas'!$BG$2,Z63='12 Formulas'!$BF$3,'12 Formulas'!$BG$3,Z63='12 Formulas'!$BF$4,'12 Formulas'!$BG$4)</f>
        <v>#NAME?</v>
      </c>
      <c r="AB63" s="270" t="e">
        <f t="array" aca="1" ref="AB63" ca="1">+_xludf.IFS(AA63="","",AND(Y63='12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#NAME?</v>
      </c>
      <c r="AC63" s="269" t="e">
        <f t="array" aca="1" ref="AC63" ca="1">+_xludf.IFS(AB63="","",AB63='12 Formulas'!$BM$3,'12 Formulas'!$BN$3,AB63='12 Formulas'!$BM$4,'12 Formulas'!$BN$4,AB63='12 Formulas'!$BM$5,'12 Formulas'!$BN$5)</f>
        <v>#NAME?</v>
      </c>
      <c r="AD63" s="115" t="e">
        <f t="array" aca="1" ref="AD63" ca="1">+_xludf.IFS(AB63="","",AB63='12 Formulas'!$BM$3,'12 Formulas'!$BO$3,AB63='12 Formulas'!$BM$4,'12 Formulas'!$BO$4,AB63='12 Formulas'!$BM$5,'12 Formulas'!$BO$5)</f>
        <v>#NAME?</v>
      </c>
      <c r="AE63" s="255"/>
      <c r="AF63" s="256"/>
      <c r="AG63" s="256"/>
      <c r="AH63" s="257"/>
      <c r="AI63" s="236"/>
      <c r="AJ63" s="235"/>
      <c r="AK63" s="258"/>
      <c r="AL63" s="259"/>
      <c r="AM63" s="167"/>
      <c r="AN63" s="167"/>
      <c r="AO63" s="167"/>
      <c r="AP63" s="167"/>
      <c r="AQ63" s="167"/>
      <c r="AR63" s="259"/>
      <c r="AS63" s="259"/>
    </row>
    <row r="64" spans="1:45" ht="12.75" customHeight="1" x14ac:dyDescent="0.25">
      <c r="A64" s="256"/>
      <c r="B64" s="234"/>
      <c r="C64" s="235"/>
      <c r="D64" s="236"/>
      <c r="E64" s="235"/>
      <c r="F64" s="238"/>
      <c r="G64" s="239"/>
      <c r="H64" s="260" t="s">
        <v>268</v>
      </c>
      <c r="I64" s="261"/>
      <c r="J64" s="262"/>
      <c r="K64" s="263" t="e">
        <f t="array" aca="1" ref="K64" ca="1">+_xludf.IFS(J64="","",J64='12 Formulas'!$AM$2,'12 Formulas'!$AN$2,J64='12 Formulas'!$AM$3,'12 Formulas'!$AN$3)</f>
        <v>#NAME?</v>
      </c>
      <c r="L64" s="89"/>
      <c r="M64" s="114" t="e">
        <f t="array" aca="1" ref="M64" ca="1">+_xludf.IFS(L64="","",L64='12 Formulas'!$AO$2,'12 Formulas'!$AP$2,L64='12 Formulas'!$AO$3,'12 Formulas'!$AP$3)</f>
        <v>#NAME?</v>
      </c>
      <c r="N64" s="89"/>
      <c r="O64" s="114" t="e">
        <f t="array" aca="1" ref="O64" ca="1">+_xludf.IFS(N64="","",N64='12 Formulas'!$AQ$2,'12 Formulas'!$AR$2,N64='12 Formulas'!$AQ$3,'12 Formulas'!$AR$3)</f>
        <v>#NAME?</v>
      </c>
      <c r="P64" s="89"/>
      <c r="Q64" s="114" t="e">
        <f t="array" aca="1" ref="Q64" ca="1">+_xludf.IFS(P64="","",P64='12 Formulas'!$AS$2,'12 Formulas'!$AT$2,P64='12 Formulas'!$AS$3,'12 Formulas'!$AT$3,P64='12 Formulas'!$AS$4,'12 Formulas'!$AT$4)</f>
        <v>#NAME?</v>
      </c>
      <c r="R64" s="89"/>
      <c r="S64" s="114" t="e">
        <f t="array" aca="1" ref="S64" ca="1">+_xludf.IFS(R64="","",R64='12 Formulas'!$AU$2,'12 Formulas'!$AV$2,R64='12 Formulas'!$AU$3,'12 Formulas'!$AV$3)</f>
        <v>#NAME?</v>
      </c>
      <c r="T64" s="55"/>
      <c r="U64" s="114" t="e">
        <f t="array" aca="1" ref="U64" ca="1">+_xludf.IFS(T64="","",T64='12 Formulas'!$AW$2,'12 Formulas'!$AX$2,T64='12 Formulas'!$AW$3,'12 Formulas'!$AX$3)</f>
        <v>#NAME?</v>
      </c>
      <c r="V64" s="264"/>
      <c r="W64" s="265" t="e">
        <f t="array" aca="1" ref="W64" ca="1">+_xludf.IFS(V64="","",V64='12 Formulas'!$AY$2,'12 Formulas'!$AZ$2,V64='12 Formulas'!$AY$3,'12 Formulas'!$AZ$3,V64='12 Formulas'!$AY$4,'12 Formulas'!$AZ$4)</f>
        <v>#NAME?</v>
      </c>
      <c r="X64" s="266" t="str">
        <f t="shared" ca="1" si="3"/>
        <v/>
      </c>
      <c r="Y64" s="267" t="e">
        <f t="array" aca="1" ref="Y64" ca="1">+_xludf.IFS(X64="","",X64&lt;='12 Formulas'!$BD$4,'12 Formulas'!$BB$4,X64&lt;='12 Formulas'!$BD$3,'12 Formulas'!$BB$3,X64&lt;='12 Formulas'!$BD$2,'12 Formulas'!$BB$2)</f>
        <v>#NAME?</v>
      </c>
      <c r="Z64" s="268"/>
      <c r="AA64" s="269" t="e">
        <f t="array" aca="1" ref="AA64" ca="1">+_xludf.IFS(Z64="","",Z64='12 Formulas'!$BF$2,'12 Formulas'!$BG$2,Z64='12 Formulas'!$BF$3,'12 Formulas'!$BG$3,Z64='12 Formulas'!$BF$4,'12 Formulas'!$BG$4)</f>
        <v>#NAME?</v>
      </c>
      <c r="AB64" s="270" t="e">
        <f t="array" aca="1" ref="AB64" ca="1">+_xludf.IFS(AA64="","",AND(Y64='12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#NAME?</v>
      </c>
      <c r="AC64" s="269" t="e">
        <f t="array" aca="1" ref="AC64" ca="1">+_xludf.IFS(AB64="","",AB64='12 Formulas'!$BM$3,'12 Formulas'!$BN$3,AB64='12 Formulas'!$BM$4,'12 Formulas'!$BN$4,AB64='12 Formulas'!$BM$5,'12 Formulas'!$BN$5)</f>
        <v>#NAME?</v>
      </c>
      <c r="AD64" s="115" t="e">
        <f t="array" aca="1" ref="AD64" ca="1">+_xludf.IFS(AB64="","",AB64='12 Formulas'!$BM$3,'12 Formulas'!$BO$3,AB64='12 Formulas'!$BM$4,'12 Formulas'!$BO$4,AB64='12 Formulas'!$BM$5,'12 Formulas'!$BO$5)</f>
        <v>#NAME?</v>
      </c>
      <c r="AE64" s="255"/>
      <c r="AF64" s="256"/>
      <c r="AG64" s="256"/>
      <c r="AH64" s="257"/>
      <c r="AI64" s="236"/>
      <c r="AJ64" s="235"/>
      <c r="AK64" s="258"/>
      <c r="AL64" s="259"/>
      <c r="AM64" s="167"/>
      <c r="AN64" s="167"/>
      <c r="AO64" s="167"/>
      <c r="AP64" s="167"/>
      <c r="AQ64" s="167"/>
      <c r="AR64" s="259"/>
      <c r="AS64" s="259"/>
    </row>
    <row r="65" spans="1:45" ht="12.75" customHeight="1" x14ac:dyDescent="0.25">
      <c r="A65" s="256"/>
      <c r="B65" s="234"/>
      <c r="C65" s="235"/>
      <c r="D65" s="236"/>
      <c r="E65" s="235"/>
      <c r="F65" s="271"/>
      <c r="G65" s="272"/>
      <c r="H65" s="260" t="s">
        <v>269</v>
      </c>
      <c r="I65" s="261"/>
      <c r="J65" s="262"/>
      <c r="K65" s="263" t="e">
        <f t="array" aca="1" ref="K65" ca="1">+_xludf.IFS(J65="","",J65='12 Formulas'!$AM$2,'12 Formulas'!$AN$2,J65='12 Formulas'!$AM$3,'12 Formulas'!$AN$3)</f>
        <v>#NAME?</v>
      </c>
      <c r="L65" s="89"/>
      <c r="M65" s="114" t="e">
        <f t="array" aca="1" ref="M65" ca="1">+_xludf.IFS(L65="","",L65='12 Formulas'!$AO$2,'12 Formulas'!$AP$2,L65='12 Formulas'!$AO$3,'12 Formulas'!$AP$3)</f>
        <v>#NAME?</v>
      </c>
      <c r="N65" s="89"/>
      <c r="O65" s="114" t="e">
        <f t="array" aca="1" ref="O65" ca="1">+_xludf.IFS(N65="","",N65='12 Formulas'!$AQ$2,'12 Formulas'!$AR$2,N65='12 Formulas'!$AQ$3,'12 Formulas'!$AR$3)</f>
        <v>#NAME?</v>
      </c>
      <c r="P65" s="89"/>
      <c r="Q65" s="114" t="e">
        <f t="array" aca="1" ref="Q65" ca="1">+_xludf.IFS(P65="","",P65='12 Formulas'!$AS$2,'12 Formulas'!$AT$2,P65='12 Formulas'!$AS$3,'12 Formulas'!$AT$3,P65='12 Formulas'!$AS$4,'12 Formulas'!$AT$4)</f>
        <v>#NAME?</v>
      </c>
      <c r="R65" s="89"/>
      <c r="S65" s="114" t="e">
        <f t="array" aca="1" ref="S65" ca="1">+_xludf.IFS(R65="","",R65='12 Formulas'!$AU$2,'12 Formulas'!$AV$2,R65='12 Formulas'!$AU$3,'12 Formulas'!$AV$3)</f>
        <v>#NAME?</v>
      </c>
      <c r="T65" s="55"/>
      <c r="U65" s="114" t="e">
        <f t="array" aca="1" ref="U65" ca="1">+_xludf.IFS(T65="","",T65='12 Formulas'!$AW$2,'12 Formulas'!$AX$2,T65='12 Formulas'!$AW$3,'12 Formulas'!$AX$3)</f>
        <v>#NAME?</v>
      </c>
      <c r="V65" s="264"/>
      <c r="W65" s="265" t="e">
        <f t="array" aca="1" ref="W65" ca="1">+_xludf.IFS(V65="","",V65='12 Formulas'!$AY$2,'12 Formulas'!$AZ$2,V65='12 Formulas'!$AY$3,'12 Formulas'!$AZ$3,V65='12 Formulas'!$AY$4,'12 Formulas'!$AZ$4)</f>
        <v>#NAME?</v>
      </c>
      <c r="X65" s="266" t="str">
        <f t="shared" ca="1" si="3"/>
        <v/>
      </c>
      <c r="Y65" s="267" t="e">
        <f t="array" aca="1" ref="Y65" ca="1">+_xludf.IFS(X65="","",X65&lt;='12 Formulas'!$BD$4,'12 Formulas'!$BB$4,X65&lt;='12 Formulas'!$BD$3,'12 Formulas'!$BB$3,X65&lt;='12 Formulas'!$BD$2,'12 Formulas'!$BB$2)</f>
        <v>#NAME?</v>
      </c>
      <c r="Z65" s="268"/>
      <c r="AA65" s="269" t="e">
        <f t="array" aca="1" ref="AA65" ca="1">+_xludf.IFS(Z65="","",Z65='12 Formulas'!$BF$2,'12 Formulas'!$BG$2,Z65='12 Formulas'!$BF$3,'12 Formulas'!$BG$3,Z65='12 Formulas'!$BF$4,'12 Formulas'!$BG$4)</f>
        <v>#NAME?</v>
      </c>
      <c r="AB65" s="270" t="e">
        <f t="array" aca="1" ref="AB65" ca="1">+_xludf.IFS(AA65="","",AND(Y65='12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#NAME?</v>
      </c>
      <c r="AC65" s="269" t="e">
        <f t="array" aca="1" ref="AC65" ca="1">+_xludf.IFS(AB65="","",AB65='12 Formulas'!$BM$3,'12 Formulas'!$BN$3,AB65='12 Formulas'!$BM$4,'12 Formulas'!$BN$4,AB65='12 Formulas'!$BM$5,'12 Formulas'!$BN$5)</f>
        <v>#NAME?</v>
      </c>
      <c r="AD65" s="115" t="e">
        <f t="array" aca="1" ref="AD65" ca="1">+_xludf.IFS(AB65="","",AB65='12 Formulas'!$BM$3,'12 Formulas'!$BO$3,AB65='12 Formulas'!$BM$4,'12 Formulas'!$BO$4,AB65='12 Formulas'!$BM$5,'12 Formulas'!$BO$5)</f>
        <v>#NAME?</v>
      </c>
      <c r="AE65" s="255"/>
      <c r="AF65" s="256"/>
      <c r="AG65" s="256"/>
      <c r="AH65" s="257"/>
      <c r="AI65" s="236"/>
      <c r="AJ65" s="235"/>
      <c r="AK65" s="258"/>
      <c r="AL65" s="259"/>
      <c r="AM65" s="167"/>
      <c r="AN65" s="167"/>
      <c r="AO65" s="167"/>
      <c r="AP65" s="167"/>
      <c r="AQ65" s="167"/>
      <c r="AR65" s="259"/>
      <c r="AS65" s="259"/>
    </row>
    <row r="66" spans="1:45" ht="12.75" customHeight="1" x14ac:dyDescent="0.25">
      <c r="A66" s="256"/>
      <c r="B66" s="234"/>
      <c r="C66" s="235"/>
      <c r="D66" s="236"/>
      <c r="E66" s="235"/>
      <c r="F66" s="273" t="s">
        <v>272</v>
      </c>
      <c r="G66" s="274"/>
      <c r="H66" s="260" t="s">
        <v>256</v>
      </c>
      <c r="I66" s="261"/>
      <c r="J66" s="262"/>
      <c r="K66" s="263" t="e">
        <f t="array" aca="1" ref="K66" ca="1">+_xludf.IFS(J66="","",J66='12 Formulas'!$AM$2,'12 Formulas'!$AN$2,J66='12 Formulas'!$AM$3,'12 Formulas'!$AN$3)</f>
        <v>#NAME?</v>
      </c>
      <c r="L66" s="89"/>
      <c r="M66" s="114" t="e">
        <f t="array" aca="1" ref="M66" ca="1">+_xludf.IFS(L66="","",L66='12 Formulas'!$AO$2,'12 Formulas'!$AP$2,L66='12 Formulas'!$AO$3,'12 Formulas'!$AP$3)</f>
        <v>#NAME?</v>
      </c>
      <c r="N66" s="89"/>
      <c r="O66" s="114" t="e">
        <f t="array" aca="1" ref="O66" ca="1">+_xludf.IFS(N66="","",N66='12 Formulas'!$AQ$2,'12 Formulas'!$AR$2,N66='12 Formulas'!$AQ$3,'12 Formulas'!$AR$3)</f>
        <v>#NAME?</v>
      </c>
      <c r="P66" s="89"/>
      <c r="Q66" s="114" t="e">
        <f t="array" aca="1" ref="Q66" ca="1">+_xludf.IFS(P66="","",P66='12 Formulas'!$AS$2,'12 Formulas'!$AT$2,P66='12 Formulas'!$AS$3,'12 Formulas'!$AT$3,P66='12 Formulas'!$AS$4,'12 Formulas'!$AT$4)</f>
        <v>#NAME?</v>
      </c>
      <c r="R66" s="89"/>
      <c r="S66" s="114" t="e">
        <f t="array" aca="1" ref="S66" ca="1">+_xludf.IFS(R66="","",R66='12 Formulas'!$AU$2,'12 Formulas'!$AV$2,R66='12 Formulas'!$AU$3,'12 Formulas'!$AV$3)</f>
        <v>#NAME?</v>
      </c>
      <c r="T66" s="55"/>
      <c r="U66" s="114" t="e">
        <f t="array" aca="1" ref="U66" ca="1">+_xludf.IFS(T66="","",T66='12 Formulas'!$AW$2,'12 Formulas'!$AX$2,T66='12 Formulas'!$AW$3,'12 Formulas'!$AX$3)</f>
        <v>#NAME?</v>
      </c>
      <c r="V66" s="264"/>
      <c r="W66" s="265" t="e">
        <f t="array" aca="1" ref="W66" ca="1">+_xludf.IFS(V66="","",V66='12 Formulas'!$AY$2,'12 Formulas'!$AZ$2,V66='12 Formulas'!$AY$3,'12 Formulas'!$AZ$3,V66='12 Formulas'!$AY$4,'12 Formulas'!$AZ$4)</f>
        <v>#NAME?</v>
      </c>
      <c r="X66" s="266" t="str">
        <f t="shared" ca="1" si="3"/>
        <v/>
      </c>
      <c r="Y66" s="267" t="e">
        <f t="array" aca="1" ref="Y66" ca="1">+_xludf.IFS(X66="","",X66&lt;='12 Formulas'!$BD$4,'12 Formulas'!$BB$4,X66&lt;='12 Formulas'!$BD$3,'12 Formulas'!$BB$3,X66&lt;='12 Formulas'!$BD$2,'12 Formulas'!$BB$2)</f>
        <v>#NAME?</v>
      </c>
      <c r="Z66" s="268"/>
      <c r="AA66" s="269" t="e">
        <f t="array" aca="1" ref="AA66" ca="1">+_xludf.IFS(Z66="","",Z66='12 Formulas'!$BF$2,'12 Formulas'!$BG$2,Z66='12 Formulas'!$BF$3,'12 Formulas'!$BG$3,Z66='12 Formulas'!$BF$4,'12 Formulas'!$BG$4)</f>
        <v>#NAME?</v>
      </c>
      <c r="AB66" s="270" t="e">
        <f t="array" aca="1" ref="AB66" ca="1">+_xludf.IFS(AA66="","",AND(Y66='12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#NAME?</v>
      </c>
      <c r="AC66" s="269" t="e">
        <f t="array" aca="1" ref="AC66" ca="1">+_xludf.IFS(AB66="","",AB66='12 Formulas'!$BM$3,'12 Formulas'!$BN$3,AB66='12 Formulas'!$BM$4,'12 Formulas'!$BN$4,AB66='12 Formulas'!$BM$5,'12 Formulas'!$BN$5)</f>
        <v>#NAME?</v>
      </c>
      <c r="AD66" s="115" t="e">
        <f t="array" aca="1" ref="AD66" ca="1">+_xludf.IFS(AB66="","",AB66='12 Formulas'!$BM$3,'12 Formulas'!$BO$3,AB66='12 Formulas'!$BM$4,'12 Formulas'!$BO$4,AB66='12 Formulas'!$BM$5,'12 Formulas'!$BO$5)</f>
        <v>#NAME?</v>
      </c>
      <c r="AE66" s="255"/>
      <c r="AF66" s="256"/>
      <c r="AG66" s="256"/>
      <c r="AH66" s="257"/>
      <c r="AI66" s="236"/>
      <c r="AJ66" s="235"/>
      <c r="AK66" s="258"/>
      <c r="AL66" s="259"/>
      <c r="AM66" s="167"/>
      <c r="AN66" s="167"/>
      <c r="AO66" s="167"/>
      <c r="AP66" s="167"/>
      <c r="AQ66" s="167"/>
      <c r="AR66" s="259"/>
      <c r="AS66" s="259"/>
    </row>
    <row r="67" spans="1:45" ht="12.75" customHeight="1" x14ac:dyDescent="0.25">
      <c r="A67" s="256"/>
      <c r="B67" s="234"/>
      <c r="C67" s="235"/>
      <c r="D67" s="236"/>
      <c r="E67" s="235"/>
      <c r="F67" s="238"/>
      <c r="G67" s="239"/>
      <c r="H67" s="260" t="s">
        <v>268</v>
      </c>
      <c r="I67" s="261"/>
      <c r="J67" s="262"/>
      <c r="K67" s="263" t="e">
        <f t="array" aca="1" ref="K67" ca="1">+_xludf.IFS(J67="","",J67='12 Formulas'!$AM$2,'12 Formulas'!$AN$2,J67='12 Formulas'!$AM$3,'12 Formulas'!$AN$3)</f>
        <v>#NAME?</v>
      </c>
      <c r="L67" s="89"/>
      <c r="M67" s="114" t="e">
        <f t="array" aca="1" ref="M67" ca="1">+_xludf.IFS(L67="","",L67='12 Formulas'!$AO$2,'12 Formulas'!$AP$2,L67='12 Formulas'!$AO$3,'12 Formulas'!$AP$3)</f>
        <v>#NAME?</v>
      </c>
      <c r="N67" s="89"/>
      <c r="O67" s="114" t="e">
        <f t="array" aca="1" ref="O67" ca="1">+_xludf.IFS(N67="","",N67='12 Formulas'!$AQ$2,'12 Formulas'!$AR$2,N67='12 Formulas'!$AQ$3,'12 Formulas'!$AR$3)</f>
        <v>#NAME?</v>
      </c>
      <c r="P67" s="89"/>
      <c r="Q67" s="114" t="e">
        <f t="array" aca="1" ref="Q67" ca="1">+_xludf.IFS(P67="","",P67='12 Formulas'!$AS$2,'12 Formulas'!$AT$2,P67='12 Formulas'!$AS$3,'12 Formulas'!$AT$3,P67='12 Formulas'!$AS$4,'12 Formulas'!$AT$4)</f>
        <v>#NAME?</v>
      </c>
      <c r="R67" s="89"/>
      <c r="S67" s="114" t="e">
        <f t="array" aca="1" ref="S67" ca="1">+_xludf.IFS(R67="","",R67='12 Formulas'!$AU$2,'12 Formulas'!$AV$2,R67='12 Formulas'!$AU$3,'12 Formulas'!$AV$3)</f>
        <v>#NAME?</v>
      </c>
      <c r="T67" s="55"/>
      <c r="U67" s="114" t="e">
        <f t="array" aca="1" ref="U67" ca="1">+_xludf.IFS(T67="","",T67='12 Formulas'!$AW$2,'12 Formulas'!$AX$2,T67='12 Formulas'!$AW$3,'12 Formulas'!$AX$3)</f>
        <v>#NAME?</v>
      </c>
      <c r="V67" s="264"/>
      <c r="W67" s="265" t="e">
        <f t="array" aca="1" ref="W67" ca="1">+_xludf.IFS(V67="","",V67='12 Formulas'!$AY$2,'12 Formulas'!$AZ$2,V67='12 Formulas'!$AY$3,'12 Formulas'!$AZ$3,V67='12 Formulas'!$AY$4,'12 Formulas'!$AZ$4)</f>
        <v>#NAME?</v>
      </c>
      <c r="X67" s="266" t="str">
        <f t="shared" ca="1" si="3"/>
        <v/>
      </c>
      <c r="Y67" s="267" t="e">
        <f t="array" aca="1" ref="Y67" ca="1">+_xludf.IFS(X67="","",X67&lt;='12 Formulas'!$BD$4,'12 Formulas'!$BB$4,X67&lt;='12 Formulas'!$BD$3,'12 Formulas'!$BB$3,X67&lt;='12 Formulas'!$BD$2,'12 Formulas'!$BB$2)</f>
        <v>#NAME?</v>
      </c>
      <c r="Z67" s="268"/>
      <c r="AA67" s="269" t="e">
        <f t="array" aca="1" ref="AA67" ca="1">+_xludf.IFS(Z67="","",Z67='12 Formulas'!$BF$2,'12 Formulas'!$BG$2,Z67='12 Formulas'!$BF$3,'12 Formulas'!$BG$3,Z67='12 Formulas'!$BF$4,'12 Formulas'!$BG$4)</f>
        <v>#NAME?</v>
      </c>
      <c r="AB67" s="270" t="e">
        <f t="array" aca="1" ref="AB67" ca="1">+_xludf.IFS(AA67="","",AND(Y67='12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#NAME?</v>
      </c>
      <c r="AC67" s="269" t="e">
        <f t="array" aca="1" ref="AC67" ca="1">+_xludf.IFS(AB67="","",AB67='12 Formulas'!$BM$3,'12 Formulas'!$BN$3,AB67='12 Formulas'!$BM$4,'12 Formulas'!$BN$4,AB67='12 Formulas'!$BM$5,'12 Formulas'!$BN$5)</f>
        <v>#NAME?</v>
      </c>
      <c r="AD67" s="115" t="e">
        <f t="array" aca="1" ref="AD67" ca="1">+_xludf.IFS(AB67="","",AB67='12 Formulas'!$BM$3,'12 Formulas'!$BO$3,AB67='12 Formulas'!$BM$4,'12 Formulas'!$BO$4,AB67='12 Formulas'!$BM$5,'12 Formulas'!$BO$5)</f>
        <v>#NAME?</v>
      </c>
      <c r="AE67" s="255"/>
      <c r="AF67" s="256"/>
      <c r="AG67" s="256"/>
      <c r="AH67" s="257"/>
      <c r="AI67" s="236"/>
      <c r="AJ67" s="235"/>
      <c r="AK67" s="258"/>
      <c r="AL67" s="259"/>
      <c r="AM67" s="167"/>
      <c r="AN67" s="167"/>
      <c r="AO67" s="167"/>
      <c r="AP67" s="167"/>
      <c r="AQ67" s="167"/>
      <c r="AR67" s="259"/>
      <c r="AS67" s="259"/>
    </row>
    <row r="68" spans="1:45" ht="12.75" customHeight="1" x14ac:dyDescent="0.25">
      <c r="A68" s="256"/>
      <c r="B68" s="234"/>
      <c r="C68" s="235"/>
      <c r="D68" s="236"/>
      <c r="E68" s="235"/>
      <c r="F68" s="271"/>
      <c r="G68" s="272"/>
      <c r="H68" s="260" t="s">
        <v>269</v>
      </c>
      <c r="I68" s="261"/>
      <c r="J68" s="262"/>
      <c r="K68" s="263" t="e">
        <f t="array" aca="1" ref="K68" ca="1">+_xludf.IFS(J68="","",J68='12 Formulas'!$AM$2,'12 Formulas'!$AN$2,J68='12 Formulas'!$AM$3,'12 Formulas'!$AN$3)</f>
        <v>#NAME?</v>
      </c>
      <c r="L68" s="89"/>
      <c r="M68" s="114" t="e">
        <f t="array" aca="1" ref="M68" ca="1">+_xludf.IFS(L68="","",L68='12 Formulas'!$AO$2,'12 Formulas'!$AP$2,L68='12 Formulas'!$AO$3,'12 Formulas'!$AP$3)</f>
        <v>#NAME?</v>
      </c>
      <c r="N68" s="89"/>
      <c r="O68" s="114" t="e">
        <f t="array" aca="1" ref="O68" ca="1">+_xludf.IFS(N68="","",N68='12 Formulas'!$AQ$2,'12 Formulas'!$AR$2,N68='12 Formulas'!$AQ$3,'12 Formulas'!$AR$3)</f>
        <v>#NAME?</v>
      </c>
      <c r="P68" s="89"/>
      <c r="Q68" s="114" t="e">
        <f t="array" aca="1" ref="Q68" ca="1">+_xludf.IFS(P68="","",P68='12 Formulas'!$AS$2,'12 Formulas'!$AT$2,P68='12 Formulas'!$AS$3,'12 Formulas'!$AT$3,P68='12 Formulas'!$AS$4,'12 Formulas'!$AT$4)</f>
        <v>#NAME?</v>
      </c>
      <c r="R68" s="89"/>
      <c r="S68" s="114" t="e">
        <f t="array" aca="1" ref="S68" ca="1">+_xludf.IFS(R68="","",R68='12 Formulas'!$AU$2,'12 Formulas'!$AV$2,R68='12 Formulas'!$AU$3,'12 Formulas'!$AV$3)</f>
        <v>#NAME?</v>
      </c>
      <c r="T68" s="55"/>
      <c r="U68" s="114" t="e">
        <f t="array" aca="1" ref="U68" ca="1">+_xludf.IFS(T68="","",T68='12 Formulas'!$AW$2,'12 Formulas'!$AX$2,T68='12 Formulas'!$AW$3,'12 Formulas'!$AX$3)</f>
        <v>#NAME?</v>
      </c>
      <c r="V68" s="264"/>
      <c r="W68" s="265" t="e">
        <f t="array" aca="1" ref="W68" ca="1">+_xludf.IFS(V68="","",V68='12 Formulas'!$AY$2,'12 Formulas'!$AZ$2,V68='12 Formulas'!$AY$3,'12 Formulas'!$AZ$3,V68='12 Formulas'!$AY$4,'12 Formulas'!$AZ$4)</f>
        <v>#NAME?</v>
      </c>
      <c r="X68" s="266" t="str">
        <f t="shared" ca="1" si="3"/>
        <v/>
      </c>
      <c r="Y68" s="267" t="e">
        <f t="array" aca="1" ref="Y68" ca="1">+_xludf.IFS(X68="","",X68&lt;='12 Formulas'!$BD$4,'12 Formulas'!$BB$4,X68&lt;='12 Formulas'!$BD$3,'12 Formulas'!$BB$3,X68&lt;='12 Formulas'!$BD$2,'12 Formulas'!$BB$2)</f>
        <v>#NAME?</v>
      </c>
      <c r="Z68" s="268"/>
      <c r="AA68" s="269" t="e">
        <f t="array" aca="1" ref="AA68" ca="1">+_xludf.IFS(Z68="","",Z68='12 Formulas'!$BF$2,'12 Formulas'!$BG$2,Z68='12 Formulas'!$BF$3,'12 Formulas'!$BG$3,Z68='12 Formulas'!$BF$4,'12 Formulas'!$BG$4)</f>
        <v>#NAME?</v>
      </c>
      <c r="AB68" s="270" t="e">
        <f t="array" aca="1" ref="AB68" ca="1">+_xludf.IFS(AA68="","",AND(Y68='12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#NAME?</v>
      </c>
      <c r="AC68" s="269" t="e">
        <f t="array" aca="1" ref="AC68" ca="1">+_xludf.IFS(AB68="","",AB68='12 Formulas'!$BM$3,'12 Formulas'!$BN$3,AB68='12 Formulas'!$BM$4,'12 Formulas'!$BN$4,AB68='12 Formulas'!$BM$5,'12 Formulas'!$BN$5)</f>
        <v>#NAME?</v>
      </c>
      <c r="AD68" s="115" t="e">
        <f t="array" aca="1" ref="AD68" ca="1">+_xludf.IFS(AB68="","",AB68='12 Formulas'!$BM$3,'12 Formulas'!$BO$3,AB68='12 Formulas'!$BM$4,'12 Formulas'!$BO$4,AB68='12 Formulas'!$BM$5,'12 Formulas'!$BO$5)</f>
        <v>#NAME?</v>
      </c>
      <c r="AE68" s="255"/>
      <c r="AF68" s="256"/>
      <c r="AG68" s="256"/>
      <c r="AH68" s="257"/>
      <c r="AI68" s="236"/>
      <c r="AJ68" s="235"/>
      <c r="AK68" s="258"/>
      <c r="AL68" s="259"/>
      <c r="AM68" s="167"/>
      <c r="AN68" s="167"/>
      <c r="AO68" s="167"/>
      <c r="AP68" s="167"/>
      <c r="AQ68" s="167"/>
      <c r="AR68" s="259"/>
      <c r="AS68" s="259"/>
    </row>
    <row r="69" spans="1:45" ht="12.75" customHeight="1" x14ac:dyDescent="0.25">
      <c r="A69" s="256"/>
      <c r="B69" s="234"/>
      <c r="C69" s="235"/>
      <c r="D69" s="236"/>
      <c r="E69" s="235"/>
      <c r="F69" s="273" t="s">
        <v>273</v>
      </c>
      <c r="G69" s="274"/>
      <c r="H69" s="260" t="s">
        <v>256</v>
      </c>
      <c r="I69" s="261"/>
      <c r="J69" s="262"/>
      <c r="K69" s="263" t="e">
        <f t="array" aca="1" ref="K69" ca="1">+_xludf.IFS(J69="","",J69='12 Formulas'!$AM$2,'12 Formulas'!$AN$2,J69='12 Formulas'!$AM$3,'12 Formulas'!$AN$3)</f>
        <v>#NAME?</v>
      </c>
      <c r="L69" s="89"/>
      <c r="M69" s="114" t="e">
        <f t="array" aca="1" ref="M69" ca="1">+_xludf.IFS(L69="","",L69='12 Formulas'!$AO$2,'12 Formulas'!$AP$2,L69='12 Formulas'!$AO$3,'12 Formulas'!$AP$3)</f>
        <v>#NAME?</v>
      </c>
      <c r="N69" s="89"/>
      <c r="O69" s="114" t="e">
        <f t="array" aca="1" ref="O69" ca="1">+_xludf.IFS(N69="","",N69='12 Formulas'!$AQ$2,'12 Formulas'!$AR$2,N69='12 Formulas'!$AQ$3,'12 Formulas'!$AR$3)</f>
        <v>#NAME?</v>
      </c>
      <c r="P69" s="89"/>
      <c r="Q69" s="114" t="e">
        <f t="array" aca="1" ref="Q69" ca="1">+_xludf.IFS(P69="","",P69='12 Formulas'!$AS$2,'12 Formulas'!$AT$2,P69='12 Formulas'!$AS$3,'12 Formulas'!$AT$3,P69='12 Formulas'!$AS$4,'12 Formulas'!$AT$4)</f>
        <v>#NAME?</v>
      </c>
      <c r="R69" s="89"/>
      <c r="S69" s="114" t="e">
        <f t="array" aca="1" ref="S69" ca="1">+_xludf.IFS(R69="","",R69='12 Formulas'!$AU$2,'12 Formulas'!$AV$2,R69='12 Formulas'!$AU$3,'12 Formulas'!$AV$3)</f>
        <v>#NAME?</v>
      </c>
      <c r="T69" s="55"/>
      <c r="U69" s="114" t="e">
        <f t="array" aca="1" ref="U69" ca="1">+_xludf.IFS(T69="","",T69='12 Formulas'!$AW$2,'12 Formulas'!$AX$2,T69='12 Formulas'!$AW$3,'12 Formulas'!$AX$3)</f>
        <v>#NAME?</v>
      </c>
      <c r="V69" s="264"/>
      <c r="W69" s="265" t="e">
        <f t="array" aca="1" ref="W69" ca="1">+_xludf.IFS(V69="","",V69='12 Formulas'!$AY$2,'12 Formulas'!$AZ$2,V69='12 Formulas'!$AY$3,'12 Formulas'!$AZ$3,V69='12 Formulas'!$AY$4,'12 Formulas'!$AZ$4)</f>
        <v>#NAME?</v>
      </c>
      <c r="X69" s="266" t="str">
        <f t="shared" ca="1" si="3"/>
        <v/>
      </c>
      <c r="Y69" s="267" t="e">
        <f t="array" aca="1" ref="Y69" ca="1">+_xludf.IFS(X69="","",X69&lt;='12 Formulas'!$BD$4,'12 Formulas'!$BB$4,X69&lt;='12 Formulas'!$BD$3,'12 Formulas'!$BB$3,X69&lt;='12 Formulas'!$BD$2,'12 Formulas'!$BB$2)</f>
        <v>#NAME?</v>
      </c>
      <c r="Z69" s="268"/>
      <c r="AA69" s="269" t="e">
        <f t="array" aca="1" ref="AA69" ca="1">+_xludf.IFS(Z69="","",Z69='12 Formulas'!$BF$2,'12 Formulas'!$BG$2,Z69='12 Formulas'!$BF$3,'12 Formulas'!$BG$3,Z69='12 Formulas'!$BF$4,'12 Formulas'!$BG$4)</f>
        <v>#NAME?</v>
      </c>
      <c r="AB69" s="270" t="e">
        <f t="array" aca="1" ref="AB69" ca="1">+_xludf.IFS(AA69="","",AND(Y69='12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#NAME?</v>
      </c>
      <c r="AC69" s="269" t="e">
        <f t="array" aca="1" ref="AC69" ca="1">+_xludf.IFS(AB69="","",AB69='12 Formulas'!$BM$3,'12 Formulas'!$BN$3,AB69='12 Formulas'!$BM$4,'12 Formulas'!$BN$4,AB69='12 Formulas'!$BM$5,'12 Formulas'!$BN$5)</f>
        <v>#NAME?</v>
      </c>
      <c r="AD69" s="115" t="e">
        <f t="array" aca="1" ref="AD69" ca="1">+_xludf.IFS(AB69="","",AB69='12 Formulas'!$BM$3,'12 Formulas'!$BO$3,AB69='12 Formulas'!$BM$4,'12 Formulas'!$BO$4,AB69='12 Formulas'!$BM$5,'12 Formulas'!$BO$5)</f>
        <v>#NAME?</v>
      </c>
      <c r="AE69" s="255"/>
      <c r="AF69" s="256"/>
      <c r="AG69" s="256"/>
      <c r="AH69" s="257"/>
      <c r="AI69" s="236"/>
      <c r="AJ69" s="235"/>
      <c r="AK69" s="258"/>
      <c r="AL69" s="259"/>
      <c r="AM69" s="167"/>
      <c r="AN69" s="167"/>
      <c r="AO69" s="167"/>
      <c r="AP69" s="167"/>
      <c r="AQ69" s="167"/>
      <c r="AR69" s="259"/>
      <c r="AS69" s="259"/>
    </row>
    <row r="70" spans="1:45" ht="12.75" customHeight="1" x14ac:dyDescent="0.25">
      <c r="A70" s="256"/>
      <c r="B70" s="234"/>
      <c r="C70" s="235"/>
      <c r="D70" s="236"/>
      <c r="E70" s="235"/>
      <c r="F70" s="238"/>
      <c r="G70" s="239"/>
      <c r="H70" s="260" t="s">
        <v>268</v>
      </c>
      <c r="I70" s="261"/>
      <c r="J70" s="262"/>
      <c r="K70" s="263" t="e">
        <f t="array" aca="1" ref="K70" ca="1">+_xludf.IFS(J70="","",J70='12 Formulas'!$AM$2,'12 Formulas'!$AN$2,J70='12 Formulas'!$AM$3,'12 Formulas'!$AN$3)</f>
        <v>#NAME?</v>
      </c>
      <c r="L70" s="89"/>
      <c r="M70" s="114" t="e">
        <f t="array" aca="1" ref="M70" ca="1">+_xludf.IFS(L70="","",L70='12 Formulas'!$AO$2,'12 Formulas'!$AP$2,L70='12 Formulas'!$AO$3,'12 Formulas'!$AP$3)</f>
        <v>#NAME?</v>
      </c>
      <c r="N70" s="89"/>
      <c r="O70" s="114" t="e">
        <f t="array" aca="1" ref="O70" ca="1">+_xludf.IFS(N70="","",N70='12 Formulas'!$AQ$2,'12 Formulas'!$AR$2,N70='12 Formulas'!$AQ$3,'12 Formulas'!$AR$3)</f>
        <v>#NAME?</v>
      </c>
      <c r="P70" s="89"/>
      <c r="Q70" s="114" t="e">
        <f t="array" aca="1" ref="Q70" ca="1">+_xludf.IFS(P70="","",P70='12 Formulas'!$AS$2,'12 Formulas'!$AT$2,P70='12 Formulas'!$AS$3,'12 Formulas'!$AT$3,P70='12 Formulas'!$AS$4,'12 Formulas'!$AT$4)</f>
        <v>#NAME?</v>
      </c>
      <c r="R70" s="89"/>
      <c r="S70" s="114" t="e">
        <f t="array" aca="1" ref="S70" ca="1">+_xludf.IFS(R70="","",R70='12 Formulas'!$AU$2,'12 Formulas'!$AV$2,R70='12 Formulas'!$AU$3,'12 Formulas'!$AV$3)</f>
        <v>#NAME?</v>
      </c>
      <c r="T70" s="55"/>
      <c r="U70" s="114" t="e">
        <f t="array" aca="1" ref="U70" ca="1">+_xludf.IFS(T70="","",T70='12 Formulas'!$AW$2,'12 Formulas'!$AX$2,T70='12 Formulas'!$AW$3,'12 Formulas'!$AX$3)</f>
        <v>#NAME?</v>
      </c>
      <c r="V70" s="264"/>
      <c r="W70" s="265" t="e">
        <f t="array" aca="1" ref="W70" ca="1">+_xludf.IFS(V70="","",V70='12 Formulas'!$AY$2,'12 Formulas'!$AZ$2,V70='12 Formulas'!$AY$3,'12 Formulas'!$AZ$3,V70='12 Formulas'!$AY$4,'12 Formulas'!$AZ$4)</f>
        <v>#NAME?</v>
      </c>
      <c r="X70" s="266" t="str">
        <f t="shared" ca="1" si="3"/>
        <v/>
      </c>
      <c r="Y70" s="267" t="e">
        <f t="array" aca="1" ref="Y70" ca="1">+_xludf.IFS(X70="","",X70&lt;='12 Formulas'!$BD$4,'12 Formulas'!$BB$4,X70&lt;='12 Formulas'!$BD$3,'12 Formulas'!$BB$3,X70&lt;='12 Formulas'!$BD$2,'12 Formulas'!$BB$2)</f>
        <v>#NAME?</v>
      </c>
      <c r="Z70" s="268"/>
      <c r="AA70" s="269" t="e">
        <f t="array" aca="1" ref="AA70" ca="1">+_xludf.IFS(Z70="","",Z70='12 Formulas'!$BF$2,'12 Formulas'!$BG$2,Z70='12 Formulas'!$BF$3,'12 Formulas'!$BG$3,Z70='12 Formulas'!$BF$4,'12 Formulas'!$BG$4)</f>
        <v>#NAME?</v>
      </c>
      <c r="AB70" s="270" t="e">
        <f t="array" aca="1" ref="AB70" ca="1">+_xludf.IFS(AA70="","",AND(Y70='12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#NAME?</v>
      </c>
      <c r="AC70" s="269" t="e">
        <f t="array" aca="1" ref="AC70" ca="1">+_xludf.IFS(AB70="","",AB70='12 Formulas'!$BM$3,'12 Formulas'!$BN$3,AB70='12 Formulas'!$BM$4,'12 Formulas'!$BN$4,AB70='12 Formulas'!$BM$5,'12 Formulas'!$BN$5)</f>
        <v>#NAME?</v>
      </c>
      <c r="AD70" s="115" t="e">
        <f t="array" aca="1" ref="AD70" ca="1">+_xludf.IFS(AB70="","",AB70='12 Formulas'!$BM$3,'12 Formulas'!$BO$3,AB70='12 Formulas'!$BM$4,'12 Formulas'!$BO$4,AB70='12 Formulas'!$BM$5,'12 Formulas'!$BO$5)</f>
        <v>#NAME?</v>
      </c>
      <c r="AE70" s="255"/>
      <c r="AF70" s="256"/>
      <c r="AG70" s="256"/>
      <c r="AH70" s="257"/>
      <c r="AI70" s="236"/>
      <c r="AJ70" s="235"/>
      <c r="AK70" s="258"/>
      <c r="AL70" s="259"/>
      <c r="AM70" s="167"/>
      <c r="AN70" s="167"/>
      <c r="AO70" s="167"/>
      <c r="AP70" s="167"/>
      <c r="AQ70" s="167"/>
      <c r="AR70" s="259"/>
      <c r="AS70" s="259"/>
    </row>
    <row r="71" spans="1:45" ht="12.75" customHeight="1" x14ac:dyDescent="0.25">
      <c r="A71" s="275"/>
      <c r="B71" s="276"/>
      <c r="C71" s="277"/>
      <c r="D71" s="278"/>
      <c r="E71" s="277"/>
      <c r="F71" s="279"/>
      <c r="G71" s="280"/>
      <c r="H71" s="281" t="s">
        <v>269</v>
      </c>
      <c r="I71" s="282"/>
      <c r="J71" s="283"/>
      <c r="K71" s="284" t="e">
        <f t="array" aca="1" ref="K71" ca="1">+_xludf.IFS(J71="","",J71='12 Formulas'!$AM$2,'12 Formulas'!$AN$2,J71='12 Formulas'!$AM$3,'12 Formulas'!$AN$3)</f>
        <v>#NAME?</v>
      </c>
      <c r="L71" s="100"/>
      <c r="M71" s="285" t="e">
        <f t="array" aca="1" ref="M71" ca="1">+_xludf.IFS(L71="","",L71='12 Formulas'!$AO$2,'12 Formulas'!$AP$2,L71='12 Formulas'!$AO$3,'12 Formulas'!$AP$3)</f>
        <v>#NAME?</v>
      </c>
      <c r="N71" s="100"/>
      <c r="O71" s="285" t="e">
        <f t="array" aca="1" ref="O71" ca="1">+_xludf.IFS(N71="","",N71='12 Formulas'!$AQ$2,'12 Formulas'!$AR$2,N71='12 Formulas'!$AQ$3,'12 Formulas'!$AR$3)</f>
        <v>#NAME?</v>
      </c>
      <c r="P71" s="100"/>
      <c r="Q71" s="285" t="e">
        <f t="array" aca="1" ref="Q71" ca="1">+_xludf.IFS(P71="","",P71='12 Formulas'!$AS$2,'12 Formulas'!$AT$2,P71='12 Formulas'!$AS$3,'12 Formulas'!$AT$3,P71='12 Formulas'!$AS$4,'12 Formulas'!$AT$4)</f>
        <v>#NAME?</v>
      </c>
      <c r="R71" s="100"/>
      <c r="S71" s="285" t="e">
        <f t="array" aca="1" ref="S71" ca="1">+_xludf.IFS(R71="","",R71='12 Formulas'!$AU$2,'12 Formulas'!$AV$2,R71='12 Formulas'!$AU$3,'12 Formulas'!$AV$3)</f>
        <v>#NAME?</v>
      </c>
      <c r="T71" s="286"/>
      <c r="U71" s="285" t="e">
        <f t="array" aca="1" ref="U71" ca="1">+_xludf.IFS(T71="","",T71='12 Formulas'!$AW$2,'12 Formulas'!$AX$2,T71='12 Formulas'!$AW$3,'12 Formulas'!$AX$3)</f>
        <v>#NAME?</v>
      </c>
      <c r="V71" s="287"/>
      <c r="W71" s="288" t="e">
        <f t="array" aca="1" ref="W71" ca="1">+_xludf.IFS(V71="","",V71='12 Formulas'!$AY$2,'12 Formulas'!$AZ$2,V71='12 Formulas'!$AY$3,'12 Formulas'!$AZ$3,V71='12 Formulas'!$AY$4,'12 Formulas'!$AZ$4)</f>
        <v>#NAME?</v>
      </c>
      <c r="X71" s="289" t="str">
        <f t="shared" ca="1" si="3"/>
        <v/>
      </c>
      <c r="Y71" s="290" t="e">
        <f t="array" aca="1" ref="Y71" ca="1">+_xludf.IFS(X71="","",X71&lt;='12 Formulas'!$BD$4,'12 Formulas'!$BB$4,X71&lt;='12 Formulas'!$BD$3,'12 Formulas'!$BB$3,X71&lt;='12 Formulas'!$BD$2,'12 Formulas'!$BB$2)</f>
        <v>#NAME?</v>
      </c>
      <c r="Z71" s="291"/>
      <c r="AA71" s="292" t="e">
        <f t="array" aca="1" ref="AA71" ca="1">+_xludf.IFS(Z71="","",Z71='12 Formulas'!$BF$2,'12 Formulas'!$BG$2,Z71='12 Formulas'!$BF$3,'12 Formulas'!$BG$3,Z71='12 Formulas'!$BF$4,'12 Formulas'!$BG$4)</f>
        <v>#NAME?</v>
      </c>
      <c r="AB71" s="293" t="e">
        <f t="array" aca="1" ref="AB71" ca="1">+_xludf.IFS(AA71="","",AND(Y71='12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#NAME?</v>
      </c>
      <c r="AC71" s="292" t="e">
        <f t="array" aca="1" ref="AC71" ca="1">+_xludf.IFS(AB71="","",AB71='12 Formulas'!$BM$3,'12 Formulas'!$BN$3,AB71='12 Formulas'!$BM$4,'12 Formulas'!$BN$4,AB71='12 Formulas'!$BM$5,'12 Formulas'!$BN$5)</f>
        <v>#NAME?</v>
      </c>
      <c r="AD71" s="294" t="e">
        <f t="array" aca="1" ref="AD71" ca="1">+_xludf.IFS(AB71="","",AB71='12 Formulas'!$BM$3,'12 Formulas'!$BO$3,AB71='12 Formulas'!$BM$4,'12 Formulas'!$BO$4,AB71='12 Formulas'!$BM$5,'12 Formulas'!$BO$5)</f>
        <v>#NAME?</v>
      </c>
      <c r="AE71" s="295"/>
      <c r="AF71" s="275"/>
      <c r="AG71" s="275"/>
      <c r="AH71" s="296"/>
      <c r="AI71" s="278"/>
      <c r="AJ71" s="277"/>
      <c r="AK71" s="297"/>
      <c r="AL71" s="259"/>
      <c r="AM71" s="167"/>
      <c r="AN71" s="167"/>
      <c r="AO71" s="167"/>
      <c r="AP71" s="167"/>
      <c r="AQ71" s="167"/>
      <c r="AR71" s="259"/>
      <c r="AS71" s="259"/>
    </row>
    <row r="72" spans="1:45" ht="11.25" customHeight="1" x14ac:dyDescent="0.25">
      <c r="A72" s="256" t="str">
        <f>'1 Contexto e Identificación'!$A$15</f>
        <v>R5</v>
      </c>
      <c r="B72" s="234">
        <f>+'1 Contexto e Identificación'!$E$15</f>
        <v>0</v>
      </c>
      <c r="C72" s="235">
        <f>+'4 Mapa Calor Inherente'!$C$16</f>
        <v>0</v>
      </c>
      <c r="D72" s="236">
        <f>+'4 Mapa Calor Inherente'!$D$16</f>
        <v>0</v>
      </c>
      <c r="E72" s="235" t="str">
        <f>+'4 Mapa Calor Inherente'!$E$16</f>
        <v/>
      </c>
      <c r="F72" s="238" t="s">
        <v>254</v>
      </c>
      <c r="G72" s="239"/>
      <c r="H72" s="240" t="s">
        <v>256</v>
      </c>
      <c r="I72" s="241"/>
      <c r="J72" s="242"/>
      <c r="K72" s="243"/>
      <c r="L72" s="244"/>
      <c r="M72" s="245"/>
      <c r="N72" s="244"/>
      <c r="O72" s="245"/>
      <c r="P72" s="244"/>
      <c r="Q72" s="245"/>
      <c r="R72" s="244"/>
      <c r="S72" s="245"/>
      <c r="T72" s="246"/>
      <c r="U72" s="245"/>
      <c r="V72" s="247"/>
      <c r="W72" s="248"/>
      <c r="X72" s="249"/>
      <c r="Y72" s="250"/>
      <c r="Z72" s="251"/>
      <c r="AA72" s="252"/>
      <c r="AB72" s="253"/>
      <c r="AC72" s="252"/>
      <c r="AD72" s="254"/>
      <c r="AE72" s="255" t="str">
        <f>+IF(AC72="","",AVERAGE(AC72:AC86))</f>
        <v/>
      </c>
      <c r="AF72" s="256" t="e">
        <f t="array" aca="1" ref="AF72" ca="1">+_xludf.IFS(AE72="","",AE72='12 Formulas'!$BR$2,'12 Formulas'!$BQ$2,AE72&gt;='12 Formulas'!$BS$3,'12 Formulas'!$BQ$3,AE72&gt;='12 Formulas'!$BS$4,'12 Formulas'!$BQ$4)</f>
        <v>#NAME?</v>
      </c>
      <c r="AG72" s="256" t="e">
        <f ca="1">+IF(AF72="","",'12 Formulas'!$BU$2)</f>
        <v>#NAME?</v>
      </c>
      <c r="AH72" s="257" t="e">
        <f t="array" aca="1" ref="AH72" ca="1">+_xludf.IFS(AG72="","",AG72='12 Formulas'!$BX$4,'12 Formulas'!$BY$4,AND(AF72='12 Formulas'!$BW$3,AG72='12 Formulas'!$BX$3),'12 Formulas'!$BY$3,AND(AF72='12 Formulas'!$BW$5,AG72='12 Formulas'!$BX$5),'12 Formulas'!$BY$5,AND(AF72='12 Formulas'!$BW$7,AG72='12 Formulas'!$BX$7),'12 Formulas'!$BY$7)</f>
        <v>#NAME?</v>
      </c>
      <c r="AI72" s="236" t="e">
        <f t="array" aca="1" ref="AI72" ca="1">+_xludf.IFS(AH72="","",AH72='12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#NAME?</v>
      </c>
      <c r="AJ72" s="235">
        <f>+IF(D72="","",D72)</f>
        <v>0</v>
      </c>
      <c r="AK72" s="258" t="e">
        <f ca="1">+IF(AI72='12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#NAME?</v>
      </c>
      <c r="AL72" s="259"/>
      <c r="AM72" s="167"/>
      <c r="AN72" s="167"/>
      <c r="AO72" s="167"/>
      <c r="AP72" s="167"/>
      <c r="AQ72" s="167"/>
      <c r="AR72" s="259"/>
      <c r="AS72" s="259"/>
    </row>
    <row r="73" spans="1:45" ht="12.75" customHeight="1" x14ac:dyDescent="0.25">
      <c r="A73" s="256"/>
      <c r="B73" s="234"/>
      <c r="C73" s="235"/>
      <c r="D73" s="236"/>
      <c r="E73" s="235"/>
      <c r="F73" s="238"/>
      <c r="G73" s="239"/>
      <c r="H73" s="260" t="s">
        <v>268</v>
      </c>
      <c r="I73" s="261"/>
      <c r="J73" s="262"/>
      <c r="K73" s="263" t="e">
        <f t="array" aca="1" ref="K73" ca="1">+_xludf.IFS(J73="","",J73='12 Formulas'!$AM$2,'12 Formulas'!$AN$2,J73='12 Formulas'!$AM$3,'12 Formulas'!$AN$3)</f>
        <v>#NAME?</v>
      </c>
      <c r="L73" s="89"/>
      <c r="M73" s="114" t="e">
        <f t="array" aca="1" ref="M73" ca="1">+_xludf.IFS(L73="","",L73='12 Formulas'!$AO$2,'12 Formulas'!$AP$2,L73='12 Formulas'!$AO$3,'12 Formulas'!$AP$3)</f>
        <v>#NAME?</v>
      </c>
      <c r="N73" s="89"/>
      <c r="O73" s="114" t="e">
        <f t="array" aca="1" ref="O73" ca="1">+_xludf.IFS(N73="","",N73='12 Formulas'!$AQ$2,'12 Formulas'!$AR$2,N73='12 Formulas'!$AQ$3,'12 Formulas'!$AR$3)</f>
        <v>#NAME?</v>
      </c>
      <c r="P73" s="89"/>
      <c r="Q73" s="114" t="e">
        <f t="array" aca="1" ref="Q73" ca="1">+_xludf.IFS(P73="","",P73='12 Formulas'!$AS$2,'12 Formulas'!$AT$2,P73='12 Formulas'!$AS$3,'12 Formulas'!$AT$3,P73='12 Formulas'!$AS$4,'12 Formulas'!$AT$4)</f>
        <v>#NAME?</v>
      </c>
      <c r="R73" s="89"/>
      <c r="S73" s="114" t="e">
        <f t="array" aca="1" ref="S73" ca="1">+_xludf.IFS(R73="","",R73='12 Formulas'!$AU$2,'12 Formulas'!$AV$2,R73='12 Formulas'!$AU$3,'12 Formulas'!$AV$3)</f>
        <v>#NAME?</v>
      </c>
      <c r="T73" s="55"/>
      <c r="U73" s="114" t="e">
        <f t="array" aca="1" ref="U73" ca="1">+_xludf.IFS(T73="","",T73='12 Formulas'!$AW$2,'12 Formulas'!$AX$2,T73='12 Formulas'!$AW$3,'12 Formulas'!$AX$3)</f>
        <v>#NAME?</v>
      </c>
      <c r="V73" s="264"/>
      <c r="W73" s="265" t="e">
        <f t="array" aca="1" ref="W73" ca="1">+_xludf.IFS(V73="","",V73='12 Formulas'!$AY$2,'12 Formulas'!$AZ$2,V73='12 Formulas'!$AY$3,'12 Formulas'!$AZ$3,V73='12 Formulas'!$AY$4,'12 Formulas'!$AZ$4)</f>
        <v>#NAME?</v>
      </c>
      <c r="X73" s="266" t="str">
        <f t="shared" ref="X73:X311" ca="1" si="4">+IFERROR(K73+M73+O73+Q73+S73+U73+W73,"")</f>
        <v/>
      </c>
      <c r="Y73" s="267" t="e">
        <f t="array" aca="1" ref="Y73" ca="1">+_xludf.IFS(X73="","",X73&lt;='12 Formulas'!$BD$4,'12 Formulas'!$BB$4,X73&lt;='12 Formulas'!$BD$3,'12 Formulas'!$BB$3,X73&lt;='12 Formulas'!$BD$2,'12 Formulas'!$BB$2)</f>
        <v>#NAME?</v>
      </c>
      <c r="Z73" s="268"/>
      <c r="AA73" s="269" t="e">
        <f t="array" aca="1" ref="AA73" ca="1">+_xludf.IFS(Z73="","",Z73='12 Formulas'!$BF$2,'12 Formulas'!$BG$2,Z73='12 Formulas'!$BF$3,'12 Formulas'!$BG$3,Z73='12 Formulas'!$BF$4,'12 Formulas'!$BG$4)</f>
        <v>#NAME?</v>
      </c>
      <c r="AB73" s="270" t="e">
        <f t="array" aca="1" ref="AB73" ca="1">+_xludf.IFS(AA73="","",AND(Y73='12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#NAME?</v>
      </c>
      <c r="AC73" s="269" t="e">
        <f t="array" aca="1" ref="AC73" ca="1">+_xludf.IFS(AB73="","",AB73='12 Formulas'!$BM$3,'12 Formulas'!$BN$3,AB73='12 Formulas'!$BM$4,'12 Formulas'!$BN$4,AB73='12 Formulas'!$BM$5,'12 Formulas'!$BN$5)</f>
        <v>#NAME?</v>
      </c>
      <c r="AD73" s="115" t="e">
        <f t="array" aca="1" ref="AD73" ca="1">+_xludf.IFS(AB73="","",AB73='12 Formulas'!$BM$3,'12 Formulas'!$BO$3,AB73='12 Formulas'!$BM$4,'12 Formulas'!$BO$4,AB73='12 Formulas'!$BM$5,'12 Formulas'!$BO$5)</f>
        <v>#NAME?</v>
      </c>
      <c r="AE73" s="255"/>
      <c r="AF73" s="256"/>
      <c r="AG73" s="256"/>
      <c r="AH73" s="257"/>
      <c r="AI73" s="236"/>
      <c r="AJ73" s="235"/>
      <c r="AK73" s="258"/>
      <c r="AL73" s="259"/>
      <c r="AM73" s="167"/>
      <c r="AN73" s="167"/>
      <c r="AO73" s="167"/>
      <c r="AP73" s="167"/>
      <c r="AQ73" s="167"/>
      <c r="AR73" s="259"/>
      <c r="AS73" s="259"/>
    </row>
    <row r="74" spans="1:45" ht="12.75" customHeight="1" x14ac:dyDescent="0.25">
      <c r="A74" s="256"/>
      <c r="B74" s="234"/>
      <c r="C74" s="235"/>
      <c r="D74" s="236"/>
      <c r="E74" s="235"/>
      <c r="F74" s="271"/>
      <c r="G74" s="272"/>
      <c r="H74" s="260" t="s">
        <v>269</v>
      </c>
      <c r="I74" s="261"/>
      <c r="J74" s="262"/>
      <c r="K74" s="263" t="e">
        <f t="array" aca="1" ref="K74" ca="1">+_xludf.IFS(J74="","",J74='12 Formulas'!$AM$2,'12 Formulas'!$AN$2,J74='12 Formulas'!$AM$3,'12 Formulas'!$AN$3)</f>
        <v>#NAME?</v>
      </c>
      <c r="L74" s="89"/>
      <c r="M74" s="114" t="e">
        <f t="array" aca="1" ref="M74" ca="1">+_xludf.IFS(L74="","",L74='12 Formulas'!$AO$2,'12 Formulas'!$AP$2,L74='12 Formulas'!$AO$3,'12 Formulas'!$AP$3)</f>
        <v>#NAME?</v>
      </c>
      <c r="N74" s="89"/>
      <c r="O74" s="114" t="e">
        <f t="array" aca="1" ref="O74" ca="1">+_xludf.IFS(N74="","",N74='12 Formulas'!$AQ$2,'12 Formulas'!$AR$2,N74='12 Formulas'!$AQ$3,'12 Formulas'!$AR$3)</f>
        <v>#NAME?</v>
      </c>
      <c r="P74" s="89"/>
      <c r="Q74" s="114" t="e">
        <f t="array" aca="1" ref="Q74" ca="1">+_xludf.IFS(P74="","",P74='12 Formulas'!$AS$2,'12 Formulas'!$AT$2,P74='12 Formulas'!$AS$3,'12 Formulas'!$AT$3,P74='12 Formulas'!$AS$4,'12 Formulas'!$AT$4)</f>
        <v>#NAME?</v>
      </c>
      <c r="R74" s="89"/>
      <c r="S74" s="114" t="e">
        <f t="array" aca="1" ref="S74" ca="1">+_xludf.IFS(R74="","",R74='12 Formulas'!$AU$2,'12 Formulas'!$AV$2,R74='12 Formulas'!$AU$3,'12 Formulas'!$AV$3)</f>
        <v>#NAME?</v>
      </c>
      <c r="T74" s="55"/>
      <c r="U74" s="114" t="e">
        <f t="array" aca="1" ref="U74" ca="1">+_xludf.IFS(T74="","",T74='12 Formulas'!$AW$2,'12 Formulas'!$AX$2,T74='12 Formulas'!$AW$3,'12 Formulas'!$AX$3)</f>
        <v>#NAME?</v>
      </c>
      <c r="V74" s="264"/>
      <c r="W74" s="265" t="e">
        <f t="array" aca="1" ref="W74" ca="1">+_xludf.IFS(V74="","",V74='12 Formulas'!$AY$2,'12 Formulas'!$AZ$2,V74='12 Formulas'!$AY$3,'12 Formulas'!$AZ$3,V74='12 Formulas'!$AY$4,'12 Formulas'!$AZ$4)</f>
        <v>#NAME?</v>
      </c>
      <c r="X74" s="266" t="str">
        <f t="shared" ca="1" si="4"/>
        <v/>
      </c>
      <c r="Y74" s="267" t="e">
        <f t="array" aca="1" ref="Y74" ca="1">+_xludf.IFS(X74="","",X74&lt;='12 Formulas'!$BD$4,'12 Formulas'!$BB$4,X74&lt;='12 Formulas'!$BD$3,'12 Formulas'!$BB$3,X74&lt;='12 Formulas'!$BD$2,'12 Formulas'!$BB$2)</f>
        <v>#NAME?</v>
      </c>
      <c r="Z74" s="268"/>
      <c r="AA74" s="269" t="e">
        <f t="array" aca="1" ref="AA74" ca="1">+_xludf.IFS(Z74="","",Z74='12 Formulas'!$BF$2,'12 Formulas'!$BG$2,Z74='12 Formulas'!$BF$3,'12 Formulas'!$BG$3,Z74='12 Formulas'!$BF$4,'12 Formulas'!$BG$4)</f>
        <v>#NAME?</v>
      </c>
      <c r="AB74" s="270" t="e">
        <f t="array" aca="1" ref="AB74" ca="1">+_xludf.IFS(AA74="","",AND(Y74='12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#NAME?</v>
      </c>
      <c r="AC74" s="269" t="e">
        <f t="array" aca="1" ref="AC74" ca="1">+_xludf.IFS(AB74="","",AB74='12 Formulas'!$BM$3,'12 Formulas'!$BN$3,AB74='12 Formulas'!$BM$4,'12 Formulas'!$BN$4,AB74='12 Formulas'!$BM$5,'12 Formulas'!$BN$5)</f>
        <v>#NAME?</v>
      </c>
      <c r="AD74" s="115" t="e">
        <f t="array" aca="1" ref="AD74" ca="1">+_xludf.IFS(AB74="","",AB74='12 Formulas'!$BM$3,'12 Formulas'!$BO$3,AB74='12 Formulas'!$BM$4,'12 Formulas'!$BO$4,AB74='12 Formulas'!$BM$5,'12 Formulas'!$BO$5)</f>
        <v>#NAME?</v>
      </c>
      <c r="AE74" s="255"/>
      <c r="AF74" s="256"/>
      <c r="AG74" s="256"/>
      <c r="AH74" s="257"/>
      <c r="AI74" s="236"/>
      <c r="AJ74" s="235"/>
      <c r="AK74" s="258"/>
      <c r="AL74" s="259"/>
      <c r="AM74" s="167"/>
      <c r="AN74" s="167"/>
      <c r="AO74" s="167"/>
      <c r="AP74" s="167"/>
      <c r="AQ74" s="167"/>
      <c r="AR74" s="259"/>
      <c r="AS74" s="259"/>
    </row>
    <row r="75" spans="1:45" ht="12.75" customHeight="1" x14ac:dyDescent="0.25">
      <c r="A75" s="256"/>
      <c r="B75" s="234"/>
      <c r="C75" s="235"/>
      <c r="D75" s="236"/>
      <c r="E75" s="235"/>
      <c r="F75" s="273" t="s">
        <v>270</v>
      </c>
      <c r="G75" s="274"/>
      <c r="H75" s="260" t="s">
        <v>256</v>
      </c>
      <c r="I75" s="261"/>
      <c r="J75" s="262"/>
      <c r="K75" s="263" t="e">
        <f t="array" aca="1" ref="K75" ca="1">+_xludf.IFS(J75="","",J75='12 Formulas'!$AM$2,'12 Formulas'!$AN$2,J75='12 Formulas'!$AM$3,'12 Formulas'!$AN$3)</f>
        <v>#NAME?</v>
      </c>
      <c r="L75" s="89"/>
      <c r="M75" s="114" t="e">
        <f t="array" aca="1" ref="M75" ca="1">+_xludf.IFS(L75="","",L75='12 Formulas'!$AO$2,'12 Formulas'!$AP$2,L75='12 Formulas'!$AO$3,'12 Formulas'!$AP$3)</f>
        <v>#NAME?</v>
      </c>
      <c r="N75" s="89"/>
      <c r="O75" s="114" t="e">
        <f t="array" aca="1" ref="O75" ca="1">+_xludf.IFS(N75="","",N75='12 Formulas'!$AQ$2,'12 Formulas'!$AR$2,N75='12 Formulas'!$AQ$3,'12 Formulas'!$AR$3)</f>
        <v>#NAME?</v>
      </c>
      <c r="P75" s="89"/>
      <c r="Q75" s="114" t="e">
        <f t="array" aca="1" ref="Q75" ca="1">+_xludf.IFS(P75="","",P75='12 Formulas'!$AS$2,'12 Formulas'!$AT$2,P75='12 Formulas'!$AS$3,'12 Formulas'!$AT$3,P75='12 Formulas'!$AS$4,'12 Formulas'!$AT$4)</f>
        <v>#NAME?</v>
      </c>
      <c r="R75" s="89"/>
      <c r="S75" s="114" t="e">
        <f t="array" aca="1" ref="S75" ca="1">+_xludf.IFS(R75="","",R75='12 Formulas'!$AU$2,'12 Formulas'!$AV$2,R75='12 Formulas'!$AU$3,'12 Formulas'!$AV$3)</f>
        <v>#NAME?</v>
      </c>
      <c r="T75" s="55"/>
      <c r="U75" s="114" t="e">
        <f t="array" aca="1" ref="U75" ca="1">+_xludf.IFS(T75="","",T75='12 Formulas'!$AW$2,'12 Formulas'!$AX$2,T75='12 Formulas'!$AW$3,'12 Formulas'!$AX$3)</f>
        <v>#NAME?</v>
      </c>
      <c r="V75" s="264"/>
      <c r="W75" s="265" t="e">
        <f t="array" aca="1" ref="W75" ca="1">+_xludf.IFS(V75="","",V75='12 Formulas'!$AY$2,'12 Formulas'!$AZ$2,V75='12 Formulas'!$AY$3,'12 Formulas'!$AZ$3,V75='12 Formulas'!$AY$4,'12 Formulas'!$AZ$4)</f>
        <v>#NAME?</v>
      </c>
      <c r="X75" s="266" t="str">
        <f t="shared" ca="1" si="4"/>
        <v/>
      </c>
      <c r="Y75" s="267" t="e">
        <f t="array" aca="1" ref="Y75" ca="1">+_xludf.IFS(X75="","",X75&lt;='12 Formulas'!$BD$4,'12 Formulas'!$BB$4,X75&lt;='12 Formulas'!$BD$3,'12 Formulas'!$BB$3,X75&lt;='12 Formulas'!$BD$2,'12 Formulas'!$BB$2)</f>
        <v>#NAME?</v>
      </c>
      <c r="Z75" s="268"/>
      <c r="AA75" s="269" t="e">
        <f t="array" aca="1" ref="AA75" ca="1">+_xludf.IFS(Z75="","",Z75='12 Formulas'!$BF$2,'12 Formulas'!$BG$2,Z75='12 Formulas'!$BF$3,'12 Formulas'!$BG$3,Z75='12 Formulas'!$BF$4,'12 Formulas'!$BG$4)</f>
        <v>#NAME?</v>
      </c>
      <c r="AB75" s="270" t="e">
        <f t="array" aca="1" ref="AB75" ca="1">+_xludf.IFS(AA75="","",AND(Y75='12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#NAME?</v>
      </c>
      <c r="AC75" s="269" t="e">
        <f t="array" aca="1" ref="AC75" ca="1">+_xludf.IFS(AB75="","",AB75='12 Formulas'!$BM$3,'12 Formulas'!$BN$3,AB75='12 Formulas'!$BM$4,'12 Formulas'!$BN$4,AB75='12 Formulas'!$BM$5,'12 Formulas'!$BN$5)</f>
        <v>#NAME?</v>
      </c>
      <c r="AD75" s="115" t="e">
        <f t="array" aca="1" ref="AD75" ca="1">+_xludf.IFS(AB75="","",AB75='12 Formulas'!$BM$3,'12 Formulas'!$BO$3,AB75='12 Formulas'!$BM$4,'12 Formulas'!$BO$4,AB75='12 Formulas'!$BM$5,'12 Formulas'!$BO$5)</f>
        <v>#NAME?</v>
      </c>
      <c r="AE75" s="255"/>
      <c r="AF75" s="256"/>
      <c r="AG75" s="256"/>
      <c r="AH75" s="257"/>
      <c r="AI75" s="236"/>
      <c r="AJ75" s="235"/>
      <c r="AK75" s="258"/>
      <c r="AL75" s="259"/>
      <c r="AM75" s="167"/>
      <c r="AN75" s="167"/>
      <c r="AO75" s="167"/>
      <c r="AP75" s="167"/>
      <c r="AQ75" s="167"/>
      <c r="AR75" s="259"/>
      <c r="AS75" s="259"/>
    </row>
    <row r="76" spans="1:45" ht="12.75" customHeight="1" x14ac:dyDescent="0.25">
      <c r="A76" s="256"/>
      <c r="B76" s="234"/>
      <c r="C76" s="235"/>
      <c r="D76" s="236"/>
      <c r="E76" s="235"/>
      <c r="F76" s="238"/>
      <c r="G76" s="239"/>
      <c r="H76" s="260" t="s">
        <v>268</v>
      </c>
      <c r="I76" s="261"/>
      <c r="J76" s="262"/>
      <c r="K76" s="263" t="e">
        <f t="array" aca="1" ref="K76" ca="1">+_xludf.IFS(J76="","",J76='12 Formulas'!$AM$2,'12 Formulas'!$AN$2,J76='12 Formulas'!$AM$3,'12 Formulas'!$AN$3)</f>
        <v>#NAME?</v>
      </c>
      <c r="L76" s="89"/>
      <c r="M76" s="114" t="e">
        <f t="array" aca="1" ref="M76" ca="1">+_xludf.IFS(L76="","",L76='12 Formulas'!$AO$2,'12 Formulas'!$AP$2,L76='12 Formulas'!$AO$3,'12 Formulas'!$AP$3)</f>
        <v>#NAME?</v>
      </c>
      <c r="N76" s="89"/>
      <c r="O76" s="114" t="e">
        <f t="array" aca="1" ref="O76" ca="1">+_xludf.IFS(N76="","",N76='12 Formulas'!$AQ$2,'12 Formulas'!$AR$2,N76='12 Formulas'!$AQ$3,'12 Formulas'!$AR$3)</f>
        <v>#NAME?</v>
      </c>
      <c r="P76" s="89"/>
      <c r="Q76" s="114" t="e">
        <f t="array" aca="1" ref="Q76" ca="1">+_xludf.IFS(P76="","",P76='12 Formulas'!$AS$2,'12 Formulas'!$AT$2,P76='12 Formulas'!$AS$3,'12 Formulas'!$AT$3,P76='12 Formulas'!$AS$4,'12 Formulas'!$AT$4)</f>
        <v>#NAME?</v>
      </c>
      <c r="R76" s="89"/>
      <c r="S76" s="114" t="e">
        <f t="array" aca="1" ref="S76" ca="1">+_xludf.IFS(R76="","",R76='12 Formulas'!$AU$2,'12 Formulas'!$AV$2,R76='12 Formulas'!$AU$3,'12 Formulas'!$AV$3)</f>
        <v>#NAME?</v>
      </c>
      <c r="T76" s="55"/>
      <c r="U76" s="114" t="e">
        <f t="array" aca="1" ref="U76" ca="1">+_xludf.IFS(T76="","",T76='12 Formulas'!$AW$2,'12 Formulas'!$AX$2,T76='12 Formulas'!$AW$3,'12 Formulas'!$AX$3)</f>
        <v>#NAME?</v>
      </c>
      <c r="V76" s="264"/>
      <c r="W76" s="265" t="e">
        <f t="array" aca="1" ref="W76" ca="1">+_xludf.IFS(V76="","",V76='12 Formulas'!$AY$2,'12 Formulas'!$AZ$2,V76='12 Formulas'!$AY$3,'12 Formulas'!$AZ$3,V76='12 Formulas'!$AY$4,'12 Formulas'!$AZ$4)</f>
        <v>#NAME?</v>
      </c>
      <c r="X76" s="266" t="str">
        <f t="shared" ca="1" si="4"/>
        <v/>
      </c>
      <c r="Y76" s="267" t="e">
        <f t="array" aca="1" ref="Y76" ca="1">+_xludf.IFS(X76="","",X76&lt;='12 Formulas'!$BD$4,'12 Formulas'!$BB$4,X76&lt;='12 Formulas'!$BD$3,'12 Formulas'!$BB$3,X76&lt;='12 Formulas'!$BD$2,'12 Formulas'!$BB$2)</f>
        <v>#NAME?</v>
      </c>
      <c r="Z76" s="268"/>
      <c r="AA76" s="269" t="e">
        <f t="array" aca="1" ref="AA76" ca="1">+_xludf.IFS(Z76="","",Z76='12 Formulas'!$BF$2,'12 Formulas'!$BG$2,Z76='12 Formulas'!$BF$3,'12 Formulas'!$BG$3,Z76='12 Formulas'!$BF$4,'12 Formulas'!$BG$4)</f>
        <v>#NAME?</v>
      </c>
      <c r="AB76" s="270" t="e">
        <f t="array" aca="1" ref="AB76" ca="1">+_xludf.IFS(AA76="","",AND(Y76='12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#NAME?</v>
      </c>
      <c r="AC76" s="269" t="e">
        <f t="array" aca="1" ref="AC76" ca="1">+_xludf.IFS(AB76="","",AB76='12 Formulas'!$BM$3,'12 Formulas'!$BN$3,AB76='12 Formulas'!$BM$4,'12 Formulas'!$BN$4,AB76='12 Formulas'!$BM$5,'12 Formulas'!$BN$5)</f>
        <v>#NAME?</v>
      </c>
      <c r="AD76" s="115" t="e">
        <f t="array" aca="1" ref="AD76" ca="1">+_xludf.IFS(AB76="","",AB76='12 Formulas'!$BM$3,'12 Formulas'!$BO$3,AB76='12 Formulas'!$BM$4,'12 Formulas'!$BO$4,AB76='12 Formulas'!$BM$5,'12 Formulas'!$BO$5)</f>
        <v>#NAME?</v>
      </c>
      <c r="AE76" s="255"/>
      <c r="AF76" s="256"/>
      <c r="AG76" s="256"/>
      <c r="AH76" s="257"/>
      <c r="AI76" s="236"/>
      <c r="AJ76" s="235"/>
      <c r="AK76" s="258"/>
      <c r="AL76" s="259"/>
      <c r="AM76" s="167"/>
      <c r="AN76" s="167"/>
      <c r="AO76" s="167"/>
      <c r="AP76" s="167"/>
      <c r="AQ76" s="167"/>
      <c r="AR76" s="259"/>
      <c r="AS76" s="259"/>
    </row>
    <row r="77" spans="1:45" ht="12.75" customHeight="1" x14ac:dyDescent="0.25">
      <c r="A77" s="256"/>
      <c r="B77" s="234"/>
      <c r="C77" s="235"/>
      <c r="D77" s="236"/>
      <c r="E77" s="235"/>
      <c r="F77" s="271"/>
      <c r="G77" s="272"/>
      <c r="H77" s="260" t="s">
        <v>269</v>
      </c>
      <c r="I77" s="261"/>
      <c r="J77" s="262"/>
      <c r="K77" s="263" t="e">
        <f t="array" aca="1" ref="K77" ca="1">+_xludf.IFS(J77="","",J77='12 Formulas'!$AM$2,'12 Formulas'!$AN$2,J77='12 Formulas'!$AM$3,'12 Formulas'!$AN$3)</f>
        <v>#NAME?</v>
      </c>
      <c r="L77" s="89"/>
      <c r="M77" s="114" t="e">
        <f t="array" aca="1" ref="M77" ca="1">+_xludf.IFS(L77="","",L77='12 Formulas'!$AO$2,'12 Formulas'!$AP$2,L77='12 Formulas'!$AO$3,'12 Formulas'!$AP$3)</f>
        <v>#NAME?</v>
      </c>
      <c r="N77" s="89"/>
      <c r="O77" s="114" t="e">
        <f t="array" aca="1" ref="O77" ca="1">+_xludf.IFS(N77="","",N77='12 Formulas'!$AQ$2,'12 Formulas'!$AR$2,N77='12 Formulas'!$AQ$3,'12 Formulas'!$AR$3)</f>
        <v>#NAME?</v>
      </c>
      <c r="P77" s="89"/>
      <c r="Q77" s="114" t="e">
        <f t="array" aca="1" ref="Q77" ca="1">+_xludf.IFS(P77="","",P77='12 Formulas'!$AS$2,'12 Formulas'!$AT$2,P77='12 Formulas'!$AS$3,'12 Formulas'!$AT$3,P77='12 Formulas'!$AS$4,'12 Formulas'!$AT$4)</f>
        <v>#NAME?</v>
      </c>
      <c r="R77" s="89"/>
      <c r="S77" s="114" t="e">
        <f t="array" aca="1" ref="S77" ca="1">+_xludf.IFS(R77="","",R77='12 Formulas'!$AU$2,'12 Formulas'!$AV$2,R77='12 Formulas'!$AU$3,'12 Formulas'!$AV$3)</f>
        <v>#NAME?</v>
      </c>
      <c r="T77" s="55"/>
      <c r="U77" s="114" t="e">
        <f t="array" aca="1" ref="U77" ca="1">+_xludf.IFS(T77="","",T77='12 Formulas'!$AW$2,'12 Formulas'!$AX$2,T77='12 Formulas'!$AW$3,'12 Formulas'!$AX$3)</f>
        <v>#NAME?</v>
      </c>
      <c r="V77" s="264"/>
      <c r="W77" s="265" t="e">
        <f t="array" aca="1" ref="W77" ca="1">+_xludf.IFS(V77="","",V77='12 Formulas'!$AY$2,'12 Formulas'!$AZ$2,V77='12 Formulas'!$AY$3,'12 Formulas'!$AZ$3,V77='12 Formulas'!$AY$4,'12 Formulas'!$AZ$4)</f>
        <v>#NAME?</v>
      </c>
      <c r="X77" s="266" t="str">
        <f t="shared" ca="1" si="4"/>
        <v/>
      </c>
      <c r="Y77" s="267" t="e">
        <f t="array" aca="1" ref="Y77" ca="1">+_xludf.IFS(X77="","",X77&lt;='12 Formulas'!$BD$4,'12 Formulas'!$BB$4,X77&lt;='12 Formulas'!$BD$3,'12 Formulas'!$BB$3,X77&lt;='12 Formulas'!$BD$2,'12 Formulas'!$BB$2)</f>
        <v>#NAME?</v>
      </c>
      <c r="Z77" s="268"/>
      <c r="AA77" s="269" t="e">
        <f t="array" aca="1" ref="AA77" ca="1">+_xludf.IFS(Z77="","",Z77='12 Formulas'!$BF$2,'12 Formulas'!$BG$2,Z77='12 Formulas'!$BF$3,'12 Formulas'!$BG$3,Z77='12 Formulas'!$BF$4,'12 Formulas'!$BG$4)</f>
        <v>#NAME?</v>
      </c>
      <c r="AB77" s="270" t="e">
        <f t="array" aca="1" ref="AB77" ca="1">+_xludf.IFS(AA77="","",AND(Y77='12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#NAME?</v>
      </c>
      <c r="AC77" s="269" t="e">
        <f t="array" aca="1" ref="AC77" ca="1">+_xludf.IFS(AB77="","",AB77='12 Formulas'!$BM$3,'12 Formulas'!$BN$3,AB77='12 Formulas'!$BM$4,'12 Formulas'!$BN$4,AB77='12 Formulas'!$BM$5,'12 Formulas'!$BN$5)</f>
        <v>#NAME?</v>
      </c>
      <c r="AD77" s="115" t="e">
        <f t="array" aca="1" ref="AD77" ca="1">+_xludf.IFS(AB77="","",AB77='12 Formulas'!$BM$3,'12 Formulas'!$BO$3,AB77='12 Formulas'!$BM$4,'12 Formulas'!$BO$4,AB77='12 Formulas'!$BM$5,'12 Formulas'!$BO$5)</f>
        <v>#NAME?</v>
      </c>
      <c r="AE77" s="255"/>
      <c r="AF77" s="256"/>
      <c r="AG77" s="256"/>
      <c r="AH77" s="257"/>
      <c r="AI77" s="236"/>
      <c r="AJ77" s="235"/>
      <c r="AK77" s="258"/>
      <c r="AL77" s="259"/>
      <c r="AM77" s="167"/>
      <c r="AN77" s="167"/>
      <c r="AO77" s="167"/>
      <c r="AP77" s="167"/>
      <c r="AQ77" s="167"/>
      <c r="AR77" s="259"/>
      <c r="AS77" s="259"/>
    </row>
    <row r="78" spans="1:45" ht="12.75" customHeight="1" x14ac:dyDescent="0.25">
      <c r="A78" s="256"/>
      <c r="B78" s="234"/>
      <c r="C78" s="235"/>
      <c r="D78" s="236"/>
      <c r="E78" s="235"/>
      <c r="F78" s="273" t="s">
        <v>271</v>
      </c>
      <c r="G78" s="274"/>
      <c r="H78" s="260" t="s">
        <v>256</v>
      </c>
      <c r="I78" s="261"/>
      <c r="J78" s="262"/>
      <c r="K78" s="263" t="e">
        <f t="array" aca="1" ref="K78" ca="1">+_xludf.IFS(J78="","",J78='12 Formulas'!$AM$2,'12 Formulas'!$AN$2,J78='12 Formulas'!$AM$3,'12 Formulas'!$AN$3)</f>
        <v>#NAME?</v>
      </c>
      <c r="L78" s="89"/>
      <c r="M78" s="114" t="e">
        <f t="array" aca="1" ref="M78" ca="1">+_xludf.IFS(L78="","",L78='12 Formulas'!$AO$2,'12 Formulas'!$AP$2,L78='12 Formulas'!$AO$3,'12 Formulas'!$AP$3)</f>
        <v>#NAME?</v>
      </c>
      <c r="N78" s="89"/>
      <c r="O78" s="114" t="e">
        <f t="array" aca="1" ref="O78" ca="1">+_xludf.IFS(N78="","",N78='12 Formulas'!$AQ$2,'12 Formulas'!$AR$2,N78='12 Formulas'!$AQ$3,'12 Formulas'!$AR$3)</f>
        <v>#NAME?</v>
      </c>
      <c r="P78" s="89"/>
      <c r="Q78" s="114" t="e">
        <f t="array" aca="1" ref="Q78" ca="1">+_xludf.IFS(P78="","",P78='12 Formulas'!$AS$2,'12 Formulas'!$AT$2,P78='12 Formulas'!$AS$3,'12 Formulas'!$AT$3,P78='12 Formulas'!$AS$4,'12 Formulas'!$AT$4)</f>
        <v>#NAME?</v>
      </c>
      <c r="R78" s="89"/>
      <c r="S78" s="114" t="e">
        <f t="array" aca="1" ref="S78" ca="1">+_xludf.IFS(R78="","",R78='12 Formulas'!$AU$2,'12 Formulas'!$AV$2,R78='12 Formulas'!$AU$3,'12 Formulas'!$AV$3)</f>
        <v>#NAME?</v>
      </c>
      <c r="T78" s="55"/>
      <c r="U78" s="114" t="e">
        <f t="array" aca="1" ref="U78" ca="1">+_xludf.IFS(T78="","",T78='12 Formulas'!$AW$2,'12 Formulas'!$AX$2,T78='12 Formulas'!$AW$3,'12 Formulas'!$AX$3)</f>
        <v>#NAME?</v>
      </c>
      <c r="V78" s="264"/>
      <c r="W78" s="265" t="e">
        <f t="array" aca="1" ref="W78" ca="1">+_xludf.IFS(V78="","",V78='12 Formulas'!$AY$2,'12 Formulas'!$AZ$2,V78='12 Formulas'!$AY$3,'12 Formulas'!$AZ$3,V78='12 Formulas'!$AY$4,'12 Formulas'!$AZ$4)</f>
        <v>#NAME?</v>
      </c>
      <c r="X78" s="266" t="str">
        <f t="shared" ca="1" si="4"/>
        <v/>
      </c>
      <c r="Y78" s="267" t="e">
        <f t="array" aca="1" ref="Y78" ca="1">+_xludf.IFS(X78="","",X78&lt;='12 Formulas'!$BD$4,'12 Formulas'!$BB$4,X78&lt;='12 Formulas'!$BD$3,'12 Formulas'!$BB$3,X78&lt;='12 Formulas'!$BD$2,'12 Formulas'!$BB$2)</f>
        <v>#NAME?</v>
      </c>
      <c r="Z78" s="268"/>
      <c r="AA78" s="269" t="e">
        <f t="array" aca="1" ref="AA78" ca="1">+_xludf.IFS(Z78="","",Z78='12 Formulas'!$BF$2,'12 Formulas'!$BG$2,Z78='12 Formulas'!$BF$3,'12 Formulas'!$BG$3,Z78='12 Formulas'!$BF$4,'12 Formulas'!$BG$4)</f>
        <v>#NAME?</v>
      </c>
      <c r="AB78" s="270" t="e">
        <f t="array" aca="1" ref="AB78" ca="1">+_xludf.IFS(AA78="","",AND(Y78='12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#NAME?</v>
      </c>
      <c r="AC78" s="269" t="e">
        <f t="array" aca="1" ref="AC78" ca="1">+_xludf.IFS(AB78="","",AB78='12 Formulas'!$BM$3,'12 Formulas'!$BN$3,AB78='12 Formulas'!$BM$4,'12 Formulas'!$BN$4,AB78='12 Formulas'!$BM$5,'12 Formulas'!$BN$5)</f>
        <v>#NAME?</v>
      </c>
      <c r="AD78" s="115" t="e">
        <f t="array" aca="1" ref="AD78" ca="1">+_xludf.IFS(AB78="","",AB78='12 Formulas'!$BM$3,'12 Formulas'!$BO$3,AB78='12 Formulas'!$BM$4,'12 Formulas'!$BO$4,AB78='12 Formulas'!$BM$5,'12 Formulas'!$BO$5)</f>
        <v>#NAME?</v>
      </c>
      <c r="AE78" s="255"/>
      <c r="AF78" s="256"/>
      <c r="AG78" s="256"/>
      <c r="AH78" s="257"/>
      <c r="AI78" s="236"/>
      <c r="AJ78" s="235"/>
      <c r="AK78" s="258"/>
      <c r="AL78" s="259"/>
      <c r="AM78" s="167"/>
      <c r="AN78" s="167"/>
      <c r="AO78" s="167"/>
      <c r="AP78" s="167"/>
      <c r="AQ78" s="167"/>
      <c r="AR78" s="259"/>
      <c r="AS78" s="259"/>
    </row>
    <row r="79" spans="1:45" ht="12.75" customHeight="1" x14ac:dyDescent="0.25">
      <c r="A79" s="256"/>
      <c r="B79" s="234"/>
      <c r="C79" s="235"/>
      <c r="D79" s="236"/>
      <c r="E79" s="235"/>
      <c r="F79" s="238"/>
      <c r="G79" s="239"/>
      <c r="H79" s="260" t="s">
        <v>268</v>
      </c>
      <c r="I79" s="261"/>
      <c r="J79" s="262"/>
      <c r="K79" s="263" t="e">
        <f t="array" aca="1" ref="K79" ca="1">+_xludf.IFS(J79="","",J79='12 Formulas'!$AM$2,'12 Formulas'!$AN$2,J79='12 Formulas'!$AM$3,'12 Formulas'!$AN$3)</f>
        <v>#NAME?</v>
      </c>
      <c r="L79" s="89"/>
      <c r="M79" s="114" t="e">
        <f t="array" aca="1" ref="M79" ca="1">+_xludf.IFS(L79="","",L79='12 Formulas'!$AO$2,'12 Formulas'!$AP$2,L79='12 Formulas'!$AO$3,'12 Formulas'!$AP$3)</f>
        <v>#NAME?</v>
      </c>
      <c r="N79" s="89"/>
      <c r="O79" s="114" t="e">
        <f t="array" aca="1" ref="O79" ca="1">+_xludf.IFS(N79="","",N79='12 Formulas'!$AQ$2,'12 Formulas'!$AR$2,N79='12 Formulas'!$AQ$3,'12 Formulas'!$AR$3)</f>
        <v>#NAME?</v>
      </c>
      <c r="P79" s="89"/>
      <c r="Q79" s="114" t="e">
        <f t="array" aca="1" ref="Q79" ca="1">+_xludf.IFS(P79="","",P79='12 Formulas'!$AS$2,'12 Formulas'!$AT$2,P79='12 Formulas'!$AS$3,'12 Formulas'!$AT$3,P79='12 Formulas'!$AS$4,'12 Formulas'!$AT$4)</f>
        <v>#NAME?</v>
      </c>
      <c r="R79" s="89"/>
      <c r="S79" s="114" t="e">
        <f t="array" aca="1" ref="S79" ca="1">+_xludf.IFS(R79="","",R79='12 Formulas'!$AU$2,'12 Formulas'!$AV$2,R79='12 Formulas'!$AU$3,'12 Formulas'!$AV$3)</f>
        <v>#NAME?</v>
      </c>
      <c r="T79" s="55"/>
      <c r="U79" s="114" t="e">
        <f t="array" aca="1" ref="U79" ca="1">+_xludf.IFS(T79="","",T79='12 Formulas'!$AW$2,'12 Formulas'!$AX$2,T79='12 Formulas'!$AW$3,'12 Formulas'!$AX$3)</f>
        <v>#NAME?</v>
      </c>
      <c r="V79" s="264"/>
      <c r="W79" s="265" t="e">
        <f t="array" aca="1" ref="W79" ca="1">+_xludf.IFS(V79="","",V79='12 Formulas'!$AY$2,'12 Formulas'!$AZ$2,V79='12 Formulas'!$AY$3,'12 Formulas'!$AZ$3,V79='12 Formulas'!$AY$4,'12 Formulas'!$AZ$4)</f>
        <v>#NAME?</v>
      </c>
      <c r="X79" s="266" t="str">
        <f t="shared" ca="1" si="4"/>
        <v/>
      </c>
      <c r="Y79" s="267" t="e">
        <f t="array" aca="1" ref="Y79" ca="1">+_xludf.IFS(X79="","",X79&lt;='12 Formulas'!$BD$4,'12 Formulas'!$BB$4,X79&lt;='12 Formulas'!$BD$3,'12 Formulas'!$BB$3,X79&lt;='12 Formulas'!$BD$2,'12 Formulas'!$BB$2)</f>
        <v>#NAME?</v>
      </c>
      <c r="Z79" s="268"/>
      <c r="AA79" s="269" t="e">
        <f t="array" aca="1" ref="AA79" ca="1">+_xludf.IFS(Z79="","",Z79='12 Formulas'!$BF$2,'12 Formulas'!$BG$2,Z79='12 Formulas'!$BF$3,'12 Formulas'!$BG$3,Z79='12 Formulas'!$BF$4,'12 Formulas'!$BG$4)</f>
        <v>#NAME?</v>
      </c>
      <c r="AB79" s="270" t="e">
        <f t="array" aca="1" ref="AB79" ca="1">+_xludf.IFS(AA79="","",AND(Y79='12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#NAME?</v>
      </c>
      <c r="AC79" s="269" t="e">
        <f t="array" aca="1" ref="AC79" ca="1">+_xludf.IFS(AB79="","",AB79='12 Formulas'!$BM$3,'12 Formulas'!$BN$3,AB79='12 Formulas'!$BM$4,'12 Formulas'!$BN$4,AB79='12 Formulas'!$BM$5,'12 Formulas'!$BN$5)</f>
        <v>#NAME?</v>
      </c>
      <c r="AD79" s="115" t="e">
        <f t="array" aca="1" ref="AD79" ca="1">+_xludf.IFS(AB79="","",AB79='12 Formulas'!$BM$3,'12 Formulas'!$BO$3,AB79='12 Formulas'!$BM$4,'12 Formulas'!$BO$4,AB79='12 Formulas'!$BM$5,'12 Formulas'!$BO$5)</f>
        <v>#NAME?</v>
      </c>
      <c r="AE79" s="255"/>
      <c r="AF79" s="256"/>
      <c r="AG79" s="256"/>
      <c r="AH79" s="257"/>
      <c r="AI79" s="236"/>
      <c r="AJ79" s="235"/>
      <c r="AK79" s="258"/>
      <c r="AL79" s="259"/>
      <c r="AM79" s="167"/>
      <c r="AN79" s="167"/>
      <c r="AO79" s="167"/>
      <c r="AP79" s="167"/>
      <c r="AQ79" s="167"/>
      <c r="AR79" s="259"/>
      <c r="AS79" s="259"/>
    </row>
    <row r="80" spans="1:45" ht="12.75" customHeight="1" x14ac:dyDescent="0.25">
      <c r="A80" s="256"/>
      <c r="B80" s="234"/>
      <c r="C80" s="235"/>
      <c r="D80" s="236"/>
      <c r="E80" s="235"/>
      <c r="F80" s="271"/>
      <c r="G80" s="272"/>
      <c r="H80" s="260" t="s">
        <v>269</v>
      </c>
      <c r="I80" s="261"/>
      <c r="J80" s="262"/>
      <c r="K80" s="263" t="e">
        <f t="array" aca="1" ref="K80" ca="1">+_xludf.IFS(J80="","",J80='12 Formulas'!$AM$2,'12 Formulas'!$AN$2,J80='12 Formulas'!$AM$3,'12 Formulas'!$AN$3)</f>
        <v>#NAME?</v>
      </c>
      <c r="L80" s="89"/>
      <c r="M80" s="114" t="e">
        <f t="array" aca="1" ref="M80" ca="1">+_xludf.IFS(L80="","",L80='12 Formulas'!$AO$2,'12 Formulas'!$AP$2,L80='12 Formulas'!$AO$3,'12 Formulas'!$AP$3)</f>
        <v>#NAME?</v>
      </c>
      <c r="N80" s="89"/>
      <c r="O80" s="114" t="e">
        <f t="array" aca="1" ref="O80" ca="1">+_xludf.IFS(N80="","",N80='12 Formulas'!$AQ$2,'12 Formulas'!$AR$2,N80='12 Formulas'!$AQ$3,'12 Formulas'!$AR$3)</f>
        <v>#NAME?</v>
      </c>
      <c r="P80" s="89"/>
      <c r="Q80" s="114" t="e">
        <f t="array" aca="1" ref="Q80" ca="1">+_xludf.IFS(P80="","",P80='12 Formulas'!$AS$2,'12 Formulas'!$AT$2,P80='12 Formulas'!$AS$3,'12 Formulas'!$AT$3,P80='12 Formulas'!$AS$4,'12 Formulas'!$AT$4)</f>
        <v>#NAME?</v>
      </c>
      <c r="R80" s="89"/>
      <c r="S80" s="114" t="e">
        <f t="array" aca="1" ref="S80" ca="1">+_xludf.IFS(R80="","",R80='12 Formulas'!$AU$2,'12 Formulas'!$AV$2,R80='12 Formulas'!$AU$3,'12 Formulas'!$AV$3)</f>
        <v>#NAME?</v>
      </c>
      <c r="T80" s="55"/>
      <c r="U80" s="114" t="e">
        <f t="array" aca="1" ref="U80" ca="1">+_xludf.IFS(T80="","",T80='12 Formulas'!$AW$2,'12 Formulas'!$AX$2,T80='12 Formulas'!$AW$3,'12 Formulas'!$AX$3)</f>
        <v>#NAME?</v>
      </c>
      <c r="V80" s="264"/>
      <c r="W80" s="265" t="e">
        <f t="array" aca="1" ref="W80" ca="1">+_xludf.IFS(V80="","",V80='12 Formulas'!$AY$2,'12 Formulas'!$AZ$2,V80='12 Formulas'!$AY$3,'12 Formulas'!$AZ$3,V80='12 Formulas'!$AY$4,'12 Formulas'!$AZ$4)</f>
        <v>#NAME?</v>
      </c>
      <c r="X80" s="266" t="str">
        <f t="shared" ca="1" si="4"/>
        <v/>
      </c>
      <c r="Y80" s="267" t="e">
        <f t="array" aca="1" ref="Y80" ca="1">+_xludf.IFS(X80="","",X80&lt;='12 Formulas'!$BD$4,'12 Formulas'!$BB$4,X80&lt;='12 Formulas'!$BD$3,'12 Formulas'!$BB$3,X80&lt;='12 Formulas'!$BD$2,'12 Formulas'!$BB$2)</f>
        <v>#NAME?</v>
      </c>
      <c r="Z80" s="268"/>
      <c r="AA80" s="269" t="e">
        <f t="array" aca="1" ref="AA80" ca="1">+_xludf.IFS(Z80="","",Z80='12 Formulas'!$BF$2,'12 Formulas'!$BG$2,Z80='12 Formulas'!$BF$3,'12 Formulas'!$BG$3,Z80='12 Formulas'!$BF$4,'12 Formulas'!$BG$4)</f>
        <v>#NAME?</v>
      </c>
      <c r="AB80" s="270" t="e">
        <f t="array" aca="1" ref="AB80" ca="1">+_xludf.IFS(AA80="","",AND(Y80='12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#NAME?</v>
      </c>
      <c r="AC80" s="269" t="e">
        <f t="array" aca="1" ref="AC80" ca="1">+_xludf.IFS(AB80="","",AB80='12 Formulas'!$BM$3,'12 Formulas'!$BN$3,AB80='12 Formulas'!$BM$4,'12 Formulas'!$BN$4,AB80='12 Formulas'!$BM$5,'12 Formulas'!$BN$5)</f>
        <v>#NAME?</v>
      </c>
      <c r="AD80" s="115" t="e">
        <f t="array" aca="1" ref="AD80" ca="1">+_xludf.IFS(AB80="","",AB80='12 Formulas'!$BM$3,'12 Formulas'!$BO$3,AB80='12 Formulas'!$BM$4,'12 Formulas'!$BO$4,AB80='12 Formulas'!$BM$5,'12 Formulas'!$BO$5)</f>
        <v>#NAME?</v>
      </c>
      <c r="AE80" s="255"/>
      <c r="AF80" s="256"/>
      <c r="AG80" s="256"/>
      <c r="AH80" s="257"/>
      <c r="AI80" s="236"/>
      <c r="AJ80" s="235"/>
      <c r="AK80" s="258"/>
      <c r="AL80" s="259"/>
      <c r="AM80" s="167"/>
      <c r="AN80" s="167"/>
      <c r="AO80" s="167"/>
      <c r="AP80" s="167"/>
      <c r="AQ80" s="167"/>
      <c r="AR80" s="259"/>
      <c r="AS80" s="259"/>
    </row>
    <row r="81" spans="1:45" ht="12.75" customHeight="1" x14ac:dyDescent="0.25">
      <c r="A81" s="256"/>
      <c r="B81" s="234"/>
      <c r="C81" s="235"/>
      <c r="D81" s="236"/>
      <c r="E81" s="235"/>
      <c r="F81" s="273" t="s">
        <v>272</v>
      </c>
      <c r="G81" s="274"/>
      <c r="H81" s="260" t="s">
        <v>256</v>
      </c>
      <c r="I81" s="261"/>
      <c r="J81" s="262"/>
      <c r="K81" s="263" t="e">
        <f t="array" aca="1" ref="K81" ca="1">+_xludf.IFS(J81="","",J81='12 Formulas'!$AM$2,'12 Formulas'!$AN$2,J81='12 Formulas'!$AM$3,'12 Formulas'!$AN$3)</f>
        <v>#NAME?</v>
      </c>
      <c r="L81" s="89"/>
      <c r="M81" s="114" t="e">
        <f t="array" aca="1" ref="M81" ca="1">+_xludf.IFS(L81="","",L81='12 Formulas'!$AO$2,'12 Formulas'!$AP$2,L81='12 Formulas'!$AO$3,'12 Formulas'!$AP$3)</f>
        <v>#NAME?</v>
      </c>
      <c r="N81" s="89"/>
      <c r="O81" s="114" t="e">
        <f t="array" aca="1" ref="O81" ca="1">+_xludf.IFS(N81="","",N81='12 Formulas'!$AQ$2,'12 Formulas'!$AR$2,N81='12 Formulas'!$AQ$3,'12 Formulas'!$AR$3)</f>
        <v>#NAME?</v>
      </c>
      <c r="P81" s="89"/>
      <c r="Q81" s="114" t="e">
        <f t="array" aca="1" ref="Q81" ca="1">+_xludf.IFS(P81="","",P81='12 Formulas'!$AS$2,'12 Formulas'!$AT$2,P81='12 Formulas'!$AS$3,'12 Formulas'!$AT$3,P81='12 Formulas'!$AS$4,'12 Formulas'!$AT$4)</f>
        <v>#NAME?</v>
      </c>
      <c r="R81" s="89"/>
      <c r="S81" s="114" t="e">
        <f t="array" aca="1" ref="S81" ca="1">+_xludf.IFS(R81="","",R81='12 Formulas'!$AU$2,'12 Formulas'!$AV$2,R81='12 Formulas'!$AU$3,'12 Formulas'!$AV$3)</f>
        <v>#NAME?</v>
      </c>
      <c r="T81" s="55"/>
      <c r="U81" s="114" t="e">
        <f t="array" aca="1" ref="U81" ca="1">+_xludf.IFS(T81="","",T81='12 Formulas'!$AW$2,'12 Formulas'!$AX$2,T81='12 Formulas'!$AW$3,'12 Formulas'!$AX$3)</f>
        <v>#NAME?</v>
      </c>
      <c r="V81" s="264"/>
      <c r="W81" s="265" t="e">
        <f t="array" aca="1" ref="W81" ca="1">+_xludf.IFS(V81="","",V81='12 Formulas'!$AY$2,'12 Formulas'!$AZ$2,V81='12 Formulas'!$AY$3,'12 Formulas'!$AZ$3,V81='12 Formulas'!$AY$4,'12 Formulas'!$AZ$4)</f>
        <v>#NAME?</v>
      </c>
      <c r="X81" s="266" t="str">
        <f t="shared" ca="1" si="4"/>
        <v/>
      </c>
      <c r="Y81" s="267" t="e">
        <f t="array" aca="1" ref="Y81" ca="1">+_xludf.IFS(X81="","",X81&lt;='12 Formulas'!$BD$4,'12 Formulas'!$BB$4,X81&lt;='12 Formulas'!$BD$3,'12 Formulas'!$BB$3,X81&lt;='12 Formulas'!$BD$2,'12 Formulas'!$BB$2)</f>
        <v>#NAME?</v>
      </c>
      <c r="Z81" s="268"/>
      <c r="AA81" s="269" t="e">
        <f t="array" aca="1" ref="AA81" ca="1">+_xludf.IFS(Z81="","",Z81='12 Formulas'!$BF$2,'12 Formulas'!$BG$2,Z81='12 Formulas'!$BF$3,'12 Formulas'!$BG$3,Z81='12 Formulas'!$BF$4,'12 Formulas'!$BG$4)</f>
        <v>#NAME?</v>
      </c>
      <c r="AB81" s="270" t="e">
        <f t="array" aca="1" ref="AB81" ca="1">+_xludf.IFS(AA81="","",AND(Y81='12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#NAME?</v>
      </c>
      <c r="AC81" s="269" t="e">
        <f t="array" aca="1" ref="AC81" ca="1">+_xludf.IFS(AB81="","",AB81='12 Formulas'!$BM$3,'12 Formulas'!$BN$3,AB81='12 Formulas'!$BM$4,'12 Formulas'!$BN$4,AB81='12 Formulas'!$BM$5,'12 Formulas'!$BN$5)</f>
        <v>#NAME?</v>
      </c>
      <c r="AD81" s="115" t="e">
        <f t="array" aca="1" ref="AD81" ca="1">+_xludf.IFS(AB81="","",AB81='12 Formulas'!$BM$3,'12 Formulas'!$BO$3,AB81='12 Formulas'!$BM$4,'12 Formulas'!$BO$4,AB81='12 Formulas'!$BM$5,'12 Formulas'!$BO$5)</f>
        <v>#NAME?</v>
      </c>
      <c r="AE81" s="255"/>
      <c r="AF81" s="256"/>
      <c r="AG81" s="256"/>
      <c r="AH81" s="257"/>
      <c r="AI81" s="236"/>
      <c r="AJ81" s="235"/>
      <c r="AK81" s="258"/>
      <c r="AL81" s="259"/>
      <c r="AM81" s="167"/>
      <c r="AN81" s="167"/>
      <c r="AO81" s="167"/>
      <c r="AP81" s="167"/>
      <c r="AQ81" s="167"/>
      <c r="AR81" s="259"/>
      <c r="AS81" s="259"/>
    </row>
    <row r="82" spans="1:45" ht="12.75" customHeight="1" x14ac:dyDescent="0.25">
      <c r="A82" s="256"/>
      <c r="B82" s="234"/>
      <c r="C82" s="235"/>
      <c r="D82" s="236"/>
      <c r="E82" s="235"/>
      <c r="F82" s="238"/>
      <c r="G82" s="239"/>
      <c r="H82" s="260" t="s">
        <v>268</v>
      </c>
      <c r="I82" s="261"/>
      <c r="J82" s="262"/>
      <c r="K82" s="263" t="e">
        <f t="array" aca="1" ref="K82" ca="1">+_xludf.IFS(J82="","",J82='12 Formulas'!$AM$2,'12 Formulas'!$AN$2,J82='12 Formulas'!$AM$3,'12 Formulas'!$AN$3)</f>
        <v>#NAME?</v>
      </c>
      <c r="L82" s="89"/>
      <c r="M82" s="114" t="e">
        <f t="array" aca="1" ref="M82" ca="1">+_xludf.IFS(L82="","",L82='12 Formulas'!$AO$2,'12 Formulas'!$AP$2,L82='12 Formulas'!$AO$3,'12 Formulas'!$AP$3)</f>
        <v>#NAME?</v>
      </c>
      <c r="N82" s="89"/>
      <c r="O82" s="114" t="e">
        <f t="array" aca="1" ref="O82" ca="1">+_xludf.IFS(N82="","",N82='12 Formulas'!$AQ$2,'12 Formulas'!$AR$2,N82='12 Formulas'!$AQ$3,'12 Formulas'!$AR$3)</f>
        <v>#NAME?</v>
      </c>
      <c r="P82" s="89"/>
      <c r="Q82" s="114" t="e">
        <f t="array" aca="1" ref="Q82" ca="1">+_xludf.IFS(P82="","",P82='12 Formulas'!$AS$2,'12 Formulas'!$AT$2,P82='12 Formulas'!$AS$3,'12 Formulas'!$AT$3,P82='12 Formulas'!$AS$4,'12 Formulas'!$AT$4)</f>
        <v>#NAME?</v>
      </c>
      <c r="R82" s="89"/>
      <c r="S82" s="114" t="e">
        <f t="array" aca="1" ref="S82" ca="1">+_xludf.IFS(R82="","",R82='12 Formulas'!$AU$2,'12 Formulas'!$AV$2,R82='12 Formulas'!$AU$3,'12 Formulas'!$AV$3)</f>
        <v>#NAME?</v>
      </c>
      <c r="T82" s="55"/>
      <c r="U82" s="114" t="e">
        <f t="array" aca="1" ref="U82" ca="1">+_xludf.IFS(T82="","",T82='12 Formulas'!$AW$2,'12 Formulas'!$AX$2,T82='12 Formulas'!$AW$3,'12 Formulas'!$AX$3)</f>
        <v>#NAME?</v>
      </c>
      <c r="V82" s="264"/>
      <c r="W82" s="265" t="e">
        <f t="array" aca="1" ref="W82" ca="1">+_xludf.IFS(V82="","",V82='12 Formulas'!$AY$2,'12 Formulas'!$AZ$2,V82='12 Formulas'!$AY$3,'12 Formulas'!$AZ$3,V82='12 Formulas'!$AY$4,'12 Formulas'!$AZ$4)</f>
        <v>#NAME?</v>
      </c>
      <c r="X82" s="266" t="str">
        <f t="shared" ca="1" si="4"/>
        <v/>
      </c>
      <c r="Y82" s="267" t="e">
        <f t="array" aca="1" ref="Y82" ca="1">+_xludf.IFS(X82="","",X82&lt;='12 Formulas'!$BD$4,'12 Formulas'!$BB$4,X82&lt;='12 Formulas'!$BD$3,'12 Formulas'!$BB$3,X82&lt;='12 Formulas'!$BD$2,'12 Formulas'!$BB$2)</f>
        <v>#NAME?</v>
      </c>
      <c r="Z82" s="268"/>
      <c r="AA82" s="269" t="e">
        <f t="array" aca="1" ref="AA82" ca="1">+_xludf.IFS(Z82="","",Z82='12 Formulas'!$BF$2,'12 Formulas'!$BG$2,Z82='12 Formulas'!$BF$3,'12 Formulas'!$BG$3,Z82='12 Formulas'!$BF$4,'12 Formulas'!$BG$4)</f>
        <v>#NAME?</v>
      </c>
      <c r="AB82" s="270" t="e">
        <f t="array" aca="1" ref="AB82" ca="1">+_xludf.IFS(AA82="","",AND(Y82='12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#NAME?</v>
      </c>
      <c r="AC82" s="269" t="e">
        <f t="array" aca="1" ref="AC82" ca="1">+_xludf.IFS(AB82="","",AB82='12 Formulas'!$BM$3,'12 Formulas'!$BN$3,AB82='12 Formulas'!$BM$4,'12 Formulas'!$BN$4,AB82='12 Formulas'!$BM$5,'12 Formulas'!$BN$5)</f>
        <v>#NAME?</v>
      </c>
      <c r="AD82" s="115" t="e">
        <f t="array" aca="1" ref="AD82" ca="1">+_xludf.IFS(AB82="","",AB82='12 Formulas'!$BM$3,'12 Formulas'!$BO$3,AB82='12 Formulas'!$BM$4,'12 Formulas'!$BO$4,AB82='12 Formulas'!$BM$5,'12 Formulas'!$BO$5)</f>
        <v>#NAME?</v>
      </c>
      <c r="AE82" s="255"/>
      <c r="AF82" s="256"/>
      <c r="AG82" s="256"/>
      <c r="AH82" s="257"/>
      <c r="AI82" s="236"/>
      <c r="AJ82" s="235"/>
      <c r="AK82" s="258"/>
      <c r="AL82" s="259"/>
      <c r="AM82" s="167"/>
      <c r="AN82" s="167"/>
      <c r="AO82" s="167"/>
      <c r="AP82" s="167"/>
      <c r="AQ82" s="167"/>
      <c r="AR82" s="259"/>
      <c r="AS82" s="259"/>
    </row>
    <row r="83" spans="1:45" ht="12.75" customHeight="1" x14ac:dyDescent="0.25">
      <c r="A83" s="256"/>
      <c r="B83" s="234"/>
      <c r="C83" s="235"/>
      <c r="D83" s="236"/>
      <c r="E83" s="235"/>
      <c r="F83" s="271"/>
      <c r="G83" s="272"/>
      <c r="H83" s="260" t="s">
        <v>269</v>
      </c>
      <c r="I83" s="261"/>
      <c r="J83" s="262"/>
      <c r="K83" s="263" t="e">
        <f t="array" aca="1" ref="K83" ca="1">+_xludf.IFS(J83="","",J83='12 Formulas'!$AM$2,'12 Formulas'!$AN$2,J83='12 Formulas'!$AM$3,'12 Formulas'!$AN$3)</f>
        <v>#NAME?</v>
      </c>
      <c r="L83" s="89"/>
      <c r="M83" s="114" t="e">
        <f t="array" aca="1" ref="M83" ca="1">+_xludf.IFS(L83="","",L83='12 Formulas'!$AO$2,'12 Formulas'!$AP$2,L83='12 Formulas'!$AO$3,'12 Formulas'!$AP$3)</f>
        <v>#NAME?</v>
      </c>
      <c r="N83" s="89"/>
      <c r="O83" s="114" t="e">
        <f t="array" aca="1" ref="O83" ca="1">+_xludf.IFS(N83="","",N83='12 Formulas'!$AQ$2,'12 Formulas'!$AR$2,N83='12 Formulas'!$AQ$3,'12 Formulas'!$AR$3)</f>
        <v>#NAME?</v>
      </c>
      <c r="P83" s="89"/>
      <c r="Q83" s="114" t="e">
        <f t="array" aca="1" ref="Q83" ca="1">+_xludf.IFS(P83="","",P83='12 Formulas'!$AS$2,'12 Formulas'!$AT$2,P83='12 Formulas'!$AS$3,'12 Formulas'!$AT$3,P83='12 Formulas'!$AS$4,'12 Formulas'!$AT$4)</f>
        <v>#NAME?</v>
      </c>
      <c r="R83" s="89"/>
      <c r="S83" s="114" t="e">
        <f t="array" aca="1" ref="S83" ca="1">+_xludf.IFS(R83="","",R83='12 Formulas'!$AU$2,'12 Formulas'!$AV$2,R83='12 Formulas'!$AU$3,'12 Formulas'!$AV$3)</f>
        <v>#NAME?</v>
      </c>
      <c r="T83" s="55"/>
      <c r="U83" s="114" t="e">
        <f t="array" aca="1" ref="U83" ca="1">+_xludf.IFS(T83="","",T83='12 Formulas'!$AW$2,'12 Formulas'!$AX$2,T83='12 Formulas'!$AW$3,'12 Formulas'!$AX$3)</f>
        <v>#NAME?</v>
      </c>
      <c r="V83" s="264"/>
      <c r="W83" s="265" t="e">
        <f t="array" aca="1" ref="W83" ca="1">+_xludf.IFS(V83="","",V83='12 Formulas'!$AY$2,'12 Formulas'!$AZ$2,V83='12 Formulas'!$AY$3,'12 Formulas'!$AZ$3,V83='12 Formulas'!$AY$4,'12 Formulas'!$AZ$4)</f>
        <v>#NAME?</v>
      </c>
      <c r="X83" s="266" t="str">
        <f t="shared" ca="1" si="4"/>
        <v/>
      </c>
      <c r="Y83" s="267" t="e">
        <f t="array" aca="1" ref="Y83" ca="1">+_xludf.IFS(X83="","",X83&lt;='12 Formulas'!$BD$4,'12 Formulas'!$BB$4,X83&lt;='12 Formulas'!$BD$3,'12 Formulas'!$BB$3,X83&lt;='12 Formulas'!$BD$2,'12 Formulas'!$BB$2)</f>
        <v>#NAME?</v>
      </c>
      <c r="Z83" s="268"/>
      <c r="AA83" s="269" t="e">
        <f t="array" aca="1" ref="AA83" ca="1">+_xludf.IFS(Z83="","",Z83='12 Formulas'!$BF$2,'12 Formulas'!$BG$2,Z83='12 Formulas'!$BF$3,'12 Formulas'!$BG$3,Z83='12 Formulas'!$BF$4,'12 Formulas'!$BG$4)</f>
        <v>#NAME?</v>
      </c>
      <c r="AB83" s="270" t="e">
        <f t="array" aca="1" ref="AB83" ca="1">+_xludf.IFS(AA83="","",AND(Y83='12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#NAME?</v>
      </c>
      <c r="AC83" s="269" t="e">
        <f t="array" aca="1" ref="AC83" ca="1">+_xludf.IFS(AB83="","",AB83='12 Formulas'!$BM$3,'12 Formulas'!$BN$3,AB83='12 Formulas'!$BM$4,'12 Formulas'!$BN$4,AB83='12 Formulas'!$BM$5,'12 Formulas'!$BN$5)</f>
        <v>#NAME?</v>
      </c>
      <c r="AD83" s="115" t="e">
        <f t="array" aca="1" ref="AD83" ca="1">+_xludf.IFS(AB83="","",AB83='12 Formulas'!$BM$3,'12 Formulas'!$BO$3,AB83='12 Formulas'!$BM$4,'12 Formulas'!$BO$4,AB83='12 Formulas'!$BM$5,'12 Formulas'!$BO$5)</f>
        <v>#NAME?</v>
      </c>
      <c r="AE83" s="255"/>
      <c r="AF83" s="256"/>
      <c r="AG83" s="256"/>
      <c r="AH83" s="257"/>
      <c r="AI83" s="236"/>
      <c r="AJ83" s="235"/>
      <c r="AK83" s="258"/>
      <c r="AL83" s="259"/>
      <c r="AM83" s="167"/>
      <c r="AN83" s="167"/>
      <c r="AO83" s="167"/>
      <c r="AP83" s="167"/>
      <c r="AQ83" s="167"/>
      <c r="AR83" s="259"/>
      <c r="AS83" s="259"/>
    </row>
    <row r="84" spans="1:45" ht="12.75" customHeight="1" x14ac:dyDescent="0.25">
      <c r="A84" s="256"/>
      <c r="B84" s="234"/>
      <c r="C84" s="235"/>
      <c r="D84" s="236"/>
      <c r="E84" s="235"/>
      <c r="F84" s="273" t="s">
        <v>273</v>
      </c>
      <c r="G84" s="274"/>
      <c r="H84" s="260" t="s">
        <v>256</v>
      </c>
      <c r="I84" s="261"/>
      <c r="J84" s="262"/>
      <c r="K84" s="263" t="e">
        <f t="array" aca="1" ref="K84" ca="1">+_xludf.IFS(J84="","",J84='12 Formulas'!$AM$2,'12 Formulas'!$AN$2,J84='12 Formulas'!$AM$3,'12 Formulas'!$AN$3)</f>
        <v>#NAME?</v>
      </c>
      <c r="L84" s="89"/>
      <c r="M84" s="114" t="e">
        <f t="array" aca="1" ref="M84" ca="1">+_xludf.IFS(L84="","",L84='12 Formulas'!$AO$2,'12 Formulas'!$AP$2,L84='12 Formulas'!$AO$3,'12 Formulas'!$AP$3)</f>
        <v>#NAME?</v>
      </c>
      <c r="N84" s="89"/>
      <c r="O84" s="114" t="e">
        <f t="array" aca="1" ref="O84" ca="1">+_xludf.IFS(N84="","",N84='12 Formulas'!$AQ$2,'12 Formulas'!$AR$2,N84='12 Formulas'!$AQ$3,'12 Formulas'!$AR$3)</f>
        <v>#NAME?</v>
      </c>
      <c r="P84" s="89"/>
      <c r="Q84" s="114" t="e">
        <f t="array" aca="1" ref="Q84" ca="1">+_xludf.IFS(P84="","",P84='12 Formulas'!$AS$2,'12 Formulas'!$AT$2,P84='12 Formulas'!$AS$3,'12 Formulas'!$AT$3,P84='12 Formulas'!$AS$4,'12 Formulas'!$AT$4)</f>
        <v>#NAME?</v>
      </c>
      <c r="R84" s="89"/>
      <c r="S84" s="114" t="e">
        <f t="array" aca="1" ref="S84" ca="1">+_xludf.IFS(R84="","",R84='12 Formulas'!$AU$2,'12 Formulas'!$AV$2,R84='12 Formulas'!$AU$3,'12 Formulas'!$AV$3)</f>
        <v>#NAME?</v>
      </c>
      <c r="T84" s="55"/>
      <c r="U84" s="114" t="e">
        <f t="array" aca="1" ref="U84" ca="1">+_xludf.IFS(T84="","",T84='12 Formulas'!$AW$2,'12 Formulas'!$AX$2,T84='12 Formulas'!$AW$3,'12 Formulas'!$AX$3)</f>
        <v>#NAME?</v>
      </c>
      <c r="V84" s="264"/>
      <c r="W84" s="265" t="e">
        <f t="array" aca="1" ref="W84" ca="1">+_xludf.IFS(V84="","",V84='12 Formulas'!$AY$2,'12 Formulas'!$AZ$2,V84='12 Formulas'!$AY$3,'12 Formulas'!$AZ$3,V84='12 Formulas'!$AY$4,'12 Formulas'!$AZ$4)</f>
        <v>#NAME?</v>
      </c>
      <c r="X84" s="266" t="str">
        <f t="shared" ca="1" si="4"/>
        <v/>
      </c>
      <c r="Y84" s="267" t="e">
        <f t="array" aca="1" ref="Y84" ca="1">+_xludf.IFS(X84="","",X84&lt;='12 Formulas'!$BD$4,'12 Formulas'!$BB$4,X84&lt;='12 Formulas'!$BD$3,'12 Formulas'!$BB$3,X84&lt;='12 Formulas'!$BD$2,'12 Formulas'!$BB$2)</f>
        <v>#NAME?</v>
      </c>
      <c r="Z84" s="268"/>
      <c r="AA84" s="269" t="e">
        <f t="array" aca="1" ref="AA84" ca="1">+_xludf.IFS(Z84="","",Z84='12 Formulas'!$BF$2,'12 Formulas'!$BG$2,Z84='12 Formulas'!$BF$3,'12 Formulas'!$BG$3,Z84='12 Formulas'!$BF$4,'12 Formulas'!$BG$4)</f>
        <v>#NAME?</v>
      </c>
      <c r="AB84" s="270" t="e">
        <f t="array" aca="1" ref="AB84" ca="1">+_xludf.IFS(AA84="","",AND(Y84='12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#NAME?</v>
      </c>
      <c r="AC84" s="269" t="e">
        <f t="array" aca="1" ref="AC84" ca="1">+_xludf.IFS(AB84="","",AB84='12 Formulas'!$BM$3,'12 Formulas'!$BN$3,AB84='12 Formulas'!$BM$4,'12 Formulas'!$BN$4,AB84='12 Formulas'!$BM$5,'12 Formulas'!$BN$5)</f>
        <v>#NAME?</v>
      </c>
      <c r="AD84" s="115" t="e">
        <f t="array" aca="1" ref="AD84" ca="1">+_xludf.IFS(AB84="","",AB84='12 Formulas'!$BM$3,'12 Formulas'!$BO$3,AB84='12 Formulas'!$BM$4,'12 Formulas'!$BO$4,AB84='12 Formulas'!$BM$5,'12 Formulas'!$BO$5)</f>
        <v>#NAME?</v>
      </c>
      <c r="AE84" s="255"/>
      <c r="AF84" s="256"/>
      <c r="AG84" s="256"/>
      <c r="AH84" s="257"/>
      <c r="AI84" s="236"/>
      <c r="AJ84" s="235"/>
      <c r="AK84" s="258"/>
      <c r="AL84" s="259"/>
      <c r="AM84" s="167"/>
      <c r="AN84" s="167"/>
      <c r="AO84" s="167"/>
      <c r="AP84" s="167"/>
      <c r="AQ84" s="167"/>
      <c r="AR84" s="259"/>
      <c r="AS84" s="259"/>
    </row>
    <row r="85" spans="1:45" ht="12.75" customHeight="1" x14ac:dyDescent="0.25">
      <c r="A85" s="256"/>
      <c r="B85" s="234"/>
      <c r="C85" s="235"/>
      <c r="D85" s="236"/>
      <c r="E85" s="235"/>
      <c r="F85" s="238"/>
      <c r="G85" s="239"/>
      <c r="H85" s="260" t="s">
        <v>268</v>
      </c>
      <c r="I85" s="261"/>
      <c r="J85" s="262"/>
      <c r="K85" s="263" t="e">
        <f t="array" aca="1" ref="K85" ca="1">+_xludf.IFS(J85="","",J85='12 Formulas'!$AM$2,'12 Formulas'!$AN$2,J85='12 Formulas'!$AM$3,'12 Formulas'!$AN$3)</f>
        <v>#NAME?</v>
      </c>
      <c r="L85" s="89"/>
      <c r="M85" s="114" t="e">
        <f t="array" aca="1" ref="M85" ca="1">+_xludf.IFS(L85="","",L85='12 Formulas'!$AO$2,'12 Formulas'!$AP$2,L85='12 Formulas'!$AO$3,'12 Formulas'!$AP$3)</f>
        <v>#NAME?</v>
      </c>
      <c r="N85" s="89"/>
      <c r="O85" s="114" t="e">
        <f t="array" aca="1" ref="O85" ca="1">+_xludf.IFS(N85="","",N85='12 Formulas'!$AQ$2,'12 Formulas'!$AR$2,N85='12 Formulas'!$AQ$3,'12 Formulas'!$AR$3)</f>
        <v>#NAME?</v>
      </c>
      <c r="P85" s="89"/>
      <c r="Q85" s="114" t="e">
        <f t="array" aca="1" ref="Q85" ca="1">+_xludf.IFS(P85="","",P85='12 Formulas'!$AS$2,'12 Formulas'!$AT$2,P85='12 Formulas'!$AS$3,'12 Formulas'!$AT$3,P85='12 Formulas'!$AS$4,'12 Formulas'!$AT$4)</f>
        <v>#NAME?</v>
      </c>
      <c r="R85" s="89"/>
      <c r="S85" s="114" t="e">
        <f t="array" aca="1" ref="S85" ca="1">+_xludf.IFS(R85="","",R85='12 Formulas'!$AU$2,'12 Formulas'!$AV$2,R85='12 Formulas'!$AU$3,'12 Formulas'!$AV$3)</f>
        <v>#NAME?</v>
      </c>
      <c r="T85" s="55"/>
      <c r="U85" s="114" t="e">
        <f t="array" aca="1" ref="U85" ca="1">+_xludf.IFS(T85="","",T85='12 Formulas'!$AW$2,'12 Formulas'!$AX$2,T85='12 Formulas'!$AW$3,'12 Formulas'!$AX$3)</f>
        <v>#NAME?</v>
      </c>
      <c r="V85" s="264"/>
      <c r="W85" s="265" t="e">
        <f t="array" aca="1" ref="W85" ca="1">+_xludf.IFS(V85="","",V85='12 Formulas'!$AY$2,'12 Formulas'!$AZ$2,V85='12 Formulas'!$AY$3,'12 Formulas'!$AZ$3,V85='12 Formulas'!$AY$4,'12 Formulas'!$AZ$4)</f>
        <v>#NAME?</v>
      </c>
      <c r="X85" s="266" t="str">
        <f t="shared" ca="1" si="4"/>
        <v/>
      </c>
      <c r="Y85" s="267" t="e">
        <f t="array" aca="1" ref="Y85" ca="1">+_xludf.IFS(X85="","",X85&lt;='12 Formulas'!$BD$4,'12 Formulas'!$BB$4,X85&lt;='12 Formulas'!$BD$3,'12 Formulas'!$BB$3,X85&lt;='12 Formulas'!$BD$2,'12 Formulas'!$BB$2)</f>
        <v>#NAME?</v>
      </c>
      <c r="Z85" s="268"/>
      <c r="AA85" s="269" t="e">
        <f t="array" aca="1" ref="AA85" ca="1">+_xludf.IFS(Z85="","",Z85='12 Formulas'!$BF$2,'12 Formulas'!$BG$2,Z85='12 Formulas'!$BF$3,'12 Formulas'!$BG$3,Z85='12 Formulas'!$BF$4,'12 Formulas'!$BG$4)</f>
        <v>#NAME?</v>
      </c>
      <c r="AB85" s="270" t="e">
        <f t="array" aca="1" ref="AB85" ca="1">+_xludf.IFS(AA85="","",AND(Y85='12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#NAME?</v>
      </c>
      <c r="AC85" s="269" t="e">
        <f t="array" aca="1" ref="AC85" ca="1">+_xludf.IFS(AB85="","",AB85='12 Formulas'!$BM$3,'12 Formulas'!$BN$3,AB85='12 Formulas'!$BM$4,'12 Formulas'!$BN$4,AB85='12 Formulas'!$BM$5,'12 Formulas'!$BN$5)</f>
        <v>#NAME?</v>
      </c>
      <c r="AD85" s="115" t="e">
        <f t="array" aca="1" ref="AD85" ca="1">+_xludf.IFS(AB85="","",AB85='12 Formulas'!$BM$3,'12 Formulas'!$BO$3,AB85='12 Formulas'!$BM$4,'12 Formulas'!$BO$4,AB85='12 Formulas'!$BM$5,'12 Formulas'!$BO$5)</f>
        <v>#NAME?</v>
      </c>
      <c r="AE85" s="255"/>
      <c r="AF85" s="256"/>
      <c r="AG85" s="256"/>
      <c r="AH85" s="257"/>
      <c r="AI85" s="236"/>
      <c r="AJ85" s="235"/>
      <c r="AK85" s="258"/>
      <c r="AL85" s="259"/>
      <c r="AM85" s="167"/>
      <c r="AN85" s="167"/>
      <c r="AO85" s="167"/>
      <c r="AP85" s="167"/>
      <c r="AQ85" s="167"/>
      <c r="AR85" s="259"/>
      <c r="AS85" s="259"/>
    </row>
    <row r="86" spans="1:45" ht="12.75" customHeight="1" x14ac:dyDescent="0.25">
      <c r="A86" s="275"/>
      <c r="B86" s="276"/>
      <c r="C86" s="277"/>
      <c r="D86" s="278"/>
      <c r="E86" s="277"/>
      <c r="F86" s="279"/>
      <c r="G86" s="280"/>
      <c r="H86" s="281" t="s">
        <v>269</v>
      </c>
      <c r="I86" s="282"/>
      <c r="J86" s="283"/>
      <c r="K86" s="284" t="e">
        <f t="array" aca="1" ref="K86" ca="1">+_xludf.IFS(J86="","",J86='12 Formulas'!$AM$2,'12 Formulas'!$AN$2,J86='12 Formulas'!$AM$3,'12 Formulas'!$AN$3)</f>
        <v>#NAME?</v>
      </c>
      <c r="L86" s="100"/>
      <c r="M86" s="285" t="e">
        <f t="array" aca="1" ref="M86" ca="1">+_xludf.IFS(L86="","",L86='12 Formulas'!$AO$2,'12 Formulas'!$AP$2,L86='12 Formulas'!$AO$3,'12 Formulas'!$AP$3)</f>
        <v>#NAME?</v>
      </c>
      <c r="N86" s="100"/>
      <c r="O86" s="285" t="e">
        <f t="array" aca="1" ref="O86" ca="1">+_xludf.IFS(N86="","",N86='12 Formulas'!$AQ$2,'12 Formulas'!$AR$2,N86='12 Formulas'!$AQ$3,'12 Formulas'!$AR$3)</f>
        <v>#NAME?</v>
      </c>
      <c r="P86" s="100"/>
      <c r="Q86" s="285" t="e">
        <f t="array" aca="1" ref="Q86" ca="1">+_xludf.IFS(P86="","",P86='12 Formulas'!$AS$2,'12 Formulas'!$AT$2,P86='12 Formulas'!$AS$3,'12 Formulas'!$AT$3,P86='12 Formulas'!$AS$4,'12 Formulas'!$AT$4)</f>
        <v>#NAME?</v>
      </c>
      <c r="R86" s="100"/>
      <c r="S86" s="285" t="e">
        <f t="array" aca="1" ref="S86" ca="1">+_xludf.IFS(R86="","",R86='12 Formulas'!$AU$2,'12 Formulas'!$AV$2,R86='12 Formulas'!$AU$3,'12 Formulas'!$AV$3)</f>
        <v>#NAME?</v>
      </c>
      <c r="T86" s="286"/>
      <c r="U86" s="285" t="e">
        <f t="array" aca="1" ref="U86" ca="1">+_xludf.IFS(T86="","",T86='12 Formulas'!$AW$2,'12 Formulas'!$AX$2,T86='12 Formulas'!$AW$3,'12 Formulas'!$AX$3)</f>
        <v>#NAME?</v>
      </c>
      <c r="V86" s="287"/>
      <c r="W86" s="288" t="e">
        <f t="array" aca="1" ref="W86" ca="1">+_xludf.IFS(V86="","",V86='12 Formulas'!$AY$2,'12 Formulas'!$AZ$2,V86='12 Formulas'!$AY$3,'12 Formulas'!$AZ$3,V86='12 Formulas'!$AY$4,'12 Formulas'!$AZ$4)</f>
        <v>#NAME?</v>
      </c>
      <c r="X86" s="289" t="str">
        <f t="shared" ca="1" si="4"/>
        <v/>
      </c>
      <c r="Y86" s="290" t="e">
        <f t="array" aca="1" ref="Y86" ca="1">+_xludf.IFS(X86="","",X86&lt;='12 Formulas'!$BD$4,'12 Formulas'!$BB$4,X86&lt;='12 Formulas'!$BD$3,'12 Formulas'!$BB$3,X86&lt;='12 Formulas'!$BD$2,'12 Formulas'!$BB$2)</f>
        <v>#NAME?</v>
      </c>
      <c r="Z86" s="291"/>
      <c r="AA86" s="292" t="e">
        <f t="array" aca="1" ref="AA86" ca="1">+_xludf.IFS(Z86="","",Z86='12 Formulas'!$BF$2,'12 Formulas'!$BG$2,Z86='12 Formulas'!$BF$3,'12 Formulas'!$BG$3,Z86='12 Formulas'!$BF$4,'12 Formulas'!$BG$4)</f>
        <v>#NAME?</v>
      </c>
      <c r="AB86" s="293" t="e">
        <f t="array" aca="1" ref="AB86" ca="1">+_xludf.IFS(AA86="","",AND(Y86='12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#NAME?</v>
      </c>
      <c r="AC86" s="292" t="e">
        <f t="array" aca="1" ref="AC86" ca="1">+_xludf.IFS(AB86="","",AB86='12 Formulas'!$BM$3,'12 Formulas'!$BN$3,AB86='12 Formulas'!$BM$4,'12 Formulas'!$BN$4,AB86='12 Formulas'!$BM$5,'12 Formulas'!$BN$5)</f>
        <v>#NAME?</v>
      </c>
      <c r="AD86" s="294" t="e">
        <f t="array" aca="1" ref="AD86" ca="1">+_xludf.IFS(AB86="","",AB86='12 Formulas'!$BM$3,'12 Formulas'!$BO$3,AB86='12 Formulas'!$BM$4,'12 Formulas'!$BO$4,AB86='12 Formulas'!$BM$5,'12 Formulas'!$BO$5)</f>
        <v>#NAME?</v>
      </c>
      <c r="AE86" s="295"/>
      <c r="AF86" s="275"/>
      <c r="AG86" s="275"/>
      <c r="AH86" s="296"/>
      <c r="AI86" s="278"/>
      <c r="AJ86" s="277"/>
      <c r="AK86" s="297"/>
      <c r="AL86" s="259"/>
      <c r="AM86" s="167"/>
      <c r="AN86" s="167"/>
      <c r="AO86" s="167"/>
      <c r="AP86" s="167"/>
      <c r="AQ86" s="167"/>
      <c r="AR86" s="259"/>
      <c r="AS86" s="259"/>
    </row>
    <row r="87" spans="1:45" ht="12.75" customHeight="1" x14ac:dyDescent="0.25">
      <c r="A87" s="256" t="str">
        <f>'1 Contexto e Identificación'!$A$16</f>
        <v>R6</v>
      </c>
      <c r="B87" s="234" t="str">
        <f>+'1 Contexto e Identificación'!$E$16</f>
        <v xml:space="preserve">  </v>
      </c>
      <c r="C87" s="235">
        <f>+'4 Mapa Calor Inherente'!$C$17</f>
        <v>0</v>
      </c>
      <c r="D87" s="236" t="e">
        <f ca="1">+'4 Mapa Calor Inherente'!$D$17</f>
        <v>#NAME?</v>
      </c>
      <c r="E87" s="235" t="e">
        <f ca="1">+'4 Mapa Calor Inherente'!$E$17</f>
        <v>#NAME?</v>
      </c>
      <c r="F87" s="238" t="s">
        <v>254</v>
      </c>
      <c r="G87" s="239"/>
      <c r="H87" s="240" t="s">
        <v>256</v>
      </c>
      <c r="I87" s="241"/>
      <c r="J87" s="242"/>
      <c r="K87" s="243" t="e">
        <f t="array" aca="1" ref="K87" ca="1">+_xludf.IFS(J87="","",J87='12 Formulas'!$AM$2,'12 Formulas'!$AN$2,J87='12 Formulas'!$AM$3,'12 Formulas'!$AN$3)</f>
        <v>#NAME?</v>
      </c>
      <c r="L87" s="244"/>
      <c r="M87" s="245" t="e">
        <f t="array" aca="1" ref="M87" ca="1">+_xludf.IFS(L87="","",L87='12 Formulas'!$AO$2,'12 Formulas'!$AP$2,L87='12 Formulas'!$AO$3,'12 Formulas'!$AP$3)</f>
        <v>#NAME?</v>
      </c>
      <c r="N87" s="244"/>
      <c r="O87" s="245" t="e">
        <f t="array" aca="1" ref="O87" ca="1">+_xludf.IFS(N87="","",N87='12 Formulas'!$AQ$2,'12 Formulas'!$AR$2,N87='12 Formulas'!$AQ$3,'12 Formulas'!$AR$3)</f>
        <v>#NAME?</v>
      </c>
      <c r="P87" s="244"/>
      <c r="Q87" s="245" t="e">
        <f t="array" aca="1" ref="Q87" ca="1">+_xludf.IFS(P87="","",P87='12 Formulas'!$AS$2,'12 Formulas'!$AT$2,P87='12 Formulas'!$AS$3,'12 Formulas'!$AT$3,P87='12 Formulas'!$AS$4,'12 Formulas'!$AT$4)</f>
        <v>#NAME?</v>
      </c>
      <c r="R87" s="244"/>
      <c r="S87" s="245" t="e">
        <f t="array" aca="1" ref="S87" ca="1">+_xludf.IFS(R87="","",R87='12 Formulas'!$AU$2,'12 Formulas'!$AV$2,R87='12 Formulas'!$AU$3,'12 Formulas'!$AV$3)</f>
        <v>#NAME?</v>
      </c>
      <c r="T87" s="246"/>
      <c r="U87" s="245" t="e">
        <f t="array" aca="1" ref="U87" ca="1">+_xludf.IFS(T87="","",T87='12 Formulas'!$AW$2,'12 Formulas'!$AX$2,T87='12 Formulas'!$AW$3,'12 Formulas'!$AX$3)</f>
        <v>#NAME?</v>
      </c>
      <c r="V87" s="247"/>
      <c r="W87" s="248" t="e">
        <f t="array" aca="1" ref="W87" ca="1">+_xludf.IFS(V87="","",V87='12 Formulas'!$AY$2,'12 Formulas'!$AZ$2,V87='12 Formulas'!$AY$3,'12 Formulas'!$AZ$3,V87='12 Formulas'!$AY$4,'12 Formulas'!$AZ$4)</f>
        <v>#NAME?</v>
      </c>
      <c r="X87" s="249" t="str">
        <f t="shared" ca="1" si="4"/>
        <v/>
      </c>
      <c r="Y87" s="250" t="e">
        <f t="array" aca="1" ref="Y87" ca="1">+_xludf.IFS(X87="","",X87&lt;='12 Formulas'!$BD$4,'12 Formulas'!$BB$4,X87&lt;='12 Formulas'!$BD$3,'12 Formulas'!$BB$3,X87&lt;='12 Formulas'!$BD$2,'12 Formulas'!$BB$2)</f>
        <v>#NAME?</v>
      </c>
      <c r="Z87" s="251"/>
      <c r="AA87" s="252" t="e">
        <f t="array" aca="1" ref="AA87" ca="1">+_xludf.IFS(Z87="","",Z87='12 Formulas'!$BF$2,'12 Formulas'!$BG$2,Z87='12 Formulas'!$BF$3,'12 Formulas'!$BG$3,Z87='12 Formulas'!$BF$4,'12 Formulas'!$BG$4)</f>
        <v>#NAME?</v>
      </c>
      <c r="AB87" s="253" t="e">
        <f t="array" aca="1" ref="AB87" ca="1">+_xludf.IFS(AA87="","",AND(Y87='12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#NAME?</v>
      </c>
      <c r="AC87" s="252" t="e">
        <f t="array" aca="1" ref="AC87" ca="1">+_xludf.IFS(AB87="","",AB87='12 Formulas'!$BM$3,'12 Formulas'!$BN$3,AB87='12 Formulas'!$BM$4,'12 Formulas'!$BN$4,AB87='12 Formulas'!$BM$5,'12 Formulas'!$BN$5)</f>
        <v>#NAME?</v>
      </c>
      <c r="AD87" s="254" t="e">
        <f t="array" aca="1" ref="AD87" ca="1">+_xludf.IFS(AB87="","",AB87='12 Formulas'!$BM$3,'12 Formulas'!$BO$3,AB87='12 Formulas'!$BM$4,'12 Formulas'!$BO$4,AB87='12 Formulas'!$BM$5,'12 Formulas'!$BO$5)</f>
        <v>#NAME?</v>
      </c>
      <c r="AE87" s="255" t="e">
        <f ca="1">+IF(AC87="","",AVERAGE(AC87:AC101))</f>
        <v>#NAME?</v>
      </c>
      <c r="AF87" s="256" t="e">
        <f t="array" aca="1" ref="AF87" ca="1">+_xludf.IFS(AE87="","",AE87='12 Formulas'!$BR$2,'12 Formulas'!$BQ$2,AE87&gt;='12 Formulas'!$BS$3,'12 Formulas'!$BQ$3,AE87&gt;='12 Formulas'!$BS$4,'12 Formulas'!$BQ$4)</f>
        <v>#NAME?</v>
      </c>
      <c r="AG87" s="256" t="e">
        <f ca="1">+IF(AF87="","",'12 Formulas'!$BU$2)</f>
        <v>#NAME?</v>
      </c>
      <c r="AH87" s="257" t="e">
        <f t="array" aca="1" ref="AH87" ca="1">+_xludf.IFS(AG87="","",AG87='12 Formulas'!$BX$4,'12 Formulas'!$BY$4,AND(AF87='12 Formulas'!$BW$3,AG87='12 Formulas'!$BX$3),'12 Formulas'!$BY$3,AND(AF87='12 Formulas'!$BW$5,AG87='12 Formulas'!$BX$5),'12 Formulas'!$BY$5,AND(AF87='12 Formulas'!$BW$7,AG87='12 Formulas'!$BX$7),'12 Formulas'!$BY$7)</f>
        <v>#NAME?</v>
      </c>
      <c r="AI87" s="236" t="e">
        <f t="array" aca="1" ref="AI87" ca="1">+_xludf.IFS(AH87="","",AH87='12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#NAME?</v>
      </c>
      <c r="AJ87" s="235" t="e">
        <f ca="1">+IF(D87="","",D87)</f>
        <v>#NAME?</v>
      </c>
      <c r="AK87" s="258" t="e">
        <f ca="1">+IF(AI87='12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#NAME?</v>
      </c>
      <c r="AL87" s="259"/>
      <c r="AM87" s="167"/>
      <c r="AN87" s="167"/>
      <c r="AO87" s="167"/>
      <c r="AP87" s="167"/>
      <c r="AQ87" s="167"/>
      <c r="AR87" s="259"/>
      <c r="AS87" s="259"/>
    </row>
    <row r="88" spans="1:45" ht="12.75" customHeight="1" x14ac:dyDescent="0.25">
      <c r="A88" s="256"/>
      <c r="B88" s="234"/>
      <c r="C88" s="235"/>
      <c r="D88" s="236"/>
      <c r="E88" s="235"/>
      <c r="F88" s="238"/>
      <c r="G88" s="239"/>
      <c r="H88" s="260" t="s">
        <v>268</v>
      </c>
      <c r="I88" s="261"/>
      <c r="J88" s="262"/>
      <c r="K88" s="263" t="e">
        <f t="array" aca="1" ref="K88" ca="1">+_xludf.IFS(J88="","",J88='12 Formulas'!$AM$2,'12 Formulas'!$AN$2,J88='12 Formulas'!$AM$3,'12 Formulas'!$AN$3)</f>
        <v>#NAME?</v>
      </c>
      <c r="L88" s="89"/>
      <c r="M88" s="114" t="e">
        <f t="array" aca="1" ref="M88" ca="1">+_xludf.IFS(L88="","",L88='12 Formulas'!$AO$2,'12 Formulas'!$AP$2,L88='12 Formulas'!$AO$3,'12 Formulas'!$AP$3)</f>
        <v>#NAME?</v>
      </c>
      <c r="N88" s="89"/>
      <c r="O88" s="114" t="e">
        <f t="array" aca="1" ref="O88" ca="1">+_xludf.IFS(N88="","",N88='12 Formulas'!$AQ$2,'12 Formulas'!$AR$2,N88='12 Formulas'!$AQ$3,'12 Formulas'!$AR$3)</f>
        <v>#NAME?</v>
      </c>
      <c r="P88" s="89"/>
      <c r="Q88" s="114" t="e">
        <f t="array" aca="1" ref="Q88" ca="1">+_xludf.IFS(P88="","",P88='12 Formulas'!$AS$2,'12 Formulas'!$AT$2,P88='12 Formulas'!$AS$3,'12 Formulas'!$AT$3,P88='12 Formulas'!$AS$4,'12 Formulas'!$AT$4)</f>
        <v>#NAME?</v>
      </c>
      <c r="R88" s="89"/>
      <c r="S88" s="114" t="e">
        <f t="array" aca="1" ref="S88" ca="1">+_xludf.IFS(R88="","",R88='12 Formulas'!$AU$2,'12 Formulas'!$AV$2,R88='12 Formulas'!$AU$3,'12 Formulas'!$AV$3)</f>
        <v>#NAME?</v>
      </c>
      <c r="T88" s="55"/>
      <c r="U88" s="114" t="e">
        <f t="array" aca="1" ref="U88" ca="1">+_xludf.IFS(T88="","",T88='12 Formulas'!$AW$2,'12 Formulas'!$AX$2,T88='12 Formulas'!$AW$3,'12 Formulas'!$AX$3)</f>
        <v>#NAME?</v>
      </c>
      <c r="V88" s="264"/>
      <c r="W88" s="265" t="e">
        <f t="array" aca="1" ref="W88" ca="1">+_xludf.IFS(V88="","",V88='12 Formulas'!$AY$2,'12 Formulas'!$AZ$2,V88='12 Formulas'!$AY$3,'12 Formulas'!$AZ$3,V88='12 Formulas'!$AY$4,'12 Formulas'!$AZ$4)</f>
        <v>#NAME?</v>
      </c>
      <c r="X88" s="266" t="str">
        <f t="shared" ca="1" si="4"/>
        <v/>
      </c>
      <c r="Y88" s="267" t="e">
        <f t="array" aca="1" ref="Y88" ca="1">+_xludf.IFS(X88="","",X88&lt;='12 Formulas'!$BD$4,'12 Formulas'!$BB$4,X88&lt;='12 Formulas'!$BD$3,'12 Formulas'!$BB$3,X88&lt;='12 Formulas'!$BD$2,'12 Formulas'!$BB$2)</f>
        <v>#NAME?</v>
      </c>
      <c r="Z88" s="268"/>
      <c r="AA88" s="269" t="e">
        <f t="array" aca="1" ref="AA88" ca="1">+_xludf.IFS(Z88="","",Z88='12 Formulas'!$BF$2,'12 Formulas'!$BG$2,Z88='12 Formulas'!$BF$3,'12 Formulas'!$BG$3,Z88='12 Formulas'!$BF$4,'12 Formulas'!$BG$4)</f>
        <v>#NAME?</v>
      </c>
      <c r="AB88" s="270" t="e">
        <f t="array" aca="1" ref="AB88" ca="1">+_xludf.IFS(AA88="","",AND(Y88='12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#NAME?</v>
      </c>
      <c r="AC88" s="269" t="e">
        <f t="array" aca="1" ref="AC88" ca="1">+_xludf.IFS(AB88="","",AB88='12 Formulas'!$BM$3,'12 Formulas'!$BN$3,AB88='12 Formulas'!$BM$4,'12 Formulas'!$BN$4,AB88='12 Formulas'!$BM$5,'12 Formulas'!$BN$5)</f>
        <v>#NAME?</v>
      </c>
      <c r="AD88" s="115" t="e">
        <f t="array" aca="1" ref="AD88" ca="1">+_xludf.IFS(AB88="","",AB88='12 Formulas'!$BM$3,'12 Formulas'!$BO$3,AB88='12 Formulas'!$BM$4,'12 Formulas'!$BO$4,AB88='12 Formulas'!$BM$5,'12 Formulas'!$BO$5)</f>
        <v>#NAME?</v>
      </c>
      <c r="AE88" s="255"/>
      <c r="AF88" s="256"/>
      <c r="AG88" s="256"/>
      <c r="AH88" s="257"/>
      <c r="AI88" s="236"/>
      <c r="AJ88" s="235"/>
      <c r="AK88" s="258"/>
      <c r="AL88" s="259"/>
      <c r="AM88" s="167"/>
      <c r="AN88" s="167"/>
      <c r="AO88" s="167"/>
      <c r="AP88" s="167"/>
      <c r="AQ88" s="167"/>
      <c r="AR88" s="259"/>
      <c r="AS88" s="259"/>
    </row>
    <row r="89" spans="1:45" ht="12.75" customHeight="1" x14ac:dyDescent="0.25">
      <c r="A89" s="256"/>
      <c r="B89" s="234"/>
      <c r="C89" s="235"/>
      <c r="D89" s="236"/>
      <c r="E89" s="235"/>
      <c r="F89" s="271"/>
      <c r="G89" s="272"/>
      <c r="H89" s="260" t="s">
        <v>269</v>
      </c>
      <c r="I89" s="261"/>
      <c r="J89" s="262"/>
      <c r="K89" s="263" t="e">
        <f t="array" aca="1" ref="K89" ca="1">+_xludf.IFS(J89="","",J89='12 Formulas'!$AM$2,'12 Formulas'!$AN$2,J89='12 Formulas'!$AM$3,'12 Formulas'!$AN$3)</f>
        <v>#NAME?</v>
      </c>
      <c r="L89" s="89"/>
      <c r="M89" s="114" t="e">
        <f t="array" aca="1" ref="M89" ca="1">+_xludf.IFS(L89="","",L89='12 Formulas'!$AO$2,'12 Formulas'!$AP$2,L89='12 Formulas'!$AO$3,'12 Formulas'!$AP$3)</f>
        <v>#NAME?</v>
      </c>
      <c r="N89" s="89"/>
      <c r="O89" s="114" t="e">
        <f t="array" aca="1" ref="O89" ca="1">+_xludf.IFS(N89="","",N89='12 Formulas'!$AQ$2,'12 Formulas'!$AR$2,N89='12 Formulas'!$AQ$3,'12 Formulas'!$AR$3)</f>
        <v>#NAME?</v>
      </c>
      <c r="P89" s="89"/>
      <c r="Q89" s="114" t="e">
        <f t="array" aca="1" ref="Q89" ca="1">+_xludf.IFS(P89="","",P89='12 Formulas'!$AS$2,'12 Formulas'!$AT$2,P89='12 Formulas'!$AS$3,'12 Formulas'!$AT$3,P89='12 Formulas'!$AS$4,'12 Formulas'!$AT$4)</f>
        <v>#NAME?</v>
      </c>
      <c r="R89" s="89"/>
      <c r="S89" s="114" t="e">
        <f t="array" aca="1" ref="S89" ca="1">+_xludf.IFS(R89="","",R89='12 Formulas'!$AU$2,'12 Formulas'!$AV$2,R89='12 Formulas'!$AU$3,'12 Formulas'!$AV$3)</f>
        <v>#NAME?</v>
      </c>
      <c r="T89" s="55"/>
      <c r="U89" s="114" t="e">
        <f t="array" aca="1" ref="U89" ca="1">+_xludf.IFS(T89="","",T89='12 Formulas'!$AW$2,'12 Formulas'!$AX$2,T89='12 Formulas'!$AW$3,'12 Formulas'!$AX$3)</f>
        <v>#NAME?</v>
      </c>
      <c r="V89" s="264"/>
      <c r="W89" s="265" t="e">
        <f t="array" aca="1" ref="W89" ca="1">+_xludf.IFS(V89="","",V89='12 Formulas'!$AY$2,'12 Formulas'!$AZ$2,V89='12 Formulas'!$AY$3,'12 Formulas'!$AZ$3,V89='12 Formulas'!$AY$4,'12 Formulas'!$AZ$4)</f>
        <v>#NAME?</v>
      </c>
      <c r="X89" s="266" t="str">
        <f t="shared" ca="1" si="4"/>
        <v/>
      </c>
      <c r="Y89" s="267" t="e">
        <f t="array" aca="1" ref="Y89" ca="1">+_xludf.IFS(X89="","",X89&lt;='12 Formulas'!$BD$4,'12 Formulas'!$BB$4,X89&lt;='12 Formulas'!$BD$3,'12 Formulas'!$BB$3,X89&lt;='12 Formulas'!$BD$2,'12 Formulas'!$BB$2)</f>
        <v>#NAME?</v>
      </c>
      <c r="Z89" s="268"/>
      <c r="AA89" s="269" t="e">
        <f t="array" aca="1" ref="AA89" ca="1">+_xludf.IFS(Z89="","",Z89='12 Formulas'!$BF$2,'12 Formulas'!$BG$2,Z89='12 Formulas'!$BF$3,'12 Formulas'!$BG$3,Z89='12 Formulas'!$BF$4,'12 Formulas'!$BG$4)</f>
        <v>#NAME?</v>
      </c>
      <c r="AB89" s="270" t="e">
        <f t="array" aca="1" ref="AB89" ca="1">+_xludf.IFS(AA89="","",AND(Y89='12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#NAME?</v>
      </c>
      <c r="AC89" s="269" t="e">
        <f t="array" aca="1" ref="AC89" ca="1">+_xludf.IFS(AB89="","",AB89='12 Formulas'!$BM$3,'12 Formulas'!$BN$3,AB89='12 Formulas'!$BM$4,'12 Formulas'!$BN$4,AB89='12 Formulas'!$BM$5,'12 Formulas'!$BN$5)</f>
        <v>#NAME?</v>
      </c>
      <c r="AD89" s="115" t="e">
        <f t="array" aca="1" ref="AD89" ca="1">+_xludf.IFS(AB89="","",AB89='12 Formulas'!$BM$3,'12 Formulas'!$BO$3,AB89='12 Formulas'!$BM$4,'12 Formulas'!$BO$4,AB89='12 Formulas'!$BM$5,'12 Formulas'!$BO$5)</f>
        <v>#NAME?</v>
      </c>
      <c r="AE89" s="255"/>
      <c r="AF89" s="256"/>
      <c r="AG89" s="256"/>
      <c r="AH89" s="257"/>
      <c r="AI89" s="236"/>
      <c r="AJ89" s="235"/>
      <c r="AK89" s="258"/>
      <c r="AL89" s="259"/>
      <c r="AM89" s="167"/>
      <c r="AN89" s="167"/>
      <c r="AO89" s="167"/>
      <c r="AP89" s="167"/>
      <c r="AQ89" s="167"/>
      <c r="AR89" s="259"/>
      <c r="AS89" s="259"/>
    </row>
    <row r="90" spans="1:45" ht="12.75" customHeight="1" x14ac:dyDescent="0.25">
      <c r="A90" s="256"/>
      <c r="B90" s="234"/>
      <c r="C90" s="235"/>
      <c r="D90" s="236"/>
      <c r="E90" s="235"/>
      <c r="F90" s="273" t="s">
        <v>270</v>
      </c>
      <c r="G90" s="274"/>
      <c r="H90" s="260" t="s">
        <v>256</v>
      </c>
      <c r="I90" s="261"/>
      <c r="J90" s="262"/>
      <c r="K90" s="263" t="e">
        <f t="array" aca="1" ref="K90" ca="1">+_xludf.IFS(J90="","",J90='12 Formulas'!$AM$2,'12 Formulas'!$AN$2,J90='12 Formulas'!$AM$3,'12 Formulas'!$AN$3)</f>
        <v>#NAME?</v>
      </c>
      <c r="L90" s="89"/>
      <c r="M90" s="114" t="e">
        <f t="array" aca="1" ref="M90" ca="1">+_xludf.IFS(L90="","",L90='12 Formulas'!$AO$2,'12 Formulas'!$AP$2,L90='12 Formulas'!$AO$3,'12 Formulas'!$AP$3)</f>
        <v>#NAME?</v>
      </c>
      <c r="N90" s="89"/>
      <c r="O90" s="114" t="e">
        <f t="array" aca="1" ref="O90" ca="1">+_xludf.IFS(N90="","",N90='12 Formulas'!$AQ$2,'12 Formulas'!$AR$2,N90='12 Formulas'!$AQ$3,'12 Formulas'!$AR$3)</f>
        <v>#NAME?</v>
      </c>
      <c r="P90" s="89"/>
      <c r="Q90" s="114" t="e">
        <f t="array" aca="1" ref="Q90" ca="1">+_xludf.IFS(P90="","",P90='12 Formulas'!$AS$2,'12 Formulas'!$AT$2,P90='12 Formulas'!$AS$3,'12 Formulas'!$AT$3,P90='12 Formulas'!$AS$4,'12 Formulas'!$AT$4)</f>
        <v>#NAME?</v>
      </c>
      <c r="R90" s="89"/>
      <c r="S90" s="114" t="e">
        <f t="array" aca="1" ref="S90" ca="1">+_xludf.IFS(R90="","",R90='12 Formulas'!$AU$2,'12 Formulas'!$AV$2,R90='12 Formulas'!$AU$3,'12 Formulas'!$AV$3)</f>
        <v>#NAME?</v>
      </c>
      <c r="T90" s="55"/>
      <c r="U90" s="114" t="e">
        <f t="array" aca="1" ref="U90" ca="1">+_xludf.IFS(T90="","",T90='12 Formulas'!$AW$2,'12 Formulas'!$AX$2,T90='12 Formulas'!$AW$3,'12 Formulas'!$AX$3)</f>
        <v>#NAME?</v>
      </c>
      <c r="V90" s="264"/>
      <c r="W90" s="265" t="e">
        <f t="array" aca="1" ref="W90" ca="1">+_xludf.IFS(V90="","",V90='12 Formulas'!$AY$2,'12 Formulas'!$AZ$2,V90='12 Formulas'!$AY$3,'12 Formulas'!$AZ$3,V90='12 Formulas'!$AY$4,'12 Formulas'!$AZ$4)</f>
        <v>#NAME?</v>
      </c>
      <c r="X90" s="266" t="str">
        <f t="shared" ca="1" si="4"/>
        <v/>
      </c>
      <c r="Y90" s="267" t="e">
        <f t="array" aca="1" ref="Y90" ca="1">+_xludf.IFS(X90="","",X90&lt;='12 Formulas'!$BD$4,'12 Formulas'!$BB$4,X90&lt;='12 Formulas'!$BD$3,'12 Formulas'!$BB$3,X90&lt;='12 Formulas'!$BD$2,'12 Formulas'!$BB$2)</f>
        <v>#NAME?</v>
      </c>
      <c r="Z90" s="268"/>
      <c r="AA90" s="269" t="e">
        <f t="array" aca="1" ref="AA90" ca="1">+_xludf.IFS(Z90="","",Z90='12 Formulas'!$BF$2,'12 Formulas'!$BG$2,Z90='12 Formulas'!$BF$3,'12 Formulas'!$BG$3,Z90='12 Formulas'!$BF$4,'12 Formulas'!$BG$4)</f>
        <v>#NAME?</v>
      </c>
      <c r="AB90" s="270" t="e">
        <f t="array" aca="1" ref="AB90" ca="1">+_xludf.IFS(AA90="","",AND(Y90='12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#NAME?</v>
      </c>
      <c r="AC90" s="269" t="e">
        <f t="array" aca="1" ref="AC90" ca="1">+_xludf.IFS(AB90="","",AB90='12 Formulas'!$BM$3,'12 Formulas'!$BN$3,AB90='12 Formulas'!$BM$4,'12 Formulas'!$BN$4,AB90='12 Formulas'!$BM$5,'12 Formulas'!$BN$5)</f>
        <v>#NAME?</v>
      </c>
      <c r="AD90" s="115" t="e">
        <f t="array" aca="1" ref="AD90" ca="1">+_xludf.IFS(AB90="","",AB90='12 Formulas'!$BM$3,'12 Formulas'!$BO$3,AB90='12 Formulas'!$BM$4,'12 Formulas'!$BO$4,AB90='12 Formulas'!$BM$5,'12 Formulas'!$BO$5)</f>
        <v>#NAME?</v>
      </c>
      <c r="AE90" s="255"/>
      <c r="AF90" s="256"/>
      <c r="AG90" s="256"/>
      <c r="AH90" s="257"/>
      <c r="AI90" s="236"/>
      <c r="AJ90" s="235"/>
      <c r="AK90" s="258"/>
      <c r="AL90" s="259"/>
      <c r="AM90" s="167"/>
      <c r="AN90" s="167"/>
      <c r="AO90" s="167"/>
      <c r="AP90" s="167"/>
      <c r="AQ90" s="167"/>
      <c r="AR90" s="259"/>
      <c r="AS90" s="259"/>
    </row>
    <row r="91" spans="1:45" ht="12.75" customHeight="1" x14ac:dyDescent="0.25">
      <c r="A91" s="256"/>
      <c r="B91" s="234"/>
      <c r="C91" s="235"/>
      <c r="D91" s="236"/>
      <c r="E91" s="235"/>
      <c r="F91" s="238"/>
      <c r="G91" s="239"/>
      <c r="H91" s="260" t="s">
        <v>268</v>
      </c>
      <c r="I91" s="261"/>
      <c r="J91" s="262"/>
      <c r="K91" s="263" t="e">
        <f t="array" aca="1" ref="K91" ca="1">+_xludf.IFS(J91="","",J91='12 Formulas'!$AM$2,'12 Formulas'!$AN$2,J91='12 Formulas'!$AM$3,'12 Formulas'!$AN$3)</f>
        <v>#NAME?</v>
      </c>
      <c r="L91" s="89"/>
      <c r="M91" s="114" t="e">
        <f t="array" aca="1" ref="M91" ca="1">+_xludf.IFS(L91="","",L91='12 Formulas'!$AO$2,'12 Formulas'!$AP$2,L91='12 Formulas'!$AO$3,'12 Formulas'!$AP$3)</f>
        <v>#NAME?</v>
      </c>
      <c r="N91" s="89"/>
      <c r="O91" s="114" t="e">
        <f t="array" aca="1" ref="O91" ca="1">+_xludf.IFS(N91="","",N91='12 Formulas'!$AQ$2,'12 Formulas'!$AR$2,N91='12 Formulas'!$AQ$3,'12 Formulas'!$AR$3)</f>
        <v>#NAME?</v>
      </c>
      <c r="P91" s="89"/>
      <c r="Q91" s="114" t="e">
        <f t="array" aca="1" ref="Q91" ca="1">+_xludf.IFS(P91="","",P91='12 Formulas'!$AS$2,'12 Formulas'!$AT$2,P91='12 Formulas'!$AS$3,'12 Formulas'!$AT$3,P91='12 Formulas'!$AS$4,'12 Formulas'!$AT$4)</f>
        <v>#NAME?</v>
      </c>
      <c r="R91" s="89"/>
      <c r="S91" s="114" t="e">
        <f t="array" aca="1" ref="S91" ca="1">+_xludf.IFS(R91="","",R91='12 Formulas'!$AU$2,'12 Formulas'!$AV$2,R91='12 Formulas'!$AU$3,'12 Formulas'!$AV$3)</f>
        <v>#NAME?</v>
      </c>
      <c r="T91" s="55"/>
      <c r="U91" s="114" t="e">
        <f t="array" aca="1" ref="U91" ca="1">+_xludf.IFS(T91="","",T91='12 Formulas'!$AW$2,'12 Formulas'!$AX$2,T91='12 Formulas'!$AW$3,'12 Formulas'!$AX$3)</f>
        <v>#NAME?</v>
      </c>
      <c r="V91" s="264"/>
      <c r="W91" s="265" t="e">
        <f t="array" aca="1" ref="W91" ca="1">+_xludf.IFS(V91="","",V91='12 Formulas'!$AY$2,'12 Formulas'!$AZ$2,V91='12 Formulas'!$AY$3,'12 Formulas'!$AZ$3,V91='12 Formulas'!$AY$4,'12 Formulas'!$AZ$4)</f>
        <v>#NAME?</v>
      </c>
      <c r="X91" s="266" t="str">
        <f t="shared" ca="1" si="4"/>
        <v/>
      </c>
      <c r="Y91" s="267" t="e">
        <f t="array" aca="1" ref="Y91" ca="1">+_xludf.IFS(X91="","",X91&lt;='12 Formulas'!$BD$4,'12 Formulas'!$BB$4,X91&lt;='12 Formulas'!$BD$3,'12 Formulas'!$BB$3,X91&lt;='12 Formulas'!$BD$2,'12 Formulas'!$BB$2)</f>
        <v>#NAME?</v>
      </c>
      <c r="Z91" s="268"/>
      <c r="AA91" s="269" t="e">
        <f t="array" aca="1" ref="AA91" ca="1">+_xludf.IFS(Z91="","",Z91='12 Formulas'!$BF$2,'12 Formulas'!$BG$2,Z91='12 Formulas'!$BF$3,'12 Formulas'!$BG$3,Z91='12 Formulas'!$BF$4,'12 Formulas'!$BG$4)</f>
        <v>#NAME?</v>
      </c>
      <c r="AB91" s="270" t="e">
        <f t="array" aca="1" ref="AB91" ca="1">+_xludf.IFS(AA91="","",AND(Y91='12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#NAME?</v>
      </c>
      <c r="AC91" s="269" t="e">
        <f t="array" aca="1" ref="AC91" ca="1">+_xludf.IFS(AB91="","",AB91='12 Formulas'!$BM$3,'12 Formulas'!$BN$3,AB91='12 Formulas'!$BM$4,'12 Formulas'!$BN$4,AB91='12 Formulas'!$BM$5,'12 Formulas'!$BN$5)</f>
        <v>#NAME?</v>
      </c>
      <c r="AD91" s="115" t="e">
        <f t="array" aca="1" ref="AD91" ca="1">+_xludf.IFS(AB91="","",AB91='12 Formulas'!$BM$3,'12 Formulas'!$BO$3,AB91='12 Formulas'!$BM$4,'12 Formulas'!$BO$4,AB91='12 Formulas'!$BM$5,'12 Formulas'!$BO$5)</f>
        <v>#NAME?</v>
      </c>
      <c r="AE91" s="255"/>
      <c r="AF91" s="256"/>
      <c r="AG91" s="256"/>
      <c r="AH91" s="257"/>
      <c r="AI91" s="236"/>
      <c r="AJ91" s="235"/>
      <c r="AK91" s="258"/>
      <c r="AL91" s="259"/>
      <c r="AM91" s="167"/>
      <c r="AN91" s="167"/>
      <c r="AO91" s="167"/>
      <c r="AP91" s="167"/>
      <c r="AQ91" s="167"/>
      <c r="AR91" s="259"/>
      <c r="AS91" s="259"/>
    </row>
    <row r="92" spans="1:45" ht="12.75" customHeight="1" x14ac:dyDescent="0.25">
      <c r="A92" s="256"/>
      <c r="B92" s="234"/>
      <c r="C92" s="235"/>
      <c r="D92" s="236"/>
      <c r="E92" s="235"/>
      <c r="F92" s="271"/>
      <c r="G92" s="272"/>
      <c r="H92" s="260" t="s">
        <v>269</v>
      </c>
      <c r="I92" s="261"/>
      <c r="J92" s="262"/>
      <c r="K92" s="263" t="e">
        <f t="array" aca="1" ref="K92" ca="1">+_xludf.IFS(J92="","",J92='12 Formulas'!$AM$2,'12 Formulas'!$AN$2,J92='12 Formulas'!$AM$3,'12 Formulas'!$AN$3)</f>
        <v>#NAME?</v>
      </c>
      <c r="L92" s="89"/>
      <c r="M92" s="114" t="e">
        <f t="array" aca="1" ref="M92" ca="1">+_xludf.IFS(L92="","",L92='12 Formulas'!$AO$2,'12 Formulas'!$AP$2,L92='12 Formulas'!$AO$3,'12 Formulas'!$AP$3)</f>
        <v>#NAME?</v>
      </c>
      <c r="N92" s="89"/>
      <c r="O92" s="114" t="e">
        <f t="array" aca="1" ref="O92" ca="1">+_xludf.IFS(N92="","",N92='12 Formulas'!$AQ$2,'12 Formulas'!$AR$2,N92='12 Formulas'!$AQ$3,'12 Formulas'!$AR$3)</f>
        <v>#NAME?</v>
      </c>
      <c r="P92" s="89"/>
      <c r="Q92" s="114" t="e">
        <f t="array" aca="1" ref="Q92" ca="1">+_xludf.IFS(P92="","",P92='12 Formulas'!$AS$2,'12 Formulas'!$AT$2,P92='12 Formulas'!$AS$3,'12 Formulas'!$AT$3,P92='12 Formulas'!$AS$4,'12 Formulas'!$AT$4)</f>
        <v>#NAME?</v>
      </c>
      <c r="R92" s="89"/>
      <c r="S92" s="114" t="e">
        <f t="array" aca="1" ref="S92" ca="1">+_xludf.IFS(R92="","",R92='12 Formulas'!$AU$2,'12 Formulas'!$AV$2,R92='12 Formulas'!$AU$3,'12 Formulas'!$AV$3)</f>
        <v>#NAME?</v>
      </c>
      <c r="T92" s="55"/>
      <c r="U92" s="114" t="e">
        <f t="array" aca="1" ref="U92" ca="1">+_xludf.IFS(T92="","",T92='12 Formulas'!$AW$2,'12 Formulas'!$AX$2,T92='12 Formulas'!$AW$3,'12 Formulas'!$AX$3)</f>
        <v>#NAME?</v>
      </c>
      <c r="V92" s="264"/>
      <c r="W92" s="265" t="e">
        <f t="array" aca="1" ref="W92" ca="1">+_xludf.IFS(V92="","",V92='12 Formulas'!$AY$2,'12 Formulas'!$AZ$2,V92='12 Formulas'!$AY$3,'12 Formulas'!$AZ$3,V92='12 Formulas'!$AY$4,'12 Formulas'!$AZ$4)</f>
        <v>#NAME?</v>
      </c>
      <c r="X92" s="266" t="str">
        <f t="shared" ca="1" si="4"/>
        <v/>
      </c>
      <c r="Y92" s="267" t="e">
        <f t="array" aca="1" ref="Y92" ca="1">+_xludf.IFS(X92="","",X92&lt;='12 Formulas'!$BD$4,'12 Formulas'!$BB$4,X92&lt;='12 Formulas'!$BD$3,'12 Formulas'!$BB$3,X92&lt;='12 Formulas'!$BD$2,'12 Formulas'!$BB$2)</f>
        <v>#NAME?</v>
      </c>
      <c r="Z92" s="268"/>
      <c r="AA92" s="269" t="e">
        <f t="array" aca="1" ref="AA92" ca="1">+_xludf.IFS(Z92="","",Z92='12 Formulas'!$BF$2,'12 Formulas'!$BG$2,Z92='12 Formulas'!$BF$3,'12 Formulas'!$BG$3,Z92='12 Formulas'!$BF$4,'12 Formulas'!$BG$4)</f>
        <v>#NAME?</v>
      </c>
      <c r="AB92" s="270" t="e">
        <f t="array" aca="1" ref="AB92" ca="1">+_xludf.IFS(AA92="","",AND(Y92='12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#NAME?</v>
      </c>
      <c r="AC92" s="269" t="e">
        <f t="array" aca="1" ref="AC92" ca="1">+_xludf.IFS(AB92="","",AB92='12 Formulas'!$BM$3,'12 Formulas'!$BN$3,AB92='12 Formulas'!$BM$4,'12 Formulas'!$BN$4,AB92='12 Formulas'!$BM$5,'12 Formulas'!$BN$5)</f>
        <v>#NAME?</v>
      </c>
      <c r="AD92" s="115" t="e">
        <f t="array" aca="1" ref="AD92" ca="1">+_xludf.IFS(AB92="","",AB92='12 Formulas'!$BM$3,'12 Formulas'!$BO$3,AB92='12 Formulas'!$BM$4,'12 Formulas'!$BO$4,AB92='12 Formulas'!$BM$5,'12 Formulas'!$BO$5)</f>
        <v>#NAME?</v>
      </c>
      <c r="AE92" s="255"/>
      <c r="AF92" s="256"/>
      <c r="AG92" s="256"/>
      <c r="AH92" s="257"/>
      <c r="AI92" s="236"/>
      <c r="AJ92" s="235"/>
      <c r="AK92" s="258"/>
      <c r="AL92" s="259"/>
      <c r="AM92" s="167"/>
      <c r="AN92" s="167"/>
      <c r="AO92" s="167"/>
      <c r="AP92" s="167"/>
      <c r="AQ92" s="167"/>
      <c r="AR92" s="259"/>
      <c r="AS92" s="259"/>
    </row>
    <row r="93" spans="1:45" ht="12.75" customHeight="1" x14ac:dyDescent="0.25">
      <c r="A93" s="256"/>
      <c r="B93" s="234"/>
      <c r="C93" s="235"/>
      <c r="D93" s="236"/>
      <c r="E93" s="235"/>
      <c r="F93" s="273" t="s">
        <v>271</v>
      </c>
      <c r="G93" s="274"/>
      <c r="H93" s="260" t="s">
        <v>256</v>
      </c>
      <c r="I93" s="261"/>
      <c r="J93" s="262"/>
      <c r="K93" s="263" t="e">
        <f t="array" aca="1" ref="K93" ca="1">+_xludf.IFS(J93="","",J93='12 Formulas'!$AM$2,'12 Formulas'!$AN$2,J93='12 Formulas'!$AM$3,'12 Formulas'!$AN$3)</f>
        <v>#NAME?</v>
      </c>
      <c r="L93" s="89"/>
      <c r="M93" s="114" t="e">
        <f t="array" aca="1" ref="M93" ca="1">+_xludf.IFS(L93="","",L93='12 Formulas'!$AO$2,'12 Formulas'!$AP$2,L93='12 Formulas'!$AO$3,'12 Formulas'!$AP$3)</f>
        <v>#NAME?</v>
      </c>
      <c r="N93" s="89"/>
      <c r="O93" s="114" t="e">
        <f t="array" aca="1" ref="O93" ca="1">+_xludf.IFS(N93="","",N93='12 Formulas'!$AQ$2,'12 Formulas'!$AR$2,N93='12 Formulas'!$AQ$3,'12 Formulas'!$AR$3)</f>
        <v>#NAME?</v>
      </c>
      <c r="P93" s="89"/>
      <c r="Q93" s="114" t="e">
        <f t="array" aca="1" ref="Q93" ca="1">+_xludf.IFS(P93="","",P93='12 Formulas'!$AS$2,'12 Formulas'!$AT$2,P93='12 Formulas'!$AS$3,'12 Formulas'!$AT$3,P93='12 Formulas'!$AS$4,'12 Formulas'!$AT$4)</f>
        <v>#NAME?</v>
      </c>
      <c r="R93" s="89"/>
      <c r="S93" s="114" t="e">
        <f t="array" aca="1" ref="S93" ca="1">+_xludf.IFS(R93="","",R93='12 Formulas'!$AU$2,'12 Formulas'!$AV$2,R93='12 Formulas'!$AU$3,'12 Formulas'!$AV$3)</f>
        <v>#NAME?</v>
      </c>
      <c r="T93" s="55"/>
      <c r="U93" s="114" t="e">
        <f t="array" aca="1" ref="U93" ca="1">+_xludf.IFS(T93="","",T93='12 Formulas'!$AW$2,'12 Formulas'!$AX$2,T93='12 Formulas'!$AW$3,'12 Formulas'!$AX$3)</f>
        <v>#NAME?</v>
      </c>
      <c r="V93" s="264"/>
      <c r="W93" s="265" t="e">
        <f t="array" aca="1" ref="W93" ca="1">+_xludf.IFS(V93="","",V93='12 Formulas'!$AY$2,'12 Formulas'!$AZ$2,V93='12 Formulas'!$AY$3,'12 Formulas'!$AZ$3,V93='12 Formulas'!$AY$4,'12 Formulas'!$AZ$4)</f>
        <v>#NAME?</v>
      </c>
      <c r="X93" s="266" t="str">
        <f t="shared" ca="1" si="4"/>
        <v/>
      </c>
      <c r="Y93" s="267" t="e">
        <f t="array" aca="1" ref="Y93" ca="1">+_xludf.IFS(X93="","",X93&lt;='12 Formulas'!$BD$4,'12 Formulas'!$BB$4,X93&lt;='12 Formulas'!$BD$3,'12 Formulas'!$BB$3,X93&lt;='12 Formulas'!$BD$2,'12 Formulas'!$BB$2)</f>
        <v>#NAME?</v>
      </c>
      <c r="Z93" s="268"/>
      <c r="AA93" s="269" t="e">
        <f t="array" aca="1" ref="AA93" ca="1">+_xludf.IFS(Z93="","",Z93='12 Formulas'!$BF$2,'12 Formulas'!$BG$2,Z93='12 Formulas'!$BF$3,'12 Formulas'!$BG$3,Z93='12 Formulas'!$BF$4,'12 Formulas'!$BG$4)</f>
        <v>#NAME?</v>
      </c>
      <c r="AB93" s="270" t="e">
        <f t="array" aca="1" ref="AB93" ca="1">+_xludf.IFS(AA93="","",AND(Y93='12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#NAME?</v>
      </c>
      <c r="AC93" s="269" t="e">
        <f t="array" aca="1" ref="AC93" ca="1">+_xludf.IFS(AB93="","",AB93='12 Formulas'!$BM$3,'12 Formulas'!$BN$3,AB93='12 Formulas'!$BM$4,'12 Formulas'!$BN$4,AB93='12 Formulas'!$BM$5,'12 Formulas'!$BN$5)</f>
        <v>#NAME?</v>
      </c>
      <c r="AD93" s="115" t="e">
        <f t="array" aca="1" ref="AD93" ca="1">+_xludf.IFS(AB93="","",AB93='12 Formulas'!$BM$3,'12 Formulas'!$BO$3,AB93='12 Formulas'!$BM$4,'12 Formulas'!$BO$4,AB93='12 Formulas'!$BM$5,'12 Formulas'!$BO$5)</f>
        <v>#NAME?</v>
      </c>
      <c r="AE93" s="255"/>
      <c r="AF93" s="256"/>
      <c r="AG93" s="256"/>
      <c r="AH93" s="257"/>
      <c r="AI93" s="236"/>
      <c r="AJ93" s="235"/>
      <c r="AK93" s="258"/>
      <c r="AL93" s="259"/>
      <c r="AM93" s="167"/>
      <c r="AN93" s="167"/>
      <c r="AO93" s="167"/>
      <c r="AP93" s="167"/>
      <c r="AQ93" s="167"/>
      <c r="AR93" s="259"/>
      <c r="AS93" s="259"/>
    </row>
    <row r="94" spans="1:45" ht="12.75" customHeight="1" x14ac:dyDescent="0.25">
      <c r="A94" s="256"/>
      <c r="B94" s="234"/>
      <c r="C94" s="235"/>
      <c r="D94" s="236"/>
      <c r="E94" s="235"/>
      <c r="F94" s="238"/>
      <c r="G94" s="239"/>
      <c r="H94" s="260" t="s">
        <v>268</v>
      </c>
      <c r="I94" s="261"/>
      <c r="J94" s="262"/>
      <c r="K94" s="263" t="e">
        <f t="array" aca="1" ref="K94" ca="1">+_xludf.IFS(J94="","",J94='12 Formulas'!$AM$2,'12 Formulas'!$AN$2,J94='12 Formulas'!$AM$3,'12 Formulas'!$AN$3)</f>
        <v>#NAME?</v>
      </c>
      <c r="L94" s="89"/>
      <c r="M94" s="114" t="e">
        <f t="array" aca="1" ref="M94" ca="1">+_xludf.IFS(L94="","",L94='12 Formulas'!$AO$2,'12 Formulas'!$AP$2,L94='12 Formulas'!$AO$3,'12 Formulas'!$AP$3)</f>
        <v>#NAME?</v>
      </c>
      <c r="N94" s="89"/>
      <c r="O94" s="114" t="e">
        <f t="array" aca="1" ref="O94" ca="1">+_xludf.IFS(N94="","",N94='12 Formulas'!$AQ$2,'12 Formulas'!$AR$2,N94='12 Formulas'!$AQ$3,'12 Formulas'!$AR$3)</f>
        <v>#NAME?</v>
      </c>
      <c r="P94" s="89"/>
      <c r="Q94" s="114" t="e">
        <f t="array" aca="1" ref="Q94" ca="1">+_xludf.IFS(P94="","",P94='12 Formulas'!$AS$2,'12 Formulas'!$AT$2,P94='12 Formulas'!$AS$3,'12 Formulas'!$AT$3,P94='12 Formulas'!$AS$4,'12 Formulas'!$AT$4)</f>
        <v>#NAME?</v>
      </c>
      <c r="R94" s="89"/>
      <c r="S94" s="114" t="e">
        <f t="array" aca="1" ref="S94" ca="1">+_xludf.IFS(R94="","",R94='12 Formulas'!$AU$2,'12 Formulas'!$AV$2,R94='12 Formulas'!$AU$3,'12 Formulas'!$AV$3)</f>
        <v>#NAME?</v>
      </c>
      <c r="T94" s="55"/>
      <c r="U94" s="114" t="e">
        <f t="array" aca="1" ref="U94" ca="1">+_xludf.IFS(T94="","",T94='12 Formulas'!$AW$2,'12 Formulas'!$AX$2,T94='12 Formulas'!$AW$3,'12 Formulas'!$AX$3)</f>
        <v>#NAME?</v>
      </c>
      <c r="V94" s="264"/>
      <c r="W94" s="265" t="e">
        <f t="array" aca="1" ref="W94" ca="1">+_xludf.IFS(V94="","",V94='12 Formulas'!$AY$2,'12 Formulas'!$AZ$2,V94='12 Formulas'!$AY$3,'12 Formulas'!$AZ$3,V94='12 Formulas'!$AY$4,'12 Formulas'!$AZ$4)</f>
        <v>#NAME?</v>
      </c>
      <c r="X94" s="266" t="str">
        <f t="shared" ca="1" si="4"/>
        <v/>
      </c>
      <c r="Y94" s="267" t="e">
        <f t="array" aca="1" ref="Y94" ca="1">+_xludf.IFS(X94="","",X94&lt;='12 Formulas'!$BD$4,'12 Formulas'!$BB$4,X94&lt;='12 Formulas'!$BD$3,'12 Formulas'!$BB$3,X94&lt;='12 Formulas'!$BD$2,'12 Formulas'!$BB$2)</f>
        <v>#NAME?</v>
      </c>
      <c r="Z94" s="268"/>
      <c r="AA94" s="269" t="e">
        <f t="array" aca="1" ref="AA94" ca="1">+_xludf.IFS(Z94="","",Z94='12 Formulas'!$BF$2,'12 Formulas'!$BG$2,Z94='12 Formulas'!$BF$3,'12 Formulas'!$BG$3,Z94='12 Formulas'!$BF$4,'12 Formulas'!$BG$4)</f>
        <v>#NAME?</v>
      </c>
      <c r="AB94" s="270" t="e">
        <f t="array" aca="1" ref="AB94" ca="1">+_xludf.IFS(AA94="","",AND(Y94='12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#NAME?</v>
      </c>
      <c r="AC94" s="269" t="e">
        <f t="array" aca="1" ref="AC94" ca="1">+_xludf.IFS(AB94="","",AB94='12 Formulas'!$BM$3,'12 Formulas'!$BN$3,AB94='12 Formulas'!$BM$4,'12 Formulas'!$BN$4,AB94='12 Formulas'!$BM$5,'12 Formulas'!$BN$5)</f>
        <v>#NAME?</v>
      </c>
      <c r="AD94" s="115" t="e">
        <f t="array" aca="1" ref="AD94" ca="1">+_xludf.IFS(AB94="","",AB94='12 Formulas'!$BM$3,'12 Formulas'!$BO$3,AB94='12 Formulas'!$BM$4,'12 Formulas'!$BO$4,AB94='12 Formulas'!$BM$5,'12 Formulas'!$BO$5)</f>
        <v>#NAME?</v>
      </c>
      <c r="AE94" s="255"/>
      <c r="AF94" s="256"/>
      <c r="AG94" s="256"/>
      <c r="AH94" s="257"/>
      <c r="AI94" s="236"/>
      <c r="AJ94" s="235"/>
      <c r="AK94" s="258"/>
      <c r="AL94" s="259"/>
      <c r="AM94" s="167"/>
      <c r="AN94" s="167"/>
      <c r="AO94" s="167"/>
      <c r="AP94" s="167"/>
      <c r="AQ94" s="167"/>
      <c r="AR94" s="259"/>
      <c r="AS94" s="259"/>
    </row>
    <row r="95" spans="1:45" ht="12.75" customHeight="1" x14ac:dyDescent="0.25">
      <c r="A95" s="256"/>
      <c r="B95" s="234"/>
      <c r="C95" s="235"/>
      <c r="D95" s="236"/>
      <c r="E95" s="235"/>
      <c r="F95" s="271"/>
      <c r="G95" s="272"/>
      <c r="H95" s="260" t="s">
        <v>269</v>
      </c>
      <c r="I95" s="261"/>
      <c r="J95" s="262"/>
      <c r="K95" s="263" t="e">
        <f t="array" aca="1" ref="K95" ca="1">+_xludf.IFS(J95="","",J95='12 Formulas'!$AM$2,'12 Formulas'!$AN$2,J95='12 Formulas'!$AM$3,'12 Formulas'!$AN$3)</f>
        <v>#NAME?</v>
      </c>
      <c r="L95" s="89"/>
      <c r="M95" s="114" t="e">
        <f t="array" aca="1" ref="M95" ca="1">+_xludf.IFS(L95="","",L95='12 Formulas'!$AO$2,'12 Formulas'!$AP$2,L95='12 Formulas'!$AO$3,'12 Formulas'!$AP$3)</f>
        <v>#NAME?</v>
      </c>
      <c r="N95" s="89"/>
      <c r="O95" s="114" t="e">
        <f t="array" aca="1" ref="O95" ca="1">+_xludf.IFS(N95="","",N95='12 Formulas'!$AQ$2,'12 Formulas'!$AR$2,N95='12 Formulas'!$AQ$3,'12 Formulas'!$AR$3)</f>
        <v>#NAME?</v>
      </c>
      <c r="P95" s="89"/>
      <c r="Q95" s="114" t="e">
        <f t="array" aca="1" ref="Q95" ca="1">+_xludf.IFS(P95="","",P95='12 Formulas'!$AS$2,'12 Formulas'!$AT$2,P95='12 Formulas'!$AS$3,'12 Formulas'!$AT$3,P95='12 Formulas'!$AS$4,'12 Formulas'!$AT$4)</f>
        <v>#NAME?</v>
      </c>
      <c r="R95" s="89"/>
      <c r="S95" s="114" t="e">
        <f t="array" aca="1" ref="S95" ca="1">+_xludf.IFS(R95="","",R95='12 Formulas'!$AU$2,'12 Formulas'!$AV$2,R95='12 Formulas'!$AU$3,'12 Formulas'!$AV$3)</f>
        <v>#NAME?</v>
      </c>
      <c r="T95" s="55"/>
      <c r="U95" s="114" t="e">
        <f t="array" aca="1" ref="U95" ca="1">+_xludf.IFS(T95="","",T95='12 Formulas'!$AW$2,'12 Formulas'!$AX$2,T95='12 Formulas'!$AW$3,'12 Formulas'!$AX$3)</f>
        <v>#NAME?</v>
      </c>
      <c r="V95" s="264"/>
      <c r="W95" s="265" t="e">
        <f t="array" aca="1" ref="W95" ca="1">+_xludf.IFS(V95="","",V95='12 Formulas'!$AY$2,'12 Formulas'!$AZ$2,V95='12 Formulas'!$AY$3,'12 Formulas'!$AZ$3,V95='12 Formulas'!$AY$4,'12 Formulas'!$AZ$4)</f>
        <v>#NAME?</v>
      </c>
      <c r="X95" s="266" t="str">
        <f t="shared" ca="1" si="4"/>
        <v/>
      </c>
      <c r="Y95" s="267" t="e">
        <f t="array" aca="1" ref="Y95" ca="1">+_xludf.IFS(X95="","",X95&lt;='12 Formulas'!$BD$4,'12 Formulas'!$BB$4,X95&lt;='12 Formulas'!$BD$3,'12 Formulas'!$BB$3,X95&lt;='12 Formulas'!$BD$2,'12 Formulas'!$BB$2)</f>
        <v>#NAME?</v>
      </c>
      <c r="Z95" s="268"/>
      <c r="AA95" s="269" t="e">
        <f t="array" aca="1" ref="AA95" ca="1">+_xludf.IFS(Z95="","",Z95='12 Formulas'!$BF$2,'12 Formulas'!$BG$2,Z95='12 Formulas'!$BF$3,'12 Formulas'!$BG$3,Z95='12 Formulas'!$BF$4,'12 Formulas'!$BG$4)</f>
        <v>#NAME?</v>
      </c>
      <c r="AB95" s="270" t="e">
        <f t="array" aca="1" ref="AB95" ca="1">+_xludf.IFS(AA95="","",AND(Y95='12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#NAME?</v>
      </c>
      <c r="AC95" s="269" t="e">
        <f t="array" aca="1" ref="AC95" ca="1">+_xludf.IFS(AB95="","",AB95='12 Formulas'!$BM$3,'12 Formulas'!$BN$3,AB95='12 Formulas'!$BM$4,'12 Formulas'!$BN$4,AB95='12 Formulas'!$BM$5,'12 Formulas'!$BN$5)</f>
        <v>#NAME?</v>
      </c>
      <c r="AD95" s="115" t="e">
        <f t="array" aca="1" ref="AD95" ca="1">+_xludf.IFS(AB95="","",AB95='12 Formulas'!$BM$3,'12 Formulas'!$BO$3,AB95='12 Formulas'!$BM$4,'12 Formulas'!$BO$4,AB95='12 Formulas'!$BM$5,'12 Formulas'!$BO$5)</f>
        <v>#NAME?</v>
      </c>
      <c r="AE95" s="255"/>
      <c r="AF95" s="256"/>
      <c r="AG95" s="256"/>
      <c r="AH95" s="257"/>
      <c r="AI95" s="236"/>
      <c r="AJ95" s="235"/>
      <c r="AK95" s="258"/>
      <c r="AL95" s="259"/>
      <c r="AM95" s="167"/>
      <c r="AN95" s="167"/>
      <c r="AO95" s="167"/>
      <c r="AP95" s="167"/>
      <c r="AQ95" s="167"/>
      <c r="AR95" s="259"/>
      <c r="AS95" s="259"/>
    </row>
    <row r="96" spans="1:45" ht="12.75" customHeight="1" x14ac:dyDescent="0.25">
      <c r="A96" s="256"/>
      <c r="B96" s="234"/>
      <c r="C96" s="235"/>
      <c r="D96" s="236"/>
      <c r="E96" s="235"/>
      <c r="F96" s="273" t="s">
        <v>272</v>
      </c>
      <c r="G96" s="274"/>
      <c r="H96" s="260" t="s">
        <v>256</v>
      </c>
      <c r="I96" s="261"/>
      <c r="J96" s="262"/>
      <c r="K96" s="263" t="e">
        <f t="array" aca="1" ref="K96" ca="1">+_xludf.IFS(J96="","",J96='12 Formulas'!$AM$2,'12 Formulas'!$AN$2,J96='12 Formulas'!$AM$3,'12 Formulas'!$AN$3)</f>
        <v>#NAME?</v>
      </c>
      <c r="L96" s="89"/>
      <c r="M96" s="114" t="e">
        <f t="array" aca="1" ref="M96" ca="1">+_xludf.IFS(L96="","",L96='12 Formulas'!$AO$2,'12 Formulas'!$AP$2,L96='12 Formulas'!$AO$3,'12 Formulas'!$AP$3)</f>
        <v>#NAME?</v>
      </c>
      <c r="N96" s="89"/>
      <c r="O96" s="114" t="e">
        <f t="array" aca="1" ref="O96" ca="1">+_xludf.IFS(N96="","",N96='12 Formulas'!$AQ$2,'12 Formulas'!$AR$2,N96='12 Formulas'!$AQ$3,'12 Formulas'!$AR$3)</f>
        <v>#NAME?</v>
      </c>
      <c r="P96" s="89"/>
      <c r="Q96" s="114" t="e">
        <f t="array" aca="1" ref="Q96" ca="1">+_xludf.IFS(P96="","",P96='12 Formulas'!$AS$2,'12 Formulas'!$AT$2,P96='12 Formulas'!$AS$3,'12 Formulas'!$AT$3,P96='12 Formulas'!$AS$4,'12 Formulas'!$AT$4)</f>
        <v>#NAME?</v>
      </c>
      <c r="R96" s="89"/>
      <c r="S96" s="114" t="e">
        <f t="array" aca="1" ref="S96" ca="1">+_xludf.IFS(R96="","",R96='12 Formulas'!$AU$2,'12 Formulas'!$AV$2,R96='12 Formulas'!$AU$3,'12 Formulas'!$AV$3)</f>
        <v>#NAME?</v>
      </c>
      <c r="T96" s="55"/>
      <c r="U96" s="114" t="e">
        <f t="array" aca="1" ref="U96" ca="1">+_xludf.IFS(T96="","",T96='12 Formulas'!$AW$2,'12 Formulas'!$AX$2,T96='12 Formulas'!$AW$3,'12 Formulas'!$AX$3)</f>
        <v>#NAME?</v>
      </c>
      <c r="V96" s="264"/>
      <c r="W96" s="265" t="e">
        <f t="array" aca="1" ref="W96" ca="1">+_xludf.IFS(V96="","",V96='12 Formulas'!$AY$2,'12 Formulas'!$AZ$2,V96='12 Formulas'!$AY$3,'12 Formulas'!$AZ$3,V96='12 Formulas'!$AY$4,'12 Formulas'!$AZ$4)</f>
        <v>#NAME?</v>
      </c>
      <c r="X96" s="266" t="str">
        <f t="shared" ca="1" si="4"/>
        <v/>
      </c>
      <c r="Y96" s="267" t="e">
        <f t="array" aca="1" ref="Y96" ca="1">+_xludf.IFS(X96="","",X96&lt;='12 Formulas'!$BD$4,'12 Formulas'!$BB$4,X96&lt;='12 Formulas'!$BD$3,'12 Formulas'!$BB$3,X96&lt;='12 Formulas'!$BD$2,'12 Formulas'!$BB$2)</f>
        <v>#NAME?</v>
      </c>
      <c r="Z96" s="268"/>
      <c r="AA96" s="269" t="e">
        <f t="array" aca="1" ref="AA96" ca="1">+_xludf.IFS(Z96="","",Z96='12 Formulas'!$BF$2,'12 Formulas'!$BG$2,Z96='12 Formulas'!$BF$3,'12 Formulas'!$BG$3,Z96='12 Formulas'!$BF$4,'12 Formulas'!$BG$4)</f>
        <v>#NAME?</v>
      </c>
      <c r="AB96" s="270" t="e">
        <f t="array" aca="1" ref="AB96" ca="1">+_xludf.IFS(AA96="","",AND(Y96='12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#NAME?</v>
      </c>
      <c r="AC96" s="269" t="e">
        <f t="array" aca="1" ref="AC96" ca="1">+_xludf.IFS(AB96="","",AB96='12 Formulas'!$BM$3,'12 Formulas'!$BN$3,AB96='12 Formulas'!$BM$4,'12 Formulas'!$BN$4,AB96='12 Formulas'!$BM$5,'12 Formulas'!$BN$5)</f>
        <v>#NAME?</v>
      </c>
      <c r="AD96" s="115" t="e">
        <f t="array" aca="1" ref="AD96" ca="1">+_xludf.IFS(AB96="","",AB96='12 Formulas'!$BM$3,'12 Formulas'!$BO$3,AB96='12 Formulas'!$BM$4,'12 Formulas'!$BO$4,AB96='12 Formulas'!$BM$5,'12 Formulas'!$BO$5)</f>
        <v>#NAME?</v>
      </c>
      <c r="AE96" s="255"/>
      <c r="AF96" s="256"/>
      <c r="AG96" s="256"/>
      <c r="AH96" s="257"/>
      <c r="AI96" s="236"/>
      <c r="AJ96" s="235"/>
      <c r="AK96" s="258"/>
      <c r="AL96" s="259"/>
      <c r="AM96" s="167"/>
      <c r="AN96" s="167"/>
      <c r="AO96" s="167"/>
      <c r="AP96" s="167"/>
      <c r="AQ96" s="167"/>
      <c r="AR96" s="259"/>
      <c r="AS96" s="259"/>
    </row>
    <row r="97" spans="1:45" ht="12.75" customHeight="1" x14ac:dyDescent="0.25">
      <c r="A97" s="256"/>
      <c r="B97" s="234"/>
      <c r="C97" s="235"/>
      <c r="D97" s="236"/>
      <c r="E97" s="235"/>
      <c r="F97" s="238"/>
      <c r="G97" s="239"/>
      <c r="H97" s="260" t="s">
        <v>268</v>
      </c>
      <c r="I97" s="261"/>
      <c r="J97" s="262"/>
      <c r="K97" s="263" t="e">
        <f t="array" aca="1" ref="K97" ca="1">+_xludf.IFS(J97="","",J97='12 Formulas'!$AM$2,'12 Formulas'!$AN$2,J97='12 Formulas'!$AM$3,'12 Formulas'!$AN$3)</f>
        <v>#NAME?</v>
      </c>
      <c r="L97" s="89"/>
      <c r="M97" s="114" t="e">
        <f t="array" aca="1" ref="M97" ca="1">+_xludf.IFS(L97="","",L97='12 Formulas'!$AO$2,'12 Formulas'!$AP$2,L97='12 Formulas'!$AO$3,'12 Formulas'!$AP$3)</f>
        <v>#NAME?</v>
      </c>
      <c r="N97" s="89"/>
      <c r="O97" s="114" t="e">
        <f t="array" aca="1" ref="O97" ca="1">+_xludf.IFS(N97="","",N97='12 Formulas'!$AQ$2,'12 Formulas'!$AR$2,N97='12 Formulas'!$AQ$3,'12 Formulas'!$AR$3)</f>
        <v>#NAME?</v>
      </c>
      <c r="P97" s="89"/>
      <c r="Q97" s="114" t="e">
        <f t="array" aca="1" ref="Q97" ca="1">+_xludf.IFS(P97="","",P97='12 Formulas'!$AS$2,'12 Formulas'!$AT$2,P97='12 Formulas'!$AS$3,'12 Formulas'!$AT$3,P97='12 Formulas'!$AS$4,'12 Formulas'!$AT$4)</f>
        <v>#NAME?</v>
      </c>
      <c r="R97" s="89"/>
      <c r="S97" s="114" t="e">
        <f t="array" aca="1" ref="S97" ca="1">+_xludf.IFS(R97="","",R97='12 Formulas'!$AU$2,'12 Formulas'!$AV$2,R97='12 Formulas'!$AU$3,'12 Formulas'!$AV$3)</f>
        <v>#NAME?</v>
      </c>
      <c r="T97" s="55"/>
      <c r="U97" s="114" t="e">
        <f t="array" aca="1" ref="U97" ca="1">+_xludf.IFS(T97="","",T97='12 Formulas'!$AW$2,'12 Formulas'!$AX$2,T97='12 Formulas'!$AW$3,'12 Formulas'!$AX$3)</f>
        <v>#NAME?</v>
      </c>
      <c r="V97" s="264"/>
      <c r="W97" s="265" t="e">
        <f t="array" aca="1" ref="W97" ca="1">+_xludf.IFS(V97="","",V97='12 Formulas'!$AY$2,'12 Formulas'!$AZ$2,V97='12 Formulas'!$AY$3,'12 Formulas'!$AZ$3,V97='12 Formulas'!$AY$4,'12 Formulas'!$AZ$4)</f>
        <v>#NAME?</v>
      </c>
      <c r="X97" s="266" t="str">
        <f t="shared" ca="1" si="4"/>
        <v/>
      </c>
      <c r="Y97" s="267" t="e">
        <f t="array" aca="1" ref="Y97" ca="1">+_xludf.IFS(X97="","",X97&lt;='12 Formulas'!$BD$4,'12 Formulas'!$BB$4,X97&lt;='12 Formulas'!$BD$3,'12 Formulas'!$BB$3,X97&lt;='12 Formulas'!$BD$2,'12 Formulas'!$BB$2)</f>
        <v>#NAME?</v>
      </c>
      <c r="Z97" s="268"/>
      <c r="AA97" s="269" t="e">
        <f t="array" aca="1" ref="AA97" ca="1">+_xludf.IFS(Z97="","",Z97='12 Formulas'!$BF$2,'12 Formulas'!$BG$2,Z97='12 Formulas'!$BF$3,'12 Formulas'!$BG$3,Z97='12 Formulas'!$BF$4,'12 Formulas'!$BG$4)</f>
        <v>#NAME?</v>
      </c>
      <c r="AB97" s="270" t="e">
        <f t="array" aca="1" ref="AB97" ca="1">+_xludf.IFS(AA97="","",AND(Y97='12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#NAME?</v>
      </c>
      <c r="AC97" s="269" t="e">
        <f t="array" aca="1" ref="AC97" ca="1">+_xludf.IFS(AB97="","",AB97='12 Formulas'!$BM$3,'12 Formulas'!$BN$3,AB97='12 Formulas'!$BM$4,'12 Formulas'!$BN$4,AB97='12 Formulas'!$BM$5,'12 Formulas'!$BN$5)</f>
        <v>#NAME?</v>
      </c>
      <c r="AD97" s="115" t="e">
        <f t="array" aca="1" ref="AD97" ca="1">+_xludf.IFS(AB97="","",AB97='12 Formulas'!$BM$3,'12 Formulas'!$BO$3,AB97='12 Formulas'!$BM$4,'12 Formulas'!$BO$4,AB97='12 Formulas'!$BM$5,'12 Formulas'!$BO$5)</f>
        <v>#NAME?</v>
      </c>
      <c r="AE97" s="255"/>
      <c r="AF97" s="256"/>
      <c r="AG97" s="256"/>
      <c r="AH97" s="257"/>
      <c r="AI97" s="236"/>
      <c r="AJ97" s="235"/>
      <c r="AK97" s="258"/>
      <c r="AL97" s="259"/>
      <c r="AM97" s="167"/>
      <c r="AN97" s="167"/>
      <c r="AO97" s="167"/>
      <c r="AP97" s="167"/>
      <c r="AQ97" s="167"/>
      <c r="AR97" s="259"/>
      <c r="AS97" s="259"/>
    </row>
    <row r="98" spans="1:45" ht="12.75" customHeight="1" x14ac:dyDescent="0.25">
      <c r="A98" s="256"/>
      <c r="B98" s="234"/>
      <c r="C98" s="235"/>
      <c r="D98" s="236"/>
      <c r="E98" s="235"/>
      <c r="F98" s="271"/>
      <c r="G98" s="272"/>
      <c r="H98" s="260" t="s">
        <v>269</v>
      </c>
      <c r="I98" s="261"/>
      <c r="J98" s="262"/>
      <c r="K98" s="263" t="e">
        <f t="array" aca="1" ref="K98" ca="1">+_xludf.IFS(J98="","",J98='12 Formulas'!$AM$2,'12 Formulas'!$AN$2,J98='12 Formulas'!$AM$3,'12 Formulas'!$AN$3)</f>
        <v>#NAME?</v>
      </c>
      <c r="L98" s="89"/>
      <c r="M98" s="114" t="e">
        <f t="array" aca="1" ref="M98" ca="1">+_xludf.IFS(L98="","",L98='12 Formulas'!$AO$2,'12 Formulas'!$AP$2,L98='12 Formulas'!$AO$3,'12 Formulas'!$AP$3)</f>
        <v>#NAME?</v>
      </c>
      <c r="N98" s="89"/>
      <c r="O98" s="114" t="e">
        <f t="array" aca="1" ref="O98" ca="1">+_xludf.IFS(N98="","",N98='12 Formulas'!$AQ$2,'12 Formulas'!$AR$2,N98='12 Formulas'!$AQ$3,'12 Formulas'!$AR$3)</f>
        <v>#NAME?</v>
      </c>
      <c r="P98" s="89"/>
      <c r="Q98" s="114" t="e">
        <f t="array" aca="1" ref="Q98" ca="1">+_xludf.IFS(P98="","",P98='12 Formulas'!$AS$2,'12 Formulas'!$AT$2,P98='12 Formulas'!$AS$3,'12 Formulas'!$AT$3,P98='12 Formulas'!$AS$4,'12 Formulas'!$AT$4)</f>
        <v>#NAME?</v>
      </c>
      <c r="R98" s="89"/>
      <c r="S98" s="114" t="e">
        <f t="array" aca="1" ref="S98" ca="1">+_xludf.IFS(R98="","",R98='12 Formulas'!$AU$2,'12 Formulas'!$AV$2,R98='12 Formulas'!$AU$3,'12 Formulas'!$AV$3)</f>
        <v>#NAME?</v>
      </c>
      <c r="T98" s="55"/>
      <c r="U98" s="114" t="e">
        <f t="array" aca="1" ref="U98" ca="1">+_xludf.IFS(T98="","",T98='12 Formulas'!$AW$2,'12 Formulas'!$AX$2,T98='12 Formulas'!$AW$3,'12 Formulas'!$AX$3)</f>
        <v>#NAME?</v>
      </c>
      <c r="V98" s="264"/>
      <c r="W98" s="265" t="e">
        <f t="array" aca="1" ref="W98" ca="1">+_xludf.IFS(V98="","",V98='12 Formulas'!$AY$2,'12 Formulas'!$AZ$2,V98='12 Formulas'!$AY$3,'12 Formulas'!$AZ$3,V98='12 Formulas'!$AY$4,'12 Formulas'!$AZ$4)</f>
        <v>#NAME?</v>
      </c>
      <c r="X98" s="266" t="str">
        <f t="shared" ca="1" si="4"/>
        <v/>
      </c>
      <c r="Y98" s="267" t="e">
        <f t="array" aca="1" ref="Y98" ca="1">+_xludf.IFS(X98="","",X98&lt;='12 Formulas'!$BD$4,'12 Formulas'!$BB$4,X98&lt;='12 Formulas'!$BD$3,'12 Formulas'!$BB$3,X98&lt;='12 Formulas'!$BD$2,'12 Formulas'!$BB$2)</f>
        <v>#NAME?</v>
      </c>
      <c r="Z98" s="268"/>
      <c r="AA98" s="269" t="e">
        <f t="array" aca="1" ref="AA98" ca="1">+_xludf.IFS(Z98="","",Z98='12 Formulas'!$BF$2,'12 Formulas'!$BG$2,Z98='12 Formulas'!$BF$3,'12 Formulas'!$BG$3,Z98='12 Formulas'!$BF$4,'12 Formulas'!$BG$4)</f>
        <v>#NAME?</v>
      </c>
      <c r="AB98" s="270" t="e">
        <f t="array" aca="1" ref="AB98" ca="1">+_xludf.IFS(AA98="","",AND(Y98='12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#NAME?</v>
      </c>
      <c r="AC98" s="269" t="e">
        <f t="array" aca="1" ref="AC98" ca="1">+_xludf.IFS(AB98="","",AB98='12 Formulas'!$BM$3,'12 Formulas'!$BN$3,AB98='12 Formulas'!$BM$4,'12 Formulas'!$BN$4,AB98='12 Formulas'!$BM$5,'12 Formulas'!$BN$5)</f>
        <v>#NAME?</v>
      </c>
      <c r="AD98" s="115" t="e">
        <f t="array" aca="1" ref="AD98" ca="1">+_xludf.IFS(AB98="","",AB98='12 Formulas'!$BM$3,'12 Formulas'!$BO$3,AB98='12 Formulas'!$BM$4,'12 Formulas'!$BO$4,AB98='12 Formulas'!$BM$5,'12 Formulas'!$BO$5)</f>
        <v>#NAME?</v>
      </c>
      <c r="AE98" s="255"/>
      <c r="AF98" s="256"/>
      <c r="AG98" s="256"/>
      <c r="AH98" s="257"/>
      <c r="AI98" s="236"/>
      <c r="AJ98" s="235"/>
      <c r="AK98" s="258"/>
      <c r="AL98" s="259"/>
      <c r="AM98" s="167"/>
      <c r="AN98" s="167"/>
      <c r="AO98" s="167"/>
      <c r="AP98" s="167"/>
      <c r="AQ98" s="167"/>
      <c r="AR98" s="259"/>
      <c r="AS98" s="259"/>
    </row>
    <row r="99" spans="1:45" ht="12.75" customHeight="1" x14ac:dyDescent="0.25">
      <c r="A99" s="256"/>
      <c r="B99" s="234"/>
      <c r="C99" s="235"/>
      <c r="D99" s="236"/>
      <c r="E99" s="235"/>
      <c r="F99" s="273" t="s">
        <v>273</v>
      </c>
      <c r="G99" s="274"/>
      <c r="H99" s="260" t="s">
        <v>256</v>
      </c>
      <c r="I99" s="261"/>
      <c r="J99" s="262"/>
      <c r="K99" s="263" t="e">
        <f t="array" aca="1" ref="K99" ca="1">+_xludf.IFS(J99="","",J99='12 Formulas'!$AM$2,'12 Formulas'!$AN$2,J99='12 Formulas'!$AM$3,'12 Formulas'!$AN$3)</f>
        <v>#NAME?</v>
      </c>
      <c r="L99" s="89"/>
      <c r="M99" s="114" t="e">
        <f t="array" aca="1" ref="M99" ca="1">+_xludf.IFS(L99="","",L99='12 Formulas'!$AO$2,'12 Formulas'!$AP$2,L99='12 Formulas'!$AO$3,'12 Formulas'!$AP$3)</f>
        <v>#NAME?</v>
      </c>
      <c r="N99" s="89"/>
      <c r="O99" s="114" t="e">
        <f t="array" aca="1" ref="O99" ca="1">+_xludf.IFS(N99="","",N99='12 Formulas'!$AQ$2,'12 Formulas'!$AR$2,N99='12 Formulas'!$AQ$3,'12 Formulas'!$AR$3)</f>
        <v>#NAME?</v>
      </c>
      <c r="P99" s="89"/>
      <c r="Q99" s="114" t="e">
        <f t="array" aca="1" ref="Q99" ca="1">+_xludf.IFS(P99="","",P99='12 Formulas'!$AS$2,'12 Formulas'!$AT$2,P99='12 Formulas'!$AS$3,'12 Formulas'!$AT$3,P99='12 Formulas'!$AS$4,'12 Formulas'!$AT$4)</f>
        <v>#NAME?</v>
      </c>
      <c r="R99" s="89"/>
      <c r="S99" s="114" t="e">
        <f t="array" aca="1" ref="S99" ca="1">+_xludf.IFS(R99="","",R99='12 Formulas'!$AU$2,'12 Formulas'!$AV$2,R99='12 Formulas'!$AU$3,'12 Formulas'!$AV$3)</f>
        <v>#NAME?</v>
      </c>
      <c r="T99" s="55"/>
      <c r="U99" s="114" t="e">
        <f t="array" aca="1" ref="U99" ca="1">+_xludf.IFS(T99="","",T99='12 Formulas'!$AW$2,'12 Formulas'!$AX$2,T99='12 Formulas'!$AW$3,'12 Formulas'!$AX$3)</f>
        <v>#NAME?</v>
      </c>
      <c r="V99" s="264"/>
      <c r="W99" s="265" t="e">
        <f t="array" aca="1" ref="W99" ca="1">+_xludf.IFS(V99="","",V99='12 Formulas'!$AY$2,'12 Formulas'!$AZ$2,V99='12 Formulas'!$AY$3,'12 Formulas'!$AZ$3,V99='12 Formulas'!$AY$4,'12 Formulas'!$AZ$4)</f>
        <v>#NAME?</v>
      </c>
      <c r="X99" s="266" t="str">
        <f t="shared" ca="1" si="4"/>
        <v/>
      </c>
      <c r="Y99" s="267" t="e">
        <f t="array" aca="1" ref="Y99" ca="1">+_xludf.IFS(X99="","",X99&lt;='12 Formulas'!$BD$4,'12 Formulas'!$BB$4,X99&lt;='12 Formulas'!$BD$3,'12 Formulas'!$BB$3,X99&lt;='12 Formulas'!$BD$2,'12 Formulas'!$BB$2)</f>
        <v>#NAME?</v>
      </c>
      <c r="Z99" s="268"/>
      <c r="AA99" s="269" t="e">
        <f t="array" aca="1" ref="AA99" ca="1">+_xludf.IFS(Z99="","",Z99='12 Formulas'!$BF$2,'12 Formulas'!$BG$2,Z99='12 Formulas'!$BF$3,'12 Formulas'!$BG$3,Z99='12 Formulas'!$BF$4,'12 Formulas'!$BG$4)</f>
        <v>#NAME?</v>
      </c>
      <c r="AB99" s="270" t="e">
        <f t="array" aca="1" ref="AB99" ca="1">+_xludf.IFS(AA99="","",AND(Y99='12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#NAME?</v>
      </c>
      <c r="AC99" s="269" t="e">
        <f t="array" aca="1" ref="AC99" ca="1">+_xludf.IFS(AB99="","",AB99='12 Formulas'!$BM$3,'12 Formulas'!$BN$3,AB99='12 Formulas'!$BM$4,'12 Formulas'!$BN$4,AB99='12 Formulas'!$BM$5,'12 Formulas'!$BN$5)</f>
        <v>#NAME?</v>
      </c>
      <c r="AD99" s="115" t="e">
        <f t="array" aca="1" ref="AD99" ca="1">+_xludf.IFS(AB99="","",AB99='12 Formulas'!$BM$3,'12 Formulas'!$BO$3,AB99='12 Formulas'!$BM$4,'12 Formulas'!$BO$4,AB99='12 Formulas'!$BM$5,'12 Formulas'!$BO$5)</f>
        <v>#NAME?</v>
      </c>
      <c r="AE99" s="255"/>
      <c r="AF99" s="256"/>
      <c r="AG99" s="256"/>
      <c r="AH99" s="257"/>
      <c r="AI99" s="236"/>
      <c r="AJ99" s="235"/>
      <c r="AK99" s="258"/>
      <c r="AL99" s="259"/>
      <c r="AM99" s="167"/>
      <c r="AN99" s="167"/>
      <c r="AO99" s="167"/>
      <c r="AP99" s="167"/>
      <c r="AQ99" s="167"/>
      <c r="AR99" s="259"/>
      <c r="AS99" s="259"/>
    </row>
    <row r="100" spans="1:45" ht="12.75" customHeight="1" x14ac:dyDescent="0.25">
      <c r="A100" s="256"/>
      <c r="B100" s="234"/>
      <c r="C100" s="235"/>
      <c r="D100" s="236"/>
      <c r="E100" s="235"/>
      <c r="F100" s="238"/>
      <c r="G100" s="239"/>
      <c r="H100" s="260" t="s">
        <v>268</v>
      </c>
      <c r="I100" s="261"/>
      <c r="J100" s="262"/>
      <c r="K100" s="263" t="e">
        <f t="array" aca="1" ref="K100" ca="1">+_xludf.IFS(J100="","",J100='12 Formulas'!$AM$2,'12 Formulas'!$AN$2,J100='12 Formulas'!$AM$3,'12 Formulas'!$AN$3)</f>
        <v>#NAME?</v>
      </c>
      <c r="L100" s="89"/>
      <c r="M100" s="114" t="e">
        <f t="array" aca="1" ref="M100" ca="1">+_xludf.IFS(L100="","",L100='12 Formulas'!$AO$2,'12 Formulas'!$AP$2,L100='12 Formulas'!$AO$3,'12 Formulas'!$AP$3)</f>
        <v>#NAME?</v>
      </c>
      <c r="N100" s="89"/>
      <c r="O100" s="114" t="e">
        <f t="array" aca="1" ref="O100" ca="1">+_xludf.IFS(N100="","",N100='12 Formulas'!$AQ$2,'12 Formulas'!$AR$2,N100='12 Formulas'!$AQ$3,'12 Formulas'!$AR$3)</f>
        <v>#NAME?</v>
      </c>
      <c r="P100" s="89"/>
      <c r="Q100" s="114" t="e">
        <f t="array" aca="1" ref="Q100" ca="1">+_xludf.IFS(P100="","",P100='12 Formulas'!$AS$2,'12 Formulas'!$AT$2,P100='12 Formulas'!$AS$3,'12 Formulas'!$AT$3,P100='12 Formulas'!$AS$4,'12 Formulas'!$AT$4)</f>
        <v>#NAME?</v>
      </c>
      <c r="R100" s="89"/>
      <c r="S100" s="114" t="e">
        <f t="array" aca="1" ref="S100" ca="1">+_xludf.IFS(R100="","",R100='12 Formulas'!$AU$2,'12 Formulas'!$AV$2,R100='12 Formulas'!$AU$3,'12 Formulas'!$AV$3)</f>
        <v>#NAME?</v>
      </c>
      <c r="T100" s="55"/>
      <c r="U100" s="114" t="e">
        <f t="array" aca="1" ref="U100" ca="1">+_xludf.IFS(T100="","",T100='12 Formulas'!$AW$2,'12 Formulas'!$AX$2,T100='12 Formulas'!$AW$3,'12 Formulas'!$AX$3)</f>
        <v>#NAME?</v>
      </c>
      <c r="V100" s="264"/>
      <c r="W100" s="265" t="e">
        <f t="array" aca="1" ref="W100" ca="1">+_xludf.IFS(V100="","",V100='12 Formulas'!$AY$2,'12 Formulas'!$AZ$2,V100='12 Formulas'!$AY$3,'12 Formulas'!$AZ$3,V100='12 Formulas'!$AY$4,'12 Formulas'!$AZ$4)</f>
        <v>#NAME?</v>
      </c>
      <c r="X100" s="266" t="str">
        <f t="shared" ca="1" si="4"/>
        <v/>
      </c>
      <c r="Y100" s="267" t="e">
        <f t="array" aca="1" ref="Y100" ca="1">+_xludf.IFS(X100="","",X100&lt;='12 Formulas'!$BD$4,'12 Formulas'!$BB$4,X100&lt;='12 Formulas'!$BD$3,'12 Formulas'!$BB$3,X100&lt;='12 Formulas'!$BD$2,'12 Formulas'!$BB$2)</f>
        <v>#NAME?</v>
      </c>
      <c r="Z100" s="268"/>
      <c r="AA100" s="269" t="e">
        <f t="array" aca="1" ref="AA100" ca="1">+_xludf.IFS(Z100="","",Z100='12 Formulas'!$BF$2,'12 Formulas'!$BG$2,Z100='12 Formulas'!$BF$3,'12 Formulas'!$BG$3,Z100='12 Formulas'!$BF$4,'12 Formulas'!$BG$4)</f>
        <v>#NAME?</v>
      </c>
      <c r="AB100" s="270" t="e">
        <f t="array" aca="1" ref="AB100" ca="1">+_xludf.IFS(AA100="","",AND(Y100='12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#NAME?</v>
      </c>
      <c r="AC100" s="269" t="e">
        <f t="array" aca="1" ref="AC100" ca="1">+_xludf.IFS(AB100="","",AB100='12 Formulas'!$BM$3,'12 Formulas'!$BN$3,AB100='12 Formulas'!$BM$4,'12 Formulas'!$BN$4,AB100='12 Formulas'!$BM$5,'12 Formulas'!$BN$5)</f>
        <v>#NAME?</v>
      </c>
      <c r="AD100" s="115" t="e">
        <f t="array" aca="1" ref="AD100" ca="1">+_xludf.IFS(AB100="","",AB100='12 Formulas'!$BM$3,'12 Formulas'!$BO$3,AB100='12 Formulas'!$BM$4,'12 Formulas'!$BO$4,AB100='12 Formulas'!$BM$5,'12 Formulas'!$BO$5)</f>
        <v>#NAME?</v>
      </c>
      <c r="AE100" s="255"/>
      <c r="AF100" s="256"/>
      <c r="AG100" s="256"/>
      <c r="AH100" s="257"/>
      <c r="AI100" s="236"/>
      <c r="AJ100" s="235"/>
      <c r="AK100" s="258"/>
      <c r="AL100" s="259"/>
      <c r="AM100" s="167"/>
      <c r="AN100" s="167"/>
      <c r="AO100" s="167"/>
      <c r="AP100" s="167"/>
      <c r="AQ100" s="167"/>
      <c r="AR100" s="259"/>
      <c r="AS100" s="259"/>
    </row>
    <row r="101" spans="1:45" ht="12.75" customHeight="1" x14ac:dyDescent="0.25">
      <c r="A101" s="275"/>
      <c r="B101" s="276"/>
      <c r="C101" s="277"/>
      <c r="D101" s="278"/>
      <c r="E101" s="277"/>
      <c r="F101" s="279"/>
      <c r="G101" s="280"/>
      <c r="H101" s="281" t="s">
        <v>269</v>
      </c>
      <c r="I101" s="282"/>
      <c r="J101" s="283"/>
      <c r="K101" s="284" t="e">
        <f t="array" aca="1" ref="K101" ca="1">+_xludf.IFS(J101="","",J101='12 Formulas'!$AM$2,'12 Formulas'!$AN$2,J101='12 Formulas'!$AM$3,'12 Formulas'!$AN$3)</f>
        <v>#NAME?</v>
      </c>
      <c r="L101" s="100"/>
      <c r="M101" s="285" t="e">
        <f t="array" aca="1" ref="M101" ca="1">+_xludf.IFS(L101="","",L101='12 Formulas'!$AO$2,'12 Formulas'!$AP$2,L101='12 Formulas'!$AO$3,'12 Formulas'!$AP$3)</f>
        <v>#NAME?</v>
      </c>
      <c r="N101" s="100"/>
      <c r="O101" s="285" t="e">
        <f t="array" aca="1" ref="O101" ca="1">+_xludf.IFS(N101="","",N101='12 Formulas'!$AQ$2,'12 Formulas'!$AR$2,N101='12 Formulas'!$AQ$3,'12 Formulas'!$AR$3)</f>
        <v>#NAME?</v>
      </c>
      <c r="P101" s="100"/>
      <c r="Q101" s="285" t="e">
        <f t="array" aca="1" ref="Q101" ca="1">+_xludf.IFS(P101="","",P101='12 Formulas'!$AS$2,'12 Formulas'!$AT$2,P101='12 Formulas'!$AS$3,'12 Formulas'!$AT$3,P101='12 Formulas'!$AS$4,'12 Formulas'!$AT$4)</f>
        <v>#NAME?</v>
      </c>
      <c r="R101" s="100"/>
      <c r="S101" s="285" t="e">
        <f t="array" aca="1" ref="S101" ca="1">+_xludf.IFS(R101="","",R101='12 Formulas'!$AU$2,'12 Formulas'!$AV$2,R101='12 Formulas'!$AU$3,'12 Formulas'!$AV$3)</f>
        <v>#NAME?</v>
      </c>
      <c r="T101" s="286"/>
      <c r="U101" s="285" t="e">
        <f t="array" aca="1" ref="U101" ca="1">+_xludf.IFS(T101="","",T101='12 Formulas'!$AW$2,'12 Formulas'!$AX$2,T101='12 Formulas'!$AW$3,'12 Formulas'!$AX$3)</f>
        <v>#NAME?</v>
      </c>
      <c r="V101" s="287"/>
      <c r="W101" s="288" t="e">
        <f t="array" aca="1" ref="W101" ca="1">+_xludf.IFS(V101="","",V101='12 Formulas'!$AY$2,'12 Formulas'!$AZ$2,V101='12 Formulas'!$AY$3,'12 Formulas'!$AZ$3,V101='12 Formulas'!$AY$4,'12 Formulas'!$AZ$4)</f>
        <v>#NAME?</v>
      </c>
      <c r="X101" s="289" t="str">
        <f t="shared" ca="1" si="4"/>
        <v/>
      </c>
      <c r="Y101" s="290" t="e">
        <f t="array" aca="1" ref="Y101" ca="1">+_xludf.IFS(X101="","",X101&lt;='12 Formulas'!$BD$4,'12 Formulas'!$BB$4,X101&lt;='12 Formulas'!$BD$3,'12 Formulas'!$BB$3,X101&lt;='12 Formulas'!$BD$2,'12 Formulas'!$BB$2)</f>
        <v>#NAME?</v>
      </c>
      <c r="Z101" s="291"/>
      <c r="AA101" s="292" t="e">
        <f t="array" aca="1" ref="AA101" ca="1">+_xludf.IFS(Z101="","",Z101='12 Formulas'!$BF$2,'12 Formulas'!$BG$2,Z101='12 Formulas'!$BF$3,'12 Formulas'!$BG$3,Z101='12 Formulas'!$BF$4,'12 Formulas'!$BG$4)</f>
        <v>#NAME?</v>
      </c>
      <c r="AB101" s="293" t="e">
        <f t="array" aca="1" ref="AB101" ca="1">+_xludf.IFS(AA101="","",AND(Y101='12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#NAME?</v>
      </c>
      <c r="AC101" s="292" t="e">
        <f t="array" aca="1" ref="AC101" ca="1">+_xludf.IFS(AB101="","",AB101='12 Formulas'!$BM$3,'12 Formulas'!$BN$3,AB101='12 Formulas'!$BM$4,'12 Formulas'!$BN$4,AB101='12 Formulas'!$BM$5,'12 Formulas'!$BN$5)</f>
        <v>#NAME?</v>
      </c>
      <c r="AD101" s="294" t="e">
        <f t="array" aca="1" ref="AD101" ca="1">+_xludf.IFS(AB101="","",AB101='12 Formulas'!$BM$3,'12 Formulas'!$BO$3,AB101='12 Formulas'!$BM$4,'12 Formulas'!$BO$4,AB101='12 Formulas'!$BM$5,'12 Formulas'!$BO$5)</f>
        <v>#NAME?</v>
      </c>
      <c r="AE101" s="295"/>
      <c r="AF101" s="275"/>
      <c r="AG101" s="275"/>
      <c r="AH101" s="296"/>
      <c r="AI101" s="278"/>
      <c r="AJ101" s="277"/>
      <c r="AK101" s="297"/>
      <c r="AL101" s="259"/>
      <c r="AM101" s="167"/>
      <c r="AN101" s="167"/>
      <c r="AO101" s="167"/>
      <c r="AP101" s="167"/>
      <c r="AQ101" s="167"/>
      <c r="AR101" s="259"/>
      <c r="AS101" s="259"/>
    </row>
    <row r="102" spans="1:45" ht="12.75" customHeight="1" x14ac:dyDescent="0.25">
      <c r="A102" s="256" t="str">
        <f>'1 Contexto e Identificación'!$A$17</f>
        <v>R7</v>
      </c>
      <c r="B102" s="234" t="str">
        <f>+'1 Contexto e Identificación'!$E$17</f>
        <v xml:space="preserve">  </v>
      </c>
      <c r="C102" s="235" t="e">
        <f ca="1">+'4 Mapa Calor Inherente'!$C$18</f>
        <v>#NAME?</v>
      </c>
      <c r="D102" s="236" t="e">
        <f ca="1">+'4 Mapa Calor Inherente'!$D$18</f>
        <v>#NAME?</v>
      </c>
      <c r="E102" s="235" t="e">
        <f ca="1">+'4 Mapa Calor Inherente'!$E$18</f>
        <v>#NAME?</v>
      </c>
      <c r="F102" s="238" t="s">
        <v>254</v>
      </c>
      <c r="G102" s="239"/>
      <c r="H102" s="240" t="s">
        <v>256</v>
      </c>
      <c r="I102" s="241"/>
      <c r="J102" s="242"/>
      <c r="K102" s="243" t="e">
        <f t="array" aca="1" ref="K102" ca="1">+_xludf.IFS(J102="","",J102='12 Formulas'!$AM$2,'12 Formulas'!$AN$2,J102='12 Formulas'!$AM$3,'12 Formulas'!$AN$3)</f>
        <v>#NAME?</v>
      </c>
      <c r="L102" s="244"/>
      <c r="M102" s="245" t="e">
        <f t="array" aca="1" ref="M102" ca="1">+_xludf.IFS(L102="","",L102='12 Formulas'!$AO$2,'12 Formulas'!$AP$2,L102='12 Formulas'!$AO$3,'12 Formulas'!$AP$3)</f>
        <v>#NAME?</v>
      </c>
      <c r="N102" s="244"/>
      <c r="O102" s="245" t="e">
        <f t="array" aca="1" ref="O102" ca="1">+_xludf.IFS(N102="","",N102='12 Formulas'!$AQ$2,'12 Formulas'!$AR$2,N102='12 Formulas'!$AQ$3,'12 Formulas'!$AR$3)</f>
        <v>#NAME?</v>
      </c>
      <c r="P102" s="244"/>
      <c r="Q102" s="245" t="e">
        <f t="array" aca="1" ref="Q102" ca="1">+_xludf.IFS(P102="","",P102='12 Formulas'!$AS$2,'12 Formulas'!$AT$2,P102='12 Formulas'!$AS$3,'12 Formulas'!$AT$3,P102='12 Formulas'!$AS$4,'12 Formulas'!$AT$4)</f>
        <v>#NAME?</v>
      </c>
      <c r="R102" s="244"/>
      <c r="S102" s="245" t="e">
        <f t="array" aca="1" ref="S102" ca="1">+_xludf.IFS(R102="","",R102='12 Formulas'!$AU$2,'12 Formulas'!$AV$2,R102='12 Formulas'!$AU$3,'12 Formulas'!$AV$3)</f>
        <v>#NAME?</v>
      </c>
      <c r="T102" s="246"/>
      <c r="U102" s="245" t="e">
        <f t="array" aca="1" ref="U102" ca="1">+_xludf.IFS(T102="","",T102='12 Formulas'!$AW$2,'12 Formulas'!$AX$2,T102='12 Formulas'!$AW$3,'12 Formulas'!$AX$3)</f>
        <v>#NAME?</v>
      </c>
      <c r="V102" s="247"/>
      <c r="W102" s="248" t="e">
        <f t="array" aca="1" ref="W102" ca="1">+_xludf.IFS(V102="","",V102='12 Formulas'!$AY$2,'12 Formulas'!$AZ$2,V102='12 Formulas'!$AY$3,'12 Formulas'!$AZ$3,V102='12 Formulas'!$AY$4,'12 Formulas'!$AZ$4)</f>
        <v>#NAME?</v>
      </c>
      <c r="X102" s="249" t="str">
        <f t="shared" ca="1" si="4"/>
        <v/>
      </c>
      <c r="Y102" s="250" t="e">
        <f t="array" aca="1" ref="Y102" ca="1">+_xludf.IFS(X102="","",X102&lt;='12 Formulas'!$BD$4,'12 Formulas'!$BB$4,X102&lt;='12 Formulas'!$BD$3,'12 Formulas'!$BB$3,X102&lt;='12 Formulas'!$BD$2,'12 Formulas'!$BB$2)</f>
        <v>#NAME?</v>
      </c>
      <c r="Z102" s="251"/>
      <c r="AA102" s="252" t="e">
        <f t="array" aca="1" ref="AA102" ca="1">+_xludf.IFS(Z102="","",Z102='12 Formulas'!$BF$2,'12 Formulas'!$BG$2,Z102='12 Formulas'!$BF$3,'12 Formulas'!$BG$3,Z102='12 Formulas'!$BF$4,'12 Formulas'!$BG$4)</f>
        <v>#NAME?</v>
      </c>
      <c r="AB102" s="253" t="e">
        <f t="array" aca="1" ref="AB102" ca="1">+_xludf.IFS(AA102="","",AND(Y102='12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#NAME?</v>
      </c>
      <c r="AC102" s="252" t="e">
        <f t="array" aca="1" ref="AC102" ca="1">+_xludf.IFS(AB102="","",AB102='12 Formulas'!$BM$3,'12 Formulas'!$BN$3,AB102='12 Formulas'!$BM$4,'12 Formulas'!$BN$4,AB102='12 Formulas'!$BM$5,'12 Formulas'!$BN$5)</f>
        <v>#NAME?</v>
      </c>
      <c r="AD102" s="254" t="e">
        <f t="array" aca="1" ref="AD102" ca="1">+_xludf.IFS(AB102="","",AB102='12 Formulas'!$BM$3,'12 Formulas'!$BO$3,AB102='12 Formulas'!$BM$4,'12 Formulas'!$BO$4,AB102='12 Formulas'!$BM$5,'12 Formulas'!$BO$5)</f>
        <v>#NAME?</v>
      </c>
      <c r="AE102" s="255" t="e">
        <f ca="1">+IF(AC102="","",AVERAGE(AC102:AC116))</f>
        <v>#NAME?</v>
      </c>
      <c r="AF102" s="256" t="e">
        <f t="array" aca="1" ref="AF102" ca="1">+_xludf.IFS(AE102="","",AE102='12 Formulas'!$BR$2,'12 Formulas'!$BQ$2,AE102&gt;='12 Formulas'!$BS$3,'12 Formulas'!$BQ$3,AE102&gt;='12 Formulas'!$BS$4,'12 Formulas'!$BQ$4)</f>
        <v>#NAME?</v>
      </c>
      <c r="AG102" s="256" t="e">
        <f ca="1">+IF(AF102="","",'12 Formulas'!$BU$2)</f>
        <v>#NAME?</v>
      </c>
      <c r="AH102" s="257" t="e">
        <f t="array" aca="1" ref="AH102" ca="1">+_xludf.IFS(AG102="","",AG102='12 Formulas'!$BX$4,'12 Formulas'!$BY$4,AND(AF102='12 Formulas'!$BW$3,AG102='12 Formulas'!$BX$3),'12 Formulas'!$BY$3,AND(AF102='12 Formulas'!$BW$5,AG102='12 Formulas'!$BX$5),'12 Formulas'!$BY$5,AND(AF102='12 Formulas'!$BW$7,AG102='12 Formulas'!$BX$7),'12 Formulas'!$BY$7)</f>
        <v>#NAME?</v>
      </c>
      <c r="AI102" s="236" t="e">
        <f t="array" aca="1" ref="AI102" ca="1">+_xludf.IFS(AH102="","",AH102='12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#NAME?</v>
      </c>
      <c r="AJ102" s="235" t="e">
        <f ca="1">+IF(D102="","",D102)</f>
        <v>#NAME?</v>
      </c>
      <c r="AK102" s="258" t="e">
        <f ca="1">+IF(AI102='12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#NAME?</v>
      </c>
      <c r="AL102" s="259"/>
      <c r="AM102" s="167"/>
      <c r="AN102" s="167"/>
      <c r="AO102" s="167"/>
      <c r="AP102" s="167"/>
      <c r="AQ102" s="167"/>
      <c r="AR102" s="259"/>
      <c r="AS102" s="259"/>
    </row>
    <row r="103" spans="1:45" ht="12.75" customHeight="1" x14ac:dyDescent="0.25">
      <c r="A103" s="256"/>
      <c r="B103" s="234"/>
      <c r="C103" s="235"/>
      <c r="D103" s="236"/>
      <c r="E103" s="235"/>
      <c r="F103" s="238"/>
      <c r="G103" s="239"/>
      <c r="H103" s="260" t="s">
        <v>268</v>
      </c>
      <c r="I103" s="261"/>
      <c r="J103" s="262"/>
      <c r="K103" s="263" t="e">
        <f t="array" aca="1" ref="K103" ca="1">+_xludf.IFS(J103="","",J103='12 Formulas'!$AM$2,'12 Formulas'!$AN$2,J103='12 Formulas'!$AM$3,'12 Formulas'!$AN$3)</f>
        <v>#NAME?</v>
      </c>
      <c r="L103" s="89"/>
      <c r="M103" s="114" t="e">
        <f t="array" aca="1" ref="M103" ca="1">+_xludf.IFS(L103="","",L103='12 Formulas'!$AO$2,'12 Formulas'!$AP$2,L103='12 Formulas'!$AO$3,'12 Formulas'!$AP$3)</f>
        <v>#NAME?</v>
      </c>
      <c r="N103" s="89"/>
      <c r="O103" s="114" t="e">
        <f t="array" aca="1" ref="O103" ca="1">+_xludf.IFS(N103="","",N103='12 Formulas'!$AQ$2,'12 Formulas'!$AR$2,N103='12 Formulas'!$AQ$3,'12 Formulas'!$AR$3)</f>
        <v>#NAME?</v>
      </c>
      <c r="P103" s="89"/>
      <c r="Q103" s="114" t="e">
        <f t="array" aca="1" ref="Q103" ca="1">+_xludf.IFS(P103="","",P103='12 Formulas'!$AS$2,'12 Formulas'!$AT$2,P103='12 Formulas'!$AS$3,'12 Formulas'!$AT$3,P103='12 Formulas'!$AS$4,'12 Formulas'!$AT$4)</f>
        <v>#NAME?</v>
      </c>
      <c r="R103" s="89"/>
      <c r="S103" s="114" t="e">
        <f t="array" aca="1" ref="S103" ca="1">+_xludf.IFS(R103="","",R103='12 Formulas'!$AU$2,'12 Formulas'!$AV$2,R103='12 Formulas'!$AU$3,'12 Formulas'!$AV$3)</f>
        <v>#NAME?</v>
      </c>
      <c r="T103" s="55"/>
      <c r="U103" s="114" t="e">
        <f t="array" aca="1" ref="U103" ca="1">+_xludf.IFS(T103="","",T103='12 Formulas'!$AW$2,'12 Formulas'!$AX$2,T103='12 Formulas'!$AW$3,'12 Formulas'!$AX$3)</f>
        <v>#NAME?</v>
      </c>
      <c r="V103" s="264"/>
      <c r="W103" s="265" t="e">
        <f t="array" aca="1" ref="W103" ca="1">+_xludf.IFS(V103="","",V103='12 Formulas'!$AY$2,'12 Formulas'!$AZ$2,V103='12 Formulas'!$AY$3,'12 Formulas'!$AZ$3,V103='12 Formulas'!$AY$4,'12 Formulas'!$AZ$4)</f>
        <v>#NAME?</v>
      </c>
      <c r="X103" s="266" t="str">
        <f t="shared" ca="1" si="4"/>
        <v/>
      </c>
      <c r="Y103" s="267" t="e">
        <f t="array" aca="1" ref="Y103" ca="1">+_xludf.IFS(X103="","",X103&lt;='12 Formulas'!$BD$4,'12 Formulas'!$BB$4,X103&lt;='12 Formulas'!$BD$3,'12 Formulas'!$BB$3,X103&lt;='12 Formulas'!$BD$2,'12 Formulas'!$BB$2)</f>
        <v>#NAME?</v>
      </c>
      <c r="Z103" s="268"/>
      <c r="AA103" s="269" t="e">
        <f t="array" aca="1" ref="AA103" ca="1">+_xludf.IFS(Z103="","",Z103='12 Formulas'!$BF$2,'12 Formulas'!$BG$2,Z103='12 Formulas'!$BF$3,'12 Formulas'!$BG$3,Z103='12 Formulas'!$BF$4,'12 Formulas'!$BG$4)</f>
        <v>#NAME?</v>
      </c>
      <c r="AB103" s="270" t="e">
        <f t="array" aca="1" ref="AB103" ca="1">+_xludf.IFS(AA103="","",AND(Y103='12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#NAME?</v>
      </c>
      <c r="AC103" s="269" t="e">
        <f t="array" aca="1" ref="AC103" ca="1">+_xludf.IFS(AB103="","",AB103='12 Formulas'!$BM$3,'12 Formulas'!$BN$3,AB103='12 Formulas'!$BM$4,'12 Formulas'!$BN$4,AB103='12 Formulas'!$BM$5,'12 Formulas'!$BN$5)</f>
        <v>#NAME?</v>
      </c>
      <c r="AD103" s="115" t="e">
        <f t="array" aca="1" ref="AD103" ca="1">+_xludf.IFS(AB103="","",AB103='12 Formulas'!$BM$3,'12 Formulas'!$BO$3,AB103='12 Formulas'!$BM$4,'12 Formulas'!$BO$4,AB103='12 Formulas'!$BM$5,'12 Formulas'!$BO$5)</f>
        <v>#NAME?</v>
      </c>
      <c r="AE103" s="255"/>
      <c r="AF103" s="256"/>
      <c r="AG103" s="256"/>
      <c r="AH103" s="257"/>
      <c r="AI103" s="236"/>
      <c r="AJ103" s="235"/>
      <c r="AK103" s="258"/>
      <c r="AL103" s="259"/>
      <c r="AM103" s="167"/>
      <c r="AN103" s="167"/>
      <c r="AO103" s="167"/>
      <c r="AP103" s="167"/>
      <c r="AQ103" s="167"/>
      <c r="AR103" s="259"/>
      <c r="AS103" s="259"/>
    </row>
    <row r="104" spans="1:45" ht="12.75" customHeight="1" x14ac:dyDescent="0.25">
      <c r="A104" s="256"/>
      <c r="B104" s="234"/>
      <c r="C104" s="235"/>
      <c r="D104" s="236"/>
      <c r="E104" s="235"/>
      <c r="F104" s="271"/>
      <c r="G104" s="272"/>
      <c r="H104" s="260" t="s">
        <v>269</v>
      </c>
      <c r="I104" s="261"/>
      <c r="J104" s="262"/>
      <c r="K104" s="263" t="e">
        <f t="array" aca="1" ref="K104" ca="1">+_xludf.IFS(J104="","",J104='12 Formulas'!$AM$2,'12 Formulas'!$AN$2,J104='12 Formulas'!$AM$3,'12 Formulas'!$AN$3)</f>
        <v>#NAME?</v>
      </c>
      <c r="L104" s="89"/>
      <c r="M104" s="114" t="e">
        <f t="array" aca="1" ref="M104" ca="1">+_xludf.IFS(L104="","",L104='12 Formulas'!$AO$2,'12 Formulas'!$AP$2,L104='12 Formulas'!$AO$3,'12 Formulas'!$AP$3)</f>
        <v>#NAME?</v>
      </c>
      <c r="N104" s="89"/>
      <c r="O104" s="114" t="e">
        <f t="array" aca="1" ref="O104" ca="1">+_xludf.IFS(N104="","",N104='12 Formulas'!$AQ$2,'12 Formulas'!$AR$2,N104='12 Formulas'!$AQ$3,'12 Formulas'!$AR$3)</f>
        <v>#NAME?</v>
      </c>
      <c r="P104" s="89"/>
      <c r="Q104" s="114" t="e">
        <f t="array" aca="1" ref="Q104" ca="1">+_xludf.IFS(P104="","",P104='12 Formulas'!$AS$2,'12 Formulas'!$AT$2,P104='12 Formulas'!$AS$3,'12 Formulas'!$AT$3,P104='12 Formulas'!$AS$4,'12 Formulas'!$AT$4)</f>
        <v>#NAME?</v>
      </c>
      <c r="R104" s="89"/>
      <c r="S104" s="114" t="e">
        <f t="array" aca="1" ref="S104" ca="1">+_xludf.IFS(R104="","",R104='12 Formulas'!$AU$2,'12 Formulas'!$AV$2,R104='12 Formulas'!$AU$3,'12 Formulas'!$AV$3)</f>
        <v>#NAME?</v>
      </c>
      <c r="T104" s="55"/>
      <c r="U104" s="114" t="e">
        <f t="array" aca="1" ref="U104" ca="1">+_xludf.IFS(T104="","",T104='12 Formulas'!$AW$2,'12 Formulas'!$AX$2,T104='12 Formulas'!$AW$3,'12 Formulas'!$AX$3)</f>
        <v>#NAME?</v>
      </c>
      <c r="V104" s="264"/>
      <c r="W104" s="265" t="e">
        <f t="array" aca="1" ref="W104" ca="1">+_xludf.IFS(V104="","",V104='12 Formulas'!$AY$2,'12 Formulas'!$AZ$2,V104='12 Formulas'!$AY$3,'12 Formulas'!$AZ$3,V104='12 Formulas'!$AY$4,'12 Formulas'!$AZ$4)</f>
        <v>#NAME?</v>
      </c>
      <c r="X104" s="266" t="str">
        <f t="shared" ca="1" si="4"/>
        <v/>
      </c>
      <c r="Y104" s="267" t="e">
        <f t="array" aca="1" ref="Y104" ca="1">+_xludf.IFS(X104="","",X104&lt;='12 Formulas'!$BD$4,'12 Formulas'!$BB$4,X104&lt;='12 Formulas'!$BD$3,'12 Formulas'!$BB$3,X104&lt;='12 Formulas'!$BD$2,'12 Formulas'!$BB$2)</f>
        <v>#NAME?</v>
      </c>
      <c r="Z104" s="268"/>
      <c r="AA104" s="269" t="e">
        <f t="array" aca="1" ref="AA104" ca="1">+_xludf.IFS(Z104="","",Z104='12 Formulas'!$BF$2,'12 Formulas'!$BG$2,Z104='12 Formulas'!$BF$3,'12 Formulas'!$BG$3,Z104='12 Formulas'!$BF$4,'12 Formulas'!$BG$4)</f>
        <v>#NAME?</v>
      </c>
      <c r="AB104" s="270" t="e">
        <f t="array" aca="1" ref="AB104" ca="1">+_xludf.IFS(AA104="","",AND(Y104='12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#NAME?</v>
      </c>
      <c r="AC104" s="269" t="e">
        <f t="array" aca="1" ref="AC104" ca="1">+_xludf.IFS(AB104="","",AB104='12 Formulas'!$BM$3,'12 Formulas'!$BN$3,AB104='12 Formulas'!$BM$4,'12 Formulas'!$BN$4,AB104='12 Formulas'!$BM$5,'12 Formulas'!$BN$5)</f>
        <v>#NAME?</v>
      </c>
      <c r="AD104" s="115" t="e">
        <f t="array" aca="1" ref="AD104" ca="1">+_xludf.IFS(AB104="","",AB104='12 Formulas'!$BM$3,'12 Formulas'!$BO$3,AB104='12 Formulas'!$BM$4,'12 Formulas'!$BO$4,AB104='12 Formulas'!$BM$5,'12 Formulas'!$BO$5)</f>
        <v>#NAME?</v>
      </c>
      <c r="AE104" s="255"/>
      <c r="AF104" s="256"/>
      <c r="AG104" s="256"/>
      <c r="AH104" s="257"/>
      <c r="AI104" s="236"/>
      <c r="AJ104" s="235"/>
      <c r="AK104" s="258"/>
      <c r="AL104" s="259"/>
      <c r="AM104" s="167"/>
      <c r="AN104" s="167"/>
      <c r="AO104" s="167"/>
      <c r="AP104" s="167"/>
      <c r="AQ104" s="167"/>
      <c r="AR104" s="259"/>
      <c r="AS104" s="259"/>
    </row>
    <row r="105" spans="1:45" ht="12.75" customHeight="1" x14ac:dyDescent="0.25">
      <c r="A105" s="256"/>
      <c r="B105" s="234"/>
      <c r="C105" s="235"/>
      <c r="D105" s="236"/>
      <c r="E105" s="235"/>
      <c r="F105" s="273" t="s">
        <v>270</v>
      </c>
      <c r="G105" s="274"/>
      <c r="H105" s="260" t="s">
        <v>256</v>
      </c>
      <c r="I105" s="261"/>
      <c r="J105" s="262"/>
      <c r="K105" s="263" t="e">
        <f t="array" aca="1" ref="K105" ca="1">+_xludf.IFS(J105="","",J105='12 Formulas'!$AM$2,'12 Formulas'!$AN$2,J105='12 Formulas'!$AM$3,'12 Formulas'!$AN$3)</f>
        <v>#NAME?</v>
      </c>
      <c r="L105" s="89"/>
      <c r="M105" s="114" t="e">
        <f t="array" aca="1" ref="M105" ca="1">+_xludf.IFS(L105="","",L105='12 Formulas'!$AO$2,'12 Formulas'!$AP$2,L105='12 Formulas'!$AO$3,'12 Formulas'!$AP$3)</f>
        <v>#NAME?</v>
      </c>
      <c r="N105" s="89"/>
      <c r="O105" s="114" t="e">
        <f t="array" aca="1" ref="O105" ca="1">+_xludf.IFS(N105="","",N105='12 Formulas'!$AQ$2,'12 Formulas'!$AR$2,N105='12 Formulas'!$AQ$3,'12 Formulas'!$AR$3)</f>
        <v>#NAME?</v>
      </c>
      <c r="P105" s="89"/>
      <c r="Q105" s="114" t="e">
        <f t="array" aca="1" ref="Q105" ca="1">+_xludf.IFS(P105="","",P105='12 Formulas'!$AS$2,'12 Formulas'!$AT$2,P105='12 Formulas'!$AS$3,'12 Formulas'!$AT$3,P105='12 Formulas'!$AS$4,'12 Formulas'!$AT$4)</f>
        <v>#NAME?</v>
      </c>
      <c r="R105" s="89"/>
      <c r="S105" s="114" t="e">
        <f t="array" aca="1" ref="S105" ca="1">+_xludf.IFS(R105="","",R105='12 Formulas'!$AU$2,'12 Formulas'!$AV$2,R105='12 Formulas'!$AU$3,'12 Formulas'!$AV$3)</f>
        <v>#NAME?</v>
      </c>
      <c r="T105" s="55"/>
      <c r="U105" s="114" t="e">
        <f t="array" aca="1" ref="U105" ca="1">+_xludf.IFS(T105="","",T105='12 Formulas'!$AW$2,'12 Formulas'!$AX$2,T105='12 Formulas'!$AW$3,'12 Formulas'!$AX$3)</f>
        <v>#NAME?</v>
      </c>
      <c r="V105" s="264"/>
      <c r="W105" s="265" t="e">
        <f t="array" aca="1" ref="W105" ca="1">+_xludf.IFS(V105="","",V105='12 Formulas'!$AY$2,'12 Formulas'!$AZ$2,V105='12 Formulas'!$AY$3,'12 Formulas'!$AZ$3,V105='12 Formulas'!$AY$4,'12 Formulas'!$AZ$4)</f>
        <v>#NAME?</v>
      </c>
      <c r="X105" s="266" t="str">
        <f t="shared" ca="1" si="4"/>
        <v/>
      </c>
      <c r="Y105" s="267" t="e">
        <f t="array" aca="1" ref="Y105" ca="1">+_xludf.IFS(X105="","",X105&lt;='12 Formulas'!$BD$4,'12 Formulas'!$BB$4,X105&lt;='12 Formulas'!$BD$3,'12 Formulas'!$BB$3,X105&lt;='12 Formulas'!$BD$2,'12 Formulas'!$BB$2)</f>
        <v>#NAME?</v>
      </c>
      <c r="Z105" s="268"/>
      <c r="AA105" s="269" t="e">
        <f t="array" aca="1" ref="AA105" ca="1">+_xludf.IFS(Z105="","",Z105='12 Formulas'!$BF$2,'12 Formulas'!$BG$2,Z105='12 Formulas'!$BF$3,'12 Formulas'!$BG$3,Z105='12 Formulas'!$BF$4,'12 Formulas'!$BG$4)</f>
        <v>#NAME?</v>
      </c>
      <c r="AB105" s="270" t="e">
        <f t="array" aca="1" ref="AB105" ca="1">+_xludf.IFS(AA105="","",AND(Y105='12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#NAME?</v>
      </c>
      <c r="AC105" s="269" t="e">
        <f t="array" aca="1" ref="AC105" ca="1">+_xludf.IFS(AB105="","",AB105='12 Formulas'!$BM$3,'12 Formulas'!$BN$3,AB105='12 Formulas'!$BM$4,'12 Formulas'!$BN$4,AB105='12 Formulas'!$BM$5,'12 Formulas'!$BN$5)</f>
        <v>#NAME?</v>
      </c>
      <c r="AD105" s="115" t="e">
        <f t="array" aca="1" ref="AD105" ca="1">+_xludf.IFS(AB105="","",AB105='12 Formulas'!$BM$3,'12 Formulas'!$BO$3,AB105='12 Formulas'!$BM$4,'12 Formulas'!$BO$4,AB105='12 Formulas'!$BM$5,'12 Formulas'!$BO$5)</f>
        <v>#NAME?</v>
      </c>
      <c r="AE105" s="255"/>
      <c r="AF105" s="256"/>
      <c r="AG105" s="256"/>
      <c r="AH105" s="257"/>
      <c r="AI105" s="236"/>
      <c r="AJ105" s="235"/>
      <c r="AK105" s="258"/>
      <c r="AL105" s="259"/>
      <c r="AM105" s="167"/>
      <c r="AN105" s="167"/>
      <c r="AO105" s="167"/>
      <c r="AP105" s="167"/>
      <c r="AQ105" s="167"/>
      <c r="AR105" s="259"/>
      <c r="AS105" s="259"/>
    </row>
    <row r="106" spans="1:45" ht="12.75" customHeight="1" x14ac:dyDescent="0.25">
      <c r="A106" s="256"/>
      <c r="B106" s="234"/>
      <c r="C106" s="235"/>
      <c r="D106" s="236"/>
      <c r="E106" s="235"/>
      <c r="F106" s="238"/>
      <c r="G106" s="239"/>
      <c r="H106" s="260" t="s">
        <v>268</v>
      </c>
      <c r="I106" s="261"/>
      <c r="J106" s="262"/>
      <c r="K106" s="263" t="e">
        <f t="array" aca="1" ref="K106" ca="1">+_xludf.IFS(J106="","",J106='12 Formulas'!$AM$2,'12 Formulas'!$AN$2,J106='12 Formulas'!$AM$3,'12 Formulas'!$AN$3)</f>
        <v>#NAME?</v>
      </c>
      <c r="L106" s="89"/>
      <c r="M106" s="114" t="e">
        <f t="array" aca="1" ref="M106" ca="1">+_xludf.IFS(L106="","",L106='12 Formulas'!$AO$2,'12 Formulas'!$AP$2,L106='12 Formulas'!$AO$3,'12 Formulas'!$AP$3)</f>
        <v>#NAME?</v>
      </c>
      <c r="N106" s="89"/>
      <c r="O106" s="114" t="e">
        <f t="array" aca="1" ref="O106" ca="1">+_xludf.IFS(N106="","",N106='12 Formulas'!$AQ$2,'12 Formulas'!$AR$2,N106='12 Formulas'!$AQ$3,'12 Formulas'!$AR$3)</f>
        <v>#NAME?</v>
      </c>
      <c r="P106" s="89"/>
      <c r="Q106" s="114" t="e">
        <f t="array" aca="1" ref="Q106" ca="1">+_xludf.IFS(P106="","",P106='12 Formulas'!$AS$2,'12 Formulas'!$AT$2,P106='12 Formulas'!$AS$3,'12 Formulas'!$AT$3,P106='12 Formulas'!$AS$4,'12 Formulas'!$AT$4)</f>
        <v>#NAME?</v>
      </c>
      <c r="R106" s="89"/>
      <c r="S106" s="114" t="e">
        <f t="array" aca="1" ref="S106" ca="1">+_xludf.IFS(R106="","",R106='12 Formulas'!$AU$2,'12 Formulas'!$AV$2,R106='12 Formulas'!$AU$3,'12 Formulas'!$AV$3)</f>
        <v>#NAME?</v>
      </c>
      <c r="T106" s="55"/>
      <c r="U106" s="114" t="e">
        <f t="array" aca="1" ref="U106" ca="1">+_xludf.IFS(T106="","",T106='12 Formulas'!$AW$2,'12 Formulas'!$AX$2,T106='12 Formulas'!$AW$3,'12 Formulas'!$AX$3)</f>
        <v>#NAME?</v>
      </c>
      <c r="V106" s="264"/>
      <c r="W106" s="265" t="e">
        <f t="array" aca="1" ref="W106" ca="1">+_xludf.IFS(V106="","",V106='12 Formulas'!$AY$2,'12 Formulas'!$AZ$2,V106='12 Formulas'!$AY$3,'12 Formulas'!$AZ$3,V106='12 Formulas'!$AY$4,'12 Formulas'!$AZ$4)</f>
        <v>#NAME?</v>
      </c>
      <c r="X106" s="266" t="str">
        <f t="shared" ca="1" si="4"/>
        <v/>
      </c>
      <c r="Y106" s="267" t="e">
        <f t="array" aca="1" ref="Y106" ca="1">+_xludf.IFS(X106="","",X106&lt;='12 Formulas'!$BD$4,'12 Formulas'!$BB$4,X106&lt;='12 Formulas'!$BD$3,'12 Formulas'!$BB$3,X106&lt;='12 Formulas'!$BD$2,'12 Formulas'!$BB$2)</f>
        <v>#NAME?</v>
      </c>
      <c r="Z106" s="268"/>
      <c r="AA106" s="269" t="e">
        <f t="array" aca="1" ref="AA106" ca="1">+_xludf.IFS(Z106="","",Z106='12 Formulas'!$BF$2,'12 Formulas'!$BG$2,Z106='12 Formulas'!$BF$3,'12 Formulas'!$BG$3,Z106='12 Formulas'!$BF$4,'12 Formulas'!$BG$4)</f>
        <v>#NAME?</v>
      </c>
      <c r="AB106" s="270" t="e">
        <f t="array" aca="1" ref="AB106" ca="1">+_xludf.IFS(AA106="","",AND(Y106='12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#NAME?</v>
      </c>
      <c r="AC106" s="269" t="e">
        <f t="array" aca="1" ref="AC106" ca="1">+_xludf.IFS(AB106="","",AB106='12 Formulas'!$BM$3,'12 Formulas'!$BN$3,AB106='12 Formulas'!$BM$4,'12 Formulas'!$BN$4,AB106='12 Formulas'!$BM$5,'12 Formulas'!$BN$5)</f>
        <v>#NAME?</v>
      </c>
      <c r="AD106" s="115" t="e">
        <f t="array" aca="1" ref="AD106" ca="1">+_xludf.IFS(AB106="","",AB106='12 Formulas'!$BM$3,'12 Formulas'!$BO$3,AB106='12 Formulas'!$BM$4,'12 Formulas'!$BO$4,AB106='12 Formulas'!$BM$5,'12 Formulas'!$BO$5)</f>
        <v>#NAME?</v>
      </c>
      <c r="AE106" s="255"/>
      <c r="AF106" s="256"/>
      <c r="AG106" s="256"/>
      <c r="AH106" s="257"/>
      <c r="AI106" s="236"/>
      <c r="AJ106" s="235"/>
      <c r="AK106" s="258"/>
      <c r="AL106" s="259"/>
      <c r="AM106" s="167"/>
      <c r="AN106" s="167"/>
      <c r="AO106" s="167"/>
      <c r="AP106" s="167"/>
      <c r="AQ106" s="167"/>
      <c r="AR106" s="259"/>
      <c r="AS106" s="259"/>
    </row>
    <row r="107" spans="1:45" ht="12.75" customHeight="1" x14ac:dyDescent="0.25">
      <c r="A107" s="256"/>
      <c r="B107" s="234"/>
      <c r="C107" s="235"/>
      <c r="D107" s="236"/>
      <c r="E107" s="235"/>
      <c r="F107" s="271"/>
      <c r="G107" s="272"/>
      <c r="H107" s="260" t="s">
        <v>269</v>
      </c>
      <c r="I107" s="261"/>
      <c r="J107" s="262"/>
      <c r="K107" s="263" t="e">
        <f t="array" aca="1" ref="K107" ca="1">+_xludf.IFS(J107="","",J107='12 Formulas'!$AM$2,'12 Formulas'!$AN$2,J107='12 Formulas'!$AM$3,'12 Formulas'!$AN$3)</f>
        <v>#NAME?</v>
      </c>
      <c r="L107" s="89"/>
      <c r="M107" s="114" t="e">
        <f t="array" aca="1" ref="M107" ca="1">+_xludf.IFS(L107="","",L107='12 Formulas'!$AO$2,'12 Formulas'!$AP$2,L107='12 Formulas'!$AO$3,'12 Formulas'!$AP$3)</f>
        <v>#NAME?</v>
      </c>
      <c r="N107" s="89"/>
      <c r="O107" s="114" t="e">
        <f t="array" aca="1" ref="O107" ca="1">+_xludf.IFS(N107="","",N107='12 Formulas'!$AQ$2,'12 Formulas'!$AR$2,N107='12 Formulas'!$AQ$3,'12 Formulas'!$AR$3)</f>
        <v>#NAME?</v>
      </c>
      <c r="P107" s="89"/>
      <c r="Q107" s="114" t="e">
        <f t="array" aca="1" ref="Q107" ca="1">+_xludf.IFS(P107="","",P107='12 Formulas'!$AS$2,'12 Formulas'!$AT$2,P107='12 Formulas'!$AS$3,'12 Formulas'!$AT$3,P107='12 Formulas'!$AS$4,'12 Formulas'!$AT$4)</f>
        <v>#NAME?</v>
      </c>
      <c r="R107" s="89"/>
      <c r="S107" s="114" t="e">
        <f t="array" aca="1" ref="S107" ca="1">+_xludf.IFS(R107="","",R107='12 Formulas'!$AU$2,'12 Formulas'!$AV$2,R107='12 Formulas'!$AU$3,'12 Formulas'!$AV$3)</f>
        <v>#NAME?</v>
      </c>
      <c r="T107" s="55"/>
      <c r="U107" s="114" t="e">
        <f t="array" aca="1" ref="U107" ca="1">+_xludf.IFS(T107="","",T107='12 Formulas'!$AW$2,'12 Formulas'!$AX$2,T107='12 Formulas'!$AW$3,'12 Formulas'!$AX$3)</f>
        <v>#NAME?</v>
      </c>
      <c r="V107" s="264"/>
      <c r="W107" s="265" t="e">
        <f t="array" aca="1" ref="W107" ca="1">+_xludf.IFS(V107="","",V107='12 Formulas'!$AY$2,'12 Formulas'!$AZ$2,V107='12 Formulas'!$AY$3,'12 Formulas'!$AZ$3,V107='12 Formulas'!$AY$4,'12 Formulas'!$AZ$4)</f>
        <v>#NAME?</v>
      </c>
      <c r="X107" s="266" t="str">
        <f t="shared" ca="1" si="4"/>
        <v/>
      </c>
      <c r="Y107" s="267" t="e">
        <f t="array" aca="1" ref="Y107" ca="1">+_xludf.IFS(X107="","",X107&lt;='12 Formulas'!$BD$4,'12 Formulas'!$BB$4,X107&lt;='12 Formulas'!$BD$3,'12 Formulas'!$BB$3,X107&lt;='12 Formulas'!$BD$2,'12 Formulas'!$BB$2)</f>
        <v>#NAME?</v>
      </c>
      <c r="Z107" s="268"/>
      <c r="AA107" s="269" t="e">
        <f t="array" aca="1" ref="AA107" ca="1">+_xludf.IFS(Z107="","",Z107='12 Formulas'!$BF$2,'12 Formulas'!$BG$2,Z107='12 Formulas'!$BF$3,'12 Formulas'!$BG$3,Z107='12 Formulas'!$BF$4,'12 Formulas'!$BG$4)</f>
        <v>#NAME?</v>
      </c>
      <c r="AB107" s="270" t="e">
        <f t="array" aca="1" ref="AB107" ca="1">+_xludf.IFS(AA107="","",AND(Y107='12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#NAME?</v>
      </c>
      <c r="AC107" s="269" t="e">
        <f t="array" aca="1" ref="AC107" ca="1">+_xludf.IFS(AB107="","",AB107='12 Formulas'!$BM$3,'12 Formulas'!$BN$3,AB107='12 Formulas'!$BM$4,'12 Formulas'!$BN$4,AB107='12 Formulas'!$BM$5,'12 Formulas'!$BN$5)</f>
        <v>#NAME?</v>
      </c>
      <c r="AD107" s="115" t="e">
        <f t="array" aca="1" ref="AD107" ca="1">+_xludf.IFS(AB107="","",AB107='12 Formulas'!$BM$3,'12 Formulas'!$BO$3,AB107='12 Formulas'!$BM$4,'12 Formulas'!$BO$4,AB107='12 Formulas'!$BM$5,'12 Formulas'!$BO$5)</f>
        <v>#NAME?</v>
      </c>
      <c r="AE107" s="255"/>
      <c r="AF107" s="256"/>
      <c r="AG107" s="256"/>
      <c r="AH107" s="257"/>
      <c r="AI107" s="236"/>
      <c r="AJ107" s="235"/>
      <c r="AK107" s="258"/>
      <c r="AL107" s="259"/>
      <c r="AM107" s="167"/>
      <c r="AN107" s="167"/>
      <c r="AO107" s="167"/>
      <c r="AP107" s="167"/>
      <c r="AQ107" s="167"/>
      <c r="AR107" s="259"/>
      <c r="AS107" s="259"/>
    </row>
    <row r="108" spans="1:45" ht="12.75" customHeight="1" x14ac:dyDescent="0.25">
      <c r="A108" s="256"/>
      <c r="B108" s="234"/>
      <c r="C108" s="235"/>
      <c r="D108" s="236"/>
      <c r="E108" s="235"/>
      <c r="F108" s="273" t="s">
        <v>271</v>
      </c>
      <c r="G108" s="274"/>
      <c r="H108" s="260" t="s">
        <v>256</v>
      </c>
      <c r="I108" s="261"/>
      <c r="J108" s="262"/>
      <c r="K108" s="263" t="e">
        <f t="array" aca="1" ref="K108" ca="1">+_xludf.IFS(J108="","",J108='12 Formulas'!$AM$2,'12 Formulas'!$AN$2,J108='12 Formulas'!$AM$3,'12 Formulas'!$AN$3)</f>
        <v>#NAME?</v>
      </c>
      <c r="L108" s="89"/>
      <c r="M108" s="114" t="e">
        <f t="array" aca="1" ref="M108" ca="1">+_xludf.IFS(L108="","",L108='12 Formulas'!$AO$2,'12 Formulas'!$AP$2,L108='12 Formulas'!$AO$3,'12 Formulas'!$AP$3)</f>
        <v>#NAME?</v>
      </c>
      <c r="N108" s="89"/>
      <c r="O108" s="114" t="e">
        <f t="array" aca="1" ref="O108" ca="1">+_xludf.IFS(N108="","",N108='12 Formulas'!$AQ$2,'12 Formulas'!$AR$2,N108='12 Formulas'!$AQ$3,'12 Formulas'!$AR$3)</f>
        <v>#NAME?</v>
      </c>
      <c r="P108" s="89"/>
      <c r="Q108" s="114" t="e">
        <f t="array" aca="1" ref="Q108" ca="1">+_xludf.IFS(P108="","",P108='12 Formulas'!$AS$2,'12 Formulas'!$AT$2,P108='12 Formulas'!$AS$3,'12 Formulas'!$AT$3,P108='12 Formulas'!$AS$4,'12 Formulas'!$AT$4)</f>
        <v>#NAME?</v>
      </c>
      <c r="R108" s="89"/>
      <c r="S108" s="114" t="e">
        <f t="array" aca="1" ref="S108" ca="1">+_xludf.IFS(R108="","",R108='12 Formulas'!$AU$2,'12 Formulas'!$AV$2,R108='12 Formulas'!$AU$3,'12 Formulas'!$AV$3)</f>
        <v>#NAME?</v>
      </c>
      <c r="T108" s="55"/>
      <c r="U108" s="114" t="e">
        <f t="array" aca="1" ref="U108" ca="1">+_xludf.IFS(T108="","",T108='12 Formulas'!$AW$2,'12 Formulas'!$AX$2,T108='12 Formulas'!$AW$3,'12 Formulas'!$AX$3)</f>
        <v>#NAME?</v>
      </c>
      <c r="V108" s="264"/>
      <c r="W108" s="265" t="e">
        <f t="array" aca="1" ref="W108" ca="1">+_xludf.IFS(V108="","",V108='12 Formulas'!$AY$2,'12 Formulas'!$AZ$2,V108='12 Formulas'!$AY$3,'12 Formulas'!$AZ$3,V108='12 Formulas'!$AY$4,'12 Formulas'!$AZ$4)</f>
        <v>#NAME?</v>
      </c>
      <c r="X108" s="266" t="str">
        <f t="shared" ca="1" si="4"/>
        <v/>
      </c>
      <c r="Y108" s="267" t="e">
        <f t="array" aca="1" ref="Y108" ca="1">+_xludf.IFS(X108="","",X108&lt;='12 Formulas'!$BD$4,'12 Formulas'!$BB$4,X108&lt;='12 Formulas'!$BD$3,'12 Formulas'!$BB$3,X108&lt;='12 Formulas'!$BD$2,'12 Formulas'!$BB$2)</f>
        <v>#NAME?</v>
      </c>
      <c r="Z108" s="268"/>
      <c r="AA108" s="269" t="e">
        <f t="array" aca="1" ref="AA108" ca="1">+_xludf.IFS(Z108="","",Z108='12 Formulas'!$BF$2,'12 Formulas'!$BG$2,Z108='12 Formulas'!$BF$3,'12 Formulas'!$BG$3,Z108='12 Formulas'!$BF$4,'12 Formulas'!$BG$4)</f>
        <v>#NAME?</v>
      </c>
      <c r="AB108" s="270" t="e">
        <f t="array" aca="1" ref="AB108" ca="1">+_xludf.IFS(AA108="","",AND(Y108='12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#NAME?</v>
      </c>
      <c r="AC108" s="269" t="e">
        <f t="array" aca="1" ref="AC108" ca="1">+_xludf.IFS(AB108="","",AB108='12 Formulas'!$BM$3,'12 Formulas'!$BN$3,AB108='12 Formulas'!$BM$4,'12 Formulas'!$BN$4,AB108='12 Formulas'!$BM$5,'12 Formulas'!$BN$5)</f>
        <v>#NAME?</v>
      </c>
      <c r="AD108" s="115" t="e">
        <f t="array" aca="1" ref="AD108" ca="1">+_xludf.IFS(AB108="","",AB108='12 Formulas'!$BM$3,'12 Formulas'!$BO$3,AB108='12 Formulas'!$BM$4,'12 Formulas'!$BO$4,AB108='12 Formulas'!$BM$5,'12 Formulas'!$BO$5)</f>
        <v>#NAME?</v>
      </c>
      <c r="AE108" s="255"/>
      <c r="AF108" s="256"/>
      <c r="AG108" s="256"/>
      <c r="AH108" s="257"/>
      <c r="AI108" s="236"/>
      <c r="AJ108" s="235"/>
      <c r="AK108" s="258"/>
      <c r="AL108" s="259"/>
      <c r="AM108" s="167"/>
      <c r="AN108" s="167"/>
      <c r="AO108" s="167"/>
      <c r="AP108" s="167"/>
      <c r="AQ108" s="167"/>
      <c r="AR108" s="259"/>
      <c r="AS108" s="259"/>
    </row>
    <row r="109" spans="1:45" ht="12.75" customHeight="1" x14ac:dyDescent="0.25">
      <c r="A109" s="256"/>
      <c r="B109" s="234"/>
      <c r="C109" s="235"/>
      <c r="D109" s="236"/>
      <c r="E109" s="235"/>
      <c r="F109" s="238"/>
      <c r="G109" s="239"/>
      <c r="H109" s="260" t="s">
        <v>268</v>
      </c>
      <c r="I109" s="261"/>
      <c r="J109" s="262"/>
      <c r="K109" s="263" t="e">
        <f t="array" aca="1" ref="K109" ca="1">+_xludf.IFS(J109="","",J109='12 Formulas'!$AM$2,'12 Formulas'!$AN$2,J109='12 Formulas'!$AM$3,'12 Formulas'!$AN$3)</f>
        <v>#NAME?</v>
      </c>
      <c r="L109" s="89"/>
      <c r="M109" s="114" t="e">
        <f t="array" aca="1" ref="M109" ca="1">+_xludf.IFS(L109="","",L109='12 Formulas'!$AO$2,'12 Formulas'!$AP$2,L109='12 Formulas'!$AO$3,'12 Formulas'!$AP$3)</f>
        <v>#NAME?</v>
      </c>
      <c r="N109" s="89"/>
      <c r="O109" s="114" t="e">
        <f t="array" aca="1" ref="O109" ca="1">+_xludf.IFS(N109="","",N109='12 Formulas'!$AQ$2,'12 Formulas'!$AR$2,N109='12 Formulas'!$AQ$3,'12 Formulas'!$AR$3)</f>
        <v>#NAME?</v>
      </c>
      <c r="P109" s="89"/>
      <c r="Q109" s="114" t="e">
        <f t="array" aca="1" ref="Q109" ca="1">+_xludf.IFS(P109="","",P109='12 Formulas'!$AS$2,'12 Formulas'!$AT$2,P109='12 Formulas'!$AS$3,'12 Formulas'!$AT$3,P109='12 Formulas'!$AS$4,'12 Formulas'!$AT$4)</f>
        <v>#NAME?</v>
      </c>
      <c r="R109" s="89"/>
      <c r="S109" s="114" t="e">
        <f t="array" aca="1" ref="S109" ca="1">+_xludf.IFS(R109="","",R109='12 Formulas'!$AU$2,'12 Formulas'!$AV$2,R109='12 Formulas'!$AU$3,'12 Formulas'!$AV$3)</f>
        <v>#NAME?</v>
      </c>
      <c r="T109" s="55"/>
      <c r="U109" s="114" t="e">
        <f t="array" aca="1" ref="U109" ca="1">+_xludf.IFS(T109="","",T109='12 Formulas'!$AW$2,'12 Formulas'!$AX$2,T109='12 Formulas'!$AW$3,'12 Formulas'!$AX$3)</f>
        <v>#NAME?</v>
      </c>
      <c r="V109" s="264"/>
      <c r="W109" s="265" t="e">
        <f t="array" aca="1" ref="W109" ca="1">+_xludf.IFS(V109="","",V109='12 Formulas'!$AY$2,'12 Formulas'!$AZ$2,V109='12 Formulas'!$AY$3,'12 Formulas'!$AZ$3,V109='12 Formulas'!$AY$4,'12 Formulas'!$AZ$4)</f>
        <v>#NAME?</v>
      </c>
      <c r="X109" s="266" t="str">
        <f t="shared" ca="1" si="4"/>
        <v/>
      </c>
      <c r="Y109" s="267" t="e">
        <f t="array" aca="1" ref="Y109" ca="1">+_xludf.IFS(X109="","",X109&lt;='12 Formulas'!$BD$4,'12 Formulas'!$BB$4,X109&lt;='12 Formulas'!$BD$3,'12 Formulas'!$BB$3,X109&lt;='12 Formulas'!$BD$2,'12 Formulas'!$BB$2)</f>
        <v>#NAME?</v>
      </c>
      <c r="Z109" s="268"/>
      <c r="AA109" s="269" t="e">
        <f t="array" aca="1" ref="AA109" ca="1">+_xludf.IFS(Z109="","",Z109='12 Formulas'!$BF$2,'12 Formulas'!$BG$2,Z109='12 Formulas'!$BF$3,'12 Formulas'!$BG$3,Z109='12 Formulas'!$BF$4,'12 Formulas'!$BG$4)</f>
        <v>#NAME?</v>
      </c>
      <c r="AB109" s="270" t="e">
        <f t="array" aca="1" ref="AB109" ca="1">+_xludf.IFS(AA109="","",AND(Y109='12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#NAME?</v>
      </c>
      <c r="AC109" s="269" t="e">
        <f t="array" aca="1" ref="AC109" ca="1">+_xludf.IFS(AB109="","",AB109='12 Formulas'!$BM$3,'12 Formulas'!$BN$3,AB109='12 Formulas'!$BM$4,'12 Formulas'!$BN$4,AB109='12 Formulas'!$BM$5,'12 Formulas'!$BN$5)</f>
        <v>#NAME?</v>
      </c>
      <c r="AD109" s="115" t="e">
        <f t="array" aca="1" ref="AD109" ca="1">+_xludf.IFS(AB109="","",AB109='12 Formulas'!$BM$3,'12 Formulas'!$BO$3,AB109='12 Formulas'!$BM$4,'12 Formulas'!$BO$4,AB109='12 Formulas'!$BM$5,'12 Formulas'!$BO$5)</f>
        <v>#NAME?</v>
      </c>
      <c r="AE109" s="255"/>
      <c r="AF109" s="256"/>
      <c r="AG109" s="256"/>
      <c r="AH109" s="257"/>
      <c r="AI109" s="236"/>
      <c r="AJ109" s="235"/>
      <c r="AK109" s="258"/>
      <c r="AL109" s="259"/>
      <c r="AM109" s="167"/>
      <c r="AN109" s="167"/>
      <c r="AO109" s="167"/>
      <c r="AP109" s="167"/>
      <c r="AQ109" s="167"/>
      <c r="AR109" s="259"/>
      <c r="AS109" s="259"/>
    </row>
    <row r="110" spans="1:45" ht="12.75" customHeight="1" x14ac:dyDescent="0.25">
      <c r="A110" s="256"/>
      <c r="B110" s="234"/>
      <c r="C110" s="235"/>
      <c r="D110" s="236"/>
      <c r="E110" s="235"/>
      <c r="F110" s="271"/>
      <c r="G110" s="272"/>
      <c r="H110" s="260" t="s">
        <v>269</v>
      </c>
      <c r="I110" s="261"/>
      <c r="J110" s="262"/>
      <c r="K110" s="263" t="e">
        <f t="array" aca="1" ref="K110" ca="1">+_xludf.IFS(J110="","",J110='12 Formulas'!$AM$2,'12 Formulas'!$AN$2,J110='12 Formulas'!$AM$3,'12 Formulas'!$AN$3)</f>
        <v>#NAME?</v>
      </c>
      <c r="L110" s="89"/>
      <c r="M110" s="114" t="e">
        <f t="array" aca="1" ref="M110" ca="1">+_xludf.IFS(L110="","",L110='12 Formulas'!$AO$2,'12 Formulas'!$AP$2,L110='12 Formulas'!$AO$3,'12 Formulas'!$AP$3)</f>
        <v>#NAME?</v>
      </c>
      <c r="N110" s="89"/>
      <c r="O110" s="114" t="e">
        <f t="array" aca="1" ref="O110" ca="1">+_xludf.IFS(N110="","",N110='12 Formulas'!$AQ$2,'12 Formulas'!$AR$2,N110='12 Formulas'!$AQ$3,'12 Formulas'!$AR$3)</f>
        <v>#NAME?</v>
      </c>
      <c r="P110" s="89"/>
      <c r="Q110" s="114" t="e">
        <f t="array" aca="1" ref="Q110" ca="1">+_xludf.IFS(P110="","",P110='12 Formulas'!$AS$2,'12 Formulas'!$AT$2,P110='12 Formulas'!$AS$3,'12 Formulas'!$AT$3,P110='12 Formulas'!$AS$4,'12 Formulas'!$AT$4)</f>
        <v>#NAME?</v>
      </c>
      <c r="R110" s="89"/>
      <c r="S110" s="114" t="e">
        <f t="array" aca="1" ref="S110" ca="1">+_xludf.IFS(R110="","",R110='12 Formulas'!$AU$2,'12 Formulas'!$AV$2,R110='12 Formulas'!$AU$3,'12 Formulas'!$AV$3)</f>
        <v>#NAME?</v>
      </c>
      <c r="T110" s="55"/>
      <c r="U110" s="114" t="e">
        <f t="array" aca="1" ref="U110" ca="1">+_xludf.IFS(T110="","",T110='12 Formulas'!$AW$2,'12 Formulas'!$AX$2,T110='12 Formulas'!$AW$3,'12 Formulas'!$AX$3)</f>
        <v>#NAME?</v>
      </c>
      <c r="V110" s="264"/>
      <c r="W110" s="265" t="e">
        <f t="array" aca="1" ref="W110" ca="1">+_xludf.IFS(V110="","",V110='12 Formulas'!$AY$2,'12 Formulas'!$AZ$2,V110='12 Formulas'!$AY$3,'12 Formulas'!$AZ$3,V110='12 Formulas'!$AY$4,'12 Formulas'!$AZ$4)</f>
        <v>#NAME?</v>
      </c>
      <c r="X110" s="266" t="str">
        <f t="shared" ca="1" si="4"/>
        <v/>
      </c>
      <c r="Y110" s="267" t="e">
        <f t="array" aca="1" ref="Y110" ca="1">+_xludf.IFS(X110="","",X110&lt;='12 Formulas'!$BD$4,'12 Formulas'!$BB$4,X110&lt;='12 Formulas'!$BD$3,'12 Formulas'!$BB$3,X110&lt;='12 Formulas'!$BD$2,'12 Formulas'!$BB$2)</f>
        <v>#NAME?</v>
      </c>
      <c r="Z110" s="268"/>
      <c r="AA110" s="269" t="e">
        <f t="array" aca="1" ref="AA110" ca="1">+_xludf.IFS(Z110="","",Z110='12 Formulas'!$BF$2,'12 Formulas'!$BG$2,Z110='12 Formulas'!$BF$3,'12 Formulas'!$BG$3,Z110='12 Formulas'!$BF$4,'12 Formulas'!$BG$4)</f>
        <v>#NAME?</v>
      </c>
      <c r="AB110" s="270" t="e">
        <f t="array" aca="1" ref="AB110" ca="1">+_xludf.IFS(AA110="","",AND(Y110='12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#NAME?</v>
      </c>
      <c r="AC110" s="269" t="e">
        <f t="array" aca="1" ref="AC110" ca="1">+_xludf.IFS(AB110="","",AB110='12 Formulas'!$BM$3,'12 Formulas'!$BN$3,AB110='12 Formulas'!$BM$4,'12 Formulas'!$BN$4,AB110='12 Formulas'!$BM$5,'12 Formulas'!$BN$5)</f>
        <v>#NAME?</v>
      </c>
      <c r="AD110" s="115" t="e">
        <f t="array" aca="1" ref="AD110" ca="1">+_xludf.IFS(AB110="","",AB110='12 Formulas'!$BM$3,'12 Formulas'!$BO$3,AB110='12 Formulas'!$BM$4,'12 Formulas'!$BO$4,AB110='12 Formulas'!$BM$5,'12 Formulas'!$BO$5)</f>
        <v>#NAME?</v>
      </c>
      <c r="AE110" s="255"/>
      <c r="AF110" s="256"/>
      <c r="AG110" s="256"/>
      <c r="AH110" s="257"/>
      <c r="AI110" s="236"/>
      <c r="AJ110" s="235"/>
      <c r="AK110" s="258"/>
      <c r="AL110" s="259"/>
      <c r="AM110" s="167"/>
      <c r="AN110" s="167"/>
      <c r="AO110" s="167"/>
      <c r="AP110" s="167"/>
      <c r="AQ110" s="167"/>
      <c r="AR110" s="259"/>
      <c r="AS110" s="259"/>
    </row>
    <row r="111" spans="1:45" ht="12.75" customHeight="1" x14ac:dyDescent="0.25">
      <c r="A111" s="256"/>
      <c r="B111" s="234"/>
      <c r="C111" s="235"/>
      <c r="D111" s="236"/>
      <c r="E111" s="235"/>
      <c r="F111" s="273" t="s">
        <v>272</v>
      </c>
      <c r="G111" s="274"/>
      <c r="H111" s="260" t="s">
        <v>256</v>
      </c>
      <c r="I111" s="261"/>
      <c r="J111" s="262"/>
      <c r="K111" s="263" t="e">
        <f t="array" aca="1" ref="K111" ca="1">+_xludf.IFS(J111="","",J111='12 Formulas'!$AM$2,'12 Formulas'!$AN$2,J111='12 Formulas'!$AM$3,'12 Formulas'!$AN$3)</f>
        <v>#NAME?</v>
      </c>
      <c r="L111" s="89"/>
      <c r="M111" s="114" t="e">
        <f t="array" aca="1" ref="M111" ca="1">+_xludf.IFS(L111="","",L111='12 Formulas'!$AO$2,'12 Formulas'!$AP$2,L111='12 Formulas'!$AO$3,'12 Formulas'!$AP$3)</f>
        <v>#NAME?</v>
      </c>
      <c r="N111" s="89"/>
      <c r="O111" s="114" t="e">
        <f t="array" aca="1" ref="O111" ca="1">+_xludf.IFS(N111="","",N111='12 Formulas'!$AQ$2,'12 Formulas'!$AR$2,N111='12 Formulas'!$AQ$3,'12 Formulas'!$AR$3)</f>
        <v>#NAME?</v>
      </c>
      <c r="P111" s="89"/>
      <c r="Q111" s="114" t="e">
        <f t="array" aca="1" ref="Q111" ca="1">+_xludf.IFS(P111="","",P111='12 Formulas'!$AS$2,'12 Formulas'!$AT$2,P111='12 Formulas'!$AS$3,'12 Formulas'!$AT$3,P111='12 Formulas'!$AS$4,'12 Formulas'!$AT$4)</f>
        <v>#NAME?</v>
      </c>
      <c r="R111" s="89"/>
      <c r="S111" s="114" t="e">
        <f t="array" aca="1" ref="S111" ca="1">+_xludf.IFS(R111="","",R111='12 Formulas'!$AU$2,'12 Formulas'!$AV$2,R111='12 Formulas'!$AU$3,'12 Formulas'!$AV$3)</f>
        <v>#NAME?</v>
      </c>
      <c r="T111" s="55"/>
      <c r="U111" s="114" t="e">
        <f t="array" aca="1" ref="U111" ca="1">+_xludf.IFS(T111="","",T111='12 Formulas'!$AW$2,'12 Formulas'!$AX$2,T111='12 Formulas'!$AW$3,'12 Formulas'!$AX$3)</f>
        <v>#NAME?</v>
      </c>
      <c r="V111" s="264"/>
      <c r="W111" s="265" t="e">
        <f t="array" aca="1" ref="W111" ca="1">+_xludf.IFS(V111="","",V111='12 Formulas'!$AY$2,'12 Formulas'!$AZ$2,V111='12 Formulas'!$AY$3,'12 Formulas'!$AZ$3,V111='12 Formulas'!$AY$4,'12 Formulas'!$AZ$4)</f>
        <v>#NAME?</v>
      </c>
      <c r="X111" s="266" t="str">
        <f t="shared" ca="1" si="4"/>
        <v/>
      </c>
      <c r="Y111" s="267" t="e">
        <f t="array" aca="1" ref="Y111" ca="1">+_xludf.IFS(X111="","",X111&lt;='12 Formulas'!$BD$4,'12 Formulas'!$BB$4,X111&lt;='12 Formulas'!$BD$3,'12 Formulas'!$BB$3,X111&lt;='12 Formulas'!$BD$2,'12 Formulas'!$BB$2)</f>
        <v>#NAME?</v>
      </c>
      <c r="Z111" s="268"/>
      <c r="AA111" s="269" t="e">
        <f t="array" aca="1" ref="AA111" ca="1">+_xludf.IFS(Z111="","",Z111='12 Formulas'!$BF$2,'12 Formulas'!$BG$2,Z111='12 Formulas'!$BF$3,'12 Formulas'!$BG$3,Z111='12 Formulas'!$BF$4,'12 Formulas'!$BG$4)</f>
        <v>#NAME?</v>
      </c>
      <c r="AB111" s="270" t="e">
        <f t="array" aca="1" ref="AB111" ca="1">+_xludf.IFS(AA111="","",AND(Y111='12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#NAME?</v>
      </c>
      <c r="AC111" s="269" t="e">
        <f t="array" aca="1" ref="AC111" ca="1">+_xludf.IFS(AB111="","",AB111='12 Formulas'!$BM$3,'12 Formulas'!$BN$3,AB111='12 Formulas'!$BM$4,'12 Formulas'!$BN$4,AB111='12 Formulas'!$BM$5,'12 Formulas'!$BN$5)</f>
        <v>#NAME?</v>
      </c>
      <c r="AD111" s="115" t="e">
        <f t="array" aca="1" ref="AD111" ca="1">+_xludf.IFS(AB111="","",AB111='12 Formulas'!$BM$3,'12 Formulas'!$BO$3,AB111='12 Formulas'!$BM$4,'12 Formulas'!$BO$4,AB111='12 Formulas'!$BM$5,'12 Formulas'!$BO$5)</f>
        <v>#NAME?</v>
      </c>
      <c r="AE111" s="255"/>
      <c r="AF111" s="256"/>
      <c r="AG111" s="256"/>
      <c r="AH111" s="257"/>
      <c r="AI111" s="236"/>
      <c r="AJ111" s="235"/>
      <c r="AK111" s="258"/>
      <c r="AL111" s="259"/>
      <c r="AM111" s="167"/>
      <c r="AN111" s="167"/>
      <c r="AO111" s="167"/>
      <c r="AP111" s="167"/>
      <c r="AQ111" s="167"/>
      <c r="AR111" s="259"/>
      <c r="AS111" s="259"/>
    </row>
    <row r="112" spans="1:45" ht="12.75" customHeight="1" x14ac:dyDescent="0.25">
      <c r="A112" s="256"/>
      <c r="B112" s="234"/>
      <c r="C112" s="235"/>
      <c r="D112" s="236"/>
      <c r="E112" s="235"/>
      <c r="F112" s="238"/>
      <c r="G112" s="239"/>
      <c r="H112" s="260" t="s">
        <v>268</v>
      </c>
      <c r="I112" s="261"/>
      <c r="J112" s="262"/>
      <c r="K112" s="263" t="e">
        <f t="array" aca="1" ref="K112" ca="1">+_xludf.IFS(J112="","",J112='12 Formulas'!$AM$2,'12 Formulas'!$AN$2,J112='12 Formulas'!$AM$3,'12 Formulas'!$AN$3)</f>
        <v>#NAME?</v>
      </c>
      <c r="L112" s="89"/>
      <c r="M112" s="114" t="e">
        <f t="array" aca="1" ref="M112" ca="1">+_xludf.IFS(L112="","",L112='12 Formulas'!$AO$2,'12 Formulas'!$AP$2,L112='12 Formulas'!$AO$3,'12 Formulas'!$AP$3)</f>
        <v>#NAME?</v>
      </c>
      <c r="N112" s="89"/>
      <c r="O112" s="114" t="e">
        <f t="array" aca="1" ref="O112" ca="1">+_xludf.IFS(N112="","",N112='12 Formulas'!$AQ$2,'12 Formulas'!$AR$2,N112='12 Formulas'!$AQ$3,'12 Formulas'!$AR$3)</f>
        <v>#NAME?</v>
      </c>
      <c r="P112" s="89"/>
      <c r="Q112" s="114" t="e">
        <f t="array" aca="1" ref="Q112" ca="1">+_xludf.IFS(P112="","",P112='12 Formulas'!$AS$2,'12 Formulas'!$AT$2,P112='12 Formulas'!$AS$3,'12 Formulas'!$AT$3,P112='12 Formulas'!$AS$4,'12 Formulas'!$AT$4)</f>
        <v>#NAME?</v>
      </c>
      <c r="R112" s="89"/>
      <c r="S112" s="114" t="e">
        <f t="array" aca="1" ref="S112" ca="1">+_xludf.IFS(R112="","",R112='12 Formulas'!$AU$2,'12 Formulas'!$AV$2,R112='12 Formulas'!$AU$3,'12 Formulas'!$AV$3)</f>
        <v>#NAME?</v>
      </c>
      <c r="T112" s="55"/>
      <c r="U112" s="114" t="e">
        <f t="array" aca="1" ref="U112" ca="1">+_xludf.IFS(T112="","",T112='12 Formulas'!$AW$2,'12 Formulas'!$AX$2,T112='12 Formulas'!$AW$3,'12 Formulas'!$AX$3)</f>
        <v>#NAME?</v>
      </c>
      <c r="V112" s="264"/>
      <c r="W112" s="265" t="e">
        <f t="array" aca="1" ref="W112" ca="1">+_xludf.IFS(V112="","",V112='12 Formulas'!$AY$2,'12 Formulas'!$AZ$2,V112='12 Formulas'!$AY$3,'12 Formulas'!$AZ$3,V112='12 Formulas'!$AY$4,'12 Formulas'!$AZ$4)</f>
        <v>#NAME?</v>
      </c>
      <c r="X112" s="266" t="str">
        <f t="shared" ca="1" si="4"/>
        <v/>
      </c>
      <c r="Y112" s="267" t="e">
        <f t="array" aca="1" ref="Y112" ca="1">+_xludf.IFS(X112="","",X112&lt;='12 Formulas'!$BD$4,'12 Formulas'!$BB$4,X112&lt;='12 Formulas'!$BD$3,'12 Formulas'!$BB$3,X112&lt;='12 Formulas'!$BD$2,'12 Formulas'!$BB$2)</f>
        <v>#NAME?</v>
      </c>
      <c r="Z112" s="268"/>
      <c r="AA112" s="269" t="e">
        <f t="array" aca="1" ref="AA112" ca="1">+_xludf.IFS(Z112="","",Z112='12 Formulas'!$BF$2,'12 Formulas'!$BG$2,Z112='12 Formulas'!$BF$3,'12 Formulas'!$BG$3,Z112='12 Formulas'!$BF$4,'12 Formulas'!$BG$4)</f>
        <v>#NAME?</v>
      </c>
      <c r="AB112" s="270" t="e">
        <f t="array" aca="1" ref="AB112" ca="1">+_xludf.IFS(AA112="","",AND(Y112='12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#NAME?</v>
      </c>
      <c r="AC112" s="269" t="e">
        <f t="array" aca="1" ref="AC112" ca="1">+_xludf.IFS(AB112="","",AB112='12 Formulas'!$BM$3,'12 Formulas'!$BN$3,AB112='12 Formulas'!$BM$4,'12 Formulas'!$BN$4,AB112='12 Formulas'!$BM$5,'12 Formulas'!$BN$5)</f>
        <v>#NAME?</v>
      </c>
      <c r="AD112" s="115" t="e">
        <f t="array" aca="1" ref="AD112" ca="1">+_xludf.IFS(AB112="","",AB112='12 Formulas'!$BM$3,'12 Formulas'!$BO$3,AB112='12 Formulas'!$BM$4,'12 Formulas'!$BO$4,AB112='12 Formulas'!$BM$5,'12 Formulas'!$BO$5)</f>
        <v>#NAME?</v>
      </c>
      <c r="AE112" s="255"/>
      <c r="AF112" s="256"/>
      <c r="AG112" s="256"/>
      <c r="AH112" s="257"/>
      <c r="AI112" s="236"/>
      <c r="AJ112" s="235"/>
      <c r="AK112" s="258"/>
      <c r="AL112" s="259"/>
      <c r="AM112" s="167"/>
      <c r="AN112" s="167"/>
      <c r="AO112" s="167"/>
      <c r="AP112" s="167"/>
      <c r="AQ112" s="167"/>
      <c r="AR112" s="259"/>
      <c r="AS112" s="259"/>
    </row>
    <row r="113" spans="1:45" ht="12.75" customHeight="1" x14ac:dyDescent="0.25">
      <c r="A113" s="256"/>
      <c r="B113" s="234"/>
      <c r="C113" s="235"/>
      <c r="D113" s="236"/>
      <c r="E113" s="235"/>
      <c r="F113" s="271"/>
      <c r="G113" s="272"/>
      <c r="H113" s="260" t="s">
        <v>269</v>
      </c>
      <c r="I113" s="261"/>
      <c r="J113" s="262"/>
      <c r="K113" s="263" t="e">
        <f t="array" aca="1" ref="K113" ca="1">+_xludf.IFS(J113="","",J113='12 Formulas'!$AM$2,'12 Formulas'!$AN$2,J113='12 Formulas'!$AM$3,'12 Formulas'!$AN$3)</f>
        <v>#NAME?</v>
      </c>
      <c r="L113" s="89"/>
      <c r="M113" s="114" t="e">
        <f t="array" aca="1" ref="M113" ca="1">+_xludf.IFS(L113="","",L113='12 Formulas'!$AO$2,'12 Formulas'!$AP$2,L113='12 Formulas'!$AO$3,'12 Formulas'!$AP$3)</f>
        <v>#NAME?</v>
      </c>
      <c r="N113" s="89"/>
      <c r="O113" s="114" t="e">
        <f t="array" aca="1" ref="O113" ca="1">+_xludf.IFS(N113="","",N113='12 Formulas'!$AQ$2,'12 Formulas'!$AR$2,N113='12 Formulas'!$AQ$3,'12 Formulas'!$AR$3)</f>
        <v>#NAME?</v>
      </c>
      <c r="P113" s="89"/>
      <c r="Q113" s="114" t="e">
        <f t="array" aca="1" ref="Q113" ca="1">+_xludf.IFS(P113="","",P113='12 Formulas'!$AS$2,'12 Formulas'!$AT$2,P113='12 Formulas'!$AS$3,'12 Formulas'!$AT$3,P113='12 Formulas'!$AS$4,'12 Formulas'!$AT$4)</f>
        <v>#NAME?</v>
      </c>
      <c r="R113" s="89"/>
      <c r="S113" s="114" t="e">
        <f t="array" aca="1" ref="S113" ca="1">+_xludf.IFS(R113="","",R113='12 Formulas'!$AU$2,'12 Formulas'!$AV$2,R113='12 Formulas'!$AU$3,'12 Formulas'!$AV$3)</f>
        <v>#NAME?</v>
      </c>
      <c r="T113" s="55"/>
      <c r="U113" s="114" t="e">
        <f t="array" aca="1" ref="U113" ca="1">+_xludf.IFS(T113="","",T113='12 Formulas'!$AW$2,'12 Formulas'!$AX$2,T113='12 Formulas'!$AW$3,'12 Formulas'!$AX$3)</f>
        <v>#NAME?</v>
      </c>
      <c r="V113" s="264"/>
      <c r="W113" s="265" t="e">
        <f t="array" aca="1" ref="W113" ca="1">+_xludf.IFS(V113="","",V113='12 Formulas'!$AY$2,'12 Formulas'!$AZ$2,V113='12 Formulas'!$AY$3,'12 Formulas'!$AZ$3,V113='12 Formulas'!$AY$4,'12 Formulas'!$AZ$4)</f>
        <v>#NAME?</v>
      </c>
      <c r="X113" s="266" t="str">
        <f t="shared" ca="1" si="4"/>
        <v/>
      </c>
      <c r="Y113" s="267" t="e">
        <f t="array" aca="1" ref="Y113" ca="1">+_xludf.IFS(X113="","",X113&lt;='12 Formulas'!$BD$4,'12 Formulas'!$BB$4,X113&lt;='12 Formulas'!$BD$3,'12 Formulas'!$BB$3,X113&lt;='12 Formulas'!$BD$2,'12 Formulas'!$BB$2)</f>
        <v>#NAME?</v>
      </c>
      <c r="Z113" s="268"/>
      <c r="AA113" s="269" t="e">
        <f t="array" aca="1" ref="AA113" ca="1">+_xludf.IFS(Z113="","",Z113='12 Formulas'!$BF$2,'12 Formulas'!$BG$2,Z113='12 Formulas'!$BF$3,'12 Formulas'!$BG$3,Z113='12 Formulas'!$BF$4,'12 Formulas'!$BG$4)</f>
        <v>#NAME?</v>
      </c>
      <c r="AB113" s="270" t="e">
        <f t="array" aca="1" ref="AB113" ca="1">+_xludf.IFS(AA113="","",AND(Y113='12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#NAME?</v>
      </c>
      <c r="AC113" s="269" t="e">
        <f t="array" aca="1" ref="AC113" ca="1">+_xludf.IFS(AB113="","",AB113='12 Formulas'!$BM$3,'12 Formulas'!$BN$3,AB113='12 Formulas'!$BM$4,'12 Formulas'!$BN$4,AB113='12 Formulas'!$BM$5,'12 Formulas'!$BN$5)</f>
        <v>#NAME?</v>
      </c>
      <c r="AD113" s="115" t="e">
        <f t="array" aca="1" ref="AD113" ca="1">+_xludf.IFS(AB113="","",AB113='12 Formulas'!$BM$3,'12 Formulas'!$BO$3,AB113='12 Formulas'!$BM$4,'12 Formulas'!$BO$4,AB113='12 Formulas'!$BM$5,'12 Formulas'!$BO$5)</f>
        <v>#NAME?</v>
      </c>
      <c r="AE113" s="255"/>
      <c r="AF113" s="256"/>
      <c r="AG113" s="256"/>
      <c r="AH113" s="257"/>
      <c r="AI113" s="236"/>
      <c r="AJ113" s="235"/>
      <c r="AK113" s="258"/>
      <c r="AL113" s="259"/>
      <c r="AM113" s="167"/>
      <c r="AN113" s="167"/>
      <c r="AO113" s="167"/>
      <c r="AP113" s="167"/>
      <c r="AQ113" s="167"/>
      <c r="AR113" s="259"/>
      <c r="AS113" s="259"/>
    </row>
    <row r="114" spans="1:45" ht="12.75" customHeight="1" x14ac:dyDescent="0.25">
      <c r="A114" s="256"/>
      <c r="B114" s="234"/>
      <c r="C114" s="235"/>
      <c r="D114" s="236"/>
      <c r="E114" s="235"/>
      <c r="F114" s="273" t="s">
        <v>273</v>
      </c>
      <c r="G114" s="274"/>
      <c r="H114" s="260" t="s">
        <v>256</v>
      </c>
      <c r="I114" s="261"/>
      <c r="J114" s="262"/>
      <c r="K114" s="263" t="e">
        <f t="array" aca="1" ref="K114" ca="1">+_xludf.IFS(J114="","",J114='12 Formulas'!$AM$2,'12 Formulas'!$AN$2,J114='12 Formulas'!$AM$3,'12 Formulas'!$AN$3)</f>
        <v>#NAME?</v>
      </c>
      <c r="L114" s="89"/>
      <c r="M114" s="114" t="e">
        <f t="array" aca="1" ref="M114" ca="1">+_xludf.IFS(L114="","",L114='12 Formulas'!$AO$2,'12 Formulas'!$AP$2,L114='12 Formulas'!$AO$3,'12 Formulas'!$AP$3)</f>
        <v>#NAME?</v>
      </c>
      <c r="N114" s="89"/>
      <c r="O114" s="114" t="e">
        <f t="array" aca="1" ref="O114" ca="1">+_xludf.IFS(N114="","",N114='12 Formulas'!$AQ$2,'12 Formulas'!$AR$2,N114='12 Formulas'!$AQ$3,'12 Formulas'!$AR$3)</f>
        <v>#NAME?</v>
      </c>
      <c r="P114" s="89"/>
      <c r="Q114" s="114" t="e">
        <f t="array" aca="1" ref="Q114" ca="1">+_xludf.IFS(P114="","",P114='12 Formulas'!$AS$2,'12 Formulas'!$AT$2,P114='12 Formulas'!$AS$3,'12 Formulas'!$AT$3,P114='12 Formulas'!$AS$4,'12 Formulas'!$AT$4)</f>
        <v>#NAME?</v>
      </c>
      <c r="R114" s="89"/>
      <c r="S114" s="114" t="e">
        <f t="array" aca="1" ref="S114" ca="1">+_xludf.IFS(R114="","",R114='12 Formulas'!$AU$2,'12 Formulas'!$AV$2,R114='12 Formulas'!$AU$3,'12 Formulas'!$AV$3)</f>
        <v>#NAME?</v>
      </c>
      <c r="T114" s="55"/>
      <c r="U114" s="114" t="e">
        <f t="array" aca="1" ref="U114" ca="1">+_xludf.IFS(T114="","",T114='12 Formulas'!$AW$2,'12 Formulas'!$AX$2,T114='12 Formulas'!$AW$3,'12 Formulas'!$AX$3)</f>
        <v>#NAME?</v>
      </c>
      <c r="V114" s="264"/>
      <c r="W114" s="265" t="e">
        <f t="array" aca="1" ref="W114" ca="1">+_xludf.IFS(V114="","",V114='12 Formulas'!$AY$2,'12 Formulas'!$AZ$2,V114='12 Formulas'!$AY$3,'12 Formulas'!$AZ$3,V114='12 Formulas'!$AY$4,'12 Formulas'!$AZ$4)</f>
        <v>#NAME?</v>
      </c>
      <c r="X114" s="266" t="str">
        <f t="shared" ca="1" si="4"/>
        <v/>
      </c>
      <c r="Y114" s="267" t="e">
        <f t="array" aca="1" ref="Y114" ca="1">+_xludf.IFS(X114="","",X114&lt;='12 Formulas'!$BD$4,'12 Formulas'!$BB$4,X114&lt;='12 Formulas'!$BD$3,'12 Formulas'!$BB$3,X114&lt;='12 Formulas'!$BD$2,'12 Formulas'!$BB$2)</f>
        <v>#NAME?</v>
      </c>
      <c r="Z114" s="268"/>
      <c r="AA114" s="269" t="e">
        <f t="array" aca="1" ref="AA114" ca="1">+_xludf.IFS(Z114="","",Z114='12 Formulas'!$BF$2,'12 Formulas'!$BG$2,Z114='12 Formulas'!$BF$3,'12 Formulas'!$BG$3,Z114='12 Formulas'!$BF$4,'12 Formulas'!$BG$4)</f>
        <v>#NAME?</v>
      </c>
      <c r="AB114" s="270" t="e">
        <f t="array" aca="1" ref="AB114" ca="1">+_xludf.IFS(AA114="","",AND(Y114='12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#NAME?</v>
      </c>
      <c r="AC114" s="269" t="e">
        <f t="array" aca="1" ref="AC114" ca="1">+_xludf.IFS(AB114="","",AB114='12 Formulas'!$BM$3,'12 Formulas'!$BN$3,AB114='12 Formulas'!$BM$4,'12 Formulas'!$BN$4,AB114='12 Formulas'!$BM$5,'12 Formulas'!$BN$5)</f>
        <v>#NAME?</v>
      </c>
      <c r="AD114" s="115" t="e">
        <f t="array" aca="1" ref="AD114" ca="1">+_xludf.IFS(AB114="","",AB114='12 Formulas'!$BM$3,'12 Formulas'!$BO$3,AB114='12 Formulas'!$BM$4,'12 Formulas'!$BO$4,AB114='12 Formulas'!$BM$5,'12 Formulas'!$BO$5)</f>
        <v>#NAME?</v>
      </c>
      <c r="AE114" s="255"/>
      <c r="AF114" s="256"/>
      <c r="AG114" s="256"/>
      <c r="AH114" s="257"/>
      <c r="AI114" s="236"/>
      <c r="AJ114" s="235"/>
      <c r="AK114" s="258"/>
      <c r="AL114" s="259"/>
      <c r="AM114" s="167"/>
      <c r="AN114" s="167"/>
      <c r="AO114" s="167"/>
      <c r="AP114" s="167"/>
      <c r="AQ114" s="167"/>
      <c r="AR114" s="259"/>
      <c r="AS114" s="259"/>
    </row>
    <row r="115" spans="1:45" ht="12.75" customHeight="1" x14ac:dyDescent="0.25">
      <c r="A115" s="256"/>
      <c r="B115" s="234"/>
      <c r="C115" s="235"/>
      <c r="D115" s="236"/>
      <c r="E115" s="235"/>
      <c r="F115" s="238"/>
      <c r="G115" s="239"/>
      <c r="H115" s="260" t="s">
        <v>268</v>
      </c>
      <c r="I115" s="261"/>
      <c r="J115" s="262"/>
      <c r="K115" s="263" t="e">
        <f t="array" aca="1" ref="K115" ca="1">+_xludf.IFS(J115="","",J115='12 Formulas'!$AM$2,'12 Formulas'!$AN$2,J115='12 Formulas'!$AM$3,'12 Formulas'!$AN$3)</f>
        <v>#NAME?</v>
      </c>
      <c r="L115" s="89"/>
      <c r="M115" s="114" t="e">
        <f t="array" aca="1" ref="M115" ca="1">+_xludf.IFS(L115="","",L115='12 Formulas'!$AO$2,'12 Formulas'!$AP$2,L115='12 Formulas'!$AO$3,'12 Formulas'!$AP$3)</f>
        <v>#NAME?</v>
      </c>
      <c r="N115" s="89"/>
      <c r="O115" s="114" t="e">
        <f t="array" aca="1" ref="O115" ca="1">+_xludf.IFS(N115="","",N115='12 Formulas'!$AQ$2,'12 Formulas'!$AR$2,N115='12 Formulas'!$AQ$3,'12 Formulas'!$AR$3)</f>
        <v>#NAME?</v>
      </c>
      <c r="P115" s="89"/>
      <c r="Q115" s="114" t="e">
        <f t="array" aca="1" ref="Q115" ca="1">+_xludf.IFS(P115="","",P115='12 Formulas'!$AS$2,'12 Formulas'!$AT$2,P115='12 Formulas'!$AS$3,'12 Formulas'!$AT$3,P115='12 Formulas'!$AS$4,'12 Formulas'!$AT$4)</f>
        <v>#NAME?</v>
      </c>
      <c r="R115" s="89"/>
      <c r="S115" s="114" t="e">
        <f t="array" aca="1" ref="S115" ca="1">+_xludf.IFS(R115="","",R115='12 Formulas'!$AU$2,'12 Formulas'!$AV$2,R115='12 Formulas'!$AU$3,'12 Formulas'!$AV$3)</f>
        <v>#NAME?</v>
      </c>
      <c r="T115" s="55"/>
      <c r="U115" s="114" t="e">
        <f t="array" aca="1" ref="U115" ca="1">+_xludf.IFS(T115="","",T115='12 Formulas'!$AW$2,'12 Formulas'!$AX$2,T115='12 Formulas'!$AW$3,'12 Formulas'!$AX$3)</f>
        <v>#NAME?</v>
      </c>
      <c r="V115" s="264"/>
      <c r="W115" s="265" t="e">
        <f t="array" aca="1" ref="W115" ca="1">+_xludf.IFS(V115="","",V115='12 Formulas'!$AY$2,'12 Formulas'!$AZ$2,V115='12 Formulas'!$AY$3,'12 Formulas'!$AZ$3,V115='12 Formulas'!$AY$4,'12 Formulas'!$AZ$4)</f>
        <v>#NAME?</v>
      </c>
      <c r="X115" s="266" t="str">
        <f t="shared" ca="1" si="4"/>
        <v/>
      </c>
      <c r="Y115" s="267" t="e">
        <f t="array" aca="1" ref="Y115" ca="1">+_xludf.IFS(X115="","",X115&lt;='12 Formulas'!$BD$4,'12 Formulas'!$BB$4,X115&lt;='12 Formulas'!$BD$3,'12 Formulas'!$BB$3,X115&lt;='12 Formulas'!$BD$2,'12 Formulas'!$BB$2)</f>
        <v>#NAME?</v>
      </c>
      <c r="Z115" s="268"/>
      <c r="AA115" s="269" t="e">
        <f t="array" aca="1" ref="AA115" ca="1">+_xludf.IFS(Z115="","",Z115='12 Formulas'!$BF$2,'12 Formulas'!$BG$2,Z115='12 Formulas'!$BF$3,'12 Formulas'!$BG$3,Z115='12 Formulas'!$BF$4,'12 Formulas'!$BG$4)</f>
        <v>#NAME?</v>
      </c>
      <c r="AB115" s="270" t="e">
        <f t="array" aca="1" ref="AB115" ca="1">+_xludf.IFS(AA115="","",AND(Y115='12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#NAME?</v>
      </c>
      <c r="AC115" s="269" t="e">
        <f t="array" aca="1" ref="AC115" ca="1">+_xludf.IFS(AB115="","",AB115='12 Formulas'!$BM$3,'12 Formulas'!$BN$3,AB115='12 Formulas'!$BM$4,'12 Formulas'!$BN$4,AB115='12 Formulas'!$BM$5,'12 Formulas'!$BN$5)</f>
        <v>#NAME?</v>
      </c>
      <c r="AD115" s="115" t="e">
        <f t="array" aca="1" ref="AD115" ca="1">+_xludf.IFS(AB115="","",AB115='12 Formulas'!$BM$3,'12 Formulas'!$BO$3,AB115='12 Formulas'!$BM$4,'12 Formulas'!$BO$4,AB115='12 Formulas'!$BM$5,'12 Formulas'!$BO$5)</f>
        <v>#NAME?</v>
      </c>
      <c r="AE115" s="255"/>
      <c r="AF115" s="256"/>
      <c r="AG115" s="256"/>
      <c r="AH115" s="257"/>
      <c r="AI115" s="236"/>
      <c r="AJ115" s="235"/>
      <c r="AK115" s="258"/>
      <c r="AL115" s="259"/>
      <c r="AM115" s="167"/>
      <c r="AN115" s="167"/>
      <c r="AO115" s="167"/>
      <c r="AP115" s="167"/>
      <c r="AQ115" s="167"/>
      <c r="AR115" s="259"/>
      <c r="AS115" s="259"/>
    </row>
    <row r="116" spans="1:45" ht="12.75" customHeight="1" x14ac:dyDescent="0.25">
      <c r="A116" s="275"/>
      <c r="B116" s="276"/>
      <c r="C116" s="277"/>
      <c r="D116" s="278"/>
      <c r="E116" s="277"/>
      <c r="F116" s="279"/>
      <c r="G116" s="280"/>
      <c r="H116" s="281" t="s">
        <v>269</v>
      </c>
      <c r="I116" s="282"/>
      <c r="J116" s="283"/>
      <c r="K116" s="284" t="e">
        <f t="array" aca="1" ref="K116" ca="1">+_xludf.IFS(J116="","",J116='12 Formulas'!$AM$2,'12 Formulas'!$AN$2,J116='12 Formulas'!$AM$3,'12 Formulas'!$AN$3)</f>
        <v>#NAME?</v>
      </c>
      <c r="L116" s="100"/>
      <c r="M116" s="285" t="e">
        <f t="array" aca="1" ref="M116" ca="1">+_xludf.IFS(L116="","",L116='12 Formulas'!$AO$2,'12 Formulas'!$AP$2,L116='12 Formulas'!$AO$3,'12 Formulas'!$AP$3)</f>
        <v>#NAME?</v>
      </c>
      <c r="N116" s="100"/>
      <c r="O116" s="285" t="e">
        <f t="array" aca="1" ref="O116" ca="1">+_xludf.IFS(N116="","",N116='12 Formulas'!$AQ$2,'12 Formulas'!$AR$2,N116='12 Formulas'!$AQ$3,'12 Formulas'!$AR$3)</f>
        <v>#NAME?</v>
      </c>
      <c r="P116" s="100"/>
      <c r="Q116" s="285" t="e">
        <f t="array" aca="1" ref="Q116" ca="1">+_xludf.IFS(P116="","",P116='12 Formulas'!$AS$2,'12 Formulas'!$AT$2,P116='12 Formulas'!$AS$3,'12 Formulas'!$AT$3,P116='12 Formulas'!$AS$4,'12 Formulas'!$AT$4)</f>
        <v>#NAME?</v>
      </c>
      <c r="R116" s="100"/>
      <c r="S116" s="285" t="e">
        <f t="array" aca="1" ref="S116" ca="1">+_xludf.IFS(R116="","",R116='12 Formulas'!$AU$2,'12 Formulas'!$AV$2,R116='12 Formulas'!$AU$3,'12 Formulas'!$AV$3)</f>
        <v>#NAME?</v>
      </c>
      <c r="T116" s="286"/>
      <c r="U116" s="285" t="e">
        <f t="array" aca="1" ref="U116" ca="1">+_xludf.IFS(T116="","",T116='12 Formulas'!$AW$2,'12 Formulas'!$AX$2,T116='12 Formulas'!$AW$3,'12 Formulas'!$AX$3)</f>
        <v>#NAME?</v>
      </c>
      <c r="V116" s="287"/>
      <c r="W116" s="288" t="e">
        <f t="array" aca="1" ref="W116" ca="1">+_xludf.IFS(V116="","",V116='12 Formulas'!$AY$2,'12 Formulas'!$AZ$2,V116='12 Formulas'!$AY$3,'12 Formulas'!$AZ$3,V116='12 Formulas'!$AY$4,'12 Formulas'!$AZ$4)</f>
        <v>#NAME?</v>
      </c>
      <c r="X116" s="289" t="str">
        <f t="shared" ca="1" si="4"/>
        <v/>
      </c>
      <c r="Y116" s="290" t="e">
        <f t="array" aca="1" ref="Y116" ca="1">+_xludf.IFS(X116="","",X116&lt;='12 Formulas'!$BD$4,'12 Formulas'!$BB$4,X116&lt;='12 Formulas'!$BD$3,'12 Formulas'!$BB$3,X116&lt;='12 Formulas'!$BD$2,'12 Formulas'!$BB$2)</f>
        <v>#NAME?</v>
      </c>
      <c r="Z116" s="291"/>
      <c r="AA116" s="292" t="e">
        <f t="array" aca="1" ref="AA116" ca="1">+_xludf.IFS(Z116="","",Z116='12 Formulas'!$BF$2,'12 Formulas'!$BG$2,Z116='12 Formulas'!$BF$3,'12 Formulas'!$BG$3,Z116='12 Formulas'!$BF$4,'12 Formulas'!$BG$4)</f>
        <v>#NAME?</v>
      </c>
      <c r="AB116" s="293" t="e">
        <f t="array" aca="1" ref="AB116" ca="1">+_xludf.IFS(AA116="","",AND(Y116='12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#NAME?</v>
      </c>
      <c r="AC116" s="292" t="e">
        <f t="array" aca="1" ref="AC116" ca="1">+_xludf.IFS(AB116="","",AB116='12 Formulas'!$BM$3,'12 Formulas'!$BN$3,AB116='12 Formulas'!$BM$4,'12 Formulas'!$BN$4,AB116='12 Formulas'!$BM$5,'12 Formulas'!$BN$5)</f>
        <v>#NAME?</v>
      </c>
      <c r="AD116" s="294" t="e">
        <f t="array" aca="1" ref="AD116" ca="1">+_xludf.IFS(AB116="","",AB116='12 Formulas'!$BM$3,'12 Formulas'!$BO$3,AB116='12 Formulas'!$BM$4,'12 Formulas'!$BO$4,AB116='12 Formulas'!$BM$5,'12 Formulas'!$BO$5)</f>
        <v>#NAME?</v>
      </c>
      <c r="AE116" s="295"/>
      <c r="AF116" s="275"/>
      <c r="AG116" s="275"/>
      <c r="AH116" s="296"/>
      <c r="AI116" s="278"/>
      <c r="AJ116" s="277"/>
      <c r="AK116" s="297"/>
      <c r="AL116" s="259"/>
      <c r="AM116" s="167"/>
      <c r="AN116" s="167"/>
      <c r="AO116" s="167"/>
      <c r="AP116" s="167"/>
      <c r="AQ116" s="167"/>
      <c r="AR116" s="259"/>
      <c r="AS116" s="259"/>
    </row>
    <row r="117" spans="1:45" ht="12.75" customHeight="1" x14ac:dyDescent="0.25">
      <c r="A117" s="256" t="str">
        <f>'1 Contexto e Identificación'!$A$18</f>
        <v>R8</v>
      </c>
      <c r="B117" s="234">
        <f>+'1 Contexto e Identificación'!$E$18</f>
        <v>0</v>
      </c>
      <c r="C117" s="235" t="e">
        <f ca="1">+'4 Mapa Calor Inherente'!$C$19</f>
        <v>#NAME?</v>
      </c>
      <c r="D117" s="236" t="e">
        <f ca="1">+'4 Mapa Calor Inherente'!$D$19</f>
        <v>#NAME?</v>
      </c>
      <c r="E117" s="235" t="e">
        <f ca="1">+'4 Mapa Calor Inherente'!$E$19</f>
        <v>#NAME?</v>
      </c>
      <c r="F117" s="238" t="s">
        <v>254</v>
      </c>
      <c r="G117" s="239"/>
      <c r="H117" s="240" t="s">
        <v>256</v>
      </c>
      <c r="I117" s="241"/>
      <c r="J117" s="242"/>
      <c r="K117" s="243" t="e">
        <f t="array" aca="1" ref="K117" ca="1">+_xludf.IFS(J117="","",J117='12 Formulas'!$AM$2,'12 Formulas'!$AN$2,J117='12 Formulas'!$AM$3,'12 Formulas'!$AN$3)</f>
        <v>#NAME?</v>
      </c>
      <c r="L117" s="244"/>
      <c r="M117" s="245" t="e">
        <f t="array" aca="1" ref="M117" ca="1">+_xludf.IFS(L117="","",L117='12 Formulas'!$AO$2,'12 Formulas'!$AP$2,L117='12 Formulas'!$AO$3,'12 Formulas'!$AP$3)</f>
        <v>#NAME?</v>
      </c>
      <c r="N117" s="244"/>
      <c r="O117" s="245" t="e">
        <f t="array" aca="1" ref="O117" ca="1">+_xludf.IFS(N117="","",N117='12 Formulas'!$AQ$2,'12 Formulas'!$AR$2,N117='12 Formulas'!$AQ$3,'12 Formulas'!$AR$3)</f>
        <v>#NAME?</v>
      </c>
      <c r="P117" s="244"/>
      <c r="Q117" s="245" t="e">
        <f t="array" aca="1" ref="Q117" ca="1">+_xludf.IFS(P117="","",P117='12 Formulas'!$AS$2,'12 Formulas'!$AT$2,P117='12 Formulas'!$AS$3,'12 Formulas'!$AT$3,P117='12 Formulas'!$AS$4,'12 Formulas'!$AT$4)</f>
        <v>#NAME?</v>
      </c>
      <c r="R117" s="244"/>
      <c r="S117" s="245" t="e">
        <f t="array" aca="1" ref="S117" ca="1">+_xludf.IFS(R117="","",R117='12 Formulas'!$AU$2,'12 Formulas'!$AV$2,R117='12 Formulas'!$AU$3,'12 Formulas'!$AV$3)</f>
        <v>#NAME?</v>
      </c>
      <c r="T117" s="246"/>
      <c r="U117" s="245" t="e">
        <f t="array" aca="1" ref="U117" ca="1">+_xludf.IFS(T117="","",T117='12 Formulas'!$AW$2,'12 Formulas'!$AX$2,T117='12 Formulas'!$AW$3,'12 Formulas'!$AX$3)</f>
        <v>#NAME?</v>
      </c>
      <c r="V117" s="247"/>
      <c r="W117" s="248" t="e">
        <f t="array" aca="1" ref="W117" ca="1">+_xludf.IFS(V117="","",V117='12 Formulas'!$AY$2,'12 Formulas'!$AZ$2,V117='12 Formulas'!$AY$3,'12 Formulas'!$AZ$3,V117='12 Formulas'!$AY$4,'12 Formulas'!$AZ$4)</f>
        <v>#NAME?</v>
      </c>
      <c r="X117" s="249" t="str">
        <f t="shared" ca="1" si="4"/>
        <v/>
      </c>
      <c r="Y117" s="250" t="e">
        <f t="array" aca="1" ref="Y117" ca="1">+_xludf.IFS(X117="","",X117&lt;='12 Formulas'!$BD$4,'12 Formulas'!$BB$4,X117&lt;='12 Formulas'!$BD$3,'12 Formulas'!$BB$3,X117&lt;='12 Formulas'!$BD$2,'12 Formulas'!$BB$2)</f>
        <v>#NAME?</v>
      </c>
      <c r="Z117" s="251"/>
      <c r="AA117" s="252" t="e">
        <f t="array" aca="1" ref="AA117" ca="1">+_xludf.IFS(Z117="","",Z117='12 Formulas'!$BF$2,'12 Formulas'!$BG$2,Z117='12 Formulas'!$BF$3,'12 Formulas'!$BG$3,Z117='12 Formulas'!$BF$4,'12 Formulas'!$BG$4)</f>
        <v>#NAME?</v>
      </c>
      <c r="AB117" s="253" t="e">
        <f t="array" aca="1" ref="AB117" ca="1">+_xludf.IFS(AA117="","",AND(Y117='12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#NAME?</v>
      </c>
      <c r="AC117" s="252" t="e">
        <f t="array" aca="1" ref="AC117" ca="1">+_xludf.IFS(AB117="","",AB117='12 Formulas'!$BM$3,'12 Formulas'!$BN$3,AB117='12 Formulas'!$BM$4,'12 Formulas'!$BN$4,AB117='12 Formulas'!$BM$5,'12 Formulas'!$BN$5)</f>
        <v>#NAME?</v>
      </c>
      <c r="AD117" s="254" t="e">
        <f t="array" aca="1" ref="AD117" ca="1">+_xludf.IFS(AB117="","",AB117='12 Formulas'!$BM$3,'12 Formulas'!$BO$3,AB117='12 Formulas'!$BM$4,'12 Formulas'!$BO$4,AB117='12 Formulas'!$BM$5,'12 Formulas'!$BO$5)</f>
        <v>#NAME?</v>
      </c>
      <c r="AE117" s="255" t="e">
        <f ca="1">+IF(AC117="","",AVERAGE(AC117:AC131))</f>
        <v>#NAME?</v>
      </c>
      <c r="AF117" s="256" t="e">
        <f t="array" aca="1" ref="AF117" ca="1">+_xludf.IFS(AE117="","",AE117='12 Formulas'!$BR$2,'12 Formulas'!$BQ$2,AE117&gt;='12 Formulas'!$BS$3,'12 Formulas'!$BQ$3,AE117&gt;='12 Formulas'!$BS$4,'12 Formulas'!$BQ$4)</f>
        <v>#NAME?</v>
      </c>
      <c r="AG117" s="256" t="e">
        <f ca="1">+IF(AF117="","",'12 Formulas'!$BU$2)</f>
        <v>#NAME?</v>
      </c>
      <c r="AH117" s="257" t="e">
        <f t="array" aca="1" ref="AH117" ca="1">+_xludf.IFS(AG117="","",AG117='12 Formulas'!$BX$4,'12 Formulas'!$BY$4,AND(AF117='12 Formulas'!$BW$3,AG117='12 Formulas'!$BX$3),'12 Formulas'!$BY$3,AND(AF117='12 Formulas'!$BW$5,AG117='12 Formulas'!$BX$5),'12 Formulas'!$BY$5,AND(AF117='12 Formulas'!$BW$7,AG117='12 Formulas'!$BX$7),'12 Formulas'!$BY$7)</f>
        <v>#NAME?</v>
      </c>
      <c r="AI117" s="236" t="e">
        <f t="array" aca="1" ref="AI117" ca="1">+_xludf.IFS(AH117="","",AH117='12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#NAME?</v>
      </c>
      <c r="AJ117" s="235" t="e">
        <f ca="1">+IF(D117="","",D117)</f>
        <v>#NAME?</v>
      </c>
      <c r="AK117" s="258" t="e">
        <f ca="1">+IF(AI117='12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#NAME?</v>
      </c>
      <c r="AL117" s="259"/>
      <c r="AM117" s="167"/>
      <c r="AN117" s="167"/>
      <c r="AO117" s="167"/>
      <c r="AP117" s="167"/>
      <c r="AQ117" s="167"/>
      <c r="AR117" s="259"/>
      <c r="AS117" s="259"/>
    </row>
    <row r="118" spans="1:45" ht="12.75" customHeight="1" x14ac:dyDescent="0.25">
      <c r="A118" s="256"/>
      <c r="B118" s="234"/>
      <c r="C118" s="235"/>
      <c r="D118" s="236"/>
      <c r="E118" s="235"/>
      <c r="F118" s="238"/>
      <c r="G118" s="239"/>
      <c r="H118" s="260" t="s">
        <v>268</v>
      </c>
      <c r="I118" s="261"/>
      <c r="J118" s="262"/>
      <c r="K118" s="263" t="e">
        <f t="array" aca="1" ref="K118" ca="1">+_xludf.IFS(J118="","",J118='12 Formulas'!$AM$2,'12 Formulas'!$AN$2,J118='12 Formulas'!$AM$3,'12 Formulas'!$AN$3)</f>
        <v>#NAME?</v>
      </c>
      <c r="L118" s="89"/>
      <c r="M118" s="114" t="e">
        <f t="array" aca="1" ref="M118" ca="1">+_xludf.IFS(L118="","",L118='12 Formulas'!$AO$2,'12 Formulas'!$AP$2,L118='12 Formulas'!$AO$3,'12 Formulas'!$AP$3)</f>
        <v>#NAME?</v>
      </c>
      <c r="N118" s="89"/>
      <c r="O118" s="114" t="e">
        <f t="array" aca="1" ref="O118" ca="1">+_xludf.IFS(N118="","",N118='12 Formulas'!$AQ$2,'12 Formulas'!$AR$2,N118='12 Formulas'!$AQ$3,'12 Formulas'!$AR$3)</f>
        <v>#NAME?</v>
      </c>
      <c r="P118" s="89"/>
      <c r="Q118" s="114" t="e">
        <f t="array" aca="1" ref="Q118" ca="1">+_xludf.IFS(P118="","",P118='12 Formulas'!$AS$2,'12 Formulas'!$AT$2,P118='12 Formulas'!$AS$3,'12 Formulas'!$AT$3,P118='12 Formulas'!$AS$4,'12 Formulas'!$AT$4)</f>
        <v>#NAME?</v>
      </c>
      <c r="R118" s="89"/>
      <c r="S118" s="114" t="e">
        <f t="array" aca="1" ref="S118" ca="1">+_xludf.IFS(R118="","",R118='12 Formulas'!$AU$2,'12 Formulas'!$AV$2,R118='12 Formulas'!$AU$3,'12 Formulas'!$AV$3)</f>
        <v>#NAME?</v>
      </c>
      <c r="T118" s="55"/>
      <c r="U118" s="114" t="e">
        <f t="array" aca="1" ref="U118" ca="1">+_xludf.IFS(T118="","",T118='12 Formulas'!$AW$2,'12 Formulas'!$AX$2,T118='12 Formulas'!$AW$3,'12 Formulas'!$AX$3)</f>
        <v>#NAME?</v>
      </c>
      <c r="V118" s="264"/>
      <c r="W118" s="265" t="e">
        <f t="array" aca="1" ref="W118" ca="1">+_xludf.IFS(V118="","",V118='12 Formulas'!$AY$2,'12 Formulas'!$AZ$2,V118='12 Formulas'!$AY$3,'12 Formulas'!$AZ$3,V118='12 Formulas'!$AY$4,'12 Formulas'!$AZ$4)</f>
        <v>#NAME?</v>
      </c>
      <c r="X118" s="266" t="str">
        <f t="shared" ca="1" si="4"/>
        <v/>
      </c>
      <c r="Y118" s="267" t="e">
        <f t="array" aca="1" ref="Y118" ca="1">+_xludf.IFS(X118="","",X118&lt;='12 Formulas'!$BD$4,'12 Formulas'!$BB$4,X118&lt;='12 Formulas'!$BD$3,'12 Formulas'!$BB$3,X118&lt;='12 Formulas'!$BD$2,'12 Formulas'!$BB$2)</f>
        <v>#NAME?</v>
      </c>
      <c r="Z118" s="268"/>
      <c r="AA118" s="269" t="e">
        <f t="array" aca="1" ref="AA118" ca="1">+_xludf.IFS(Z118="","",Z118='12 Formulas'!$BF$2,'12 Formulas'!$BG$2,Z118='12 Formulas'!$BF$3,'12 Formulas'!$BG$3,Z118='12 Formulas'!$BF$4,'12 Formulas'!$BG$4)</f>
        <v>#NAME?</v>
      </c>
      <c r="AB118" s="270" t="e">
        <f t="array" aca="1" ref="AB118" ca="1">+_xludf.IFS(AA118="","",AND(Y118='12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#NAME?</v>
      </c>
      <c r="AC118" s="269" t="e">
        <f t="array" aca="1" ref="AC118" ca="1">+_xludf.IFS(AB118="","",AB118='12 Formulas'!$BM$3,'12 Formulas'!$BN$3,AB118='12 Formulas'!$BM$4,'12 Formulas'!$BN$4,AB118='12 Formulas'!$BM$5,'12 Formulas'!$BN$5)</f>
        <v>#NAME?</v>
      </c>
      <c r="AD118" s="115" t="e">
        <f t="array" aca="1" ref="AD118" ca="1">+_xludf.IFS(AB118="","",AB118='12 Formulas'!$BM$3,'12 Formulas'!$BO$3,AB118='12 Formulas'!$BM$4,'12 Formulas'!$BO$4,AB118='12 Formulas'!$BM$5,'12 Formulas'!$BO$5)</f>
        <v>#NAME?</v>
      </c>
      <c r="AE118" s="255"/>
      <c r="AF118" s="256"/>
      <c r="AG118" s="256"/>
      <c r="AH118" s="257"/>
      <c r="AI118" s="236"/>
      <c r="AJ118" s="235"/>
      <c r="AK118" s="258"/>
      <c r="AL118" s="259"/>
      <c r="AM118" s="167"/>
      <c r="AN118" s="167"/>
      <c r="AO118" s="167"/>
      <c r="AP118" s="167"/>
      <c r="AQ118" s="167"/>
      <c r="AR118" s="259"/>
      <c r="AS118" s="259"/>
    </row>
    <row r="119" spans="1:45" ht="12.75" customHeight="1" x14ac:dyDescent="0.25">
      <c r="A119" s="256"/>
      <c r="B119" s="234"/>
      <c r="C119" s="235"/>
      <c r="D119" s="236"/>
      <c r="E119" s="235"/>
      <c r="F119" s="271"/>
      <c r="G119" s="272"/>
      <c r="H119" s="260" t="s">
        <v>269</v>
      </c>
      <c r="I119" s="261"/>
      <c r="J119" s="262"/>
      <c r="K119" s="263" t="e">
        <f t="array" aca="1" ref="K119" ca="1">+_xludf.IFS(J119="","",J119='12 Formulas'!$AM$2,'12 Formulas'!$AN$2,J119='12 Formulas'!$AM$3,'12 Formulas'!$AN$3)</f>
        <v>#NAME?</v>
      </c>
      <c r="L119" s="89"/>
      <c r="M119" s="114" t="e">
        <f t="array" aca="1" ref="M119" ca="1">+_xludf.IFS(L119="","",L119='12 Formulas'!$AO$2,'12 Formulas'!$AP$2,L119='12 Formulas'!$AO$3,'12 Formulas'!$AP$3)</f>
        <v>#NAME?</v>
      </c>
      <c r="N119" s="89"/>
      <c r="O119" s="114" t="e">
        <f t="array" aca="1" ref="O119" ca="1">+_xludf.IFS(N119="","",N119='12 Formulas'!$AQ$2,'12 Formulas'!$AR$2,N119='12 Formulas'!$AQ$3,'12 Formulas'!$AR$3)</f>
        <v>#NAME?</v>
      </c>
      <c r="P119" s="89"/>
      <c r="Q119" s="114" t="e">
        <f t="array" aca="1" ref="Q119" ca="1">+_xludf.IFS(P119="","",P119='12 Formulas'!$AS$2,'12 Formulas'!$AT$2,P119='12 Formulas'!$AS$3,'12 Formulas'!$AT$3,P119='12 Formulas'!$AS$4,'12 Formulas'!$AT$4)</f>
        <v>#NAME?</v>
      </c>
      <c r="R119" s="89"/>
      <c r="S119" s="114" t="e">
        <f t="array" aca="1" ref="S119" ca="1">+_xludf.IFS(R119="","",R119='12 Formulas'!$AU$2,'12 Formulas'!$AV$2,R119='12 Formulas'!$AU$3,'12 Formulas'!$AV$3)</f>
        <v>#NAME?</v>
      </c>
      <c r="T119" s="55"/>
      <c r="U119" s="114" t="e">
        <f t="array" aca="1" ref="U119" ca="1">+_xludf.IFS(T119="","",T119='12 Formulas'!$AW$2,'12 Formulas'!$AX$2,T119='12 Formulas'!$AW$3,'12 Formulas'!$AX$3)</f>
        <v>#NAME?</v>
      </c>
      <c r="V119" s="264"/>
      <c r="W119" s="265" t="e">
        <f t="array" aca="1" ref="W119" ca="1">+_xludf.IFS(V119="","",V119='12 Formulas'!$AY$2,'12 Formulas'!$AZ$2,V119='12 Formulas'!$AY$3,'12 Formulas'!$AZ$3,V119='12 Formulas'!$AY$4,'12 Formulas'!$AZ$4)</f>
        <v>#NAME?</v>
      </c>
      <c r="X119" s="266" t="str">
        <f t="shared" ca="1" si="4"/>
        <v/>
      </c>
      <c r="Y119" s="267" t="e">
        <f t="array" aca="1" ref="Y119" ca="1">+_xludf.IFS(X119="","",X119&lt;='12 Formulas'!$BD$4,'12 Formulas'!$BB$4,X119&lt;='12 Formulas'!$BD$3,'12 Formulas'!$BB$3,X119&lt;='12 Formulas'!$BD$2,'12 Formulas'!$BB$2)</f>
        <v>#NAME?</v>
      </c>
      <c r="Z119" s="268"/>
      <c r="AA119" s="269" t="e">
        <f t="array" aca="1" ref="AA119" ca="1">+_xludf.IFS(Z119="","",Z119='12 Formulas'!$BF$2,'12 Formulas'!$BG$2,Z119='12 Formulas'!$BF$3,'12 Formulas'!$BG$3,Z119='12 Formulas'!$BF$4,'12 Formulas'!$BG$4)</f>
        <v>#NAME?</v>
      </c>
      <c r="AB119" s="270" t="e">
        <f t="array" aca="1" ref="AB119" ca="1">+_xludf.IFS(AA119="","",AND(Y119='12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#NAME?</v>
      </c>
      <c r="AC119" s="269" t="e">
        <f t="array" aca="1" ref="AC119" ca="1">+_xludf.IFS(AB119="","",AB119='12 Formulas'!$BM$3,'12 Formulas'!$BN$3,AB119='12 Formulas'!$BM$4,'12 Formulas'!$BN$4,AB119='12 Formulas'!$BM$5,'12 Formulas'!$BN$5)</f>
        <v>#NAME?</v>
      </c>
      <c r="AD119" s="115" t="e">
        <f t="array" aca="1" ref="AD119" ca="1">+_xludf.IFS(AB119="","",AB119='12 Formulas'!$BM$3,'12 Formulas'!$BO$3,AB119='12 Formulas'!$BM$4,'12 Formulas'!$BO$4,AB119='12 Formulas'!$BM$5,'12 Formulas'!$BO$5)</f>
        <v>#NAME?</v>
      </c>
      <c r="AE119" s="255"/>
      <c r="AF119" s="256"/>
      <c r="AG119" s="256"/>
      <c r="AH119" s="257"/>
      <c r="AI119" s="236"/>
      <c r="AJ119" s="235"/>
      <c r="AK119" s="258"/>
      <c r="AL119" s="259"/>
      <c r="AM119" s="167"/>
      <c r="AN119" s="167"/>
      <c r="AO119" s="167"/>
      <c r="AP119" s="167"/>
      <c r="AQ119" s="167"/>
      <c r="AR119" s="259"/>
      <c r="AS119" s="259"/>
    </row>
    <row r="120" spans="1:45" ht="12.75" customHeight="1" x14ac:dyDescent="0.25">
      <c r="A120" s="256"/>
      <c r="B120" s="234"/>
      <c r="C120" s="235"/>
      <c r="D120" s="236"/>
      <c r="E120" s="235"/>
      <c r="F120" s="273" t="s">
        <v>270</v>
      </c>
      <c r="G120" s="274"/>
      <c r="H120" s="260" t="s">
        <v>256</v>
      </c>
      <c r="I120" s="261"/>
      <c r="J120" s="262"/>
      <c r="K120" s="263" t="e">
        <f t="array" aca="1" ref="K120" ca="1">+_xludf.IFS(J120="","",J120='12 Formulas'!$AM$2,'12 Formulas'!$AN$2,J120='12 Formulas'!$AM$3,'12 Formulas'!$AN$3)</f>
        <v>#NAME?</v>
      </c>
      <c r="L120" s="89"/>
      <c r="M120" s="114" t="e">
        <f t="array" aca="1" ref="M120" ca="1">+_xludf.IFS(L120="","",L120='12 Formulas'!$AO$2,'12 Formulas'!$AP$2,L120='12 Formulas'!$AO$3,'12 Formulas'!$AP$3)</f>
        <v>#NAME?</v>
      </c>
      <c r="N120" s="89"/>
      <c r="O120" s="114" t="e">
        <f t="array" aca="1" ref="O120" ca="1">+_xludf.IFS(N120="","",N120='12 Formulas'!$AQ$2,'12 Formulas'!$AR$2,N120='12 Formulas'!$AQ$3,'12 Formulas'!$AR$3)</f>
        <v>#NAME?</v>
      </c>
      <c r="P120" s="89"/>
      <c r="Q120" s="114" t="e">
        <f t="array" aca="1" ref="Q120" ca="1">+_xludf.IFS(P120="","",P120='12 Formulas'!$AS$2,'12 Formulas'!$AT$2,P120='12 Formulas'!$AS$3,'12 Formulas'!$AT$3,P120='12 Formulas'!$AS$4,'12 Formulas'!$AT$4)</f>
        <v>#NAME?</v>
      </c>
      <c r="R120" s="89"/>
      <c r="S120" s="114" t="e">
        <f t="array" aca="1" ref="S120" ca="1">+_xludf.IFS(R120="","",R120='12 Formulas'!$AU$2,'12 Formulas'!$AV$2,R120='12 Formulas'!$AU$3,'12 Formulas'!$AV$3)</f>
        <v>#NAME?</v>
      </c>
      <c r="T120" s="55"/>
      <c r="U120" s="114" t="e">
        <f t="array" aca="1" ref="U120" ca="1">+_xludf.IFS(T120="","",T120='12 Formulas'!$AW$2,'12 Formulas'!$AX$2,T120='12 Formulas'!$AW$3,'12 Formulas'!$AX$3)</f>
        <v>#NAME?</v>
      </c>
      <c r="V120" s="264"/>
      <c r="W120" s="265" t="e">
        <f t="array" aca="1" ref="W120" ca="1">+_xludf.IFS(V120="","",V120='12 Formulas'!$AY$2,'12 Formulas'!$AZ$2,V120='12 Formulas'!$AY$3,'12 Formulas'!$AZ$3,V120='12 Formulas'!$AY$4,'12 Formulas'!$AZ$4)</f>
        <v>#NAME?</v>
      </c>
      <c r="X120" s="266" t="str">
        <f t="shared" ca="1" si="4"/>
        <v/>
      </c>
      <c r="Y120" s="267" t="e">
        <f t="array" aca="1" ref="Y120" ca="1">+_xludf.IFS(X120="","",X120&lt;='12 Formulas'!$BD$4,'12 Formulas'!$BB$4,X120&lt;='12 Formulas'!$BD$3,'12 Formulas'!$BB$3,X120&lt;='12 Formulas'!$BD$2,'12 Formulas'!$BB$2)</f>
        <v>#NAME?</v>
      </c>
      <c r="Z120" s="268"/>
      <c r="AA120" s="269" t="e">
        <f t="array" aca="1" ref="AA120" ca="1">+_xludf.IFS(Z120="","",Z120='12 Formulas'!$BF$2,'12 Formulas'!$BG$2,Z120='12 Formulas'!$BF$3,'12 Formulas'!$BG$3,Z120='12 Formulas'!$BF$4,'12 Formulas'!$BG$4)</f>
        <v>#NAME?</v>
      </c>
      <c r="AB120" s="270" t="e">
        <f t="array" aca="1" ref="AB120" ca="1">+_xludf.IFS(AA120="","",AND(Y120='12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#NAME?</v>
      </c>
      <c r="AC120" s="269" t="e">
        <f t="array" aca="1" ref="AC120" ca="1">+_xludf.IFS(AB120="","",AB120='12 Formulas'!$BM$3,'12 Formulas'!$BN$3,AB120='12 Formulas'!$BM$4,'12 Formulas'!$BN$4,AB120='12 Formulas'!$BM$5,'12 Formulas'!$BN$5)</f>
        <v>#NAME?</v>
      </c>
      <c r="AD120" s="115" t="e">
        <f t="array" aca="1" ref="AD120" ca="1">+_xludf.IFS(AB120="","",AB120='12 Formulas'!$BM$3,'12 Formulas'!$BO$3,AB120='12 Formulas'!$BM$4,'12 Formulas'!$BO$4,AB120='12 Formulas'!$BM$5,'12 Formulas'!$BO$5)</f>
        <v>#NAME?</v>
      </c>
      <c r="AE120" s="255"/>
      <c r="AF120" s="256"/>
      <c r="AG120" s="256"/>
      <c r="AH120" s="257"/>
      <c r="AI120" s="236"/>
      <c r="AJ120" s="235"/>
      <c r="AK120" s="258"/>
      <c r="AL120" s="259"/>
      <c r="AM120" s="167"/>
      <c r="AN120" s="167"/>
      <c r="AO120" s="167"/>
      <c r="AP120" s="167"/>
      <c r="AQ120" s="167"/>
      <c r="AR120" s="259"/>
      <c r="AS120" s="259"/>
    </row>
    <row r="121" spans="1:45" ht="12.75" customHeight="1" x14ac:dyDescent="0.25">
      <c r="A121" s="256"/>
      <c r="B121" s="234"/>
      <c r="C121" s="235"/>
      <c r="D121" s="236"/>
      <c r="E121" s="235"/>
      <c r="F121" s="238"/>
      <c r="G121" s="239"/>
      <c r="H121" s="260" t="s">
        <v>268</v>
      </c>
      <c r="I121" s="261"/>
      <c r="J121" s="262"/>
      <c r="K121" s="263" t="e">
        <f t="array" aca="1" ref="K121" ca="1">+_xludf.IFS(J121="","",J121='12 Formulas'!$AM$2,'12 Formulas'!$AN$2,J121='12 Formulas'!$AM$3,'12 Formulas'!$AN$3)</f>
        <v>#NAME?</v>
      </c>
      <c r="L121" s="89"/>
      <c r="M121" s="114" t="e">
        <f t="array" aca="1" ref="M121" ca="1">+_xludf.IFS(L121="","",L121='12 Formulas'!$AO$2,'12 Formulas'!$AP$2,L121='12 Formulas'!$AO$3,'12 Formulas'!$AP$3)</f>
        <v>#NAME?</v>
      </c>
      <c r="N121" s="89"/>
      <c r="O121" s="114" t="e">
        <f t="array" aca="1" ref="O121" ca="1">+_xludf.IFS(N121="","",N121='12 Formulas'!$AQ$2,'12 Formulas'!$AR$2,N121='12 Formulas'!$AQ$3,'12 Formulas'!$AR$3)</f>
        <v>#NAME?</v>
      </c>
      <c r="P121" s="89"/>
      <c r="Q121" s="114" t="e">
        <f t="array" aca="1" ref="Q121" ca="1">+_xludf.IFS(P121="","",P121='12 Formulas'!$AS$2,'12 Formulas'!$AT$2,P121='12 Formulas'!$AS$3,'12 Formulas'!$AT$3,P121='12 Formulas'!$AS$4,'12 Formulas'!$AT$4)</f>
        <v>#NAME?</v>
      </c>
      <c r="R121" s="89"/>
      <c r="S121" s="114" t="e">
        <f t="array" aca="1" ref="S121" ca="1">+_xludf.IFS(R121="","",R121='12 Formulas'!$AU$2,'12 Formulas'!$AV$2,R121='12 Formulas'!$AU$3,'12 Formulas'!$AV$3)</f>
        <v>#NAME?</v>
      </c>
      <c r="T121" s="55"/>
      <c r="U121" s="114" t="e">
        <f t="array" aca="1" ref="U121" ca="1">+_xludf.IFS(T121="","",T121='12 Formulas'!$AW$2,'12 Formulas'!$AX$2,T121='12 Formulas'!$AW$3,'12 Formulas'!$AX$3)</f>
        <v>#NAME?</v>
      </c>
      <c r="V121" s="264"/>
      <c r="W121" s="265" t="e">
        <f t="array" aca="1" ref="W121" ca="1">+_xludf.IFS(V121="","",V121='12 Formulas'!$AY$2,'12 Formulas'!$AZ$2,V121='12 Formulas'!$AY$3,'12 Formulas'!$AZ$3,V121='12 Formulas'!$AY$4,'12 Formulas'!$AZ$4)</f>
        <v>#NAME?</v>
      </c>
      <c r="X121" s="266" t="str">
        <f t="shared" ca="1" si="4"/>
        <v/>
      </c>
      <c r="Y121" s="267" t="e">
        <f t="array" aca="1" ref="Y121" ca="1">+_xludf.IFS(X121="","",X121&lt;='12 Formulas'!$BD$4,'12 Formulas'!$BB$4,X121&lt;='12 Formulas'!$BD$3,'12 Formulas'!$BB$3,X121&lt;='12 Formulas'!$BD$2,'12 Formulas'!$BB$2)</f>
        <v>#NAME?</v>
      </c>
      <c r="Z121" s="268"/>
      <c r="AA121" s="269" t="e">
        <f t="array" aca="1" ref="AA121" ca="1">+_xludf.IFS(Z121="","",Z121='12 Formulas'!$BF$2,'12 Formulas'!$BG$2,Z121='12 Formulas'!$BF$3,'12 Formulas'!$BG$3,Z121='12 Formulas'!$BF$4,'12 Formulas'!$BG$4)</f>
        <v>#NAME?</v>
      </c>
      <c r="AB121" s="270" t="e">
        <f t="array" aca="1" ref="AB121" ca="1">+_xludf.IFS(AA121="","",AND(Y121='12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#NAME?</v>
      </c>
      <c r="AC121" s="269" t="e">
        <f t="array" aca="1" ref="AC121" ca="1">+_xludf.IFS(AB121="","",AB121='12 Formulas'!$BM$3,'12 Formulas'!$BN$3,AB121='12 Formulas'!$BM$4,'12 Formulas'!$BN$4,AB121='12 Formulas'!$BM$5,'12 Formulas'!$BN$5)</f>
        <v>#NAME?</v>
      </c>
      <c r="AD121" s="115" t="e">
        <f t="array" aca="1" ref="AD121" ca="1">+_xludf.IFS(AB121="","",AB121='12 Formulas'!$BM$3,'12 Formulas'!$BO$3,AB121='12 Formulas'!$BM$4,'12 Formulas'!$BO$4,AB121='12 Formulas'!$BM$5,'12 Formulas'!$BO$5)</f>
        <v>#NAME?</v>
      </c>
      <c r="AE121" s="255"/>
      <c r="AF121" s="256"/>
      <c r="AG121" s="256"/>
      <c r="AH121" s="257"/>
      <c r="AI121" s="236"/>
      <c r="AJ121" s="235"/>
      <c r="AK121" s="258"/>
      <c r="AL121" s="259"/>
      <c r="AM121" s="167"/>
      <c r="AN121" s="167"/>
      <c r="AO121" s="167"/>
      <c r="AP121" s="167"/>
      <c r="AQ121" s="167"/>
      <c r="AR121" s="259"/>
      <c r="AS121" s="259"/>
    </row>
    <row r="122" spans="1:45" ht="12.75" customHeight="1" x14ac:dyDescent="0.25">
      <c r="A122" s="256"/>
      <c r="B122" s="234"/>
      <c r="C122" s="235"/>
      <c r="D122" s="236"/>
      <c r="E122" s="235"/>
      <c r="F122" s="271"/>
      <c r="G122" s="272"/>
      <c r="H122" s="260" t="s">
        <v>269</v>
      </c>
      <c r="I122" s="261"/>
      <c r="J122" s="262"/>
      <c r="K122" s="263" t="e">
        <f t="array" aca="1" ref="K122" ca="1">+_xludf.IFS(J122="","",J122='12 Formulas'!$AM$2,'12 Formulas'!$AN$2,J122='12 Formulas'!$AM$3,'12 Formulas'!$AN$3)</f>
        <v>#NAME?</v>
      </c>
      <c r="L122" s="89"/>
      <c r="M122" s="114" t="e">
        <f t="array" aca="1" ref="M122" ca="1">+_xludf.IFS(L122="","",L122='12 Formulas'!$AO$2,'12 Formulas'!$AP$2,L122='12 Formulas'!$AO$3,'12 Formulas'!$AP$3)</f>
        <v>#NAME?</v>
      </c>
      <c r="N122" s="89"/>
      <c r="O122" s="114" t="e">
        <f t="array" aca="1" ref="O122" ca="1">+_xludf.IFS(N122="","",N122='12 Formulas'!$AQ$2,'12 Formulas'!$AR$2,N122='12 Formulas'!$AQ$3,'12 Formulas'!$AR$3)</f>
        <v>#NAME?</v>
      </c>
      <c r="P122" s="89"/>
      <c r="Q122" s="114" t="e">
        <f t="array" aca="1" ref="Q122" ca="1">+_xludf.IFS(P122="","",P122='12 Formulas'!$AS$2,'12 Formulas'!$AT$2,P122='12 Formulas'!$AS$3,'12 Formulas'!$AT$3,P122='12 Formulas'!$AS$4,'12 Formulas'!$AT$4)</f>
        <v>#NAME?</v>
      </c>
      <c r="R122" s="89"/>
      <c r="S122" s="114" t="e">
        <f t="array" aca="1" ref="S122" ca="1">+_xludf.IFS(R122="","",R122='12 Formulas'!$AU$2,'12 Formulas'!$AV$2,R122='12 Formulas'!$AU$3,'12 Formulas'!$AV$3)</f>
        <v>#NAME?</v>
      </c>
      <c r="T122" s="55"/>
      <c r="U122" s="114" t="e">
        <f t="array" aca="1" ref="U122" ca="1">+_xludf.IFS(T122="","",T122='12 Formulas'!$AW$2,'12 Formulas'!$AX$2,T122='12 Formulas'!$AW$3,'12 Formulas'!$AX$3)</f>
        <v>#NAME?</v>
      </c>
      <c r="V122" s="264"/>
      <c r="W122" s="265" t="e">
        <f t="array" aca="1" ref="W122" ca="1">+_xludf.IFS(V122="","",V122='12 Formulas'!$AY$2,'12 Formulas'!$AZ$2,V122='12 Formulas'!$AY$3,'12 Formulas'!$AZ$3,V122='12 Formulas'!$AY$4,'12 Formulas'!$AZ$4)</f>
        <v>#NAME?</v>
      </c>
      <c r="X122" s="266" t="str">
        <f t="shared" ca="1" si="4"/>
        <v/>
      </c>
      <c r="Y122" s="267" t="e">
        <f t="array" aca="1" ref="Y122" ca="1">+_xludf.IFS(X122="","",X122&lt;='12 Formulas'!$BD$4,'12 Formulas'!$BB$4,X122&lt;='12 Formulas'!$BD$3,'12 Formulas'!$BB$3,X122&lt;='12 Formulas'!$BD$2,'12 Formulas'!$BB$2)</f>
        <v>#NAME?</v>
      </c>
      <c r="Z122" s="268"/>
      <c r="AA122" s="269" t="e">
        <f t="array" aca="1" ref="AA122" ca="1">+_xludf.IFS(Z122="","",Z122='12 Formulas'!$BF$2,'12 Formulas'!$BG$2,Z122='12 Formulas'!$BF$3,'12 Formulas'!$BG$3,Z122='12 Formulas'!$BF$4,'12 Formulas'!$BG$4)</f>
        <v>#NAME?</v>
      </c>
      <c r="AB122" s="270" t="e">
        <f t="array" aca="1" ref="AB122" ca="1">+_xludf.IFS(AA122="","",AND(Y122='12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#NAME?</v>
      </c>
      <c r="AC122" s="269" t="e">
        <f t="array" aca="1" ref="AC122" ca="1">+_xludf.IFS(AB122="","",AB122='12 Formulas'!$BM$3,'12 Formulas'!$BN$3,AB122='12 Formulas'!$BM$4,'12 Formulas'!$BN$4,AB122='12 Formulas'!$BM$5,'12 Formulas'!$BN$5)</f>
        <v>#NAME?</v>
      </c>
      <c r="AD122" s="115" t="e">
        <f t="array" aca="1" ref="AD122" ca="1">+_xludf.IFS(AB122="","",AB122='12 Formulas'!$BM$3,'12 Formulas'!$BO$3,AB122='12 Formulas'!$BM$4,'12 Formulas'!$BO$4,AB122='12 Formulas'!$BM$5,'12 Formulas'!$BO$5)</f>
        <v>#NAME?</v>
      </c>
      <c r="AE122" s="255"/>
      <c r="AF122" s="256"/>
      <c r="AG122" s="256"/>
      <c r="AH122" s="257"/>
      <c r="AI122" s="236"/>
      <c r="AJ122" s="235"/>
      <c r="AK122" s="258"/>
      <c r="AL122" s="259"/>
      <c r="AM122" s="167"/>
      <c r="AN122" s="167"/>
      <c r="AO122" s="167"/>
      <c r="AP122" s="167"/>
      <c r="AQ122" s="167"/>
      <c r="AR122" s="259"/>
      <c r="AS122" s="259"/>
    </row>
    <row r="123" spans="1:45" ht="12.75" customHeight="1" x14ac:dyDescent="0.25">
      <c r="A123" s="256"/>
      <c r="B123" s="234"/>
      <c r="C123" s="235"/>
      <c r="D123" s="236"/>
      <c r="E123" s="235"/>
      <c r="F123" s="273" t="s">
        <v>271</v>
      </c>
      <c r="G123" s="274"/>
      <c r="H123" s="260" t="s">
        <v>256</v>
      </c>
      <c r="I123" s="261"/>
      <c r="J123" s="262"/>
      <c r="K123" s="263" t="e">
        <f t="array" aca="1" ref="K123" ca="1">+_xludf.IFS(J123="","",J123='12 Formulas'!$AM$2,'12 Formulas'!$AN$2,J123='12 Formulas'!$AM$3,'12 Formulas'!$AN$3)</f>
        <v>#NAME?</v>
      </c>
      <c r="L123" s="89"/>
      <c r="M123" s="114" t="e">
        <f t="array" aca="1" ref="M123" ca="1">+_xludf.IFS(L123="","",L123='12 Formulas'!$AO$2,'12 Formulas'!$AP$2,L123='12 Formulas'!$AO$3,'12 Formulas'!$AP$3)</f>
        <v>#NAME?</v>
      </c>
      <c r="N123" s="89"/>
      <c r="O123" s="114" t="e">
        <f t="array" aca="1" ref="O123" ca="1">+_xludf.IFS(N123="","",N123='12 Formulas'!$AQ$2,'12 Formulas'!$AR$2,N123='12 Formulas'!$AQ$3,'12 Formulas'!$AR$3)</f>
        <v>#NAME?</v>
      </c>
      <c r="P123" s="89"/>
      <c r="Q123" s="114" t="e">
        <f t="array" aca="1" ref="Q123" ca="1">+_xludf.IFS(P123="","",P123='12 Formulas'!$AS$2,'12 Formulas'!$AT$2,P123='12 Formulas'!$AS$3,'12 Formulas'!$AT$3,P123='12 Formulas'!$AS$4,'12 Formulas'!$AT$4)</f>
        <v>#NAME?</v>
      </c>
      <c r="R123" s="89"/>
      <c r="S123" s="114" t="e">
        <f t="array" aca="1" ref="S123" ca="1">+_xludf.IFS(R123="","",R123='12 Formulas'!$AU$2,'12 Formulas'!$AV$2,R123='12 Formulas'!$AU$3,'12 Formulas'!$AV$3)</f>
        <v>#NAME?</v>
      </c>
      <c r="T123" s="55"/>
      <c r="U123" s="114" t="e">
        <f t="array" aca="1" ref="U123" ca="1">+_xludf.IFS(T123="","",T123='12 Formulas'!$AW$2,'12 Formulas'!$AX$2,T123='12 Formulas'!$AW$3,'12 Formulas'!$AX$3)</f>
        <v>#NAME?</v>
      </c>
      <c r="V123" s="264"/>
      <c r="W123" s="265" t="e">
        <f t="array" aca="1" ref="W123" ca="1">+_xludf.IFS(V123="","",V123='12 Formulas'!$AY$2,'12 Formulas'!$AZ$2,V123='12 Formulas'!$AY$3,'12 Formulas'!$AZ$3,V123='12 Formulas'!$AY$4,'12 Formulas'!$AZ$4)</f>
        <v>#NAME?</v>
      </c>
      <c r="X123" s="266" t="str">
        <f t="shared" ca="1" si="4"/>
        <v/>
      </c>
      <c r="Y123" s="267" t="e">
        <f t="array" aca="1" ref="Y123" ca="1">+_xludf.IFS(X123="","",X123&lt;='12 Formulas'!$BD$4,'12 Formulas'!$BB$4,X123&lt;='12 Formulas'!$BD$3,'12 Formulas'!$BB$3,X123&lt;='12 Formulas'!$BD$2,'12 Formulas'!$BB$2)</f>
        <v>#NAME?</v>
      </c>
      <c r="Z123" s="268"/>
      <c r="AA123" s="269" t="e">
        <f t="array" aca="1" ref="AA123" ca="1">+_xludf.IFS(Z123="","",Z123='12 Formulas'!$BF$2,'12 Formulas'!$BG$2,Z123='12 Formulas'!$BF$3,'12 Formulas'!$BG$3,Z123='12 Formulas'!$BF$4,'12 Formulas'!$BG$4)</f>
        <v>#NAME?</v>
      </c>
      <c r="AB123" s="270" t="e">
        <f t="array" aca="1" ref="AB123" ca="1">+_xludf.IFS(AA123="","",AND(Y123='12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#NAME?</v>
      </c>
      <c r="AC123" s="269" t="e">
        <f t="array" aca="1" ref="AC123" ca="1">+_xludf.IFS(AB123="","",AB123='12 Formulas'!$BM$3,'12 Formulas'!$BN$3,AB123='12 Formulas'!$BM$4,'12 Formulas'!$BN$4,AB123='12 Formulas'!$BM$5,'12 Formulas'!$BN$5)</f>
        <v>#NAME?</v>
      </c>
      <c r="AD123" s="115" t="e">
        <f t="array" aca="1" ref="AD123" ca="1">+_xludf.IFS(AB123="","",AB123='12 Formulas'!$BM$3,'12 Formulas'!$BO$3,AB123='12 Formulas'!$BM$4,'12 Formulas'!$BO$4,AB123='12 Formulas'!$BM$5,'12 Formulas'!$BO$5)</f>
        <v>#NAME?</v>
      </c>
      <c r="AE123" s="255"/>
      <c r="AF123" s="256"/>
      <c r="AG123" s="256"/>
      <c r="AH123" s="257"/>
      <c r="AI123" s="236"/>
      <c r="AJ123" s="235"/>
      <c r="AK123" s="258"/>
      <c r="AL123" s="259"/>
      <c r="AM123" s="167"/>
      <c r="AN123" s="167"/>
      <c r="AO123" s="167"/>
      <c r="AP123" s="167"/>
      <c r="AQ123" s="167"/>
      <c r="AR123" s="259"/>
      <c r="AS123" s="259"/>
    </row>
    <row r="124" spans="1:45" ht="12.75" customHeight="1" x14ac:dyDescent="0.25">
      <c r="A124" s="256"/>
      <c r="B124" s="234"/>
      <c r="C124" s="235"/>
      <c r="D124" s="236"/>
      <c r="E124" s="235"/>
      <c r="F124" s="238"/>
      <c r="G124" s="239"/>
      <c r="H124" s="260" t="s">
        <v>268</v>
      </c>
      <c r="I124" s="261"/>
      <c r="J124" s="262"/>
      <c r="K124" s="263" t="e">
        <f t="array" aca="1" ref="K124" ca="1">+_xludf.IFS(J124="","",J124='12 Formulas'!$AM$2,'12 Formulas'!$AN$2,J124='12 Formulas'!$AM$3,'12 Formulas'!$AN$3)</f>
        <v>#NAME?</v>
      </c>
      <c r="L124" s="89"/>
      <c r="M124" s="114" t="e">
        <f t="array" aca="1" ref="M124" ca="1">+_xludf.IFS(L124="","",L124='12 Formulas'!$AO$2,'12 Formulas'!$AP$2,L124='12 Formulas'!$AO$3,'12 Formulas'!$AP$3)</f>
        <v>#NAME?</v>
      </c>
      <c r="N124" s="89"/>
      <c r="O124" s="114" t="e">
        <f t="array" aca="1" ref="O124" ca="1">+_xludf.IFS(N124="","",N124='12 Formulas'!$AQ$2,'12 Formulas'!$AR$2,N124='12 Formulas'!$AQ$3,'12 Formulas'!$AR$3)</f>
        <v>#NAME?</v>
      </c>
      <c r="P124" s="89"/>
      <c r="Q124" s="114" t="e">
        <f t="array" aca="1" ref="Q124" ca="1">+_xludf.IFS(P124="","",P124='12 Formulas'!$AS$2,'12 Formulas'!$AT$2,P124='12 Formulas'!$AS$3,'12 Formulas'!$AT$3,P124='12 Formulas'!$AS$4,'12 Formulas'!$AT$4)</f>
        <v>#NAME?</v>
      </c>
      <c r="R124" s="89"/>
      <c r="S124" s="114" t="e">
        <f t="array" aca="1" ref="S124" ca="1">+_xludf.IFS(R124="","",R124='12 Formulas'!$AU$2,'12 Formulas'!$AV$2,R124='12 Formulas'!$AU$3,'12 Formulas'!$AV$3)</f>
        <v>#NAME?</v>
      </c>
      <c r="T124" s="55"/>
      <c r="U124" s="114" t="e">
        <f t="array" aca="1" ref="U124" ca="1">+_xludf.IFS(T124="","",T124='12 Formulas'!$AW$2,'12 Formulas'!$AX$2,T124='12 Formulas'!$AW$3,'12 Formulas'!$AX$3)</f>
        <v>#NAME?</v>
      </c>
      <c r="V124" s="264"/>
      <c r="W124" s="265" t="e">
        <f t="array" aca="1" ref="W124" ca="1">+_xludf.IFS(V124="","",V124='12 Formulas'!$AY$2,'12 Formulas'!$AZ$2,V124='12 Formulas'!$AY$3,'12 Formulas'!$AZ$3,V124='12 Formulas'!$AY$4,'12 Formulas'!$AZ$4)</f>
        <v>#NAME?</v>
      </c>
      <c r="X124" s="266" t="str">
        <f t="shared" ca="1" si="4"/>
        <v/>
      </c>
      <c r="Y124" s="267" t="e">
        <f t="array" aca="1" ref="Y124" ca="1">+_xludf.IFS(X124="","",X124&lt;='12 Formulas'!$BD$4,'12 Formulas'!$BB$4,X124&lt;='12 Formulas'!$BD$3,'12 Formulas'!$BB$3,X124&lt;='12 Formulas'!$BD$2,'12 Formulas'!$BB$2)</f>
        <v>#NAME?</v>
      </c>
      <c r="Z124" s="268"/>
      <c r="AA124" s="269" t="e">
        <f t="array" aca="1" ref="AA124" ca="1">+_xludf.IFS(Z124="","",Z124='12 Formulas'!$BF$2,'12 Formulas'!$BG$2,Z124='12 Formulas'!$BF$3,'12 Formulas'!$BG$3,Z124='12 Formulas'!$BF$4,'12 Formulas'!$BG$4)</f>
        <v>#NAME?</v>
      </c>
      <c r="AB124" s="270" t="e">
        <f t="array" aca="1" ref="AB124" ca="1">+_xludf.IFS(AA124="","",AND(Y124='12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#NAME?</v>
      </c>
      <c r="AC124" s="269" t="e">
        <f t="array" aca="1" ref="AC124" ca="1">+_xludf.IFS(AB124="","",AB124='12 Formulas'!$BM$3,'12 Formulas'!$BN$3,AB124='12 Formulas'!$BM$4,'12 Formulas'!$BN$4,AB124='12 Formulas'!$BM$5,'12 Formulas'!$BN$5)</f>
        <v>#NAME?</v>
      </c>
      <c r="AD124" s="115" t="e">
        <f t="array" aca="1" ref="AD124" ca="1">+_xludf.IFS(AB124="","",AB124='12 Formulas'!$BM$3,'12 Formulas'!$BO$3,AB124='12 Formulas'!$BM$4,'12 Formulas'!$BO$4,AB124='12 Formulas'!$BM$5,'12 Formulas'!$BO$5)</f>
        <v>#NAME?</v>
      </c>
      <c r="AE124" s="255"/>
      <c r="AF124" s="256"/>
      <c r="AG124" s="256"/>
      <c r="AH124" s="257"/>
      <c r="AI124" s="236"/>
      <c r="AJ124" s="235"/>
      <c r="AK124" s="258"/>
      <c r="AL124" s="259"/>
      <c r="AM124" s="167"/>
      <c r="AN124" s="167"/>
      <c r="AO124" s="167"/>
      <c r="AP124" s="167"/>
      <c r="AQ124" s="167"/>
      <c r="AR124" s="259"/>
      <c r="AS124" s="259"/>
    </row>
    <row r="125" spans="1:45" ht="12.75" customHeight="1" x14ac:dyDescent="0.25">
      <c r="A125" s="256"/>
      <c r="B125" s="234"/>
      <c r="C125" s="235"/>
      <c r="D125" s="236"/>
      <c r="E125" s="235"/>
      <c r="F125" s="271"/>
      <c r="G125" s="272"/>
      <c r="H125" s="260" t="s">
        <v>269</v>
      </c>
      <c r="I125" s="261"/>
      <c r="J125" s="262"/>
      <c r="K125" s="263" t="e">
        <f t="array" aca="1" ref="K125" ca="1">+_xludf.IFS(J125="","",J125='12 Formulas'!$AM$2,'12 Formulas'!$AN$2,J125='12 Formulas'!$AM$3,'12 Formulas'!$AN$3)</f>
        <v>#NAME?</v>
      </c>
      <c r="L125" s="89"/>
      <c r="M125" s="114" t="e">
        <f t="array" aca="1" ref="M125" ca="1">+_xludf.IFS(L125="","",L125='12 Formulas'!$AO$2,'12 Formulas'!$AP$2,L125='12 Formulas'!$AO$3,'12 Formulas'!$AP$3)</f>
        <v>#NAME?</v>
      </c>
      <c r="N125" s="89"/>
      <c r="O125" s="114" t="e">
        <f t="array" aca="1" ref="O125" ca="1">+_xludf.IFS(N125="","",N125='12 Formulas'!$AQ$2,'12 Formulas'!$AR$2,N125='12 Formulas'!$AQ$3,'12 Formulas'!$AR$3)</f>
        <v>#NAME?</v>
      </c>
      <c r="P125" s="89"/>
      <c r="Q125" s="114" t="e">
        <f t="array" aca="1" ref="Q125" ca="1">+_xludf.IFS(P125="","",P125='12 Formulas'!$AS$2,'12 Formulas'!$AT$2,P125='12 Formulas'!$AS$3,'12 Formulas'!$AT$3,P125='12 Formulas'!$AS$4,'12 Formulas'!$AT$4)</f>
        <v>#NAME?</v>
      </c>
      <c r="R125" s="89"/>
      <c r="S125" s="114" t="e">
        <f t="array" aca="1" ref="S125" ca="1">+_xludf.IFS(R125="","",R125='12 Formulas'!$AU$2,'12 Formulas'!$AV$2,R125='12 Formulas'!$AU$3,'12 Formulas'!$AV$3)</f>
        <v>#NAME?</v>
      </c>
      <c r="T125" s="55"/>
      <c r="U125" s="114" t="e">
        <f t="array" aca="1" ref="U125" ca="1">+_xludf.IFS(T125="","",T125='12 Formulas'!$AW$2,'12 Formulas'!$AX$2,T125='12 Formulas'!$AW$3,'12 Formulas'!$AX$3)</f>
        <v>#NAME?</v>
      </c>
      <c r="V125" s="264"/>
      <c r="W125" s="265" t="e">
        <f t="array" aca="1" ref="W125" ca="1">+_xludf.IFS(V125="","",V125='12 Formulas'!$AY$2,'12 Formulas'!$AZ$2,V125='12 Formulas'!$AY$3,'12 Formulas'!$AZ$3,V125='12 Formulas'!$AY$4,'12 Formulas'!$AZ$4)</f>
        <v>#NAME?</v>
      </c>
      <c r="X125" s="266" t="str">
        <f t="shared" ca="1" si="4"/>
        <v/>
      </c>
      <c r="Y125" s="267" t="e">
        <f t="array" aca="1" ref="Y125" ca="1">+_xludf.IFS(X125="","",X125&lt;='12 Formulas'!$BD$4,'12 Formulas'!$BB$4,X125&lt;='12 Formulas'!$BD$3,'12 Formulas'!$BB$3,X125&lt;='12 Formulas'!$BD$2,'12 Formulas'!$BB$2)</f>
        <v>#NAME?</v>
      </c>
      <c r="Z125" s="268"/>
      <c r="AA125" s="269" t="e">
        <f t="array" aca="1" ref="AA125" ca="1">+_xludf.IFS(Z125="","",Z125='12 Formulas'!$BF$2,'12 Formulas'!$BG$2,Z125='12 Formulas'!$BF$3,'12 Formulas'!$BG$3,Z125='12 Formulas'!$BF$4,'12 Formulas'!$BG$4)</f>
        <v>#NAME?</v>
      </c>
      <c r="AB125" s="270" t="e">
        <f t="array" aca="1" ref="AB125" ca="1">+_xludf.IFS(AA125="","",AND(Y125='12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#NAME?</v>
      </c>
      <c r="AC125" s="269" t="e">
        <f t="array" aca="1" ref="AC125" ca="1">+_xludf.IFS(AB125="","",AB125='12 Formulas'!$BM$3,'12 Formulas'!$BN$3,AB125='12 Formulas'!$BM$4,'12 Formulas'!$BN$4,AB125='12 Formulas'!$BM$5,'12 Formulas'!$BN$5)</f>
        <v>#NAME?</v>
      </c>
      <c r="AD125" s="115" t="e">
        <f t="array" aca="1" ref="AD125" ca="1">+_xludf.IFS(AB125="","",AB125='12 Formulas'!$BM$3,'12 Formulas'!$BO$3,AB125='12 Formulas'!$BM$4,'12 Formulas'!$BO$4,AB125='12 Formulas'!$BM$5,'12 Formulas'!$BO$5)</f>
        <v>#NAME?</v>
      </c>
      <c r="AE125" s="255"/>
      <c r="AF125" s="256"/>
      <c r="AG125" s="256"/>
      <c r="AH125" s="257"/>
      <c r="AI125" s="236"/>
      <c r="AJ125" s="235"/>
      <c r="AK125" s="258"/>
      <c r="AL125" s="259"/>
      <c r="AM125" s="167"/>
      <c r="AN125" s="167"/>
      <c r="AO125" s="167"/>
      <c r="AP125" s="167"/>
      <c r="AQ125" s="167"/>
      <c r="AR125" s="259"/>
      <c r="AS125" s="259"/>
    </row>
    <row r="126" spans="1:45" ht="12.75" customHeight="1" x14ac:dyDescent="0.25">
      <c r="A126" s="256"/>
      <c r="B126" s="234"/>
      <c r="C126" s="235"/>
      <c r="D126" s="236"/>
      <c r="E126" s="235"/>
      <c r="F126" s="273" t="s">
        <v>272</v>
      </c>
      <c r="G126" s="274"/>
      <c r="H126" s="260" t="s">
        <v>256</v>
      </c>
      <c r="I126" s="261"/>
      <c r="J126" s="262"/>
      <c r="K126" s="263" t="e">
        <f t="array" aca="1" ref="K126" ca="1">+_xludf.IFS(J126="","",J126='12 Formulas'!$AM$2,'12 Formulas'!$AN$2,J126='12 Formulas'!$AM$3,'12 Formulas'!$AN$3)</f>
        <v>#NAME?</v>
      </c>
      <c r="L126" s="89"/>
      <c r="M126" s="114" t="e">
        <f t="array" aca="1" ref="M126" ca="1">+_xludf.IFS(L126="","",L126='12 Formulas'!$AO$2,'12 Formulas'!$AP$2,L126='12 Formulas'!$AO$3,'12 Formulas'!$AP$3)</f>
        <v>#NAME?</v>
      </c>
      <c r="N126" s="89"/>
      <c r="O126" s="114" t="e">
        <f t="array" aca="1" ref="O126" ca="1">+_xludf.IFS(N126="","",N126='12 Formulas'!$AQ$2,'12 Formulas'!$AR$2,N126='12 Formulas'!$AQ$3,'12 Formulas'!$AR$3)</f>
        <v>#NAME?</v>
      </c>
      <c r="P126" s="89"/>
      <c r="Q126" s="114" t="e">
        <f t="array" aca="1" ref="Q126" ca="1">+_xludf.IFS(P126="","",P126='12 Formulas'!$AS$2,'12 Formulas'!$AT$2,P126='12 Formulas'!$AS$3,'12 Formulas'!$AT$3,P126='12 Formulas'!$AS$4,'12 Formulas'!$AT$4)</f>
        <v>#NAME?</v>
      </c>
      <c r="R126" s="89"/>
      <c r="S126" s="114" t="e">
        <f t="array" aca="1" ref="S126" ca="1">+_xludf.IFS(R126="","",R126='12 Formulas'!$AU$2,'12 Formulas'!$AV$2,R126='12 Formulas'!$AU$3,'12 Formulas'!$AV$3)</f>
        <v>#NAME?</v>
      </c>
      <c r="T126" s="55"/>
      <c r="U126" s="114" t="e">
        <f t="array" aca="1" ref="U126" ca="1">+_xludf.IFS(T126="","",T126='12 Formulas'!$AW$2,'12 Formulas'!$AX$2,T126='12 Formulas'!$AW$3,'12 Formulas'!$AX$3)</f>
        <v>#NAME?</v>
      </c>
      <c r="V126" s="264"/>
      <c r="W126" s="265" t="e">
        <f t="array" aca="1" ref="W126" ca="1">+_xludf.IFS(V126="","",V126='12 Formulas'!$AY$2,'12 Formulas'!$AZ$2,V126='12 Formulas'!$AY$3,'12 Formulas'!$AZ$3,V126='12 Formulas'!$AY$4,'12 Formulas'!$AZ$4)</f>
        <v>#NAME?</v>
      </c>
      <c r="X126" s="266" t="str">
        <f t="shared" ca="1" si="4"/>
        <v/>
      </c>
      <c r="Y126" s="267" t="e">
        <f t="array" aca="1" ref="Y126" ca="1">+_xludf.IFS(X126="","",X126&lt;='12 Formulas'!$BD$4,'12 Formulas'!$BB$4,X126&lt;='12 Formulas'!$BD$3,'12 Formulas'!$BB$3,X126&lt;='12 Formulas'!$BD$2,'12 Formulas'!$BB$2)</f>
        <v>#NAME?</v>
      </c>
      <c r="Z126" s="268"/>
      <c r="AA126" s="269" t="e">
        <f t="array" aca="1" ref="AA126" ca="1">+_xludf.IFS(Z126="","",Z126='12 Formulas'!$BF$2,'12 Formulas'!$BG$2,Z126='12 Formulas'!$BF$3,'12 Formulas'!$BG$3,Z126='12 Formulas'!$BF$4,'12 Formulas'!$BG$4)</f>
        <v>#NAME?</v>
      </c>
      <c r="AB126" s="270" t="e">
        <f t="array" aca="1" ref="AB126" ca="1">+_xludf.IFS(AA126="","",AND(Y126='12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#NAME?</v>
      </c>
      <c r="AC126" s="269" t="e">
        <f t="array" aca="1" ref="AC126" ca="1">+_xludf.IFS(AB126="","",AB126='12 Formulas'!$BM$3,'12 Formulas'!$BN$3,AB126='12 Formulas'!$BM$4,'12 Formulas'!$BN$4,AB126='12 Formulas'!$BM$5,'12 Formulas'!$BN$5)</f>
        <v>#NAME?</v>
      </c>
      <c r="AD126" s="115" t="e">
        <f t="array" aca="1" ref="AD126" ca="1">+_xludf.IFS(AB126="","",AB126='12 Formulas'!$BM$3,'12 Formulas'!$BO$3,AB126='12 Formulas'!$BM$4,'12 Formulas'!$BO$4,AB126='12 Formulas'!$BM$5,'12 Formulas'!$BO$5)</f>
        <v>#NAME?</v>
      </c>
      <c r="AE126" s="255"/>
      <c r="AF126" s="256"/>
      <c r="AG126" s="256"/>
      <c r="AH126" s="257"/>
      <c r="AI126" s="236"/>
      <c r="AJ126" s="235"/>
      <c r="AK126" s="258"/>
      <c r="AL126" s="259"/>
      <c r="AM126" s="167"/>
      <c r="AN126" s="167"/>
      <c r="AO126" s="167"/>
      <c r="AP126" s="167"/>
      <c r="AQ126" s="167"/>
      <c r="AR126" s="259"/>
      <c r="AS126" s="259"/>
    </row>
    <row r="127" spans="1:45" ht="12.75" customHeight="1" x14ac:dyDescent="0.25">
      <c r="A127" s="256"/>
      <c r="B127" s="234"/>
      <c r="C127" s="235"/>
      <c r="D127" s="236"/>
      <c r="E127" s="235"/>
      <c r="F127" s="238"/>
      <c r="G127" s="239"/>
      <c r="H127" s="260" t="s">
        <v>268</v>
      </c>
      <c r="I127" s="261"/>
      <c r="J127" s="262"/>
      <c r="K127" s="263" t="e">
        <f t="array" aca="1" ref="K127" ca="1">+_xludf.IFS(J127="","",J127='12 Formulas'!$AM$2,'12 Formulas'!$AN$2,J127='12 Formulas'!$AM$3,'12 Formulas'!$AN$3)</f>
        <v>#NAME?</v>
      </c>
      <c r="L127" s="89"/>
      <c r="M127" s="114" t="e">
        <f t="array" aca="1" ref="M127" ca="1">+_xludf.IFS(L127="","",L127='12 Formulas'!$AO$2,'12 Formulas'!$AP$2,L127='12 Formulas'!$AO$3,'12 Formulas'!$AP$3)</f>
        <v>#NAME?</v>
      </c>
      <c r="N127" s="89"/>
      <c r="O127" s="114" t="e">
        <f t="array" aca="1" ref="O127" ca="1">+_xludf.IFS(N127="","",N127='12 Formulas'!$AQ$2,'12 Formulas'!$AR$2,N127='12 Formulas'!$AQ$3,'12 Formulas'!$AR$3)</f>
        <v>#NAME?</v>
      </c>
      <c r="P127" s="89"/>
      <c r="Q127" s="114" t="e">
        <f t="array" aca="1" ref="Q127" ca="1">+_xludf.IFS(P127="","",P127='12 Formulas'!$AS$2,'12 Formulas'!$AT$2,P127='12 Formulas'!$AS$3,'12 Formulas'!$AT$3,P127='12 Formulas'!$AS$4,'12 Formulas'!$AT$4)</f>
        <v>#NAME?</v>
      </c>
      <c r="R127" s="89"/>
      <c r="S127" s="114" t="e">
        <f t="array" aca="1" ref="S127" ca="1">+_xludf.IFS(R127="","",R127='12 Formulas'!$AU$2,'12 Formulas'!$AV$2,R127='12 Formulas'!$AU$3,'12 Formulas'!$AV$3)</f>
        <v>#NAME?</v>
      </c>
      <c r="T127" s="55"/>
      <c r="U127" s="114" t="e">
        <f t="array" aca="1" ref="U127" ca="1">+_xludf.IFS(T127="","",T127='12 Formulas'!$AW$2,'12 Formulas'!$AX$2,T127='12 Formulas'!$AW$3,'12 Formulas'!$AX$3)</f>
        <v>#NAME?</v>
      </c>
      <c r="V127" s="264"/>
      <c r="W127" s="265" t="e">
        <f t="array" aca="1" ref="W127" ca="1">+_xludf.IFS(V127="","",V127='12 Formulas'!$AY$2,'12 Formulas'!$AZ$2,V127='12 Formulas'!$AY$3,'12 Formulas'!$AZ$3,V127='12 Formulas'!$AY$4,'12 Formulas'!$AZ$4)</f>
        <v>#NAME?</v>
      </c>
      <c r="X127" s="266" t="str">
        <f t="shared" ca="1" si="4"/>
        <v/>
      </c>
      <c r="Y127" s="267" t="e">
        <f t="array" aca="1" ref="Y127" ca="1">+_xludf.IFS(X127="","",X127&lt;='12 Formulas'!$BD$4,'12 Formulas'!$BB$4,X127&lt;='12 Formulas'!$BD$3,'12 Formulas'!$BB$3,X127&lt;='12 Formulas'!$BD$2,'12 Formulas'!$BB$2)</f>
        <v>#NAME?</v>
      </c>
      <c r="Z127" s="268"/>
      <c r="AA127" s="269" t="e">
        <f t="array" aca="1" ref="AA127" ca="1">+_xludf.IFS(Z127="","",Z127='12 Formulas'!$BF$2,'12 Formulas'!$BG$2,Z127='12 Formulas'!$BF$3,'12 Formulas'!$BG$3,Z127='12 Formulas'!$BF$4,'12 Formulas'!$BG$4)</f>
        <v>#NAME?</v>
      </c>
      <c r="AB127" s="270" t="e">
        <f t="array" aca="1" ref="AB127" ca="1">+_xludf.IFS(AA127="","",AND(Y127='12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#NAME?</v>
      </c>
      <c r="AC127" s="269" t="e">
        <f t="array" aca="1" ref="AC127" ca="1">+_xludf.IFS(AB127="","",AB127='12 Formulas'!$BM$3,'12 Formulas'!$BN$3,AB127='12 Formulas'!$BM$4,'12 Formulas'!$BN$4,AB127='12 Formulas'!$BM$5,'12 Formulas'!$BN$5)</f>
        <v>#NAME?</v>
      </c>
      <c r="AD127" s="115" t="e">
        <f t="array" aca="1" ref="AD127" ca="1">+_xludf.IFS(AB127="","",AB127='12 Formulas'!$BM$3,'12 Formulas'!$BO$3,AB127='12 Formulas'!$BM$4,'12 Formulas'!$BO$4,AB127='12 Formulas'!$BM$5,'12 Formulas'!$BO$5)</f>
        <v>#NAME?</v>
      </c>
      <c r="AE127" s="255"/>
      <c r="AF127" s="256"/>
      <c r="AG127" s="256"/>
      <c r="AH127" s="257"/>
      <c r="AI127" s="236"/>
      <c r="AJ127" s="235"/>
      <c r="AK127" s="258"/>
      <c r="AL127" s="259"/>
      <c r="AM127" s="167"/>
      <c r="AN127" s="167"/>
      <c r="AO127" s="167"/>
      <c r="AP127" s="167"/>
      <c r="AQ127" s="167"/>
      <c r="AR127" s="259"/>
      <c r="AS127" s="259"/>
    </row>
    <row r="128" spans="1:45" ht="12.75" customHeight="1" x14ac:dyDescent="0.25">
      <c r="A128" s="256"/>
      <c r="B128" s="234"/>
      <c r="C128" s="235"/>
      <c r="D128" s="236"/>
      <c r="E128" s="235"/>
      <c r="F128" s="271"/>
      <c r="G128" s="272"/>
      <c r="H128" s="260" t="s">
        <v>269</v>
      </c>
      <c r="I128" s="261"/>
      <c r="J128" s="262"/>
      <c r="K128" s="263" t="e">
        <f t="array" aca="1" ref="K128" ca="1">+_xludf.IFS(J128="","",J128='12 Formulas'!$AM$2,'12 Formulas'!$AN$2,J128='12 Formulas'!$AM$3,'12 Formulas'!$AN$3)</f>
        <v>#NAME?</v>
      </c>
      <c r="L128" s="89"/>
      <c r="M128" s="114" t="e">
        <f t="array" aca="1" ref="M128" ca="1">+_xludf.IFS(L128="","",L128='12 Formulas'!$AO$2,'12 Formulas'!$AP$2,L128='12 Formulas'!$AO$3,'12 Formulas'!$AP$3)</f>
        <v>#NAME?</v>
      </c>
      <c r="N128" s="89"/>
      <c r="O128" s="114" t="e">
        <f t="array" aca="1" ref="O128" ca="1">+_xludf.IFS(N128="","",N128='12 Formulas'!$AQ$2,'12 Formulas'!$AR$2,N128='12 Formulas'!$AQ$3,'12 Formulas'!$AR$3)</f>
        <v>#NAME?</v>
      </c>
      <c r="P128" s="89"/>
      <c r="Q128" s="114" t="e">
        <f t="array" aca="1" ref="Q128" ca="1">+_xludf.IFS(P128="","",P128='12 Formulas'!$AS$2,'12 Formulas'!$AT$2,P128='12 Formulas'!$AS$3,'12 Formulas'!$AT$3,P128='12 Formulas'!$AS$4,'12 Formulas'!$AT$4)</f>
        <v>#NAME?</v>
      </c>
      <c r="R128" s="89"/>
      <c r="S128" s="114" t="e">
        <f t="array" aca="1" ref="S128" ca="1">+_xludf.IFS(R128="","",R128='12 Formulas'!$AU$2,'12 Formulas'!$AV$2,R128='12 Formulas'!$AU$3,'12 Formulas'!$AV$3)</f>
        <v>#NAME?</v>
      </c>
      <c r="T128" s="55"/>
      <c r="U128" s="114" t="e">
        <f t="array" aca="1" ref="U128" ca="1">+_xludf.IFS(T128="","",T128='12 Formulas'!$AW$2,'12 Formulas'!$AX$2,T128='12 Formulas'!$AW$3,'12 Formulas'!$AX$3)</f>
        <v>#NAME?</v>
      </c>
      <c r="V128" s="264"/>
      <c r="W128" s="265" t="e">
        <f t="array" aca="1" ref="W128" ca="1">+_xludf.IFS(V128="","",V128='12 Formulas'!$AY$2,'12 Formulas'!$AZ$2,V128='12 Formulas'!$AY$3,'12 Formulas'!$AZ$3,V128='12 Formulas'!$AY$4,'12 Formulas'!$AZ$4)</f>
        <v>#NAME?</v>
      </c>
      <c r="X128" s="266" t="str">
        <f t="shared" ca="1" si="4"/>
        <v/>
      </c>
      <c r="Y128" s="267" t="e">
        <f t="array" aca="1" ref="Y128" ca="1">+_xludf.IFS(X128="","",X128&lt;='12 Formulas'!$BD$4,'12 Formulas'!$BB$4,X128&lt;='12 Formulas'!$BD$3,'12 Formulas'!$BB$3,X128&lt;='12 Formulas'!$BD$2,'12 Formulas'!$BB$2)</f>
        <v>#NAME?</v>
      </c>
      <c r="Z128" s="268"/>
      <c r="AA128" s="269" t="e">
        <f t="array" aca="1" ref="AA128" ca="1">+_xludf.IFS(Z128="","",Z128='12 Formulas'!$BF$2,'12 Formulas'!$BG$2,Z128='12 Formulas'!$BF$3,'12 Formulas'!$BG$3,Z128='12 Formulas'!$BF$4,'12 Formulas'!$BG$4)</f>
        <v>#NAME?</v>
      </c>
      <c r="AB128" s="270" t="e">
        <f t="array" aca="1" ref="AB128" ca="1">+_xludf.IFS(AA128="","",AND(Y128='12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#NAME?</v>
      </c>
      <c r="AC128" s="269" t="e">
        <f t="array" aca="1" ref="AC128" ca="1">+_xludf.IFS(AB128="","",AB128='12 Formulas'!$BM$3,'12 Formulas'!$BN$3,AB128='12 Formulas'!$BM$4,'12 Formulas'!$BN$4,AB128='12 Formulas'!$BM$5,'12 Formulas'!$BN$5)</f>
        <v>#NAME?</v>
      </c>
      <c r="AD128" s="115" t="e">
        <f t="array" aca="1" ref="AD128" ca="1">+_xludf.IFS(AB128="","",AB128='12 Formulas'!$BM$3,'12 Formulas'!$BO$3,AB128='12 Formulas'!$BM$4,'12 Formulas'!$BO$4,AB128='12 Formulas'!$BM$5,'12 Formulas'!$BO$5)</f>
        <v>#NAME?</v>
      </c>
      <c r="AE128" s="255"/>
      <c r="AF128" s="256"/>
      <c r="AG128" s="256"/>
      <c r="AH128" s="257"/>
      <c r="AI128" s="236"/>
      <c r="AJ128" s="235"/>
      <c r="AK128" s="258"/>
      <c r="AL128" s="259"/>
      <c r="AM128" s="167"/>
      <c r="AN128" s="167"/>
      <c r="AO128" s="167"/>
      <c r="AP128" s="167"/>
      <c r="AQ128" s="167"/>
      <c r="AR128" s="259"/>
      <c r="AS128" s="259"/>
    </row>
    <row r="129" spans="1:45" ht="12.75" customHeight="1" x14ac:dyDescent="0.25">
      <c r="A129" s="256"/>
      <c r="B129" s="234"/>
      <c r="C129" s="235"/>
      <c r="D129" s="236"/>
      <c r="E129" s="235"/>
      <c r="F129" s="273" t="s">
        <v>273</v>
      </c>
      <c r="G129" s="274"/>
      <c r="H129" s="260" t="s">
        <v>256</v>
      </c>
      <c r="I129" s="261"/>
      <c r="J129" s="262"/>
      <c r="K129" s="263" t="e">
        <f t="array" aca="1" ref="K129" ca="1">+_xludf.IFS(J129="","",J129='12 Formulas'!$AM$2,'12 Formulas'!$AN$2,J129='12 Formulas'!$AM$3,'12 Formulas'!$AN$3)</f>
        <v>#NAME?</v>
      </c>
      <c r="L129" s="89"/>
      <c r="M129" s="114" t="e">
        <f t="array" aca="1" ref="M129" ca="1">+_xludf.IFS(L129="","",L129='12 Formulas'!$AO$2,'12 Formulas'!$AP$2,L129='12 Formulas'!$AO$3,'12 Formulas'!$AP$3)</f>
        <v>#NAME?</v>
      </c>
      <c r="N129" s="89"/>
      <c r="O129" s="114" t="e">
        <f t="array" aca="1" ref="O129" ca="1">+_xludf.IFS(N129="","",N129='12 Formulas'!$AQ$2,'12 Formulas'!$AR$2,N129='12 Formulas'!$AQ$3,'12 Formulas'!$AR$3)</f>
        <v>#NAME?</v>
      </c>
      <c r="P129" s="89"/>
      <c r="Q129" s="114" t="e">
        <f t="array" aca="1" ref="Q129" ca="1">+_xludf.IFS(P129="","",P129='12 Formulas'!$AS$2,'12 Formulas'!$AT$2,P129='12 Formulas'!$AS$3,'12 Formulas'!$AT$3,P129='12 Formulas'!$AS$4,'12 Formulas'!$AT$4)</f>
        <v>#NAME?</v>
      </c>
      <c r="R129" s="89"/>
      <c r="S129" s="114" t="e">
        <f t="array" aca="1" ref="S129" ca="1">+_xludf.IFS(R129="","",R129='12 Formulas'!$AU$2,'12 Formulas'!$AV$2,R129='12 Formulas'!$AU$3,'12 Formulas'!$AV$3)</f>
        <v>#NAME?</v>
      </c>
      <c r="T129" s="55"/>
      <c r="U129" s="114" t="e">
        <f t="array" aca="1" ref="U129" ca="1">+_xludf.IFS(T129="","",T129='12 Formulas'!$AW$2,'12 Formulas'!$AX$2,T129='12 Formulas'!$AW$3,'12 Formulas'!$AX$3)</f>
        <v>#NAME?</v>
      </c>
      <c r="V129" s="264"/>
      <c r="W129" s="265" t="e">
        <f t="array" aca="1" ref="W129" ca="1">+_xludf.IFS(V129="","",V129='12 Formulas'!$AY$2,'12 Formulas'!$AZ$2,V129='12 Formulas'!$AY$3,'12 Formulas'!$AZ$3,V129='12 Formulas'!$AY$4,'12 Formulas'!$AZ$4)</f>
        <v>#NAME?</v>
      </c>
      <c r="X129" s="266" t="str">
        <f t="shared" ca="1" si="4"/>
        <v/>
      </c>
      <c r="Y129" s="267" t="e">
        <f t="array" aca="1" ref="Y129" ca="1">+_xludf.IFS(X129="","",X129&lt;='12 Formulas'!$BD$4,'12 Formulas'!$BB$4,X129&lt;='12 Formulas'!$BD$3,'12 Formulas'!$BB$3,X129&lt;='12 Formulas'!$BD$2,'12 Formulas'!$BB$2)</f>
        <v>#NAME?</v>
      </c>
      <c r="Z129" s="268"/>
      <c r="AA129" s="269" t="e">
        <f t="array" aca="1" ref="AA129" ca="1">+_xludf.IFS(Z129="","",Z129='12 Formulas'!$BF$2,'12 Formulas'!$BG$2,Z129='12 Formulas'!$BF$3,'12 Formulas'!$BG$3,Z129='12 Formulas'!$BF$4,'12 Formulas'!$BG$4)</f>
        <v>#NAME?</v>
      </c>
      <c r="AB129" s="270" t="e">
        <f t="array" aca="1" ref="AB129" ca="1">+_xludf.IFS(AA129="","",AND(Y129='12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#NAME?</v>
      </c>
      <c r="AC129" s="269" t="e">
        <f t="array" aca="1" ref="AC129" ca="1">+_xludf.IFS(AB129="","",AB129='12 Formulas'!$BM$3,'12 Formulas'!$BN$3,AB129='12 Formulas'!$BM$4,'12 Formulas'!$BN$4,AB129='12 Formulas'!$BM$5,'12 Formulas'!$BN$5)</f>
        <v>#NAME?</v>
      </c>
      <c r="AD129" s="115" t="e">
        <f t="array" aca="1" ref="AD129" ca="1">+_xludf.IFS(AB129="","",AB129='12 Formulas'!$BM$3,'12 Formulas'!$BO$3,AB129='12 Formulas'!$BM$4,'12 Formulas'!$BO$4,AB129='12 Formulas'!$BM$5,'12 Formulas'!$BO$5)</f>
        <v>#NAME?</v>
      </c>
      <c r="AE129" s="255"/>
      <c r="AF129" s="256"/>
      <c r="AG129" s="256"/>
      <c r="AH129" s="257"/>
      <c r="AI129" s="236"/>
      <c r="AJ129" s="235"/>
      <c r="AK129" s="258"/>
      <c r="AL129" s="259"/>
      <c r="AM129" s="167"/>
      <c r="AN129" s="167"/>
      <c r="AO129" s="167"/>
      <c r="AP129" s="167"/>
      <c r="AQ129" s="167"/>
      <c r="AR129" s="259"/>
      <c r="AS129" s="259"/>
    </row>
    <row r="130" spans="1:45" ht="12.75" customHeight="1" x14ac:dyDescent="0.25">
      <c r="A130" s="256"/>
      <c r="B130" s="234"/>
      <c r="C130" s="235"/>
      <c r="D130" s="236"/>
      <c r="E130" s="235"/>
      <c r="F130" s="238"/>
      <c r="G130" s="239"/>
      <c r="H130" s="260" t="s">
        <v>268</v>
      </c>
      <c r="I130" s="261"/>
      <c r="J130" s="262"/>
      <c r="K130" s="263" t="e">
        <f t="array" aca="1" ref="K130" ca="1">+_xludf.IFS(J130="","",J130='12 Formulas'!$AM$2,'12 Formulas'!$AN$2,J130='12 Formulas'!$AM$3,'12 Formulas'!$AN$3)</f>
        <v>#NAME?</v>
      </c>
      <c r="L130" s="89"/>
      <c r="M130" s="114" t="e">
        <f t="array" aca="1" ref="M130" ca="1">+_xludf.IFS(L130="","",L130='12 Formulas'!$AO$2,'12 Formulas'!$AP$2,L130='12 Formulas'!$AO$3,'12 Formulas'!$AP$3)</f>
        <v>#NAME?</v>
      </c>
      <c r="N130" s="89"/>
      <c r="O130" s="114" t="e">
        <f t="array" aca="1" ref="O130" ca="1">+_xludf.IFS(N130="","",N130='12 Formulas'!$AQ$2,'12 Formulas'!$AR$2,N130='12 Formulas'!$AQ$3,'12 Formulas'!$AR$3)</f>
        <v>#NAME?</v>
      </c>
      <c r="P130" s="89"/>
      <c r="Q130" s="114" t="e">
        <f t="array" aca="1" ref="Q130" ca="1">+_xludf.IFS(P130="","",P130='12 Formulas'!$AS$2,'12 Formulas'!$AT$2,P130='12 Formulas'!$AS$3,'12 Formulas'!$AT$3,P130='12 Formulas'!$AS$4,'12 Formulas'!$AT$4)</f>
        <v>#NAME?</v>
      </c>
      <c r="R130" s="89"/>
      <c r="S130" s="114" t="e">
        <f t="array" aca="1" ref="S130" ca="1">+_xludf.IFS(R130="","",R130='12 Formulas'!$AU$2,'12 Formulas'!$AV$2,R130='12 Formulas'!$AU$3,'12 Formulas'!$AV$3)</f>
        <v>#NAME?</v>
      </c>
      <c r="T130" s="55"/>
      <c r="U130" s="114" t="e">
        <f t="array" aca="1" ref="U130" ca="1">+_xludf.IFS(T130="","",T130='12 Formulas'!$AW$2,'12 Formulas'!$AX$2,T130='12 Formulas'!$AW$3,'12 Formulas'!$AX$3)</f>
        <v>#NAME?</v>
      </c>
      <c r="V130" s="264"/>
      <c r="W130" s="265" t="e">
        <f t="array" aca="1" ref="W130" ca="1">+_xludf.IFS(V130="","",V130='12 Formulas'!$AY$2,'12 Formulas'!$AZ$2,V130='12 Formulas'!$AY$3,'12 Formulas'!$AZ$3,V130='12 Formulas'!$AY$4,'12 Formulas'!$AZ$4)</f>
        <v>#NAME?</v>
      </c>
      <c r="X130" s="266" t="str">
        <f t="shared" ca="1" si="4"/>
        <v/>
      </c>
      <c r="Y130" s="267" t="e">
        <f t="array" aca="1" ref="Y130" ca="1">+_xludf.IFS(X130="","",X130&lt;='12 Formulas'!$BD$4,'12 Formulas'!$BB$4,X130&lt;='12 Formulas'!$BD$3,'12 Formulas'!$BB$3,X130&lt;='12 Formulas'!$BD$2,'12 Formulas'!$BB$2)</f>
        <v>#NAME?</v>
      </c>
      <c r="Z130" s="268"/>
      <c r="AA130" s="269" t="e">
        <f t="array" aca="1" ref="AA130" ca="1">+_xludf.IFS(Z130="","",Z130='12 Formulas'!$BF$2,'12 Formulas'!$BG$2,Z130='12 Formulas'!$BF$3,'12 Formulas'!$BG$3,Z130='12 Formulas'!$BF$4,'12 Formulas'!$BG$4)</f>
        <v>#NAME?</v>
      </c>
      <c r="AB130" s="270" t="e">
        <f t="array" aca="1" ref="AB130" ca="1">+_xludf.IFS(AA130="","",AND(Y130='12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#NAME?</v>
      </c>
      <c r="AC130" s="269" t="e">
        <f t="array" aca="1" ref="AC130" ca="1">+_xludf.IFS(AB130="","",AB130='12 Formulas'!$BM$3,'12 Formulas'!$BN$3,AB130='12 Formulas'!$BM$4,'12 Formulas'!$BN$4,AB130='12 Formulas'!$BM$5,'12 Formulas'!$BN$5)</f>
        <v>#NAME?</v>
      </c>
      <c r="AD130" s="115" t="e">
        <f t="array" aca="1" ref="AD130" ca="1">+_xludf.IFS(AB130="","",AB130='12 Formulas'!$BM$3,'12 Formulas'!$BO$3,AB130='12 Formulas'!$BM$4,'12 Formulas'!$BO$4,AB130='12 Formulas'!$BM$5,'12 Formulas'!$BO$5)</f>
        <v>#NAME?</v>
      </c>
      <c r="AE130" s="255"/>
      <c r="AF130" s="256"/>
      <c r="AG130" s="256"/>
      <c r="AH130" s="257"/>
      <c r="AI130" s="236"/>
      <c r="AJ130" s="235"/>
      <c r="AK130" s="258"/>
      <c r="AL130" s="259"/>
      <c r="AM130" s="167"/>
      <c r="AN130" s="167"/>
      <c r="AO130" s="167"/>
      <c r="AP130" s="167"/>
      <c r="AQ130" s="167"/>
      <c r="AR130" s="259"/>
      <c r="AS130" s="259"/>
    </row>
    <row r="131" spans="1:45" ht="12.75" customHeight="1" x14ac:dyDescent="0.25">
      <c r="A131" s="275"/>
      <c r="B131" s="276"/>
      <c r="C131" s="277"/>
      <c r="D131" s="278"/>
      <c r="E131" s="277"/>
      <c r="F131" s="279"/>
      <c r="G131" s="280"/>
      <c r="H131" s="281" t="s">
        <v>269</v>
      </c>
      <c r="I131" s="282"/>
      <c r="J131" s="283"/>
      <c r="K131" s="284" t="e">
        <f t="array" aca="1" ref="K131" ca="1">+_xludf.IFS(J131="","",J131='12 Formulas'!$AM$2,'12 Formulas'!$AN$2,J131='12 Formulas'!$AM$3,'12 Formulas'!$AN$3)</f>
        <v>#NAME?</v>
      </c>
      <c r="L131" s="100"/>
      <c r="M131" s="285" t="e">
        <f t="array" aca="1" ref="M131" ca="1">+_xludf.IFS(L131="","",L131='12 Formulas'!$AO$2,'12 Formulas'!$AP$2,L131='12 Formulas'!$AO$3,'12 Formulas'!$AP$3)</f>
        <v>#NAME?</v>
      </c>
      <c r="N131" s="100"/>
      <c r="O131" s="285" t="e">
        <f t="array" aca="1" ref="O131" ca="1">+_xludf.IFS(N131="","",N131='12 Formulas'!$AQ$2,'12 Formulas'!$AR$2,N131='12 Formulas'!$AQ$3,'12 Formulas'!$AR$3)</f>
        <v>#NAME?</v>
      </c>
      <c r="P131" s="100"/>
      <c r="Q131" s="285" t="e">
        <f t="array" aca="1" ref="Q131" ca="1">+_xludf.IFS(P131="","",P131='12 Formulas'!$AS$2,'12 Formulas'!$AT$2,P131='12 Formulas'!$AS$3,'12 Formulas'!$AT$3,P131='12 Formulas'!$AS$4,'12 Formulas'!$AT$4)</f>
        <v>#NAME?</v>
      </c>
      <c r="R131" s="100"/>
      <c r="S131" s="285" t="e">
        <f t="array" aca="1" ref="S131" ca="1">+_xludf.IFS(R131="","",R131='12 Formulas'!$AU$2,'12 Formulas'!$AV$2,R131='12 Formulas'!$AU$3,'12 Formulas'!$AV$3)</f>
        <v>#NAME?</v>
      </c>
      <c r="T131" s="286"/>
      <c r="U131" s="285" t="e">
        <f t="array" aca="1" ref="U131" ca="1">+_xludf.IFS(T131="","",T131='12 Formulas'!$AW$2,'12 Formulas'!$AX$2,T131='12 Formulas'!$AW$3,'12 Formulas'!$AX$3)</f>
        <v>#NAME?</v>
      </c>
      <c r="V131" s="287"/>
      <c r="W131" s="288" t="e">
        <f t="array" aca="1" ref="W131" ca="1">+_xludf.IFS(V131="","",V131='12 Formulas'!$AY$2,'12 Formulas'!$AZ$2,V131='12 Formulas'!$AY$3,'12 Formulas'!$AZ$3,V131='12 Formulas'!$AY$4,'12 Formulas'!$AZ$4)</f>
        <v>#NAME?</v>
      </c>
      <c r="X131" s="289" t="str">
        <f t="shared" ca="1" si="4"/>
        <v/>
      </c>
      <c r="Y131" s="290" t="e">
        <f t="array" aca="1" ref="Y131" ca="1">+_xludf.IFS(X131="","",X131&lt;='12 Formulas'!$BD$4,'12 Formulas'!$BB$4,X131&lt;='12 Formulas'!$BD$3,'12 Formulas'!$BB$3,X131&lt;='12 Formulas'!$BD$2,'12 Formulas'!$BB$2)</f>
        <v>#NAME?</v>
      </c>
      <c r="Z131" s="291"/>
      <c r="AA131" s="292" t="e">
        <f t="array" aca="1" ref="AA131" ca="1">+_xludf.IFS(Z131="","",Z131='12 Formulas'!$BF$2,'12 Formulas'!$BG$2,Z131='12 Formulas'!$BF$3,'12 Formulas'!$BG$3,Z131='12 Formulas'!$BF$4,'12 Formulas'!$BG$4)</f>
        <v>#NAME?</v>
      </c>
      <c r="AB131" s="293" t="e">
        <f t="array" aca="1" ref="AB131" ca="1">+_xludf.IFS(AA131="","",AND(Y131='12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#NAME?</v>
      </c>
      <c r="AC131" s="292" t="e">
        <f t="array" aca="1" ref="AC131" ca="1">+_xludf.IFS(AB131="","",AB131='12 Formulas'!$BM$3,'12 Formulas'!$BN$3,AB131='12 Formulas'!$BM$4,'12 Formulas'!$BN$4,AB131='12 Formulas'!$BM$5,'12 Formulas'!$BN$5)</f>
        <v>#NAME?</v>
      </c>
      <c r="AD131" s="294" t="e">
        <f t="array" aca="1" ref="AD131" ca="1">+_xludf.IFS(AB131="","",AB131='12 Formulas'!$BM$3,'12 Formulas'!$BO$3,AB131='12 Formulas'!$BM$4,'12 Formulas'!$BO$4,AB131='12 Formulas'!$BM$5,'12 Formulas'!$BO$5)</f>
        <v>#NAME?</v>
      </c>
      <c r="AE131" s="295"/>
      <c r="AF131" s="275"/>
      <c r="AG131" s="275"/>
      <c r="AH131" s="296"/>
      <c r="AI131" s="278"/>
      <c r="AJ131" s="277"/>
      <c r="AK131" s="297"/>
      <c r="AL131" s="259"/>
      <c r="AM131" s="167"/>
      <c r="AN131" s="167"/>
      <c r="AO131" s="167"/>
      <c r="AP131" s="167"/>
      <c r="AQ131" s="167"/>
      <c r="AR131" s="259"/>
      <c r="AS131" s="259"/>
    </row>
    <row r="132" spans="1:45" ht="12.75" customHeight="1" x14ac:dyDescent="0.25">
      <c r="A132" s="256" t="str">
        <f>'1 Contexto e Identificación'!$A$19</f>
        <v>R9</v>
      </c>
      <c r="B132" s="234">
        <f>+'1 Contexto e Identificación'!$E$19</f>
        <v>0</v>
      </c>
      <c r="C132" s="235" t="e">
        <f ca="1">+'4 Mapa Calor Inherente'!$C$20</f>
        <v>#NAME?</v>
      </c>
      <c r="D132" s="236" t="e">
        <f ca="1">+'4 Mapa Calor Inherente'!$D$20</f>
        <v>#NAME?</v>
      </c>
      <c r="E132" s="235" t="e">
        <f ca="1">+'4 Mapa Calor Inherente'!$E$20</f>
        <v>#NAME?</v>
      </c>
      <c r="F132" s="238" t="s">
        <v>254</v>
      </c>
      <c r="G132" s="239"/>
      <c r="H132" s="240" t="s">
        <v>256</v>
      </c>
      <c r="I132" s="241"/>
      <c r="J132" s="242"/>
      <c r="K132" s="243" t="e">
        <f t="array" aca="1" ref="K132" ca="1">+_xludf.IFS(J132="","",J132='12 Formulas'!$AM$2,'12 Formulas'!$AN$2,J132='12 Formulas'!$AM$3,'12 Formulas'!$AN$3)</f>
        <v>#NAME?</v>
      </c>
      <c r="L132" s="244"/>
      <c r="M132" s="245" t="e">
        <f t="array" aca="1" ref="M132" ca="1">+_xludf.IFS(L132="","",L132='12 Formulas'!$AO$2,'12 Formulas'!$AP$2,L132='12 Formulas'!$AO$3,'12 Formulas'!$AP$3)</f>
        <v>#NAME?</v>
      </c>
      <c r="N132" s="244"/>
      <c r="O132" s="245" t="e">
        <f t="array" aca="1" ref="O132" ca="1">+_xludf.IFS(N132="","",N132='12 Formulas'!$AQ$2,'12 Formulas'!$AR$2,N132='12 Formulas'!$AQ$3,'12 Formulas'!$AR$3)</f>
        <v>#NAME?</v>
      </c>
      <c r="P132" s="244"/>
      <c r="Q132" s="245" t="e">
        <f t="array" aca="1" ref="Q132" ca="1">+_xludf.IFS(P132="","",P132='12 Formulas'!$AS$2,'12 Formulas'!$AT$2,P132='12 Formulas'!$AS$3,'12 Formulas'!$AT$3,P132='12 Formulas'!$AS$4,'12 Formulas'!$AT$4)</f>
        <v>#NAME?</v>
      </c>
      <c r="R132" s="244"/>
      <c r="S132" s="245" t="e">
        <f t="array" aca="1" ref="S132" ca="1">+_xludf.IFS(R132="","",R132='12 Formulas'!$AU$2,'12 Formulas'!$AV$2,R132='12 Formulas'!$AU$3,'12 Formulas'!$AV$3)</f>
        <v>#NAME?</v>
      </c>
      <c r="T132" s="246"/>
      <c r="U132" s="245" t="e">
        <f t="array" aca="1" ref="U132" ca="1">+_xludf.IFS(T132="","",T132='12 Formulas'!$AW$2,'12 Formulas'!$AX$2,T132='12 Formulas'!$AW$3,'12 Formulas'!$AX$3)</f>
        <v>#NAME?</v>
      </c>
      <c r="V132" s="247"/>
      <c r="W132" s="248" t="e">
        <f t="array" aca="1" ref="W132" ca="1">+_xludf.IFS(V132="","",V132='12 Formulas'!$AY$2,'12 Formulas'!$AZ$2,V132='12 Formulas'!$AY$3,'12 Formulas'!$AZ$3,V132='12 Formulas'!$AY$4,'12 Formulas'!$AZ$4)</f>
        <v>#NAME?</v>
      </c>
      <c r="X132" s="249" t="str">
        <f t="shared" ca="1" si="4"/>
        <v/>
      </c>
      <c r="Y132" s="250" t="e">
        <f t="array" aca="1" ref="Y132" ca="1">+_xludf.IFS(X132="","",X132&lt;='12 Formulas'!$BD$4,'12 Formulas'!$BB$4,X132&lt;='12 Formulas'!$BD$3,'12 Formulas'!$BB$3,X132&lt;='12 Formulas'!$BD$2,'12 Formulas'!$BB$2)</f>
        <v>#NAME?</v>
      </c>
      <c r="Z132" s="251"/>
      <c r="AA132" s="252" t="e">
        <f t="array" aca="1" ref="AA132" ca="1">+_xludf.IFS(Z132="","",Z132='12 Formulas'!$BF$2,'12 Formulas'!$BG$2,Z132='12 Formulas'!$BF$3,'12 Formulas'!$BG$3,Z132='12 Formulas'!$BF$4,'12 Formulas'!$BG$4)</f>
        <v>#NAME?</v>
      </c>
      <c r="AB132" s="253" t="e">
        <f t="array" aca="1" ref="AB132" ca="1">+_xludf.IFS(AA132="","",AND(Y132='12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#NAME?</v>
      </c>
      <c r="AC132" s="252" t="e">
        <f t="array" aca="1" ref="AC132" ca="1">+_xludf.IFS(AB132="","",AB132='12 Formulas'!$BM$3,'12 Formulas'!$BN$3,AB132='12 Formulas'!$BM$4,'12 Formulas'!$BN$4,AB132='12 Formulas'!$BM$5,'12 Formulas'!$BN$5)</f>
        <v>#NAME?</v>
      </c>
      <c r="AD132" s="254" t="e">
        <f t="array" aca="1" ref="AD132" ca="1">+_xludf.IFS(AB132="","",AB132='12 Formulas'!$BM$3,'12 Formulas'!$BO$3,AB132='12 Formulas'!$BM$4,'12 Formulas'!$BO$4,AB132='12 Formulas'!$BM$5,'12 Formulas'!$BO$5)</f>
        <v>#NAME?</v>
      </c>
      <c r="AE132" s="255" t="e">
        <f ca="1">+IF(AC132="","",AVERAGE(AC132:AC146))</f>
        <v>#NAME?</v>
      </c>
      <c r="AF132" s="256" t="e">
        <f t="array" aca="1" ref="AF132" ca="1">+_xludf.IFS(AE132="","",AE132='12 Formulas'!$BR$2,'12 Formulas'!$BQ$2,AE132&gt;='12 Formulas'!$BS$3,'12 Formulas'!$BQ$3,AE132&gt;='12 Formulas'!$BS$4,'12 Formulas'!$BQ$4)</f>
        <v>#NAME?</v>
      </c>
      <c r="AG132" s="256" t="e">
        <f ca="1">+IF(AF132="","",'12 Formulas'!$BU$2)</f>
        <v>#NAME?</v>
      </c>
      <c r="AH132" s="257" t="e">
        <f t="array" aca="1" ref="AH132" ca="1">+_xludf.IFS(AG132="","",AG132='12 Formulas'!$BX$4,'12 Formulas'!$BY$4,AND(AF132='12 Formulas'!$BW$3,AG132='12 Formulas'!$BX$3),'12 Formulas'!$BY$3,AND(AF132='12 Formulas'!$BW$5,AG132='12 Formulas'!$BX$5),'12 Formulas'!$BY$5,AND(AF132='12 Formulas'!$BW$7,AG132='12 Formulas'!$BX$7),'12 Formulas'!$BY$7)</f>
        <v>#NAME?</v>
      </c>
      <c r="AI132" s="236" t="e">
        <f t="array" aca="1" ref="AI132" ca="1">+_xludf.IFS(AH132="","",AH132='12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#NAME?</v>
      </c>
      <c r="AJ132" s="235" t="e">
        <f ca="1">+IF(D132="","",D132)</f>
        <v>#NAME?</v>
      </c>
      <c r="AK132" s="258" t="e">
        <f ca="1">+IF(AI132='12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#NAME?</v>
      </c>
      <c r="AL132" s="259"/>
      <c r="AM132" s="167"/>
      <c r="AN132" s="167"/>
      <c r="AO132" s="167"/>
      <c r="AP132" s="167"/>
      <c r="AQ132" s="167"/>
      <c r="AR132" s="259"/>
      <c r="AS132" s="259"/>
    </row>
    <row r="133" spans="1:45" ht="12.75" customHeight="1" x14ac:dyDescent="0.25">
      <c r="A133" s="256"/>
      <c r="B133" s="234"/>
      <c r="C133" s="235"/>
      <c r="D133" s="236"/>
      <c r="E133" s="235"/>
      <c r="F133" s="238"/>
      <c r="G133" s="239"/>
      <c r="H133" s="260" t="s">
        <v>268</v>
      </c>
      <c r="I133" s="261"/>
      <c r="J133" s="262"/>
      <c r="K133" s="263" t="e">
        <f t="array" aca="1" ref="K133" ca="1">+_xludf.IFS(J133="","",J133='12 Formulas'!$AM$2,'12 Formulas'!$AN$2,J133='12 Formulas'!$AM$3,'12 Formulas'!$AN$3)</f>
        <v>#NAME?</v>
      </c>
      <c r="L133" s="89"/>
      <c r="M133" s="114" t="e">
        <f t="array" aca="1" ref="M133" ca="1">+_xludf.IFS(L133="","",L133='12 Formulas'!$AO$2,'12 Formulas'!$AP$2,L133='12 Formulas'!$AO$3,'12 Formulas'!$AP$3)</f>
        <v>#NAME?</v>
      </c>
      <c r="N133" s="89"/>
      <c r="O133" s="114" t="e">
        <f t="array" aca="1" ref="O133" ca="1">+_xludf.IFS(N133="","",N133='12 Formulas'!$AQ$2,'12 Formulas'!$AR$2,N133='12 Formulas'!$AQ$3,'12 Formulas'!$AR$3)</f>
        <v>#NAME?</v>
      </c>
      <c r="P133" s="89"/>
      <c r="Q133" s="114" t="e">
        <f t="array" aca="1" ref="Q133" ca="1">+_xludf.IFS(P133="","",P133='12 Formulas'!$AS$2,'12 Formulas'!$AT$2,P133='12 Formulas'!$AS$3,'12 Formulas'!$AT$3,P133='12 Formulas'!$AS$4,'12 Formulas'!$AT$4)</f>
        <v>#NAME?</v>
      </c>
      <c r="R133" s="89"/>
      <c r="S133" s="114" t="e">
        <f t="array" aca="1" ref="S133" ca="1">+_xludf.IFS(R133="","",R133='12 Formulas'!$AU$2,'12 Formulas'!$AV$2,R133='12 Formulas'!$AU$3,'12 Formulas'!$AV$3)</f>
        <v>#NAME?</v>
      </c>
      <c r="T133" s="55"/>
      <c r="U133" s="114" t="e">
        <f t="array" aca="1" ref="U133" ca="1">+_xludf.IFS(T133="","",T133='12 Formulas'!$AW$2,'12 Formulas'!$AX$2,T133='12 Formulas'!$AW$3,'12 Formulas'!$AX$3)</f>
        <v>#NAME?</v>
      </c>
      <c r="V133" s="264"/>
      <c r="W133" s="265" t="e">
        <f t="array" aca="1" ref="W133" ca="1">+_xludf.IFS(V133="","",V133='12 Formulas'!$AY$2,'12 Formulas'!$AZ$2,V133='12 Formulas'!$AY$3,'12 Formulas'!$AZ$3,V133='12 Formulas'!$AY$4,'12 Formulas'!$AZ$4)</f>
        <v>#NAME?</v>
      </c>
      <c r="X133" s="266" t="str">
        <f t="shared" ca="1" si="4"/>
        <v/>
      </c>
      <c r="Y133" s="267" t="e">
        <f t="array" aca="1" ref="Y133" ca="1">+_xludf.IFS(X133="","",X133&lt;='12 Formulas'!$BD$4,'12 Formulas'!$BB$4,X133&lt;='12 Formulas'!$BD$3,'12 Formulas'!$BB$3,X133&lt;='12 Formulas'!$BD$2,'12 Formulas'!$BB$2)</f>
        <v>#NAME?</v>
      </c>
      <c r="Z133" s="268"/>
      <c r="AA133" s="269" t="e">
        <f t="array" aca="1" ref="AA133" ca="1">+_xludf.IFS(Z133="","",Z133='12 Formulas'!$BF$2,'12 Formulas'!$BG$2,Z133='12 Formulas'!$BF$3,'12 Formulas'!$BG$3,Z133='12 Formulas'!$BF$4,'12 Formulas'!$BG$4)</f>
        <v>#NAME?</v>
      </c>
      <c r="AB133" s="270" t="e">
        <f t="array" aca="1" ref="AB133" ca="1">+_xludf.IFS(AA133="","",AND(Y133='12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#NAME?</v>
      </c>
      <c r="AC133" s="269" t="e">
        <f t="array" aca="1" ref="AC133" ca="1">+_xludf.IFS(AB133="","",AB133='12 Formulas'!$BM$3,'12 Formulas'!$BN$3,AB133='12 Formulas'!$BM$4,'12 Formulas'!$BN$4,AB133='12 Formulas'!$BM$5,'12 Formulas'!$BN$5)</f>
        <v>#NAME?</v>
      </c>
      <c r="AD133" s="115" t="e">
        <f t="array" aca="1" ref="AD133" ca="1">+_xludf.IFS(AB133="","",AB133='12 Formulas'!$BM$3,'12 Formulas'!$BO$3,AB133='12 Formulas'!$BM$4,'12 Formulas'!$BO$4,AB133='12 Formulas'!$BM$5,'12 Formulas'!$BO$5)</f>
        <v>#NAME?</v>
      </c>
      <c r="AE133" s="255"/>
      <c r="AF133" s="256"/>
      <c r="AG133" s="256"/>
      <c r="AH133" s="257"/>
      <c r="AI133" s="236"/>
      <c r="AJ133" s="235"/>
      <c r="AK133" s="258"/>
      <c r="AL133" s="259"/>
      <c r="AM133" s="167"/>
      <c r="AN133" s="167"/>
      <c r="AO133" s="167"/>
      <c r="AP133" s="167"/>
      <c r="AQ133" s="167"/>
      <c r="AR133" s="259"/>
      <c r="AS133" s="259"/>
    </row>
    <row r="134" spans="1:45" ht="12.75" customHeight="1" x14ac:dyDescent="0.25">
      <c r="A134" s="256"/>
      <c r="B134" s="234"/>
      <c r="C134" s="235"/>
      <c r="D134" s="236"/>
      <c r="E134" s="235"/>
      <c r="F134" s="271"/>
      <c r="G134" s="272"/>
      <c r="H134" s="260" t="s">
        <v>269</v>
      </c>
      <c r="I134" s="261"/>
      <c r="J134" s="262"/>
      <c r="K134" s="263" t="e">
        <f t="array" aca="1" ref="K134" ca="1">+_xludf.IFS(J134="","",J134='12 Formulas'!$AM$2,'12 Formulas'!$AN$2,J134='12 Formulas'!$AM$3,'12 Formulas'!$AN$3)</f>
        <v>#NAME?</v>
      </c>
      <c r="L134" s="89"/>
      <c r="M134" s="114" t="e">
        <f t="array" aca="1" ref="M134" ca="1">+_xludf.IFS(L134="","",L134='12 Formulas'!$AO$2,'12 Formulas'!$AP$2,L134='12 Formulas'!$AO$3,'12 Formulas'!$AP$3)</f>
        <v>#NAME?</v>
      </c>
      <c r="N134" s="89"/>
      <c r="O134" s="114" t="e">
        <f t="array" aca="1" ref="O134" ca="1">+_xludf.IFS(N134="","",N134='12 Formulas'!$AQ$2,'12 Formulas'!$AR$2,N134='12 Formulas'!$AQ$3,'12 Formulas'!$AR$3)</f>
        <v>#NAME?</v>
      </c>
      <c r="P134" s="89"/>
      <c r="Q134" s="114" t="e">
        <f t="array" aca="1" ref="Q134" ca="1">+_xludf.IFS(P134="","",P134='12 Formulas'!$AS$2,'12 Formulas'!$AT$2,P134='12 Formulas'!$AS$3,'12 Formulas'!$AT$3,P134='12 Formulas'!$AS$4,'12 Formulas'!$AT$4)</f>
        <v>#NAME?</v>
      </c>
      <c r="R134" s="89"/>
      <c r="S134" s="114" t="e">
        <f t="array" aca="1" ref="S134" ca="1">+_xludf.IFS(R134="","",R134='12 Formulas'!$AU$2,'12 Formulas'!$AV$2,R134='12 Formulas'!$AU$3,'12 Formulas'!$AV$3)</f>
        <v>#NAME?</v>
      </c>
      <c r="T134" s="55"/>
      <c r="U134" s="114" t="e">
        <f t="array" aca="1" ref="U134" ca="1">+_xludf.IFS(T134="","",T134='12 Formulas'!$AW$2,'12 Formulas'!$AX$2,T134='12 Formulas'!$AW$3,'12 Formulas'!$AX$3)</f>
        <v>#NAME?</v>
      </c>
      <c r="V134" s="264"/>
      <c r="W134" s="265" t="e">
        <f t="array" aca="1" ref="W134" ca="1">+_xludf.IFS(V134="","",V134='12 Formulas'!$AY$2,'12 Formulas'!$AZ$2,V134='12 Formulas'!$AY$3,'12 Formulas'!$AZ$3,V134='12 Formulas'!$AY$4,'12 Formulas'!$AZ$4)</f>
        <v>#NAME?</v>
      </c>
      <c r="X134" s="266" t="str">
        <f t="shared" ca="1" si="4"/>
        <v/>
      </c>
      <c r="Y134" s="267" t="e">
        <f t="array" aca="1" ref="Y134" ca="1">+_xludf.IFS(X134="","",X134&lt;='12 Formulas'!$BD$4,'12 Formulas'!$BB$4,X134&lt;='12 Formulas'!$BD$3,'12 Formulas'!$BB$3,X134&lt;='12 Formulas'!$BD$2,'12 Formulas'!$BB$2)</f>
        <v>#NAME?</v>
      </c>
      <c r="Z134" s="268"/>
      <c r="AA134" s="269" t="e">
        <f t="array" aca="1" ref="AA134" ca="1">+_xludf.IFS(Z134="","",Z134='12 Formulas'!$BF$2,'12 Formulas'!$BG$2,Z134='12 Formulas'!$BF$3,'12 Formulas'!$BG$3,Z134='12 Formulas'!$BF$4,'12 Formulas'!$BG$4)</f>
        <v>#NAME?</v>
      </c>
      <c r="AB134" s="270" t="e">
        <f t="array" aca="1" ref="AB134" ca="1">+_xludf.IFS(AA134="","",AND(Y134='12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#NAME?</v>
      </c>
      <c r="AC134" s="269" t="e">
        <f t="array" aca="1" ref="AC134" ca="1">+_xludf.IFS(AB134="","",AB134='12 Formulas'!$BM$3,'12 Formulas'!$BN$3,AB134='12 Formulas'!$BM$4,'12 Formulas'!$BN$4,AB134='12 Formulas'!$BM$5,'12 Formulas'!$BN$5)</f>
        <v>#NAME?</v>
      </c>
      <c r="AD134" s="115" t="e">
        <f t="array" aca="1" ref="AD134" ca="1">+_xludf.IFS(AB134="","",AB134='12 Formulas'!$BM$3,'12 Formulas'!$BO$3,AB134='12 Formulas'!$BM$4,'12 Formulas'!$BO$4,AB134='12 Formulas'!$BM$5,'12 Formulas'!$BO$5)</f>
        <v>#NAME?</v>
      </c>
      <c r="AE134" s="255"/>
      <c r="AF134" s="256"/>
      <c r="AG134" s="256"/>
      <c r="AH134" s="257"/>
      <c r="AI134" s="236"/>
      <c r="AJ134" s="235"/>
      <c r="AK134" s="258"/>
      <c r="AL134" s="259"/>
      <c r="AM134" s="167"/>
      <c r="AN134" s="167"/>
      <c r="AO134" s="167"/>
      <c r="AP134" s="167"/>
      <c r="AQ134" s="167"/>
      <c r="AR134" s="259"/>
      <c r="AS134" s="259"/>
    </row>
    <row r="135" spans="1:45" ht="12.75" customHeight="1" x14ac:dyDescent="0.25">
      <c r="A135" s="256"/>
      <c r="B135" s="234"/>
      <c r="C135" s="235"/>
      <c r="D135" s="236"/>
      <c r="E135" s="235"/>
      <c r="F135" s="273" t="s">
        <v>270</v>
      </c>
      <c r="G135" s="274"/>
      <c r="H135" s="260" t="s">
        <v>256</v>
      </c>
      <c r="I135" s="261"/>
      <c r="J135" s="262"/>
      <c r="K135" s="263" t="e">
        <f t="array" aca="1" ref="K135" ca="1">+_xludf.IFS(J135="","",J135='12 Formulas'!$AM$2,'12 Formulas'!$AN$2,J135='12 Formulas'!$AM$3,'12 Formulas'!$AN$3)</f>
        <v>#NAME?</v>
      </c>
      <c r="L135" s="89"/>
      <c r="M135" s="114" t="e">
        <f t="array" aca="1" ref="M135" ca="1">+_xludf.IFS(L135="","",L135='12 Formulas'!$AO$2,'12 Formulas'!$AP$2,L135='12 Formulas'!$AO$3,'12 Formulas'!$AP$3)</f>
        <v>#NAME?</v>
      </c>
      <c r="N135" s="89"/>
      <c r="O135" s="114" t="e">
        <f t="array" aca="1" ref="O135" ca="1">+_xludf.IFS(N135="","",N135='12 Formulas'!$AQ$2,'12 Formulas'!$AR$2,N135='12 Formulas'!$AQ$3,'12 Formulas'!$AR$3)</f>
        <v>#NAME?</v>
      </c>
      <c r="P135" s="89"/>
      <c r="Q135" s="114" t="e">
        <f t="array" aca="1" ref="Q135" ca="1">+_xludf.IFS(P135="","",P135='12 Formulas'!$AS$2,'12 Formulas'!$AT$2,P135='12 Formulas'!$AS$3,'12 Formulas'!$AT$3,P135='12 Formulas'!$AS$4,'12 Formulas'!$AT$4)</f>
        <v>#NAME?</v>
      </c>
      <c r="R135" s="89"/>
      <c r="S135" s="114" t="e">
        <f t="array" aca="1" ref="S135" ca="1">+_xludf.IFS(R135="","",R135='12 Formulas'!$AU$2,'12 Formulas'!$AV$2,R135='12 Formulas'!$AU$3,'12 Formulas'!$AV$3)</f>
        <v>#NAME?</v>
      </c>
      <c r="T135" s="55"/>
      <c r="U135" s="114" t="e">
        <f t="array" aca="1" ref="U135" ca="1">+_xludf.IFS(T135="","",T135='12 Formulas'!$AW$2,'12 Formulas'!$AX$2,T135='12 Formulas'!$AW$3,'12 Formulas'!$AX$3)</f>
        <v>#NAME?</v>
      </c>
      <c r="V135" s="264"/>
      <c r="W135" s="265" t="e">
        <f t="array" aca="1" ref="W135" ca="1">+_xludf.IFS(V135="","",V135='12 Formulas'!$AY$2,'12 Formulas'!$AZ$2,V135='12 Formulas'!$AY$3,'12 Formulas'!$AZ$3,V135='12 Formulas'!$AY$4,'12 Formulas'!$AZ$4)</f>
        <v>#NAME?</v>
      </c>
      <c r="X135" s="266" t="str">
        <f t="shared" ca="1" si="4"/>
        <v/>
      </c>
      <c r="Y135" s="267" t="e">
        <f t="array" aca="1" ref="Y135" ca="1">+_xludf.IFS(X135="","",X135&lt;='12 Formulas'!$BD$4,'12 Formulas'!$BB$4,X135&lt;='12 Formulas'!$BD$3,'12 Formulas'!$BB$3,X135&lt;='12 Formulas'!$BD$2,'12 Formulas'!$BB$2)</f>
        <v>#NAME?</v>
      </c>
      <c r="Z135" s="268"/>
      <c r="AA135" s="269" t="e">
        <f t="array" aca="1" ref="AA135" ca="1">+_xludf.IFS(Z135="","",Z135='12 Formulas'!$BF$2,'12 Formulas'!$BG$2,Z135='12 Formulas'!$BF$3,'12 Formulas'!$BG$3,Z135='12 Formulas'!$BF$4,'12 Formulas'!$BG$4)</f>
        <v>#NAME?</v>
      </c>
      <c r="AB135" s="270" t="e">
        <f t="array" aca="1" ref="AB135" ca="1">+_xludf.IFS(AA135="","",AND(Y135='12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#NAME?</v>
      </c>
      <c r="AC135" s="269" t="e">
        <f t="array" aca="1" ref="AC135" ca="1">+_xludf.IFS(AB135="","",AB135='12 Formulas'!$BM$3,'12 Formulas'!$BN$3,AB135='12 Formulas'!$BM$4,'12 Formulas'!$BN$4,AB135='12 Formulas'!$BM$5,'12 Formulas'!$BN$5)</f>
        <v>#NAME?</v>
      </c>
      <c r="AD135" s="115" t="e">
        <f t="array" aca="1" ref="AD135" ca="1">+_xludf.IFS(AB135="","",AB135='12 Formulas'!$BM$3,'12 Formulas'!$BO$3,AB135='12 Formulas'!$BM$4,'12 Formulas'!$BO$4,AB135='12 Formulas'!$BM$5,'12 Formulas'!$BO$5)</f>
        <v>#NAME?</v>
      </c>
      <c r="AE135" s="255"/>
      <c r="AF135" s="256"/>
      <c r="AG135" s="256"/>
      <c r="AH135" s="257"/>
      <c r="AI135" s="236"/>
      <c r="AJ135" s="235"/>
      <c r="AK135" s="258"/>
      <c r="AL135" s="259"/>
      <c r="AM135" s="167"/>
      <c r="AN135" s="167"/>
      <c r="AO135" s="167"/>
      <c r="AP135" s="167"/>
      <c r="AQ135" s="167"/>
      <c r="AR135" s="259"/>
      <c r="AS135" s="259"/>
    </row>
    <row r="136" spans="1:45" ht="12.75" customHeight="1" x14ac:dyDescent="0.25">
      <c r="A136" s="256"/>
      <c r="B136" s="234"/>
      <c r="C136" s="235"/>
      <c r="D136" s="236"/>
      <c r="E136" s="235"/>
      <c r="F136" s="238"/>
      <c r="G136" s="239"/>
      <c r="H136" s="260" t="s">
        <v>268</v>
      </c>
      <c r="I136" s="261"/>
      <c r="J136" s="262"/>
      <c r="K136" s="263" t="e">
        <f t="array" aca="1" ref="K136" ca="1">+_xludf.IFS(J136="","",J136='12 Formulas'!$AM$2,'12 Formulas'!$AN$2,J136='12 Formulas'!$AM$3,'12 Formulas'!$AN$3)</f>
        <v>#NAME?</v>
      </c>
      <c r="L136" s="89"/>
      <c r="M136" s="114" t="e">
        <f t="array" aca="1" ref="M136" ca="1">+_xludf.IFS(L136="","",L136='12 Formulas'!$AO$2,'12 Formulas'!$AP$2,L136='12 Formulas'!$AO$3,'12 Formulas'!$AP$3)</f>
        <v>#NAME?</v>
      </c>
      <c r="N136" s="89"/>
      <c r="O136" s="114" t="e">
        <f t="array" aca="1" ref="O136" ca="1">+_xludf.IFS(N136="","",N136='12 Formulas'!$AQ$2,'12 Formulas'!$AR$2,N136='12 Formulas'!$AQ$3,'12 Formulas'!$AR$3)</f>
        <v>#NAME?</v>
      </c>
      <c r="P136" s="89"/>
      <c r="Q136" s="114" t="e">
        <f t="array" aca="1" ref="Q136" ca="1">+_xludf.IFS(P136="","",P136='12 Formulas'!$AS$2,'12 Formulas'!$AT$2,P136='12 Formulas'!$AS$3,'12 Formulas'!$AT$3,P136='12 Formulas'!$AS$4,'12 Formulas'!$AT$4)</f>
        <v>#NAME?</v>
      </c>
      <c r="R136" s="89"/>
      <c r="S136" s="114" t="e">
        <f t="array" aca="1" ref="S136" ca="1">+_xludf.IFS(R136="","",R136='12 Formulas'!$AU$2,'12 Formulas'!$AV$2,R136='12 Formulas'!$AU$3,'12 Formulas'!$AV$3)</f>
        <v>#NAME?</v>
      </c>
      <c r="T136" s="55"/>
      <c r="U136" s="114" t="e">
        <f t="array" aca="1" ref="U136" ca="1">+_xludf.IFS(T136="","",T136='12 Formulas'!$AW$2,'12 Formulas'!$AX$2,T136='12 Formulas'!$AW$3,'12 Formulas'!$AX$3)</f>
        <v>#NAME?</v>
      </c>
      <c r="V136" s="264"/>
      <c r="W136" s="265" t="e">
        <f t="array" aca="1" ref="W136" ca="1">+_xludf.IFS(V136="","",V136='12 Formulas'!$AY$2,'12 Formulas'!$AZ$2,V136='12 Formulas'!$AY$3,'12 Formulas'!$AZ$3,V136='12 Formulas'!$AY$4,'12 Formulas'!$AZ$4)</f>
        <v>#NAME?</v>
      </c>
      <c r="X136" s="266" t="str">
        <f t="shared" ca="1" si="4"/>
        <v/>
      </c>
      <c r="Y136" s="267" t="e">
        <f t="array" aca="1" ref="Y136" ca="1">+_xludf.IFS(X136="","",X136&lt;='12 Formulas'!$BD$4,'12 Formulas'!$BB$4,X136&lt;='12 Formulas'!$BD$3,'12 Formulas'!$BB$3,X136&lt;='12 Formulas'!$BD$2,'12 Formulas'!$BB$2)</f>
        <v>#NAME?</v>
      </c>
      <c r="Z136" s="268"/>
      <c r="AA136" s="269" t="e">
        <f t="array" aca="1" ref="AA136" ca="1">+_xludf.IFS(Z136="","",Z136='12 Formulas'!$BF$2,'12 Formulas'!$BG$2,Z136='12 Formulas'!$BF$3,'12 Formulas'!$BG$3,Z136='12 Formulas'!$BF$4,'12 Formulas'!$BG$4)</f>
        <v>#NAME?</v>
      </c>
      <c r="AB136" s="270" t="e">
        <f t="array" aca="1" ref="AB136" ca="1">+_xludf.IFS(AA136="","",AND(Y136='12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#NAME?</v>
      </c>
      <c r="AC136" s="269" t="e">
        <f t="array" aca="1" ref="AC136" ca="1">+_xludf.IFS(AB136="","",AB136='12 Formulas'!$BM$3,'12 Formulas'!$BN$3,AB136='12 Formulas'!$BM$4,'12 Formulas'!$BN$4,AB136='12 Formulas'!$BM$5,'12 Formulas'!$BN$5)</f>
        <v>#NAME?</v>
      </c>
      <c r="AD136" s="115" t="e">
        <f t="array" aca="1" ref="AD136" ca="1">+_xludf.IFS(AB136="","",AB136='12 Formulas'!$BM$3,'12 Formulas'!$BO$3,AB136='12 Formulas'!$BM$4,'12 Formulas'!$BO$4,AB136='12 Formulas'!$BM$5,'12 Formulas'!$BO$5)</f>
        <v>#NAME?</v>
      </c>
      <c r="AE136" s="255"/>
      <c r="AF136" s="256"/>
      <c r="AG136" s="256"/>
      <c r="AH136" s="257"/>
      <c r="AI136" s="236"/>
      <c r="AJ136" s="235"/>
      <c r="AK136" s="258"/>
      <c r="AL136" s="259"/>
      <c r="AM136" s="167"/>
      <c r="AN136" s="167"/>
      <c r="AO136" s="167"/>
      <c r="AP136" s="167"/>
      <c r="AQ136" s="167"/>
      <c r="AR136" s="259"/>
      <c r="AS136" s="259"/>
    </row>
    <row r="137" spans="1:45" ht="12.75" customHeight="1" x14ac:dyDescent="0.25">
      <c r="A137" s="256"/>
      <c r="B137" s="234"/>
      <c r="C137" s="235"/>
      <c r="D137" s="236"/>
      <c r="E137" s="235"/>
      <c r="F137" s="271"/>
      <c r="G137" s="272"/>
      <c r="H137" s="260" t="s">
        <v>269</v>
      </c>
      <c r="I137" s="261"/>
      <c r="J137" s="262"/>
      <c r="K137" s="263" t="e">
        <f t="array" aca="1" ref="K137" ca="1">+_xludf.IFS(J137="","",J137='12 Formulas'!$AM$2,'12 Formulas'!$AN$2,J137='12 Formulas'!$AM$3,'12 Formulas'!$AN$3)</f>
        <v>#NAME?</v>
      </c>
      <c r="L137" s="89"/>
      <c r="M137" s="114" t="e">
        <f t="array" aca="1" ref="M137" ca="1">+_xludf.IFS(L137="","",L137='12 Formulas'!$AO$2,'12 Formulas'!$AP$2,L137='12 Formulas'!$AO$3,'12 Formulas'!$AP$3)</f>
        <v>#NAME?</v>
      </c>
      <c r="N137" s="89"/>
      <c r="O137" s="114" t="e">
        <f t="array" aca="1" ref="O137" ca="1">+_xludf.IFS(N137="","",N137='12 Formulas'!$AQ$2,'12 Formulas'!$AR$2,N137='12 Formulas'!$AQ$3,'12 Formulas'!$AR$3)</f>
        <v>#NAME?</v>
      </c>
      <c r="P137" s="89"/>
      <c r="Q137" s="114" t="e">
        <f t="array" aca="1" ref="Q137" ca="1">+_xludf.IFS(P137="","",P137='12 Formulas'!$AS$2,'12 Formulas'!$AT$2,P137='12 Formulas'!$AS$3,'12 Formulas'!$AT$3,P137='12 Formulas'!$AS$4,'12 Formulas'!$AT$4)</f>
        <v>#NAME?</v>
      </c>
      <c r="R137" s="89"/>
      <c r="S137" s="114" t="e">
        <f t="array" aca="1" ref="S137" ca="1">+_xludf.IFS(R137="","",R137='12 Formulas'!$AU$2,'12 Formulas'!$AV$2,R137='12 Formulas'!$AU$3,'12 Formulas'!$AV$3)</f>
        <v>#NAME?</v>
      </c>
      <c r="T137" s="55"/>
      <c r="U137" s="114" t="e">
        <f t="array" aca="1" ref="U137" ca="1">+_xludf.IFS(T137="","",T137='12 Formulas'!$AW$2,'12 Formulas'!$AX$2,T137='12 Formulas'!$AW$3,'12 Formulas'!$AX$3)</f>
        <v>#NAME?</v>
      </c>
      <c r="V137" s="264"/>
      <c r="W137" s="265" t="e">
        <f t="array" aca="1" ref="W137" ca="1">+_xludf.IFS(V137="","",V137='12 Formulas'!$AY$2,'12 Formulas'!$AZ$2,V137='12 Formulas'!$AY$3,'12 Formulas'!$AZ$3,V137='12 Formulas'!$AY$4,'12 Formulas'!$AZ$4)</f>
        <v>#NAME?</v>
      </c>
      <c r="X137" s="266" t="str">
        <f t="shared" ca="1" si="4"/>
        <v/>
      </c>
      <c r="Y137" s="267" t="e">
        <f t="array" aca="1" ref="Y137" ca="1">+_xludf.IFS(X137="","",X137&lt;='12 Formulas'!$BD$4,'12 Formulas'!$BB$4,X137&lt;='12 Formulas'!$BD$3,'12 Formulas'!$BB$3,X137&lt;='12 Formulas'!$BD$2,'12 Formulas'!$BB$2)</f>
        <v>#NAME?</v>
      </c>
      <c r="Z137" s="268"/>
      <c r="AA137" s="269" t="e">
        <f t="array" aca="1" ref="AA137" ca="1">+_xludf.IFS(Z137="","",Z137='12 Formulas'!$BF$2,'12 Formulas'!$BG$2,Z137='12 Formulas'!$BF$3,'12 Formulas'!$BG$3,Z137='12 Formulas'!$BF$4,'12 Formulas'!$BG$4)</f>
        <v>#NAME?</v>
      </c>
      <c r="AB137" s="270" t="e">
        <f t="array" aca="1" ref="AB137" ca="1">+_xludf.IFS(AA137="","",AND(Y137='12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#NAME?</v>
      </c>
      <c r="AC137" s="269" t="e">
        <f t="array" aca="1" ref="AC137" ca="1">+_xludf.IFS(AB137="","",AB137='12 Formulas'!$BM$3,'12 Formulas'!$BN$3,AB137='12 Formulas'!$BM$4,'12 Formulas'!$BN$4,AB137='12 Formulas'!$BM$5,'12 Formulas'!$BN$5)</f>
        <v>#NAME?</v>
      </c>
      <c r="AD137" s="115" t="e">
        <f t="array" aca="1" ref="AD137" ca="1">+_xludf.IFS(AB137="","",AB137='12 Formulas'!$BM$3,'12 Formulas'!$BO$3,AB137='12 Formulas'!$BM$4,'12 Formulas'!$BO$4,AB137='12 Formulas'!$BM$5,'12 Formulas'!$BO$5)</f>
        <v>#NAME?</v>
      </c>
      <c r="AE137" s="255"/>
      <c r="AF137" s="256"/>
      <c r="AG137" s="256"/>
      <c r="AH137" s="257"/>
      <c r="AI137" s="236"/>
      <c r="AJ137" s="235"/>
      <c r="AK137" s="258"/>
      <c r="AL137" s="259"/>
      <c r="AM137" s="167"/>
      <c r="AN137" s="167"/>
      <c r="AO137" s="167"/>
      <c r="AP137" s="167"/>
      <c r="AQ137" s="167"/>
      <c r="AR137" s="259"/>
      <c r="AS137" s="259"/>
    </row>
    <row r="138" spans="1:45" ht="12.75" customHeight="1" x14ac:dyDescent="0.25">
      <c r="A138" s="256"/>
      <c r="B138" s="234"/>
      <c r="C138" s="235"/>
      <c r="D138" s="236"/>
      <c r="E138" s="235"/>
      <c r="F138" s="273" t="s">
        <v>271</v>
      </c>
      <c r="G138" s="274"/>
      <c r="H138" s="260" t="s">
        <v>256</v>
      </c>
      <c r="I138" s="261"/>
      <c r="J138" s="262"/>
      <c r="K138" s="263" t="e">
        <f t="array" aca="1" ref="K138" ca="1">+_xludf.IFS(J138="","",J138='12 Formulas'!$AM$2,'12 Formulas'!$AN$2,J138='12 Formulas'!$AM$3,'12 Formulas'!$AN$3)</f>
        <v>#NAME?</v>
      </c>
      <c r="L138" s="89"/>
      <c r="M138" s="114" t="e">
        <f t="array" aca="1" ref="M138" ca="1">+_xludf.IFS(L138="","",L138='12 Formulas'!$AO$2,'12 Formulas'!$AP$2,L138='12 Formulas'!$AO$3,'12 Formulas'!$AP$3)</f>
        <v>#NAME?</v>
      </c>
      <c r="N138" s="89"/>
      <c r="O138" s="114" t="e">
        <f t="array" aca="1" ref="O138" ca="1">+_xludf.IFS(N138="","",N138='12 Formulas'!$AQ$2,'12 Formulas'!$AR$2,N138='12 Formulas'!$AQ$3,'12 Formulas'!$AR$3)</f>
        <v>#NAME?</v>
      </c>
      <c r="P138" s="89"/>
      <c r="Q138" s="114" t="e">
        <f t="array" aca="1" ref="Q138" ca="1">+_xludf.IFS(P138="","",P138='12 Formulas'!$AS$2,'12 Formulas'!$AT$2,P138='12 Formulas'!$AS$3,'12 Formulas'!$AT$3,P138='12 Formulas'!$AS$4,'12 Formulas'!$AT$4)</f>
        <v>#NAME?</v>
      </c>
      <c r="R138" s="89"/>
      <c r="S138" s="114" t="e">
        <f t="array" aca="1" ref="S138" ca="1">+_xludf.IFS(R138="","",R138='12 Formulas'!$AU$2,'12 Formulas'!$AV$2,R138='12 Formulas'!$AU$3,'12 Formulas'!$AV$3)</f>
        <v>#NAME?</v>
      </c>
      <c r="T138" s="55"/>
      <c r="U138" s="114" t="e">
        <f t="array" aca="1" ref="U138" ca="1">+_xludf.IFS(T138="","",T138='12 Formulas'!$AW$2,'12 Formulas'!$AX$2,T138='12 Formulas'!$AW$3,'12 Formulas'!$AX$3)</f>
        <v>#NAME?</v>
      </c>
      <c r="V138" s="264"/>
      <c r="W138" s="265" t="e">
        <f t="array" aca="1" ref="W138" ca="1">+_xludf.IFS(V138="","",V138='12 Formulas'!$AY$2,'12 Formulas'!$AZ$2,V138='12 Formulas'!$AY$3,'12 Formulas'!$AZ$3,V138='12 Formulas'!$AY$4,'12 Formulas'!$AZ$4)</f>
        <v>#NAME?</v>
      </c>
      <c r="X138" s="266" t="str">
        <f t="shared" ca="1" si="4"/>
        <v/>
      </c>
      <c r="Y138" s="267" t="e">
        <f t="array" aca="1" ref="Y138" ca="1">+_xludf.IFS(X138="","",X138&lt;='12 Formulas'!$BD$4,'12 Formulas'!$BB$4,X138&lt;='12 Formulas'!$BD$3,'12 Formulas'!$BB$3,X138&lt;='12 Formulas'!$BD$2,'12 Formulas'!$BB$2)</f>
        <v>#NAME?</v>
      </c>
      <c r="Z138" s="268"/>
      <c r="AA138" s="269" t="e">
        <f t="array" aca="1" ref="AA138" ca="1">+_xludf.IFS(Z138="","",Z138='12 Formulas'!$BF$2,'12 Formulas'!$BG$2,Z138='12 Formulas'!$BF$3,'12 Formulas'!$BG$3,Z138='12 Formulas'!$BF$4,'12 Formulas'!$BG$4)</f>
        <v>#NAME?</v>
      </c>
      <c r="AB138" s="270" t="e">
        <f t="array" aca="1" ref="AB138" ca="1">+_xludf.IFS(AA138="","",AND(Y138='12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#NAME?</v>
      </c>
      <c r="AC138" s="269" t="e">
        <f t="array" aca="1" ref="AC138" ca="1">+_xludf.IFS(AB138="","",AB138='12 Formulas'!$BM$3,'12 Formulas'!$BN$3,AB138='12 Formulas'!$BM$4,'12 Formulas'!$BN$4,AB138='12 Formulas'!$BM$5,'12 Formulas'!$BN$5)</f>
        <v>#NAME?</v>
      </c>
      <c r="AD138" s="115" t="e">
        <f t="array" aca="1" ref="AD138" ca="1">+_xludf.IFS(AB138="","",AB138='12 Formulas'!$BM$3,'12 Formulas'!$BO$3,AB138='12 Formulas'!$BM$4,'12 Formulas'!$BO$4,AB138='12 Formulas'!$BM$5,'12 Formulas'!$BO$5)</f>
        <v>#NAME?</v>
      </c>
      <c r="AE138" s="255"/>
      <c r="AF138" s="256"/>
      <c r="AG138" s="256"/>
      <c r="AH138" s="257"/>
      <c r="AI138" s="236"/>
      <c r="AJ138" s="235"/>
      <c r="AK138" s="258"/>
      <c r="AL138" s="259"/>
      <c r="AM138" s="167"/>
      <c r="AN138" s="167"/>
      <c r="AO138" s="167"/>
      <c r="AP138" s="167"/>
      <c r="AQ138" s="167"/>
      <c r="AR138" s="259"/>
      <c r="AS138" s="259"/>
    </row>
    <row r="139" spans="1:45" ht="12.75" customHeight="1" x14ac:dyDescent="0.25">
      <c r="A139" s="256"/>
      <c r="B139" s="234"/>
      <c r="C139" s="235"/>
      <c r="D139" s="236"/>
      <c r="E139" s="235"/>
      <c r="F139" s="238"/>
      <c r="G139" s="239"/>
      <c r="H139" s="260" t="s">
        <v>268</v>
      </c>
      <c r="I139" s="261"/>
      <c r="J139" s="262"/>
      <c r="K139" s="263" t="e">
        <f t="array" aca="1" ref="K139" ca="1">+_xludf.IFS(J139="","",J139='12 Formulas'!$AM$2,'12 Formulas'!$AN$2,J139='12 Formulas'!$AM$3,'12 Formulas'!$AN$3)</f>
        <v>#NAME?</v>
      </c>
      <c r="L139" s="89"/>
      <c r="M139" s="114" t="e">
        <f t="array" aca="1" ref="M139" ca="1">+_xludf.IFS(L139="","",L139='12 Formulas'!$AO$2,'12 Formulas'!$AP$2,L139='12 Formulas'!$AO$3,'12 Formulas'!$AP$3)</f>
        <v>#NAME?</v>
      </c>
      <c r="N139" s="89"/>
      <c r="O139" s="114" t="e">
        <f t="array" aca="1" ref="O139" ca="1">+_xludf.IFS(N139="","",N139='12 Formulas'!$AQ$2,'12 Formulas'!$AR$2,N139='12 Formulas'!$AQ$3,'12 Formulas'!$AR$3)</f>
        <v>#NAME?</v>
      </c>
      <c r="P139" s="89"/>
      <c r="Q139" s="114" t="e">
        <f t="array" aca="1" ref="Q139" ca="1">+_xludf.IFS(P139="","",P139='12 Formulas'!$AS$2,'12 Formulas'!$AT$2,P139='12 Formulas'!$AS$3,'12 Formulas'!$AT$3,P139='12 Formulas'!$AS$4,'12 Formulas'!$AT$4)</f>
        <v>#NAME?</v>
      </c>
      <c r="R139" s="89"/>
      <c r="S139" s="114" t="e">
        <f t="array" aca="1" ref="S139" ca="1">+_xludf.IFS(R139="","",R139='12 Formulas'!$AU$2,'12 Formulas'!$AV$2,R139='12 Formulas'!$AU$3,'12 Formulas'!$AV$3)</f>
        <v>#NAME?</v>
      </c>
      <c r="T139" s="55"/>
      <c r="U139" s="114" t="e">
        <f t="array" aca="1" ref="U139" ca="1">+_xludf.IFS(T139="","",T139='12 Formulas'!$AW$2,'12 Formulas'!$AX$2,T139='12 Formulas'!$AW$3,'12 Formulas'!$AX$3)</f>
        <v>#NAME?</v>
      </c>
      <c r="V139" s="264"/>
      <c r="W139" s="265" t="e">
        <f t="array" aca="1" ref="W139" ca="1">+_xludf.IFS(V139="","",V139='12 Formulas'!$AY$2,'12 Formulas'!$AZ$2,V139='12 Formulas'!$AY$3,'12 Formulas'!$AZ$3,V139='12 Formulas'!$AY$4,'12 Formulas'!$AZ$4)</f>
        <v>#NAME?</v>
      </c>
      <c r="X139" s="266" t="str">
        <f t="shared" ca="1" si="4"/>
        <v/>
      </c>
      <c r="Y139" s="267" t="e">
        <f t="array" aca="1" ref="Y139" ca="1">+_xludf.IFS(X139="","",X139&lt;='12 Formulas'!$BD$4,'12 Formulas'!$BB$4,X139&lt;='12 Formulas'!$BD$3,'12 Formulas'!$BB$3,X139&lt;='12 Formulas'!$BD$2,'12 Formulas'!$BB$2)</f>
        <v>#NAME?</v>
      </c>
      <c r="Z139" s="268"/>
      <c r="AA139" s="269" t="e">
        <f t="array" aca="1" ref="AA139" ca="1">+_xludf.IFS(Z139="","",Z139='12 Formulas'!$BF$2,'12 Formulas'!$BG$2,Z139='12 Formulas'!$BF$3,'12 Formulas'!$BG$3,Z139='12 Formulas'!$BF$4,'12 Formulas'!$BG$4)</f>
        <v>#NAME?</v>
      </c>
      <c r="AB139" s="270" t="e">
        <f t="array" aca="1" ref="AB139" ca="1">+_xludf.IFS(AA139="","",AND(Y139='12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#NAME?</v>
      </c>
      <c r="AC139" s="269" t="e">
        <f t="array" aca="1" ref="AC139" ca="1">+_xludf.IFS(AB139="","",AB139='12 Formulas'!$BM$3,'12 Formulas'!$BN$3,AB139='12 Formulas'!$BM$4,'12 Formulas'!$BN$4,AB139='12 Formulas'!$BM$5,'12 Formulas'!$BN$5)</f>
        <v>#NAME?</v>
      </c>
      <c r="AD139" s="115" t="e">
        <f t="array" aca="1" ref="AD139" ca="1">+_xludf.IFS(AB139="","",AB139='12 Formulas'!$BM$3,'12 Formulas'!$BO$3,AB139='12 Formulas'!$BM$4,'12 Formulas'!$BO$4,AB139='12 Formulas'!$BM$5,'12 Formulas'!$BO$5)</f>
        <v>#NAME?</v>
      </c>
      <c r="AE139" s="255"/>
      <c r="AF139" s="256"/>
      <c r="AG139" s="256"/>
      <c r="AH139" s="257"/>
      <c r="AI139" s="236"/>
      <c r="AJ139" s="235"/>
      <c r="AK139" s="258"/>
      <c r="AL139" s="259"/>
      <c r="AM139" s="167"/>
      <c r="AN139" s="167"/>
      <c r="AO139" s="167"/>
      <c r="AP139" s="167"/>
      <c r="AQ139" s="167"/>
      <c r="AR139" s="259"/>
      <c r="AS139" s="259"/>
    </row>
    <row r="140" spans="1:45" ht="12.75" customHeight="1" x14ac:dyDescent="0.25">
      <c r="A140" s="256"/>
      <c r="B140" s="234"/>
      <c r="C140" s="235"/>
      <c r="D140" s="236"/>
      <c r="E140" s="235"/>
      <c r="F140" s="271"/>
      <c r="G140" s="272"/>
      <c r="H140" s="260" t="s">
        <v>269</v>
      </c>
      <c r="I140" s="261"/>
      <c r="J140" s="262"/>
      <c r="K140" s="263" t="e">
        <f t="array" aca="1" ref="K140" ca="1">+_xludf.IFS(J140="","",J140='12 Formulas'!$AM$2,'12 Formulas'!$AN$2,J140='12 Formulas'!$AM$3,'12 Formulas'!$AN$3)</f>
        <v>#NAME?</v>
      </c>
      <c r="L140" s="89"/>
      <c r="M140" s="114" t="e">
        <f t="array" aca="1" ref="M140" ca="1">+_xludf.IFS(L140="","",L140='12 Formulas'!$AO$2,'12 Formulas'!$AP$2,L140='12 Formulas'!$AO$3,'12 Formulas'!$AP$3)</f>
        <v>#NAME?</v>
      </c>
      <c r="N140" s="89"/>
      <c r="O140" s="114" t="e">
        <f t="array" aca="1" ref="O140" ca="1">+_xludf.IFS(N140="","",N140='12 Formulas'!$AQ$2,'12 Formulas'!$AR$2,N140='12 Formulas'!$AQ$3,'12 Formulas'!$AR$3)</f>
        <v>#NAME?</v>
      </c>
      <c r="P140" s="89"/>
      <c r="Q140" s="114" t="e">
        <f t="array" aca="1" ref="Q140" ca="1">+_xludf.IFS(P140="","",P140='12 Formulas'!$AS$2,'12 Formulas'!$AT$2,P140='12 Formulas'!$AS$3,'12 Formulas'!$AT$3,P140='12 Formulas'!$AS$4,'12 Formulas'!$AT$4)</f>
        <v>#NAME?</v>
      </c>
      <c r="R140" s="89"/>
      <c r="S140" s="114" t="e">
        <f t="array" aca="1" ref="S140" ca="1">+_xludf.IFS(R140="","",R140='12 Formulas'!$AU$2,'12 Formulas'!$AV$2,R140='12 Formulas'!$AU$3,'12 Formulas'!$AV$3)</f>
        <v>#NAME?</v>
      </c>
      <c r="T140" s="55"/>
      <c r="U140" s="114" t="e">
        <f t="array" aca="1" ref="U140" ca="1">+_xludf.IFS(T140="","",T140='12 Formulas'!$AW$2,'12 Formulas'!$AX$2,T140='12 Formulas'!$AW$3,'12 Formulas'!$AX$3)</f>
        <v>#NAME?</v>
      </c>
      <c r="V140" s="264"/>
      <c r="W140" s="265" t="e">
        <f t="array" aca="1" ref="W140" ca="1">+_xludf.IFS(V140="","",V140='12 Formulas'!$AY$2,'12 Formulas'!$AZ$2,V140='12 Formulas'!$AY$3,'12 Formulas'!$AZ$3,V140='12 Formulas'!$AY$4,'12 Formulas'!$AZ$4)</f>
        <v>#NAME?</v>
      </c>
      <c r="X140" s="266" t="str">
        <f t="shared" ca="1" si="4"/>
        <v/>
      </c>
      <c r="Y140" s="267" t="e">
        <f t="array" aca="1" ref="Y140" ca="1">+_xludf.IFS(X140="","",X140&lt;='12 Formulas'!$BD$4,'12 Formulas'!$BB$4,X140&lt;='12 Formulas'!$BD$3,'12 Formulas'!$BB$3,X140&lt;='12 Formulas'!$BD$2,'12 Formulas'!$BB$2)</f>
        <v>#NAME?</v>
      </c>
      <c r="Z140" s="268"/>
      <c r="AA140" s="269" t="e">
        <f t="array" aca="1" ref="AA140" ca="1">+_xludf.IFS(Z140="","",Z140='12 Formulas'!$BF$2,'12 Formulas'!$BG$2,Z140='12 Formulas'!$BF$3,'12 Formulas'!$BG$3,Z140='12 Formulas'!$BF$4,'12 Formulas'!$BG$4)</f>
        <v>#NAME?</v>
      </c>
      <c r="AB140" s="270" t="e">
        <f t="array" aca="1" ref="AB140" ca="1">+_xludf.IFS(AA140="","",AND(Y140='12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#NAME?</v>
      </c>
      <c r="AC140" s="269" t="e">
        <f t="array" aca="1" ref="AC140" ca="1">+_xludf.IFS(AB140="","",AB140='12 Formulas'!$BM$3,'12 Formulas'!$BN$3,AB140='12 Formulas'!$BM$4,'12 Formulas'!$BN$4,AB140='12 Formulas'!$BM$5,'12 Formulas'!$BN$5)</f>
        <v>#NAME?</v>
      </c>
      <c r="AD140" s="115" t="e">
        <f t="array" aca="1" ref="AD140" ca="1">+_xludf.IFS(AB140="","",AB140='12 Formulas'!$BM$3,'12 Formulas'!$BO$3,AB140='12 Formulas'!$BM$4,'12 Formulas'!$BO$4,AB140='12 Formulas'!$BM$5,'12 Formulas'!$BO$5)</f>
        <v>#NAME?</v>
      </c>
      <c r="AE140" s="255"/>
      <c r="AF140" s="256"/>
      <c r="AG140" s="256"/>
      <c r="AH140" s="257"/>
      <c r="AI140" s="236"/>
      <c r="AJ140" s="235"/>
      <c r="AK140" s="258"/>
      <c r="AL140" s="259"/>
      <c r="AM140" s="167"/>
      <c r="AN140" s="167"/>
      <c r="AO140" s="167"/>
      <c r="AP140" s="167"/>
      <c r="AQ140" s="167"/>
      <c r="AR140" s="259"/>
      <c r="AS140" s="259"/>
    </row>
    <row r="141" spans="1:45" ht="12.75" customHeight="1" x14ac:dyDescent="0.25">
      <c r="A141" s="256"/>
      <c r="B141" s="234"/>
      <c r="C141" s="235"/>
      <c r="D141" s="236"/>
      <c r="E141" s="235"/>
      <c r="F141" s="273" t="s">
        <v>272</v>
      </c>
      <c r="G141" s="274"/>
      <c r="H141" s="260" t="s">
        <v>256</v>
      </c>
      <c r="I141" s="261"/>
      <c r="J141" s="262"/>
      <c r="K141" s="263" t="e">
        <f t="array" aca="1" ref="K141" ca="1">+_xludf.IFS(J141="","",J141='12 Formulas'!$AM$2,'12 Formulas'!$AN$2,J141='12 Formulas'!$AM$3,'12 Formulas'!$AN$3)</f>
        <v>#NAME?</v>
      </c>
      <c r="L141" s="89"/>
      <c r="M141" s="114" t="e">
        <f t="array" aca="1" ref="M141" ca="1">+_xludf.IFS(L141="","",L141='12 Formulas'!$AO$2,'12 Formulas'!$AP$2,L141='12 Formulas'!$AO$3,'12 Formulas'!$AP$3)</f>
        <v>#NAME?</v>
      </c>
      <c r="N141" s="89"/>
      <c r="O141" s="114" t="e">
        <f t="array" aca="1" ref="O141" ca="1">+_xludf.IFS(N141="","",N141='12 Formulas'!$AQ$2,'12 Formulas'!$AR$2,N141='12 Formulas'!$AQ$3,'12 Formulas'!$AR$3)</f>
        <v>#NAME?</v>
      </c>
      <c r="P141" s="89"/>
      <c r="Q141" s="114" t="e">
        <f t="array" aca="1" ref="Q141" ca="1">+_xludf.IFS(P141="","",P141='12 Formulas'!$AS$2,'12 Formulas'!$AT$2,P141='12 Formulas'!$AS$3,'12 Formulas'!$AT$3,P141='12 Formulas'!$AS$4,'12 Formulas'!$AT$4)</f>
        <v>#NAME?</v>
      </c>
      <c r="R141" s="89"/>
      <c r="S141" s="114" t="e">
        <f t="array" aca="1" ref="S141" ca="1">+_xludf.IFS(R141="","",R141='12 Formulas'!$AU$2,'12 Formulas'!$AV$2,R141='12 Formulas'!$AU$3,'12 Formulas'!$AV$3)</f>
        <v>#NAME?</v>
      </c>
      <c r="T141" s="55"/>
      <c r="U141" s="114" t="e">
        <f t="array" aca="1" ref="U141" ca="1">+_xludf.IFS(T141="","",T141='12 Formulas'!$AW$2,'12 Formulas'!$AX$2,T141='12 Formulas'!$AW$3,'12 Formulas'!$AX$3)</f>
        <v>#NAME?</v>
      </c>
      <c r="V141" s="264"/>
      <c r="W141" s="265" t="e">
        <f t="array" aca="1" ref="W141" ca="1">+_xludf.IFS(V141="","",V141='12 Formulas'!$AY$2,'12 Formulas'!$AZ$2,V141='12 Formulas'!$AY$3,'12 Formulas'!$AZ$3,V141='12 Formulas'!$AY$4,'12 Formulas'!$AZ$4)</f>
        <v>#NAME?</v>
      </c>
      <c r="X141" s="266" t="str">
        <f t="shared" ca="1" si="4"/>
        <v/>
      </c>
      <c r="Y141" s="267" t="e">
        <f t="array" aca="1" ref="Y141" ca="1">+_xludf.IFS(X141="","",X141&lt;='12 Formulas'!$BD$4,'12 Formulas'!$BB$4,X141&lt;='12 Formulas'!$BD$3,'12 Formulas'!$BB$3,X141&lt;='12 Formulas'!$BD$2,'12 Formulas'!$BB$2)</f>
        <v>#NAME?</v>
      </c>
      <c r="Z141" s="268"/>
      <c r="AA141" s="269" t="e">
        <f t="array" aca="1" ref="AA141" ca="1">+_xludf.IFS(Z141="","",Z141='12 Formulas'!$BF$2,'12 Formulas'!$BG$2,Z141='12 Formulas'!$BF$3,'12 Formulas'!$BG$3,Z141='12 Formulas'!$BF$4,'12 Formulas'!$BG$4)</f>
        <v>#NAME?</v>
      </c>
      <c r="AB141" s="270" t="e">
        <f t="array" aca="1" ref="AB141" ca="1">+_xludf.IFS(AA141="","",AND(Y141='12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#NAME?</v>
      </c>
      <c r="AC141" s="269" t="e">
        <f t="array" aca="1" ref="AC141" ca="1">+_xludf.IFS(AB141="","",AB141='12 Formulas'!$BM$3,'12 Formulas'!$BN$3,AB141='12 Formulas'!$BM$4,'12 Formulas'!$BN$4,AB141='12 Formulas'!$BM$5,'12 Formulas'!$BN$5)</f>
        <v>#NAME?</v>
      </c>
      <c r="AD141" s="115" t="e">
        <f t="array" aca="1" ref="AD141" ca="1">+_xludf.IFS(AB141="","",AB141='12 Formulas'!$BM$3,'12 Formulas'!$BO$3,AB141='12 Formulas'!$BM$4,'12 Formulas'!$BO$4,AB141='12 Formulas'!$BM$5,'12 Formulas'!$BO$5)</f>
        <v>#NAME?</v>
      </c>
      <c r="AE141" s="255"/>
      <c r="AF141" s="256"/>
      <c r="AG141" s="256"/>
      <c r="AH141" s="257"/>
      <c r="AI141" s="236"/>
      <c r="AJ141" s="235"/>
      <c r="AK141" s="258"/>
      <c r="AL141" s="259"/>
      <c r="AM141" s="167"/>
      <c r="AN141" s="167"/>
      <c r="AO141" s="167"/>
      <c r="AP141" s="167"/>
      <c r="AQ141" s="167"/>
      <c r="AR141" s="259"/>
      <c r="AS141" s="259"/>
    </row>
    <row r="142" spans="1:45" ht="12.75" customHeight="1" x14ac:dyDescent="0.25">
      <c r="A142" s="256"/>
      <c r="B142" s="234"/>
      <c r="C142" s="235"/>
      <c r="D142" s="236"/>
      <c r="E142" s="235"/>
      <c r="F142" s="238"/>
      <c r="G142" s="239"/>
      <c r="H142" s="260" t="s">
        <v>268</v>
      </c>
      <c r="I142" s="261"/>
      <c r="J142" s="262"/>
      <c r="K142" s="263" t="e">
        <f t="array" aca="1" ref="K142" ca="1">+_xludf.IFS(J142="","",J142='12 Formulas'!$AM$2,'12 Formulas'!$AN$2,J142='12 Formulas'!$AM$3,'12 Formulas'!$AN$3)</f>
        <v>#NAME?</v>
      </c>
      <c r="L142" s="89"/>
      <c r="M142" s="114" t="e">
        <f t="array" aca="1" ref="M142" ca="1">+_xludf.IFS(L142="","",L142='12 Formulas'!$AO$2,'12 Formulas'!$AP$2,L142='12 Formulas'!$AO$3,'12 Formulas'!$AP$3)</f>
        <v>#NAME?</v>
      </c>
      <c r="N142" s="89"/>
      <c r="O142" s="114" t="e">
        <f t="array" aca="1" ref="O142" ca="1">+_xludf.IFS(N142="","",N142='12 Formulas'!$AQ$2,'12 Formulas'!$AR$2,N142='12 Formulas'!$AQ$3,'12 Formulas'!$AR$3)</f>
        <v>#NAME?</v>
      </c>
      <c r="P142" s="89"/>
      <c r="Q142" s="114" t="e">
        <f t="array" aca="1" ref="Q142" ca="1">+_xludf.IFS(P142="","",P142='12 Formulas'!$AS$2,'12 Formulas'!$AT$2,P142='12 Formulas'!$AS$3,'12 Formulas'!$AT$3,P142='12 Formulas'!$AS$4,'12 Formulas'!$AT$4)</f>
        <v>#NAME?</v>
      </c>
      <c r="R142" s="89"/>
      <c r="S142" s="114" t="e">
        <f t="array" aca="1" ref="S142" ca="1">+_xludf.IFS(R142="","",R142='12 Formulas'!$AU$2,'12 Formulas'!$AV$2,R142='12 Formulas'!$AU$3,'12 Formulas'!$AV$3)</f>
        <v>#NAME?</v>
      </c>
      <c r="T142" s="55"/>
      <c r="U142" s="114" t="e">
        <f t="array" aca="1" ref="U142" ca="1">+_xludf.IFS(T142="","",T142='12 Formulas'!$AW$2,'12 Formulas'!$AX$2,T142='12 Formulas'!$AW$3,'12 Formulas'!$AX$3)</f>
        <v>#NAME?</v>
      </c>
      <c r="V142" s="264"/>
      <c r="W142" s="265" t="e">
        <f t="array" aca="1" ref="W142" ca="1">+_xludf.IFS(V142="","",V142='12 Formulas'!$AY$2,'12 Formulas'!$AZ$2,V142='12 Formulas'!$AY$3,'12 Formulas'!$AZ$3,V142='12 Formulas'!$AY$4,'12 Formulas'!$AZ$4)</f>
        <v>#NAME?</v>
      </c>
      <c r="X142" s="266" t="str">
        <f t="shared" ca="1" si="4"/>
        <v/>
      </c>
      <c r="Y142" s="267" t="e">
        <f t="array" aca="1" ref="Y142" ca="1">+_xludf.IFS(X142="","",X142&lt;='12 Formulas'!$BD$4,'12 Formulas'!$BB$4,X142&lt;='12 Formulas'!$BD$3,'12 Formulas'!$BB$3,X142&lt;='12 Formulas'!$BD$2,'12 Formulas'!$BB$2)</f>
        <v>#NAME?</v>
      </c>
      <c r="Z142" s="268"/>
      <c r="AA142" s="269" t="e">
        <f t="array" aca="1" ref="AA142" ca="1">+_xludf.IFS(Z142="","",Z142='12 Formulas'!$BF$2,'12 Formulas'!$BG$2,Z142='12 Formulas'!$BF$3,'12 Formulas'!$BG$3,Z142='12 Formulas'!$BF$4,'12 Formulas'!$BG$4)</f>
        <v>#NAME?</v>
      </c>
      <c r="AB142" s="270" t="e">
        <f t="array" aca="1" ref="AB142" ca="1">+_xludf.IFS(AA142="","",AND(Y142='12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#NAME?</v>
      </c>
      <c r="AC142" s="269" t="e">
        <f t="array" aca="1" ref="AC142" ca="1">+_xludf.IFS(AB142="","",AB142='12 Formulas'!$BM$3,'12 Formulas'!$BN$3,AB142='12 Formulas'!$BM$4,'12 Formulas'!$BN$4,AB142='12 Formulas'!$BM$5,'12 Formulas'!$BN$5)</f>
        <v>#NAME?</v>
      </c>
      <c r="AD142" s="115" t="e">
        <f t="array" aca="1" ref="AD142" ca="1">+_xludf.IFS(AB142="","",AB142='12 Formulas'!$BM$3,'12 Formulas'!$BO$3,AB142='12 Formulas'!$BM$4,'12 Formulas'!$BO$4,AB142='12 Formulas'!$BM$5,'12 Formulas'!$BO$5)</f>
        <v>#NAME?</v>
      </c>
      <c r="AE142" s="255"/>
      <c r="AF142" s="256"/>
      <c r="AG142" s="256"/>
      <c r="AH142" s="257"/>
      <c r="AI142" s="236"/>
      <c r="AJ142" s="235"/>
      <c r="AK142" s="258"/>
      <c r="AL142" s="259"/>
      <c r="AM142" s="167"/>
      <c r="AN142" s="167"/>
      <c r="AO142" s="167"/>
      <c r="AP142" s="167"/>
      <c r="AQ142" s="167"/>
      <c r="AR142" s="259"/>
      <c r="AS142" s="259"/>
    </row>
    <row r="143" spans="1:45" ht="12.75" customHeight="1" x14ac:dyDescent="0.25">
      <c r="A143" s="256"/>
      <c r="B143" s="234"/>
      <c r="C143" s="235"/>
      <c r="D143" s="236"/>
      <c r="E143" s="235"/>
      <c r="F143" s="271"/>
      <c r="G143" s="272"/>
      <c r="H143" s="260" t="s">
        <v>269</v>
      </c>
      <c r="I143" s="261"/>
      <c r="J143" s="262"/>
      <c r="K143" s="263" t="e">
        <f t="array" aca="1" ref="K143" ca="1">+_xludf.IFS(J143="","",J143='12 Formulas'!$AM$2,'12 Formulas'!$AN$2,J143='12 Formulas'!$AM$3,'12 Formulas'!$AN$3)</f>
        <v>#NAME?</v>
      </c>
      <c r="L143" s="89"/>
      <c r="M143" s="114" t="e">
        <f t="array" aca="1" ref="M143" ca="1">+_xludf.IFS(L143="","",L143='12 Formulas'!$AO$2,'12 Formulas'!$AP$2,L143='12 Formulas'!$AO$3,'12 Formulas'!$AP$3)</f>
        <v>#NAME?</v>
      </c>
      <c r="N143" s="89"/>
      <c r="O143" s="114" t="e">
        <f t="array" aca="1" ref="O143" ca="1">+_xludf.IFS(N143="","",N143='12 Formulas'!$AQ$2,'12 Formulas'!$AR$2,N143='12 Formulas'!$AQ$3,'12 Formulas'!$AR$3)</f>
        <v>#NAME?</v>
      </c>
      <c r="P143" s="89"/>
      <c r="Q143" s="114" t="e">
        <f t="array" aca="1" ref="Q143" ca="1">+_xludf.IFS(P143="","",P143='12 Formulas'!$AS$2,'12 Formulas'!$AT$2,P143='12 Formulas'!$AS$3,'12 Formulas'!$AT$3,P143='12 Formulas'!$AS$4,'12 Formulas'!$AT$4)</f>
        <v>#NAME?</v>
      </c>
      <c r="R143" s="89"/>
      <c r="S143" s="114" t="e">
        <f t="array" aca="1" ref="S143" ca="1">+_xludf.IFS(R143="","",R143='12 Formulas'!$AU$2,'12 Formulas'!$AV$2,R143='12 Formulas'!$AU$3,'12 Formulas'!$AV$3)</f>
        <v>#NAME?</v>
      </c>
      <c r="T143" s="55"/>
      <c r="U143" s="114" t="e">
        <f t="array" aca="1" ref="U143" ca="1">+_xludf.IFS(T143="","",T143='12 Formulas'!$AW$2,'12 Formulas'!$AX$2,T143='12 Formulas'!$AW$3,'12 Formulas'!$AX$3)</f>
        <v>#NAME?</v>
      </c>
      <c r="V143" s="264"/>
      <c r="W143" s="265" t="e">
        <f t="array" aca="1" ref="W143" ca="1">+_xludf.IFS(V143="","",V143='12 Formulas'!$AY$2,'12 Formulas'!$AZ$2,V143='12 Formulas'!$AY$3,'12 Formulas'!$AZ$3,V143='12 Formulas'!$AY$4,'12 Formulas'!$AZ$4)</f>
        <v>#NAME?</v>
      </c>
      <c r="X143" s="266" t="str">
        <f t="shared" ca="1" si="4"/>
        <v/>
      </c>
      <c r="Y143" s="267" t="e">
        <f t="array" aca="1" ref="Y143" ca="1">+_xludf.IFS(X143="","",X143&lt;='12 Formulas'!$BD$4,'12 Formulas'!$BB$4,X143&lt;='12 Formulas'!$BD$3,'12 Formulas'!$BB$3,X143&lt;='12 Formulas'!$BD$2,'12 Formulas'!$BB$2)</f>
        <v>#NAME?</v>
      </c>
      <c r="Z143" s="268"/>
      <c r="AA143" s="269" t="e">
        <f t="array" aca="1" ref="AA143" ca="1">+_xludf.IFS(Z143="","",Z143='12 Formulas'!$BF$2,'12 Formulas'!$BG$2,Z143='12 Formulas'!$BF$3,'12 Formulas'!$BG$3,Z143='12 Formulas'!$BF$4,'12 Formulas'!$BG$4)</f>
        <v>#NAME?</v>
      </c>
      <c r="AB143" s="270" t="e">
        <f t="array" aca="1" ref="AB143" ca="1">+_xludf.IFS(AA143="","",AND(Y143='12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#NAME?</v>
      </c>
      <c r="AC143" s="269" t="e">
        <f t="array" aca="1" ref="AC143" ca="1">+_xludf.IFS(AB143="","",AB143='12 Formulas'!$BM$3,'12 Formulas'!$BN$3,AB143='12 Formulas'!$BM$4,'12 Formulas'!$BN$4,AB143='12 Formulas'!$BM$5,'12 Formulas'!$BN$5)</f>
        <v>#NAME?</v>
      </c>
      <c r="AD143" s="115" t="e">
        <f t="array" aca="1" ref="AD143" ca="1">+_xludf.IFS(AB143="","",AB143='12 Formulas'!$BM$3,'12 Formulas'!$BO$3,AB143='12 Formulas'!$BM$4,'12 Formulas'!$BO$4,AB143='12 Formulas'!$BM$5,'12 Formulas'!$BO$5)</f>
        <v>#NAME?</v>
      </c>
      <c r="AE143" s="255"/>
      <c r="AF143" s="256"/>
      <c r="AG143" s="256"/>
      <c r="AH143" s="257"/>
      <c r="AI143" s="236"/>
      <c r="AJ143" s="235"/>
      <c r="AK143" s="258"/>
      <c r="AL143" s="259"/>
      <c r="AM143" s="167"/>
      <c r="AN143" s="167"/>
      <c r="AO143" s="167"/>
      <c r="AP143" s="167"/>
      <c r="AQ143" s="167"/>
      <c r="AR143" s="259"/>
      <c r="AS143" s="259"/>
    </row>
    <row r="144" spans="1:45" ht="12.75" customHeight="1" x14ac:dyDescent="0.25">
      <c r="A144" s="256"/>
      <c r="B144" s="234"/>
      <c r="C144" s="235"/>
      <c r="D144" s="236"/>
      <c r="E144" s="235"/>
      <c r="F144" s="273" t="s">
        <v>273</v>
      </c>
      <c r="G144" s="274"/>
      <c r="H144" s="260" t="s">
        <v>256</v>
      </c>
      <c r="I144" s="261"/>
      <c r="J144" s="262"/>
      <c r="K144" s="263" t="e">
        <f t="array" aca="1" ref="K144" ca="1">+_xludf.IFS(J144="","",J144='12 Formulas'!$AM$2,'12 Formulas'!$AN$2,J144='12 Formulas'!$AM$3,'12 Formulas'!$AN$3)</f>
        <v>#NAME?</v>
      </c>
      <c r="L144" s="89"/>
      <c r="M144" s="114" t="e">
        <f t="array" aca="1" ref="M144" ca="1">+_xludf.IFS(L144="","",L144='12 Formulas'!$AO$2,'12 Formulas'!$AP$2,L144='12 Formulas'!$AO$3,'12 Formulas'!$AP$3)</f>
        <v>#NAME?</v>
      </c>
      <c r="N144" s="89"/>
      <c r="O144" s="114" t="e">
        <f t="array" aca="1" ref="O144" ca="1">+_xludf.IFS(N144="","",N144='12 Formulas'!$AQ$2,'12 Formulas'!$AR$2,N144='12 Formulas'!$AQ$3,'12 Formulas'!$AR$3)</f>
        <v>#NAME?</v>
      </c>
      <c r="P144" s="89"/>
      <c r="Q144" s="114" t="e">
        <f t="array" aca="1" ref="Q144" ca="1">+_xludf.IFS(P144="","",P144='12 Formulas'!$AS$2,'12 Formulas'!$AT$2,P144='12 Formulas'!$AS$3,'12 Formulas'!$AT$3,P144='12 Formulas'!$AS$4,'12 Formulas'!$AT$4)</f>
        <v>#NAME?</v>
      </c>
      <c r="R144" s="89"/>
      <c r="S144" s="114" t="e">
        <f t="array" aca="1" ref="S144" ca="1">+_xludf.IFS(R144="","",R144='12 Formulas'!$AU$2,'12 Formulas'!$AV$2,R144='12 Formulas'!$AU$3,'12 Formulas'!$AV$3)</f>
        <v>#NAME?</v>
      </c>
      <c r="T144" s="55"/>
      <c r="U144" s="114" t="e">
        <f t="array" aca="1" ref="U144" ca="1">+_xludf.IFS(T144="","",T144='12 Formulas'!$AW$2,'12 Formulas'!$AX$2,T144='12 Formulas'!$AW$3,'12 Formulas'!$AX$3)</f>
        <v>#NAME?</v>
      </c>
      <c r="V144" s="264"/>
      <c r="W144" s="265" t="e">
        <f t="array" aca="1" ref="W144" ca="1">+_xludf.IFS(V144="","",V144='12 Formulas'!$AY$2,'12 Formulas'!$AZ$2,V144='12 Formulas'!$AY$3,'12 Formulas'!$AZ$3,V144='12 Formulas'!$AY$4,'12 Formulas'!$AZ$4)</f>
        <v>#NAME?</v>
      </c>
      <c r="X144" s="266" t="str">
        <f t="shared" ca="1" si="4"/>
        <v/>
      </c>
      <c r="Y144" s="267" t="e">
        <f t="array" aca="1" ref="Y144" ca="1">+_xludf.IFS(X144="","",X144&lt;='12 Formulas'!$BD$4,'12 Formulas'!$BB$4,X144&lt;='12 Formulas'!$BD$3,'12 Formulas'!$BB$3,X144&lt;='12 Formulas'!$BD$2,'12 Formulas'!$BB$2)</f>
        <v>#NAME?</v>
      </c>
      <c r="Z144" s="268"/>
      <c r="AA144" s="269" t="e">
        <f t="array" aca="1" ref="AA144" ca="1">+_xludf.IFS(Z144="","",Z144='12 Formulas'!$BF$2,'12 Formulas'!$BG$2,Z144='12 Formulas'!$BF$3,'12 Formulas'!$BG$3,Z144='12 Formulas'!$BF$4,'12 Formulas'!$BG$4)</f>
        <v>#NAME?</v>
      </c>
      <c r="AB144" s="270" t="e">
        <f t="array" aca="1" ref="AB144" ca="1">+_xludf.IFS(AA144="","",AND(Y144='12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#NAME?</v>
      </c>
      <c r="AC144" s="269" t="e">
        <f t="array" aca="1" ref="AC144" ca="1">+_xludf.IFS(AB144="","",AB144='12 Formulas'!$BM$3,'12 Formulas'!$BN$3,AB144='12 Formulas'!$BM$4,'12 Formulas'!$BN$4,AB144='12 Formulas'!$BM$5,'12 Formulas'!$BN$5)</f>
        <v>#NAME?</v>
      </c>
      <c r="AD144" s="115" t="e">
        <f t="array" aca="1" ref="AD144" ca="1">+_xludf.IFS(AB144="","",AB144='12 Formulas'!$BM$3,'12 Formulas'!$BO$3,AB144='12 Formulas'!$BM$4,'12 Formulas'!$BO$4,AB144='12 Formulas'!$BM$5,'12 Formulas'!$BO$5)</f>
        <v>#NAME?</v>
      </c>
      <c r="AE144" s="255"/>
      <c r="AF144" s="256"/>
      <c r="AG144" s="256"/>
      <c r="AH144" s="257"/>
      <c r="AI144" s="236"/>
      <c r="AJ144" s="235"/>
      <c r="AK144" s="258"/>
      <c r="AL144" s="259"/>
      <c r="AM144" s="167"/>
      <c r="AN144" s="167"/>
      <c r="AO144" s="167"/>
      <c r="AP144" s="167"/>
      <c r="AQ144" s="167"/>
      <c r="AR144" s="259"/>
      <c r="AS144" s="259"/>
    </row>
    <row r="145" spans="1:45" ht="12.75" customHeight="1" x14ac:dyDescent="0.25">
      <c r="A145" s="256"/>
      <c r="B145" s="234"/>
      <c r="C145" s="235"/>
      <c r="D145" s="236"/>
      <c r="E145" s="235"/>
      <c r="F145" s="238"/>
      <c r="G145" s="239"/>
      <c r="H145" s="260" t="s">
        <v>268</v>
      </c>
      <c r="I145" s="261"/>
      <c r="J145" s="262"/>
      <c r="K145" s="263" t="e">
        <f t="array" aca="1" ref="K145" ca="1">+_xludf.IFS(J145="","",J145='12 Formulas'!$AM$2,'12 Formulas'!$AN$2,J145='12 Formulas'!$AM$3,'12 Formulas'!$AN$3)</f>
        <v>#NAME?</v>
      </c>
      <c r="L145" s="89"/>
      <c r="M145" s="114" t="e">
        <f t="array" aca="1" ref="M145" ca="1">+_xludf.IFS(L145="","",L145='12 Formulas'!$AO$2,'12 Formulas'!$AP$2,L145='12 Formulas'!$AO$3,'12 Formulas'!$AP$3)</f>
        <v>#NAME?</v>
      </c>
      <c r="N145" s="89"/>
      <c r="O145" s="114" t="e">
        <f t="array" aca="1" ref="O145" ca="1">+_xludf.IFS(N145="","",N145='12 Formulas'!$AQ$2,'12 Formulas'!$AR$2,N145='12 Formulas'!$AQ$3,'12 Formulas'!$AR$3)</f>
        <v>#NAME?</v>
      </c>
      <c r="P145" s="89"/>
      <c r="Q145" s="114" t="e">
        <f t="array" aca="1" ref="Q145" ca="1">+_xludf.IFS(P145="","",P145='12 Formulas'!$AS$2,'12 Formulas'!$AT$2,P145='12 Formulas'!$AS$3,'12 Formulas'!$AT$3,P145='12 Formulas'!$AS$4,'12 Formulas'!$AT$4)</f>
        <v>#NAME?</v>
      </c>
      <c r="R145" s="89"/>
      <c r="S145" s="114" t="e">
        <f t="array" aca="1" ref="S145" ca="1">+_xludf.IFS(R145="","",R145='12 Formulas'!$AU$2,'12 Formulas'!$AV$2,R145='12 Formulas'!$AU$3,'12 Formulas'!$AV$3)</f>
        <v>#NAME?</v>
      </c>
      <c r="T145" s="55"/>
      <c r="U145" s="114" t="e">
        <f t="array" aca="1" ref="U145" ca="1">+_xludf.IFS(T145="","",T145='12 Formulas'!$AW$2,'12 Formulas'!$AX$2,T145='12 Formulas'!$AW$3,'12 Formulas'!$AX$3)</f>
        <v>#NAME?</v>
      </c>
      <c r="V145" s="264"/>
      <c r="W145" s="265" t="e">
        <f t="array" aca="1" ref="W145" ca="1">+_xludf.IFS(V145="","",V145='12 Formulas'!$AY$2,'12 Formulas'!$AZ$2,V145='12 Formulas'!$AY$3,'12 Formulas'!$AZ$3,V145='12 Formulas'!$AY$4,'12 Formulas'!$AZ$4)</f>
        <v>#NAME?</v>
      </c>
      <c r="X145" s="266" t="str">
        <f t="shared" ca="1" si="4"/>
        <v/>
      </c>
      <c r="Y145" s="267" t="e">
        <f t="array" aca="1" ref="Y145" ca="1">+_xludf.IFS(X145="","",X145&lt;='12 Formulas'!$BD$4,'12 Formulas'!$BB$4,X145&lt;='12 Formulas'!$BD$3,'12 Formulas'!$BB$3,X145&lt;='12 Formulas'!$BD$2,'12 Formulas'!$BB$2)</f>
        <v>#NAME?</v>
      </c>
      <c r="Z145" s="268"/>
      <c r="AA145" s="269" t="e">
        <f t="array" aca="1" ref="AA145" ca="1">+_xludf.IFS(Z145="","",Z145='12 Formulas'!$BF$2,'12 Formulas'!$BG$2,Z145='12 Formulas'!$BF$3,'12 Formulas'!$BG$3,Z145='12 Formulas'!$BF$4,'12 Formulas'!$BG$4)</f>
        <v>#NAME?</v>
      </c>
      <c r="AB145" s="270" t="e">
        <f t="array" aca="1" ref="AB145" ca="1">+_xludf.IFS(AA145="","",AND(Y145='12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#NAME?</v>
      </c>
      <c r="AC145" s="269" t="e">
        <f t="array" aca="1" ref="AC145" ca="1">+_xludf.IFS(AB145="","",AB145='12 Formulas'!$BM$3,'12 Formulas'!$BN$3,AB145='12 Formulas'!$BM$4,'12 Formulas'!$BN$4,AB145='12 Formulas'!$BM$5,'12 Formulas'!$BN$5)</f>
        <v>#NAME?</v>
      </c>
      <c r="AD145" s="115" t="e">
        <f t="array" aca="1" ref="AD145" ca="1">+_xludf.IFS(AB145="","",AB145='12 Formulas'!$BM$3,'12 Formulas'!$BO$3,AB145='12 Formulas'!$BM$4,'12 Formulas'!$BO$4,AB145='12 Formulas'!$BM$5,'12 Formulas'!$BO$5)</f>
        <v>#NAME?</v>
      </c>
      <c r="AE145" s="255"/>
      <c r="AF145" s="256"/>
      <c r="AG145" s="256"/>
      <c r="AH145" s="257"/>
      <c r="AI145" s="236"/>
      <c r="AJ145" s="235"/>
      <c r="AK145" s="258"/>
      <c r="AL145" s="259"/>
      <c r="AM145" s="167"/>
      <c r="AN145" s="167"/>
      <c r="AO145" s="167"/>
      <c r="AP145" s="167"/>
      <c r="AQ145" s="167"/>
      <c r="AR145" s="259"/>
      <c r="AS145" s="259"/>
    </row>
    <row r="146" spans="1:45" ht="12.75" customHeight="1" x14ac:dyDescent="0.25">
      <c r="A146" s="275"/>
      <c r="B146" s="276"/>
      <c r="C146" s="277"/>
      <c r="D146" s="278"/>
      <c r="E146" s="277"/>
      <c r="F146" s="279"/>
      <c r="G146" s="280"/>
      <c r="H146" s="281" t="s">
        <v>269</v>
      </c>
      <c r="I146" s="282"/>
      <c r="J146" s="283"/>
      <c r="K146" s="284" t="e">
        <f t="array" aca="1" ref="K146" ca="1">+_xludf.IFS(J146="","",J146='12 Formulas'!$AM$2,'12 Formulas'!$AN$2,J146='12 Formulas'!$AM$3,'12 Formulas'!$AN$3)</f>
        <v>#NAME?</v>
      </c>
      <c r="L146" s="100"/>
      <c r="M146" s="285" t="e">
        <f t="array" aca="1" ref="M146" ca="1">+_xludf.IFS(L146="","",L146='12 Formulas'!$AO$2,'12 Formulas'!$AP$2,L146='12 Formulas'!$AO$3,'12 Formulas'!$AP$3)</f>
        <v>#NAME?</v>
      </c>
      <c r="N146" s="100"/>
      <c r="O146" s="285" t="e">
        <f t="array" aca="1" ref="O146" ca="1">+_xludf.IFS(N146="","",N146='12 Formulas'!$AQ$2,'12 Formulas'!$AR$2,N146='12 Formulas'!$AQ$3,'12 Formulas'!$AR$3)</f>
        <v>#NAME?</v>
      </c>
      <c r="P146" s="100"/>
      <c r="Q146" s="285" t="e">
        <f t="array" aca="1" ref="Q146" ca="1">+_xludf.IFS(P146="","",P146='12 Formulas'!$AS$2,'12 Formulas'!$AT$2,P146='12 Formulas'!$AS$3,'12 Formulas'!$AT$3,P146='12 Formulas'!$AS$4,'12 Formulas'!$AT$4)</f>
        <v>#NAME?</v>
      </c>
      <c r="R146" s="100"/>
      <c r="S146" s="285" t="e">
        <f t="array" aca="1" ref="S146" ca="1">+_xludf.IFS(R146="","",R146='12 Formulas'!$AU$2,'12 Formulas'!$AV$2,R146='12 Formulas'!$AU$3,'12 Formulas'!$AV$3)</f>
        <v>#NAME?</v>
      </c>
      <c r="T146" s="286"/>
      <c r="U146" s="285" t="e">
        <f t="array" aca="1" ref="U146" ca="1">+_xludf.IFS(T146="","",T146='12 Formulas'!$AW$2,'12 Formulas'!$AX$2,T146='12 Formulas'!$AW$3,'12 Formulas'!$AX$3)</f>
        <v>#NAME?</v>
      </c>
      <c r="V146" s="287"/>
      <c r="W146" s="288" t="e">
        <f t="array" aca="1" ref="W146" ca="1">+_xludf.IFS(V146="","",V146='12 Formulas'!$AY$2,'12 Formulas'!$AZ$2,V146='12 Formulas'!$AY$3,'12 Formulas'!$AZ$3,V146='12 Formulas'!$AY$4,'12 Formulas'!$AZ$4)</f>
        <v>#NAME?</v>
      </c>
      <c r="X146" s="289" t="str">
        <f t="shared" ca="1" si="4"/>
        <v/>
      </c>
      <c r="Y146" s="290" t="e">
        <f t="array" aca="1" ref="Y146" ca="1">+_xludf.IFS(X146="","",X146&lt;='12 Formulas'!$BD$4,'12 Formulas'!$BB$4,X146&lt;='12 Formulas'!$BD$3,'12 Formulas'!$BB$3,X146&lt;='12 Formulas'!$BD$2,'12 Formulas'!$BB$2)</f>
        <v>#NAME?</v>
      </c>
      <c r="Z146" s="291"/>
      <c r="AA146" s="292" t="e">
        <f t="array" aca="1" ref="AA146" ca="1">+_xludf.IFS(Z146="","",Z146='12 Formulas'!$BF$2,'12 Formulas'!$BG$2,Z146='12 Formulas'!$BF$3,'12 Formulas'!$BG$3,Z146='12 Formulas'!$BF$4,'12 Formulas'!$BG$4)</f>
        <v>#NAME?</v>
      </c>
      <c r="AB146" s="293" t="e">
        <f t="array" aca="1" ref="AB146" ca="1">+_xludf.IFS(AA146="","",AND(Y146='12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#NAME?</v>
      </c>
      <c r="AC146" s="292" t="e">
        <f t="array" aca="1" ref="AC146" ca="1">+_xludf.IFS(AB146="","",AB146='12 Formulas'!$BM$3,'12 Formulas'!$BN$3,AB146='12 Formulas'!$BM$4,'12 Formulas'!$BN$4,AB146='12 Formulas'!$BM$5,'12 Formulas'!$BN$5)</f>
        <v>#NAME?</v>
      </c>
      <c r="AD146" s="294" t="e">
        <f t="array" aca="1" ref="AD146" ca="1">+_xludf.IFS(AB146="","",AB146='12 Formulas'!$BM$3,'12 Formulas'!$BO$3,AB146='12 Formulas'!$BM$4,'12 Formulas'!$BO$4,AB146='12 Formulas'!$BM$5,'12 Formulas'!$BO$5)</f>
        <v>#NAME?</v>
      </c>
      <c r="AE146" s="295"/>
      <c r="AF146" s="275"/>
      <c r="AG146" s="275"/>
      <c r="AH146" s="296"/>
      <c r="AI146" s="278"/>
      <c r="AJ146" s="277"/>
      <c r="AK146" s="297"/>
      <c r="AL146" s="259"/>
      <c r="AM146" s="167"/>
      <c r="AN146" s="167"/>
      <c r="AO146" s="167"/>
      <c r="AP146" s="167"/>
      <c r="AQ146" s="167"/>
      <c r="AR146" s="259"/>
      <c r="AS146" s="259"/>
    </row>
    <row r="147" spans="1:45" ht="12.75" customHeight="1" x14ac:dyDescent="0.25">
      <c r="A147" s="256" t="str">
        <f>'1 Contexto e Identificación'!$A$20</f>
        <v>R10</v>
      </c>
      <c r="B147" s="234">
        <f>+'1 Contexto e Identificación'!$E$20</f>
        <v>0</v>
      </c>
      <c r="C147" s="235" t="e">
        <f ca="1">+'4 Mapa Calor Inherente'!$C$21</f>
        <v>#NAME?</v>
      </c>
      <c r="D147" s="236" t="e">
        <f ca="1">+'4 Mapa Calor Inherente'!$D$21</f>
        <v>#NAME?</v>
      </c>
      <c r="E147" s="235" t="e">
        <f ca="1">+'4 Mapa Calor Inherente'!$E$21</f>
        <v>#NAME?</v>
      </c>
      <c r="F147" s="238" t="s">
        <v>254</v>
      </c>
      <c r="G147" s="239"/>
      <c r="H147" s="240" t="s">
        <v>256</v>
      </c>
      <c r="I147" s="241"/>
      <c r="J147" s="242"/>
      <c r="K147" s="243" t="e">
        <f t="array" aca="1" ref="K147" ca="1">+_xludf.IFS(J147="","",J147='12 Formulas'!$AM$2,'12 Formulas'!$AN$2,J147='12 Formulas'!$AM$3,'12 Formulas'!$AN$3)</f>
        <v>#NAME?</v>
      </c>
      <c r="L147" s="244"/>
      <c r="M147" s="245" t="e">
        <f t="array" aca="1" ref="M147" ca="1">+_xludf.IFS(L147="","",L147='12 Formulas'!$AO$2,'12 Formulas'!$AP$2,L147='12 Formulas'!$AO$3,'12 Formulas'!$AP$3)</f>
        <v>#NAME?</v>
      </c>
      <c r="N147" s="244"/>
      <c r="O147" s="245" t="e">
        <f t="array" aca="1" ref="O147" ca="1">+_xludf.IFS(N147="","",N147='12 Formulas'!$AQ$2,'12 Formulas'!$AR$2,N147='12 Formulas'!$AQ$3,'12 Formulas'!$AR$3)</f>
        <v>#NAME?</v>
      </c>
      <c r="P147" s="244"/>
      <c r="Q147" s="245" t="e">
        <f t="array" aca="1" ref="Q147" ca="1">+_xludf.IFS(P147="","",P147='12 Formulas'!$AS$2,'12 Formulas'!$AT$2,P147='12 Formulas'!$AS$3,'12 Formulas'!$AT$3,P147='12 Formulas'!$AS$4,'12 Formulas'!$AT$4)</f>
        <v>#NAME?</v>
      </c>
      <c r="R147" s="244"/>
      <c r="S147" s="245" t="e">
        <f t="array" aca="1" ref="S147" ca="1">+_xludf.IFS(R147="","",R147='12 Formulas'!$AU$2,'12 Formulas'!$AV$2,R147='12 Formulas'!$AU$3,'12 Formulas'!$AV$3)</f>
        <v>#NAME?</v>
      </c>
      <c r="T147" s="246"/>
      <c r="U147" s="245" t="e">
        <f t="array" aca="1" ref="U147" ca="1">+_xludf.IFS(T147="","",T147='12 Formulas'!$AW$2,'12 Formulas'!$AX$2,T147='12 Formulas'!$AW$3,'12 Formulas'!$AX$3)</f>
        <v>#NAME?</v>
      </c>
      <c r="V147" s="247"/>
      <c r="W147" s="248" t="e">
        <f t="array" aca="1" ref="W147" ca="1">+_xludf.IFS(V147="","",V147='12 Formulas'!$AY$2,'12 Formulas'!$AZ$2,V147='12 Formulas'!$AY$3,'12 Formulas'!$AZ$3,V147='12 Formulas'!$AY$4,'12 Formulas'!$AZ$4)</f>
        <v>#NAME?</v>
      </c>
      <c r="X147" s="249" t="str">
        <f t="shared" ca="1" si="4"/>
        <v/>
      </c>
      <c r="Y147" s="250" t="e">
        <f t="array" aca="1" ref="Y147" ca="1">+_xludf.IFS(X147="","",X147&lt;='12 Formulas'!$BD$4,'12 Formulas'!$BB$4,X147&lt;='12 Formulas'!$BD$3,'12 Formulas'!$BB$3,X147&lt;='12 Formulas'!$BD$2,'12 Formulas'!$BB$2)</f>
        <v>#NAME?</v>
      </c>
      <c r="Z147" s="251"/>
      <c r="AA147" s="252" t="e">
        <f t="array" aca="1" ref="AA147" ca="1">+_xludf.IFS(Z147="","",Z147='12 Formulas'!$BF$2,'12 Formulas'!$BG$2,Z147='12 Formulas'!$BF$3,'12 Formulas'!$BG$3,Z147='12 Formulas'!$BF$4,'12 Formulas'!$BG$4)</f>
        <v>#NAME?</v>
      </c>
      <c r="AB147" s="253" t="e">
        <f t="array" aca="1" ref="AB147" ca="1">+_xludf.IFS(AA147="","",AND(Y147='12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#NAME?</v>
      </c>
      <c r="AC147" s="252" t="e">
        <f t="array" aca="1" ref="AC147" ca="1">+_xludf.IFS(AB147="","",AB147='12 Formulas'!$BM$3,'12 Formulas'!$BN$3,AB147='12 Formulas'!$BM$4,'12 Formulas'!$BN$4,AB147='12 Formulas'!$BM$5,'12 Formulas'!$BN$5)</f>
        <v>#NAME?</v>
      </c>
      <c r="AD147" s="254" t="e">
        <f t="array" aca="1" ref="AD147" ca="1">+_xludf.IFS(AB147="","",AB147='12 Formulas'!$BM$3,'12 Formulas'!$BO$3,AB147='12 Formulas'!$BM$4,'12 Formulas'!$BO$4,AB147='12 Formulas'!$BM$5,'12 Formulas'!$BO$5)</f>
        <v>#NAME?</v>
      </c>
      <c r="AE147" s="255" t="e">
        <f ca="1">+IF(AC147="","",AVERAGE(AC147:AC161))</f>
        <v>#NAME?</v>
      </c>
      <c r="AF147" s="256" t="e">
        <f t="array" aca="1" ref="AF147" ca="1">+_xludf.IFS(AE147="","",AE147='12 Formulas'!$BR$2,'12 Formulas'!$BQ$2,AE147&gt;='12 Formulas'!$BS$3,'12 Formulas'!$BQ$3,AE147&gt;='12 Formulas'!$BS$4,'12 Formulas'!$BQ$4)</f>
        <v>#NAME?</v>
      </c>
      <c r="AG147" s="256" t="e">
        <f ca="1">+IF(AF147="","",'12 Formulas'!$BU$2)</f>
        <v>#NAME?</v>
      </c>
      <c r="AH147" s="257" t="e">
        <f t="array" aca="1" ref="AH147" ca="1">+_xludf.IFS(AG147="","",AG147='12 Formulas'!$BX$4,'12 Formulas'!$BY$4,AND(AF147='12 Formulas'!$BW$3,AG147='12 Formulas'!$BX$3),'12 Formulas'!$BY$3,AND(AF147='12 Formulas'!$BW$5,AG147='12 Formulas'!$BX$5),'12 Formulas'!$BY$5,AND(AF147='12 Formulas'!$BW$7,AG147='12 Formulas'!$BX$7),'12 Formulas'!$BY$7)</f>
        <v>#NAME?</v>
      </c>
      <c r="AI147" s="236" t="e">
        <f t="array" aca="1" ref="AI147" ca="1">+_xludf.IFS(AH147="","",AH147='12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#NAME?</v>
      </c>
      <c r="AJ147" s="235" t="e">
        <f ca="1">+IF(D147="","",D147)</f>
        <v>#NAME?</v>
      </c>
      <c r="AK147" s="258" t="e">
        <f ca="1">+IF(AI147='12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#NAME?</v>
      </c>
      <c r="AL147" s="259"/>
      <c r="AM147" s="167"/>
      <c r="AN147" s="167"/>
      <c r="AO147" s="167"/>
      <c r="AP147" s="167"/>
      <c r="AQ147" s="167"/>
      <c r="AR147" s="259"/>
      <c r="AS147" s="259"/>
    </row>
    <row r="148" spans="1:45" ht="12.75" customHeight="1" x14ac:dyDescent="0.25">
      <c r="A148" s="256"/>
      <c r="B148" s="234"/>
      <c r="C148" s="235"/>
      <c r="D148" s="236"/>
      <c r="E148" s="235"/>
      <c r="F148" s="238"/>
      <c r="G148" s="239"/>
      <c r="H148" s="260" t="s">
        <v>268</v>
      </c>
      <c r="I148" s="261"/>
      <c r="J148" s="262"/>
      <c r="K148" s="263" t="e">
        <f t="array" aca="1" ref="K148" ca="1">+_xludf.IFS(J148="","",J148='12 Formulas'!$AM$2,'12 Formulas'!$AN$2,J148='12 Formulas'!$AM$3,'12 Formulas'!$AN$3)</f>
        <v>#NAME?</v>
      </c>
      <c r="L148" s="89"/>
      <c r="M148" s="114" t="e">
        <f t="array" aca="1" ref="M148" ca="1">+_xludf.IFS(L148="","",L148='12 Formulas'!$AO$2,'12 Formulas'!$AP$2,L148='12 Formulas'!$AO$3,'12 Formulas'!$AP$3)</f>
        <v>#NAME?</v>
      </c>
      <c r="N148" s="89"/>
      <c r="O148" s="114" t="e">
        <f t="array" aca="1" ref="O148" ca="1">+_xludf.IFS(N148="","",N148='12 Formulas'!$AQ$2,'12 Formulas'!$AR$2,N148='12 Formulas'!$AQ$3,'12 Formulas'!$AR$3)</f>
        <v>#NAME?</v>
      </c>
      <c r="P148" s="89"/>
      <c r="Q148" s="114" t="e">
        <f t="array" aca="1" ref="Q148" ca="1">+_xludf.IFS(P148="","",P148='12 Formulas'!$AS$2,'12 Formulas'!$AT$2,P148='12 Formulas'!$AS$3,'12 Formulas'!$AT$3,P148='12 Formulas'!$AS$4,'12 Formulas'!$AT$4)</f>
        <v>#NAME?</v>
      </c>
      <c r="R148" s="89"/>
      <c r="S148" s="114" t="e">
        <f t="array" aca="1" ref="S148" ca="1">+_xludf.IFS(R148="","",R148='12 Formulas'!$AU$2,'12 Formulas'!$AV$2,R148='12 Formulas'!$AU$3,'12 Formulas'!$AV$3)</f>
        <v>#NAME?</v>
      </c>
      <c r="T148" s="55"/>
      <c r="U148" s="114" t="e">
        <f t="array" aca="1" ref="U148" ca="1">+_xludf.IFS(T148="","",T148='12 Formulas'!$AW$2,'12 Formulas'!$AX$2,T148='12 Formulas'!$AW$3,'12 Formulas'!$AX$3)</f>
        <v>#NAME?</v>
      </c>
      <c r="V148" s="264"/>
      <c r="W148" s="265" t="e">
        <f t="array" aca="1" ref="W148" ca="1">+_xludf.IFS(V148="","",V148='12 Formulas'!$AY$2,'12 Formulas'!$AZ$2,V148='12 Formulas'!$AY$3,'12 Formulas'!$AZ$3,V148='12 Formulas'!$AY$4,'12 Formulas'!$AZ$4)</f>
        <v>#NAME?</v>
      </c>
      <c r="X148" s="266" t="str">
        <f t="shared" ca="1" si="4"/>
        <v/>
      </c>
      <c r="Y148" s="267" t="e">
        <f t="array" aca="1" ref="Y148" ca="1">+_xludf.IFS(X148="","",X148&lt;='12 Formulas'!$BD$4,'12 Formulas'!$BB$4,X148&lt;='12 Formulas'!$BD$3,'12 Formulas'!$BB$3,X148&lt;='12 Formulas'!$BD$2,'12 Formulas'!$BB$2)</f>
        <v>#NAME?</v>
      </c>
      <c r="Z148" s="268"/>
      <c r="AA148" s="269" t="e">
        <f t="array" aca="1" ref="AA148" ca="1">+_xludf.IFS(Z148="","",Z148='12 Formulas'!$BF$2,'12 Formulas'!$BG$2,Z148='12 Formulas'!$BF$3,'12 Formulas'!$BG$3,Z148='12 Formulas'!$BF$4,'12 Formulas'!$BG$4)</f>
        <v>#NAME?</v>
      </c>
      <c r="AB148" s="270" t="e">
        <f t="array" aca="1" ref="AB148" ca="1">+_xludf.IFS(AA148="","",AND(Y148='12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#NAME?</v>
      </c>
      <c r="AC148" s="269" t="e">
        <f t="array" aca="1" ref="AC148" ca="1">+_xludf.IFS(AB148="","",AB148='12 Formulas'!$BM$3,'12 Formulas'!$BN$3,AB148='12 Formulas'!$BM$4,'12 Formulas'!$BN$4,AB148='12 Formulas'!$BM$5,'12 Formulas'!$BN$5)</f>
        <v>#NAME?</v>
      </c>
      <c r="AD148" s="115" t="e">
        <f t="array" aca="1" ref="AD148" ca="1">+_xludf.IFS(AB148="","",AB148='12 Formulas'!$BM$3,'12 Formulas'!$BO$3,AB148='12 Formulas'!$BM$4,'12 Formulas'!$BO$4,AB148='12 Formulas'!$BM$5,'12 Formulas'!$BO$5)</f>
        <v>#NAME?</v>
      </c>
      <c r="AE148" s="255"/>
      <c r="AF148" s="256"/>
      <c r="AG148" s="256"/>
      <c r="AH148" s="257"/>
      <c r="AI148" s="236"/>
      <c r="AJ148" s="235"/>
      <c r="AK148" s="258"/>
      <c r="AL148" s="259"/>
      <c r="AM148" s="167"/>
      <c r="AN148" s="167"/>
      <c r="AO148" s="167"/>
      <c r="AP148" s="167"/>
      <c r="AQ148" s="167"/>
      <c r="AR148" s="259"/>
      <c r="AS148" s="259"/>
    </row>
    <row r="149" spans="1:45" ht="12.75" customHeight="1" x14ac:dyDescent="0.25">
      <c r="A149" s="256"/>
      <c r="B149" s="234"/>
      <c r="C149" s="235"/>
      <c r="D149" s="236"/>
      <c r="E149" s="235"/>
      <c r="F149" s="271"/>
      <c r="G149" s="272"/>
      <c r="H149" s="260" t="s">
        <v>269</v>
      </c>
      <c r="I149" s="261"/>
      <c r="J149" s="262"/>
      <c r="K149" s="263" t="e">
        <f t="array" aca="1" ref="K149" ca="1">+_xludf.IFS(J149="","",J149='12 Formulas'!$AM$2,'12 Formulas'!$AN$2,J149='12 Formulas'!$AM$3,'12 Formulas'!$AN$3)</f>
        <v>#NAME?</v>
      </c>
      <c r="L149" s="89"/>
      <c r="M149" s="114" t="e">
        <f t="array" aca="1" ref="M149" ca="1">+_xludf.IFS(L149="","",L149='12 Formulas'!$AO$2,'12 Formulas'!$AP$2,L149='12 Formulas'!$AO$3,'12 Formulas'!$AP$3)</f>
        <v>#NAME?</v>
      </c>
      <c r="N149" s="89"/>
      <c r="O149" s="114" t="e">
        <f t="array" aca="1" ref="O149" ca="1">+_xludf.IFS(N149="","",N149='12 Formulas'!$AQ$2,'12 Formulas'!$AR$2,N149='12 Formulas'!$AQ$3,'12 Formulas'!$AR$3)</f>
        <v>#NAME?</v>
      </c>
      <c r="P149" s="89"/>
      <c r="Q149" s="114" t="e">
        <f t="array" aca="1" ref="Q149" ca="1">+_xludf.IFS(P149="","",P149='12 Formulas'!$AS$2,'12 Formulas'!$AT$2,P149='12 Formulas'!$AS$3,'12 Formulas'!$AT$3,P149='12 Formulas'!$AS$4,'12 Formulas'!$AT$4)</f>
        <v>#NAME?</v>
      </c>
      <c r="R149" s="89"/>
      <c r="S149" s="114" t="e">
        <f t="array" aca="1" ref="S149" ca="1">+_xludf.IFS(R149="","",R149='12 Formulas'!$AU$2,'12 Formulas'!$AV$2,R149='12 Formulas'!$AU$3,'12 Formulas'!$AV$3)</f>
        <v>#NAME?</v>
      </c>
      <c r="T149" s="55"/>
      <c r="U149" s="114" t="e">
        <f t="array" aca="1" ref="U149" ca="1">+_xludf.IFS(T149="","",T149='12 Formulas'!$AW$2,'12 Formulas'!$AX$2,T149='12 Formulas'!$AW$3,'12 Formulas'!$AX$3)</f>
        <v>#NAME?</v>
      </c>
      <c r="V149" s="264"/>
      <c r="W149" s="265" t="e">
        <f t="array" aca="1" ref="W149" ca="1">+_xludf.IFS(V149="","",V149='12 Formulas'!$AY$2,'12 Formulas'!$AZ$2,V149='12 Formulas'!$AY$3,'12 Formulas'!$AZ$3,V149='12 Formulas'!$AY$4,'12 Formulas'!$AZ$4)</f>
        <v>#NAME?</v>
      </c>
      <c r="X149" s="266" t="str">
        <f t="shared" ca="1" si="4"/>
        <v/>
      </c>
      <c r="Y149" s="267" t="e">
        <f t="array" aca="1" ref="Y149" ca="1">+_xludf.IFS(X149="","",X149&lt;='12 Formulas'!$BD$4,'12 Formulas'!$BB$4,X149&lt;='12 Formulas'!$BD$3,'12 Formulas'!$BB$3,X149&lt;='12 Formulas'!$BD$2,'12 Formulas'!$BB$2)</f>
        <v>#NAME?</v>
      </c>
      <c r="Z149" s="268"/>
      <c r="AA149" s="269" t="e">
        <f t="array" aca="1" ref="AA149" ca="1">+_xludf.IFS(Z149="","",Z149='12 Formulas'!$BF$2,'12 Formulas'!$BG$2,Z149='12 Formulas'!$BF$3,'12 Formulas'!$BG$3,Z149='12 Formulas'!$BF$4,'12 Formulas'!$BG$4)</f>
        <v>#NAME?</v>
      </c>
      <c r="AB149" s="270" t="e">
        <f t="array" aca="1" ref="AB149" ca="1">+_xludf.IFS(AA149="","",AND(Y149='12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#NAME?</v>
      </c>
      <c r="AC149" s="269" t="e">
        <f t="array" aca="1" ref="AC149" ca="1">+_xludf.IFS(AB149="","",AB149='12 Formulas'!$BM$3,'12 Formulas'!$BN$3,AB149='12 Formulas'!$BM$4,'12 Formulas'!$BN$4,AB149='12 Formulas'!$BM$5,'12 Formulas'!$BN$5)</f>
        <v>#NAME?</v>
      </c>
      <c r="AD149" s="115" t="e">
        <f t="array" aca="1" ref="AD149" ca="1">+_xludf.IFS(AB149="","",AB149='12 Formulas'!$BM$3,'12 Formulas'!$BO$3,AB149='12 Formulas'!$BM$4,'12 Formulas'!$BO$4,AB149='12 Formulas'!$BM$5,'12 Formulas'!$BO$5)</f>
        <v>#NAME?</v>
      </c>
      <c r="AE149" s="255"/>
      <c r="AF149" s="256"/>
      <c r="AG149" s="256"/>
      <c r="AH149" s="257"/>
      <c r="AI149" s="236"/>
      <c r="AJ149" s="235"/>
      <c r="AK149" s="258"/>
      <c r="AL149" s="259"/>
      <c r="AM149" s="167"/>
      <c r="AN149" s="167"/>
      <c r="AO149" s="167"/>
      <c r="AP149" s="167"/>
      <c r="AQ149" s="167"/>
      <c r="AR149" s="259"/>
      <c r="AS149" s="259"/>
    </row>
    <row r="150" spans="1:45" ht="12.75" customHeight="1" x14ac:dyDescent="0.25">
      <c r="A150" s="256"/>
      <c r="B150" s="234"/>
      <c r="C150" s="235"/>
      <c r="D150" s="236"/>
      <c r="E150" s="235"/>
      <c r="F150" s="273" t="s">
        <v>270</v>
      </c>
      <c r="G150" s="274"/>
      <c r="H150" s="260" t="s">
        <v>256</v>
      </c>
      <c r="I150" s="261"/>
      <c r="J150" s="262"/>
      <c r="K150" s="263" t="e">
        <f t="array" aca="1" ref="K150" ca="1">+_xludf.IFS(J150="","",J150='12 Formulas'!$AM$2,'12 Formulas'!$AN$2,J150='12 Formulas'!$AM$3,'12 Formulas'!$AN$3)</f>
        <v>#NAME?</v>
      </c>
      <c r="L150" s="89"/>
      <c r="M150" s="114" t="e">
        <f t="array" aca="1" ref="M150" ca="1">+_xludf.IFS(L150="","",L150='12 Formulas'!$AO$2,'12 Formulas'!$AP$2,L150='12 Formulas'!$AO$3,'12 Formulas'!$AP$3)</f>
        <v>#NAME?</v>
      </c>
      <c r="N150" s="89"/>
      <c r="O150" s="114" t="e">
        <f t="array" aca="1" ref="O150" ca="1">+_xludf.IFS(N150="","",N150='12 Formulas'!$AQ$2,'12 Formulas'!$AR$2,N150='12 Formulas'!$AQ$3,'12 Formulas'!$AR$3)</f>
        <v>#NAME?</v>
      </c>
      <c r="P150" s="89"/>
      <c r="Q150" s="114" t="e">
        <f t="array" aca="1" ref="Q150" ca="1">+_xludf.IFS(P150="","",P150='12 Formulas'!$AS$2,'12 Formulas'!$AT$2,P150='12 Formulas'!$AS$3,'12 Formulas'!$AT$3,P150='12 Formulas'!$AS$4,'12 Formulas'!$AT$4)</f>
        <v>#NAME?</v>
      </c>
      <c r="R150" s="89"/>
      <c r="S150" s="114" t="e">
        <f t="array" aca="1" ref="S150" ca="1">+_xludf.IFS(R150="","",R150='12 Formulas'!$AU$2,'12 Formulas'!$AV$2,R150='12 Formulas'!$AU$3,'12 Formulas'!$AV$3)</f>
        <v>#NAME?</v>
      </c>
      <c r="T150" s="55"/>
      <c r="U150" s="114" t="e">
        <f t="array" aca="1" ref="U150" ca="1">+_xludf.IFS(T150="","",T150='12 Formulas'!$AW$2,'12 Formulas'!$AX$2,T150='12 Formulas'!$AW$3,'12 Formulas'!$AX$3)</f>
        <v>#NAME?</v>
      </c>
      <c r="V150" s="264"/>
      <c r="W150" s="265" t="e">
        <f t="array" aca="1" ref="W150" ca="1">+_xludf.IFS(V150="","",V150='12 Formulas'!$AY$2,'12 Formulas'!$AZ$2,V150='12 Formulas'!$AY$3,'12 Formulas'!$AZ$3,V150='12 Formulas'!$AY$4,'12 Formulas'!$AZ$4)</f>
        <v>#NAME?</v>
      </c>
      <c r="X150" s="266" t="str">
        <f t="shared" ca="1" si="4"/>
        <v/>
      </c>
      <c r="Y150" s="267" t="e">
        <f t="array" aca="1" ref="Y150" ca="1">+_xludf.IFS(X150="","",X150&lt;='12 Formulas'!$BD$4,'12 Formulas'!$BB$4,X150&lt;='12 Formulas'!$BD$3,'12 Formulas'!$BB$3,X150&lt;='12 Formulas'!$BD$2,'12 Formulas'!$BB$2)</f>
        <v>#NAME?</v>
      </c>
      <c r="Z150" s="268"/>
      <c r="AA150" s="269" t="e">
        <f t="array" aca="1" ref="AA150" ca="1">+_xludf.IFS(Z150="","",Z150='12 Formulas'!$BF$2,'12 Formulas'!$BG$2,Z150='12 Formulas'!$BF$3,'12 Formulas'!$BG$3,Z150='12 Formulas'!$BF$4,'12 Formulas'!$BG$4)</f>
        <v>#NAME?</v>
      </c>
      <c r="AB150" s="270" t="e">
        <f t="array" aca="1" ref="AB150" ca="1">+_xludf.IFS(AA150="","",AND(Y150='12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#NAME?</v>
      </c>
      <c r="AC150" s="269" t="e">
        <f t="array" aca="1" ref="AC150" ca="1">+_xludf.IFS(AB150="","",AB150='12 Formulas'!$BM$3,'12 Formulas'!$BN$3,AB150='12 Formulas'!$BM$4,'12 Formulas'!$BN$4,AB150='12 Formulas'!$BM$5,'12 Formulas'!$BN$5)</f>
        <v>#NAME?</v>
      </c>
      <c r="AD150" s="115" t="e">
        <f t="array" aca="1" ref="AD150" ca="1">+_xludf.IFS(AB150="","",AB150='12 Formulas'!$BM$3,'12 Formulas'!$BO$3,AB150='12 Formulas'!$BM$4,'12 Formulas'!$BO$4,AB150='12 Formulas'!$BM$5,'12 Formulas'!$BO$5)</f>
        <v>#NAME?</v>
      </c>
      <c r="AE150" s="255"/>
      <c r="AF150" s="256"/>
      <c r="AG150" s="256"/>
      <c r="AH150" s="257"/>
      <c r="AI150" s="236"/>
      <c r="AJ150" s="235"/>
      <c r="AK150" s="258"/>
      <c r="AL150" s="259"/>
      <c r="AM150" s="167"/>
      <c r="AN150" s="167"/>
      <c r="AO150" s="167"/>
      <c r="AP150" s="167"/>
      <c r="AQ150" s="167"/>
      <c r="AR150" s="259"/>
      <c r="AS150" s="259"/>
    </row>
    <row r="151" spans="1:45" ht="12.75" customHeight="1" x14ac:dyDescent="0.25">
      <c r="A151" s="256"/>
      <c r="B151" s="234"/>
      <c r="C151" s="235"/>
      <c r="D151" s="236"/>
      <c r="E151" s="235"/>
      <c r="F151" s="238"/>
      <c r="G151" s="239"/>
      <c r="H151" s="260" t="s">
        <v>268</v>
      </c>
      <c r="I151" s="261"/>
      <c r="J151" s="262"/>
      <c r="K151" s="263" t="e">
        <f t="array" aca="1" ref="K151" ca="1">+_xludf.IFS(J151="","",J151='12 Formulas'!$AM$2,'12 Formulas'!$AN$2,J151='12 Formulas'!$AM$3,'12 Formulas'!$AN$3)</f>
        <v>#NAME?</v>
      </c>
      <c r="L151" s="89"/>
      <c r="M151" s="114" t="e">
        <f t="array" aca="1" ref="M151" ca="1">+_xludf.IFS(L151="","",L151='12 Formulas'!$AO$2,'12 Formulas'!$AP$2,L151='12 Formulas'!$AO$3,'12 Formulas'!$AP$3)</f>
        <v>#NAME?</v>
      </c>
      <c r="N151" s="89"/>
      <c r="O151" s="114" t="e">
        <f t="array" aca="1" ref="O151" ca="1">+_xludf.IFS(N151="","",N151='12 Formulas'!$AQ$2,'12 Formulas'!$AR$2,N151='12 Formulas'!$AQ$3,'12 Formulas'!$AR$3)</f>
        <v>#NAME?</v>
      </c>
      <c r="P151" s="89"/>
      <c r="Q151" s="114" t="e">
        <f t="array" aca="1" ref="Q151" ca="1">+_xludf.IFS(P151="","",P151='12 Formulas'!$AS$2,'12 Formulas'!$AT$2,P151='12 Formulas'!$AS$3,'12 Formulas'!$AT$3,P151='12 Formulas'!$AS$4,'12 Formulas'!$AT$4)</f>
        <v>#NAME?</v>
      </c>
      <c r="R151" s="89"/>
      <c r="S151" s="114" t="e">
        <f t="array" aca="1" ref="S151" ca="1">+_xludf.IFS(R151="","",R151='12 Formulas'!$AU$2,'12 Formulas'!$AV$2,R151='12 Formulas'!$AU$3,'12 Formulas'!$AV$3)</f>
        <v>#NAME?</v>
      </c>
      <c r="T151" s="55"/>
      <c r="U151" s="114" t="e">
        <f t="array" aca="1" ref="U151" ca="1">+_xludf.IFS(T151="","",T151='12 Formulas'!$AW$2,'12 Formulas'!$AX$2,T151='12 Formulas'!$AW$3,'12 Formulas'!$AX$3)</f>
        <v>#NAME?</v>
      </c>
      <c r="V151" s="264"/>
      <c r="W151" s="265" t="e">
        <f t="array" aca="1" ref="W151" ca="1">+_xludf.IFS(V151="","",V151='12 Formulas'!$AY$2,'12 Formulas'!$AZ$2,V151='12 Formulas'!$AY$3,'12 Formulas'!$AZ$3,V151='12 Formulas'!$AY$4,'12 Formulas'!$AZ$4)</f>
        <v>#NAME?</v>
      </c>
      <c r="X151" s="266" t="str">
        <f t="shared" ca="1" si="4"/>
        <v/>
      </c>
      <c r="Y151" s="267" t="e">
        <f t="array" aca="1" ref="Y151" ca="1">+_xludf.IFS(X151="","",X151&lt;='12 Formulas'!$BD$4,'12 Formulas'!$BB$4,X151&lt;='12 Formulas'!$BD$3,'12 Formulas'!$BB$3,X151&lt;='12 Formulas'!$BD$2,'12 Formulas'!$BB$2)</f>
        <v>#NAME?</v>
      </c>
      <c r="Z151" s="268"/>
      <c r="AA151" s="269" t="e">
        <f t="array" aca="1" ref="AA151" ca="1">+_xludf.IFS(Z151="","",Z151='12 Formulas'!$BF$2,'12 Formulas'!$BG$2,Z151='12 Formulas'!$BF$3,'12 Formulas'!$BG$3,Z151='12 Formulas'!$BF$4,'12 Formulas'!$BG$4)</f>
        <v>#NAME?</v>
      </c>
      <c r="AB151" s="270" t="e">
        <f t="array" aca="1" ref="AB151" ca="1">+_xludf.IFS(AA151="","",AND(Y151='12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#NAME?</v>
      </c>
      <c r="AC151" s="269" t="e">
        <f t="array" aca="1" ref="AC151" ca="1">+_xludf.IFS(AB151="","",AB151='12 Formulas'!$BM$3,'12 Formulas'!$BN$3,AB151='12 Formulas'!$BM$4,'12 Formulas'!$BN$4,AB151='12 Formulas'!$BM$5,'12 Formulas'!$BN$5)</f>
        <v>#NAME?</v>
      </c>
      <c r="AD151" s="115" t="e">
        <f t="array" aca="1" ref="AD151" ca="1">+_xludf.IFS(AB151="","",AB151='12 Formulas'!$BM$3,'12 Formulas'!$BO$3,AB151='12 Formulas'!$BM$4,'12 Formulas'!$BO$4,AB151='12 Formulas'!$BM$5,'12 Formulas'!$BO$5)</f>
        <v>#NAME?</v>
      </c>
      <c r="AE151" s="255"/>
      <c r="AF151" s="256"/>
      <c r="AG151" s="256"/>
      <c r="AH151" s="257"/>
      <c r="AI151" s="236"/>
      <c r="AJ151" s="235"/>
      <c r="AK151" s="258"/>
      <c r="AL151" s="259"/>
      <c r="AM151" s="167"/>
      <c r="AN151" s="167"/>
      <c r="AO151" s="167"/>
      <c r="AP151" s="167"/>
      <c r="AQ151" s="167"/>
      <c r="AR151" s="259"/>
      <c r="AS151" s="259"/>
    </row>
    <row r="152" spans="1:45" ht="12.75" customHeight="1" x14ac:dyDescent="0.25">
      <c r="A152" s="256"/>
      <c r="B152" s="234"/>
      <c r="C152" s="235"/>
      <c r="D152" s="236"/>
      <c r="E152" s="235"/>
      <c r="F152" s="271"/>
      <c r="G152" s="272"/>
      <c r="H152" s="260" t="s">
        <v>269</v>
      </c>
      <c r="I152" s="261"/>
      <c r="J152" s="262"/>
      <c r="K152" s="263" t="e">
        <f t="array" aca="1" ref="K152" ca="1">+_xludf.IFS(J152="","",J152='12 Formulas'!$AM$2,'12 Formulas'!$AN$2,J152='12 Formulas'!$AM$3,'12 Formulas'!$AN$3)</f>
        <v>#NAME?</v>
      </c>
      <c r="L152" s="89"/>
      <c r="M152" s="114" t="e">
        <f t="array" aca="1" ref="M152" ca="1">+_xludf.IFS(L152="","",L152='12 Formulas'!$AO$2,'12 Formulas'!$AP$2,L152='12 Formulas'!$AO$3,'12 Formulas'!$AP$3)</f>
        <v>#NAME?</v>
      </c>
      <c r="N152" s="89"/>
      <c r="O152" s="114" t="e">
        <f t="array" aca="1" ref="O152" ca="1">+_xludf.IFS(N152="","",N152='12 Formulas'!$AQ$2,'12 Formulas'!$AR$2,N152='12 Formulas'!$AQ$3,'12 Formulas'!$AR$3)</f>
        <v>#NAME?</v>
      </c>
      <c r="P152" s="89"/>
      <c r="Q152" s="114" t="e">
        <f t="array" aca="1" ref="Q152" ca="1">+_xludf.IFS(P152="","",P152='12 Formulas'!$AS$2,'12 Formulas'!$AT$2,P152='12 Formulas'!$AS$3,'12 Formulas'!$AT$3,P152='12 Formulas'!$AS$4,'12 Formulas'!$AT$4)</f>
        <v>#NAME?</v>
      </c>
      <c r="R152" s="89"/>
      <c r="S152" s="114" t="e">
        <f t="array" aca="1" ref="S152" ca="1">+_xludf.IFS(R152="","",R152='12 Formulas'!$AU$2,'12 Formulas'!$AV$2,R152='12 Formulas'!$AU$3,'12 Formulas'!$AV$3)</f>
        <v>#NAME?</v>
      </c>
      <c r="T152" s="55"/>
      <c r="U152" s="114" t="e">
        <f t="array" aca="1" ref="U152" ca="1">+_xludf.IFS(T152="","",T152='12 Formulas'!$AW$2,'12 Formulas'!$AX$2,T152='12 Formulas'!$AW$3,'12 Formulas'!$AX$3)</f>
        <v>#NAME?</v>
      </c>
      <c r="V152" s="264"/>
      <c r="W152" s="265" t="e">
        <f t="array" aca="1" ref="W152" ca="1">+_xludf.IFS(V152="","",V152='12 Formulas'!$AY$2,'12 Formulas'!$AZ$2,V152='12 Formulas'!$AY$3,'12 Formulas'!$AZ$3,V152='12 Formulas'!$AY$4,'12 Formulas'!$AZ$4)</f>
        <v>#NAME?</v>
      </c>
      <c r="X152" s="266" t="str">
        <f t="shared" ca="1" si="4"/>
        <v/>
      </c>
      <c r="Y152" s="267" t="e">
        <f t="array" aca="1" ref="Y152" ca="1">+_xludf.IFS(X152="","",X152&lt;='12 Formulas'!$BD$4,'12 Formulas'!$BB$4,X152&lt;='12 Formulas'!$BD$3,'12 Formulas'!$BB$3,X152&lt;='12 Formulas'!$BD$2,'12 Formulas'!$BB$2)</f>
        <v>#NAME?</v>
      </c>
      <c r="Z152" s="268"/>
      <c r="AA152" s="269" t="e">
        <f t="array" aca="1" ref="AA152" ca="1">+_xludf.IFS(Z152="","",Z152='12 Formulas'!$BF$2,'12 Formulas'!$BG$2,Z152='12 Formulas'!$BF$3,'12 Formulas'!$BG$3,Z152='12 Formulas'!$BF$4,'12 Formulas'!$BG$4)</f>
        <v>#NAME?</v>
      </c>
      <c r="AB152" s="270" t="e">
        <f t="array" aca="1" ref="AB152" ca="1">+_xludf.IFS(AA152="","",AND(Y152='12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#NAME?</v>
      </c>
      <c r="AC152" s="269" t="e">
        <f t="array" aca="1" ref="AC152" ca="1">+_xludf.IFS(AB152="","",AB152='12 Formulas'!$BM$3,'12 Formulas'!$BN$3,AB152='12 Formulas'!$BM$4,'12 Formulas'!$BN$4,AB152='12 Formulas'!$BM$5,'12 Formulas'!$BN$5)</f>
        <v>#NAME?</v>
      </c>
      <c r="AD152" s="115" t="e">
        <f t="array" aca="1" ref="AD152" ca="1">+_xludf.IFS(AB152="","",AB152='12 Formulas'!$BM$3,'12 Formulas'!$BO$3,AB152='12 Formulas'!$BM$4,'12 Formulas'!$BO$4,AB152='12 Formulas'!$BM$5,'12 Formulas'!$BO$5)</f>
        <v>#NAME?</v>
      </c>
      <c r="AE152" s="255"/>
      <c r="AF152" s="256"/>
      <c r="AG152" s="256"/>
      <c r="AH152" s="257"/>
      <c r="AI152" s="236"/>
      <c r="AJ152" s="235"/>
      <c r="AK152" s="258"/>
      <c r="AL152" s="259"/>
      <c r="AM152" s="167"/>
      <c r="AN152" s="167"/>
      <c r="AO152" s="167"/>
      <c r="AP152" s="167"/>
      <c r="AQ152" s="167"/>
      <c r="AR152" s="259"/>
      <c r="AS152" s="259"/>
    </row>
    <row r="153" spans="1:45" ht="12.75" customHeight="1" x14ac:dyDescent="0.25">
      <c r="A153" s="256"/>
      <c r="B153" s="234"/>
      <c r="C153" s="235"/>
      <c r="D153" s="236"/>
      <c r="E153" s="235"/>
      <c r="F153" s="273" t="s">
        <v>271</v>
      </c>
      <c r="G153" s="274"/>
      <c r="H153" s="260" t="s">
        <v>256</v>
      </c>
      <c r="I153" s="261"/>
      <c r="J153" s="262"/>
      <c r="K153" s="263" t="e">
        <f t="array" aca="1" ref="K153" ca="1">+_xludf.IFS(J153="","",J153='12 Formulas'!$AM$2,'12 Formulas'!$AN$2,J153='12 Formulas'!$AM$3,'12 Formulas'!$AN$3)</f>
        <v>#NAME?</v>
      </c>
      <c r="L153" s="89"/>
      <c r="M153" s="114" t="e">
        <f t="array" aca="1" ref="M153" ca="1">+_xludf.IFS(L153="","",L153='12 Formulas'!$AO$2,'12 Formulas'!$AP$2,L153='12 Formulas'!$AO$3,'12 Formulas'!$AP$3)</f>
        <v>#NAME?</v>
      </c>
      <c r="N153" s="89"/>
      <c r="O153" s="114" t="e">
        <f t="array" aca="1" ref="O153" ca="1">+_xludf.IFS(N153="","",N153='12 Formulas'!$AQ$2,'12 Formulas'!$AR$2,N153='12 Formulas'!$AQ$3,'12 Formulas'!$AR$3)</f>
        <v>#NAME?</v>
      </c>
      <c r="P153" s="89"/>
      <c r="Q153" s="114" t="e">
        <f t="array" aca="1" ref="Q153" ca="1">+_xludf.IFS(P153="","",P153='12 Formulas'!$AS$2,'12 Formulas'!$AT$2,P153='12 Formulas'!$AS$3,'12 Formulas'!$AT$3,P153='12 Formulas'!$AS$4,'12 Formulas'!$AT$4)</f>
        <v>#NAME?</v>
      </c>
      <c r="R153" s="89"/>
      <c r="S153" s="114" t="e">
        <f t="array" aca="1" ref="S153" ca="1">+_xludf.IFS(R153="","",R153='12 Formulas'!$AU$2,'12 Formulas'!$AV$2,R153='12 Formulas'!$AU$3,'12 Formulas'!$AV$3)</f>
        <v>#NAME?</v>
      </c>
      <c r="T153" s="55"/>
      <c r="U153" s="114" t="e">
        <f t="array" aca="1" ref="U153" ca="1">+_xludf.IFS(T153="","",T153='12 Formulas'!$AW$2,'12 Formulas'!$AX$2,T153='12 Formulas'!$AW$3,'12 Formulas'!$AX$3)</f>
        <v>#NAME?</v>
      </c>
      <c r="V153" s="264"/>
      <c r="W153" s="265" t="e">
        <f t="array" aca="1" ref="W153" ca="1">+_xludf.IFS(V153="","",V153='12 Formulas'!$AY$2,'12 Formulas'!$AZ$2,V153='12 Formulas'!$AY$3,'12 Formulas'!$AZ$3,V153='12 Formulas'!$AY$4,'12 Formulas'!$AZ$4)</f>
        <v>#NAME?</v>
      </c>
      <c r="X153" s="266" t="str">
        <f t="shared" ca="1" si="4"/>
        <v/>
      </c>
      <c r="Y153" s="267" t="e">
        <f t="array" aca="1" ref="Y153" ca="1">+_xludf.IFS(X153="","",X153&lt;='12 Formulas'!$BD$4,'12 Formulas'!$BB$4,X153&lt;='12 Formulas'!$BD$3,'12 Formulas'!$BB$3,X153&lt;='12 Formulas'!$BD$2,'12 Formulas'!$BB$2)</f>
        <v>#NAME?</v>
      </c>
      <c r="Z153" s="268"/>
      <c r="AA153" s="269" t="e">
        <f t="array" aca="1" ref="AA153" ca="1">+_xludf.IFS(Z153="","",Z153='12 Formulas'!$BF$2,'12 Formulas'!$BG$2,Z153='12 Formulas'!$BF$3,'12 Formulas'!$BG$3,Z153='12 Formulas'!$BF$4,'12 Formulas'!$BG$4)</f>
        <v>#NAME?</v>
      </c>
      <c r="AB153" s="270" t="e">
        <f t="array" aca="1" ref="AB153" ca="1">+_xludf.IFS(AA153="","",AND(Y153='12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#NAME?</v>
      </c>
      <c r="AC153" s="269" t="e">
        <f t="array" aca="1" ref="AC153" ca="1">+_xludf.IFS(AB153="","",AB153='12 Formulas'!$BM$3,'12 Formulas'!$BN$3,AB153='12 Formulas'!$BM$4,'12 Formulas'!$BN$4,AB153='12 Formulas'!$BM$5,'12 Formulas'!$BN$5)</f>
        <v>#NAME?</v>
      </c>
      <c r="AD153" s="115" t="e">
        <f t="array" aca="1" ref="AD153" ca="1">+_xludf.IFS(AB153="","",AB153='12 Formulas'!$BM$3,'12 Formulas'!$BO$3,AB153='12 Formulas'!$BM$4,'12 Formulas'!$BO$4,AB153='12 Formulas'!$BM$5,'12 Formulas'!$BO$5)</f>
        <v>#NAME?</v>
      </c>
      <c r="AE153" s="255"/>
      <c r="AF153" s="256"/>
      <c r="AG153" s="256"/>
      <c r="AH153" s="257"/>
      <c r="AI153" s="236"/>
      <c r="AJ153" s="235"/>
      <c r="AK153" s="258"/>
      <c r="AL153" s="259"/>
      <c r="AM153" s="167"/>
      <c r="AN153" s="167"/>
      <c r="AO153" s="167"/>
      <c r="AP153" s="167"/>
      <c r="AQ153" s="167"/>
      <c r="AR153" s="259"/>
      <c r="AS153" s="259"/>
    </row>
    <row r="154" spans="1:45" ht="12.75" customHeight="1" x14ac:dyDescent="0.25">
      <c r="A154" s="256"/>
      <c r="B154" s="234"/>
      <c r="C154" s="235"/>
      <c r="D154" s="236"/>
      <c r="E154" s="235"/>
      <c r="F154" s="238"/>
      <c r="G154" s="239"/>
      <c r="H154" s="260" t="s">
        <v>268</v>
      </c>
      <c r="I154" s="261"/>
      <c r="J154" s="262"/>
      <c r="K154" s="263" t="e">
        <f t="array" aca="1" ref="K154" ca="1">+_xludf.IFS(J154="","",J154='12 Formulas'!$AM$2,'12 Formulas'!$AN$2,J154='12 Formulas'!$AM$3,'12 Formulas'!$AN$3)</f>
        <v>#NAME?</v>
      </c>
      <c r="L154" s="89"/>
      <c r="M154" s="114" t="e">
        <f t="array" aca="1" ref="M154" ca="1">+_xludf.IFS(L154="","",L154='12 Formulas'!$AO$2,'12 Formulas'!$AP$2,L154='12 Formulas'!$AO$3,'12 Formulas'!$AP$3)</f>
        <v>#NAME?</v>
      </c>
      <c r="N154" s="89"/>
      <c r="O154" s="114" t="e">
        <f t="array" aca="1" ref="O154" ca="1">+_xludf.IFS(N154="","",N154='12 Formulas'!$AQ$2,'12 Formulas'!$AR$2,N154='12 Formulas'!$AQ$3,'12 Formulas'!$AR$3)</f>
        <v>#NAME?</v>
      </c>
      <c r="P154" s="89"/>
      <c r="Q154" s="114" t="e">
        <f t="array" aca="1" ref="Q154" ca="1">+_xludf.IFS(P154="","",P154='12 Formulas'!$AS$2,'12 Formulas'!$AT$2,P154='12 Formulas'!$AS$3,'12 Formulas'!$AT$3,P154='12 Formulas'!$AS$4,'12 Formulas'!$AT$4)</f>
        <v>#NAME?</v>
      </c>
      <c r="R154" s="89"/>
      <c r="S154" s="114" t="e">
        <f t="array" aca="1" ref="S154" ca="1">+_xludf.IFS(R154="","",R154='12 Formulas'!$AU$2,'12 Formulas'!$AV$2,R154='12 Formulas'!$AU$3,'12 Formulas'!$AV$3)</f>
        <v>#NAME?</v>
      </c>
      <c r="T154" s="55"/>
      <c r="U154" s="114" t="e">
        <f t="array" aca="1" ref="U154" ca="1">+_xludf.IFS(T154="","",T154='12 Formulas'!$AW$2,'12 Formulas'!$AX$2,T154='12 Formulas'!$AW$3,'12 Formulas'!$AX$3)</f>
        <v>#NAME?</v>
      </c>
      <c r="V154" s="264"/>
      <c r="W154" s="265" t="e">
        <f t="array" aca="1" ref="W154" ca="1">+_xludf.IFS(V154="","",V154='12 Formulas'!$AY$2,'12 Formulas'!$AZ$2,V154='12 Formulas'!$AY$3,'12 Formulas'!$AZ$3,V154='12 Formulas'!$AY$4,'12 Formulas'!$AZ$4)</f>
        <v>#NAME?</v>
      </c>
      <c r="X154" s="266" t="str">
        <f t="shared" ca="1" si="4"/>
        <v/>
      </c>
      <c r="Y154" s="267" t="e">
        <f t="array" aca="1" ref="Y154" ca="1">+_xludf.IFS(X154="","",X154&lt;='12 Formulas'!$BD$4,'12 Formulas'!$BB$4,X154&lt;='12 Formulas'!$BD$3,'12 Formulas'!$BB$3,X154&lt;='12 Formulas'!$BD$2,'12 Formulas'!$BB$2)</f>
        <v>#NAME?</v>
      </c>
      <c r="Z154" s="268"/>
      <c r="AA154" s="269" t="e">
        <f t="array" aca="1" ref="AA154" ca="1">+_xludf.IFS(Z154="","",Z154='12 Formulas'!$BF$2,'12 Formulas'!$BG$2,Z154='12 Formulas'!$BF$3,'12 Formulas'!$BG$3,Z154='12 Formulas'!$BF$4,'12 Formulas'!$BG$4)</f>
        <v>#NAME?</v>
      </c>
      <c r="AB154" s="270" t="e">
        <f t="array" aca="1" ref="AB154" ca="1">+_xludf.IFS(AA154="","",AND(Y154='12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#NAME?</v>
      </c>
      <c r="AC154" s="269" t="e">
        <f t="array" aca="1" ref="AC154" ca="1">+_xludf.IFS(AB154="","",AB154='12 Formulas'!$BM$3,'12 Formulas'!$BN$3,AB154='12 Formulas'!$BM$4,'12 Formulas'!$BN$4,AB154='12 Formulas'!$BM$5,'12 Formulas'!$BN$5)</f>
        <v>#NAME?</v>
      </c>
      <c r="AD154" s="115" t="e">
        <f t="array" aca="1" ref="AD154" ca="1">+_xludf.IFS(AB154="","",AB154='12 Formulas'!$BM$3,'12 Formulas'!$BO$3,AB154='12 Formulas'!$BM$4,'12 Formulas'!$BO$4,AB154='12 Formulas'!$BM$5,'12 Formulas'!$BO$5)</f>
        <v>#NAME?</v>
      </c>
      <c r="AE154" s="255"/>
      <c r="AF154" s="256"/>
      <c r="AG154" s="256"/>
      <c r="AH154" s="257"/>
      <c r="AI154" s="236"/>
      <c r="AJ154" s="235"/>
      <c r="AK154" s="258"/>
      <c r="AL154" s="259"/>
      <c r="AM154" s="167"/>
      <c r="AN154" s="167"/>
      <c r="AO154" s="167"/>
      <c r="AP154" s="167"/>
      <c r="AQ154" s="167"/>
      <c r="AR154" s="259"/>
      <c r="AS154" s="259"/>
    </row>
    <row r="155" spans="1:45" ht="12.75" customHeight="1" x14ac:dyDescent="0.25">
      <c r="A155" s="256"/>
      <c r="B155" s="234"/>
      <c r="C155" s="235"/>
      <c r="D155" s="236"/>
      <c r="E155" s="235"/>
      <c r="F155" s="271"/>
      <c r="G155" s="272"/>
      <c r="H155" s="260" t="s">
        <v>269</v>
      </c>
      <c r="I155" s="261"/>
      <c r="J155" s="262"/>
      <c r="K155" s="263" t="e">
        <f t="array" aca="1" ref="K155" ca="1">+_xludf.IFS(J155="","",J155='12 Formulas'!$AM$2,'12 Formulas'!$AN$2,J155='12 Formulas'!$AM$3,'12 Formulas'!$AN$3)</f>
        <v>#NAME?</v>
      </c>
      <c r="L155" s="89"/>
      <c r="M155" s="114" t="e">
        <f t="array" aca="1" ref="M155" ca="1">+_xludf.IFS(L155="","",L155='12 Formulas'!$AO$2,'12 Formulas'!$AP$2,L155='12 Formulas'!$AO$3,'12 Formulas'!$AP$3)</f>
        <v>#NAME?</v>
      </c>
      <c r="N155" s="89"/>
      <c r="O155" s="114" t="e">
        <f t="array" aca="1" ref="O155" ca="1">+_xludf.IFS(N155="","",N155='12 Formulas'!$AQ$2,'12 Formulas'!$AR$2,N155='12 Formulas'!$AQ$3,'12 Formulas'!$AR$3)</f>
        <v>#NAME?</v>
      </c>
      <c r="P155" s="89"/>
      <c r="Q155" s="114" t="e">
        <f t="array" aca="1" ref="Q155" ca="1">+_xludf.IFS(P155="","",P155='12 Formulas'!$AS$2,'12 Formulas'!$AT$2,P155='12 Formulas'!$AS$3,'12 Formulas'!$AT$3,P155='12 Formulas'!$AS$4,'12 Formulas'!$AT$4)</f>
        <v>#NAME?</v>
      </c>
      <c r="R155" s="89"/>
      <c r="S155" s="114" t="e">
        <f t="array" aca="1" ref="S155" ca="1">+_xludf.IFS(R155="","",R155='12 Formulas'!$AU$2,'12 Formulas'!$AV$2,R155='12 Formulas'!$AU$3,'12 Formulas'!$AV$3)</f>
        <v>#NAME?</v>
      </c>
      <c r="T155" s="55"/>
      <c r="U155" s="114" t="e">
        <f t="array" aca="1" ref="U155" ca="1">+_xludf.IFS(T155="","",T155='12 Formulas'!$AW$2,'12 Formulas'!$AX$2,T155='12 Formulas'!$AW$3,'12 Formulas'!$AX$3)</f>
        <v>#NAME?</v>
      </c>
      <c r="V155" s="264"/>
      <c r="W155" s="265" t="e">
        <f t="array" aca="1" ref="W155" ca="1">+_xludf.IFS(V155="","",V155='12 Formulas'!$AY$2,'12 Formulas'!$AZ$2,V155='12 Formulas'!$AY$3,'12 Formulas'!$AZ$3,V155='12 Formulas'!$AY$4,'12 Formulas'!$AZ$4)</f>
        <v>#NAME?</v>
      </c>
      <c r="X155" s="266" t="str">
        <f t="shared" ca="1" si="4"/>
        <v/>
      </c>
      <c r="Y155" s="267" t="e">
        <f t="array" aca="1" ref="Y155" ca="1">+_xludf.IFS(X155="","",X155&lt;='12 Formulas'!$BD$4,'12 Formulas'!$BB$4,X155&lt;='12 Formulas'!$BD$3,'12 Formulas'!$BB$3,X155&lt;='12 Formulas'!$BD$2,'12 Formulas'!$BB$2)</f>
        <v>#NAME?</v>
      </c>
      <c r="Z155" s="268"/>
      <c r="AA155" s="269" t="e">
        <f t="array" aca="1" ref="AA155" ca="1">+_xludf.IFS(Z155="","",Z155='12 Formulas'!$BF$2,'12 Formulas'!$BG$2,Z155='12 Formulas'!$BF$3,'12 Formulas'!$BG$3,Z155='12 Formulas'!$BF$4,'12 Formulas'!$BG$4)</f>
        <v>#NAME?</v>
      </c>
      <c r="AB155" s="270" t="e">
        <f t="array" aca="1" ref="AB155" ca="1">+_xludf.IFS(AA155="","",AND(Y155='12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#NAME?</v>
      </c>
      <c r="AC155" s="269" t="e">
        <f t="array" aca="1" ref="AC155" ca="1">+_xludf.IFS(AB155="","",AB155='12 Formulas'!$BM$3,'12 Formulas'!$BN$3,AB155='12 Formulas'!$BM$4,'12 Formulas'!$BN$4,AB155='12 Formulas'!$BM$5,'12 Formulas'!$BN$5)</f>
        <v>#NAME?</v>
      </c>
      <c r="AD155" s="115" t="e">
        <f t="array" aca="1" ref="AD155" ca="1">+_xludf.IFS(AB155="","",AB155='12 Formulas'!$BM$3,'12 Formulas'!$BO$3,AB155='12 Formulas'!$BM$4,'12 Formulas'!$BO$4,AB155='12 Formulas'!$BM$5,'12 Formulas'!$BO$5)</f>
        <v>#NAME?</v>
      </c>
      <c r="AE155" s="255"/>
      <c r="AF155" s="256"/>
      <c r="AG155" s="256"/>
      <c r="AH155" s="257"/>
      <c r="AI155" s="236"/>
      <c r="AJ155" s="235"/>
      <c r="AK155" s="258"/>
      <c r="AL155" s="259"/>
      <c r="AM155" s="167"/>
      <c r="AN155" s="167"/>
      <c r="AO155" s="167"/>
      <c r="AP155" s="167"/>
      <c r="AQ155" s="167"/>
      <c r="AR155" s="259"/>
      <c r="AS155" s="259"/>
    </row>
    <row r="156" spans="1:45" ht="12.75" customHeight="1" x14ac:dyDescent="0.25">
      <c r="A156" s="256"/>
      <c r="B156" s="234"/>
      <c r="C156" s="235"/>
      <c r="D156" s="236"/>
      <c r="E156" s="235"/>
      <c r="F156" s="273" t="s">
        <v>272</v>
      </c>
      <c r="G156" s="274"/>
      <c r="H156" s="260" t="s">
        <v>256</v>
      </c>
      <c r="I156" s="261"/>
      <c r="J156" s="262"/>
      <c r="K156" s="263" t="e">
        <f t="array" aca="1" ref="K156" ca="1">+_xludf.IFS(J156="","",J156='12 Formulas'!$AM$2,'12 Formulas'!$AN$2,J156='12 Formulas'!$AM$3,'12 Formulas'!$AN$3)</f>
        <v>#NAME?</v>
      </c>
      <c r="L156" s="89"/>
      <c r="M156" s="114" t="e">
        <f t="array" aca="1" ref="M156" ca="1">+_xludf.IFS(L156="","",L156='12 Formulas'!$AO$2,'12 Formulas'!$AP$2,L156='12 Formulas'!$AO$3,'12 Formulas'!$AP$3)</f>
        <v>#NAME?</v>
      </c>
      <c r="N156" s="89"/>
      <c r="O156" s="114" t="e">
        <f t="array" aca="1" ref="O156" ca="1">+_xludf.IFS(N156="","",N156='12 Formulas'!$AQ$2,'12 Formulas'!$AR$2,N156='12 Formulas'!$AQ$3,'12 Formulas'!$AR$3)</f>
        <v>#NAME?</v>
      </c>
      <c r="P156" s="89"/>
      <c r="Q156" s="114" t="e">
        <f t="array" aca="1" ref="Q156" ca="1">+_xludf.IFS(P156="","",P156='12 Formulas'!$AS$2,'12 Formulas'!$AT$2,P156='12 Formulas'!$AS$3,'12 Formulas'!$AT$3,P156='12 Formulas'!$AS$4,'12 Formulas'!$AT$4)</f>
        <v>#NAME?</v>
      </c>
      <c r="R156" s="89"/>
      <c r="S156" s="114" t="e">
        <f t="array" aca="1" ref="S156" ca="1">+_xludf.IFS(R156="","",R156='12 Formulas'!$AU$2,'12 Formulas'!$AV$2,R156='12 Formulas'!$AU$3,'12 Formulas'!$AV$3)</f>
        <v>#NAME?</v>
      </c>
      <c r="T156" s="55"/>
      <c r="U156" s="114" t="e">
        <f t="array" aca="1" ref="U156" ca="1">+_xludf.IFS(T156="","",T156='12 Formulas'!$AW$2,'12 Formulas'!$AX$2,T156='12 Formulas'!$AW$3,'12 Formulas'!$AX$3)</f>
        <v>#NAME?</v>
      </c>
      <c r="V156" s="264"/>
      <c r="W156" s="265" t="e">
        <f t="array" aca="1" ref="W156" ca="1">+_xludf.IFS(V156="","",V156='12 Formulas'!$AY$2,'12 Formulas'!$AZ$2,V156='12 Formulas'!$AY$3,'12 Formulas'!$AZ$3,V156='12 Formulas'!$AY$4,'12 Formulas'!$AZ$4)</f>
        <v>#NAME?</v>
      </c>
      <c r="X156" s="266" t="str">
        <f t="shared" ca="1" si="4"/>
        <v/>
      </c>
      <c r="Y156" s="267" t="e">
        <f t="array" aca="1" ref="Y156" ca="1">+_xludf.IFS(X156="","",X156&lt;='12 Formulas'!$BD$4,'12 Formulas'!$BB$4,X156&lt;='12 Formulas'!$BD$3,'12 Formulas'!$BB$3,X156&lt;='12 Formulas'!$BD$2,'12 Formulas'!$BB$2)</f>
        <v>#NAME?</v>
      </c>
      <c r="Z156" s="268"/>
      <c r="AA156" s="269" t="e">
        <f t="array" aca="1" ref="AA156" ca="1">+_xludf.IFS(Z156="","",Z156='12 Formulas'!$BF$2,'12 Formulas'!$BG$2,Z156='12 Formulas'!$BF$3,'12 Formulas'!$BG$3,Z156='12 Formulas'!$BF$4,'12 Formulas'!$BG$4)</f>
        <v>#NAME?</v>
      </c>
      <c r="AB156" s="270" t="e">
        <f t="array" aca="1" ref="AB156" ca="1">+_xludf.IFS(AA156="","",AND(Y156='12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#NAME?</v>
      </c>
      <c r="AC156" s="269" t="e">
        <f t="array" aca="1" ref="AC156" ca="1">+_xludf.IFS(AB156="","",AB156='12 Formulas'!$BM$3,'12 Formulas'!$BN$3,AB156='12 Formulas'!$BM$4,'12 Formulas'!$BN$4,AB156='12 Formulas'!$BM$5,'12 Formulas'!$BN$5)</f>
        <v>#NAME?</v>
      </c>
      <c r="AD156" s="115" t="e">
        <f t="array" aca="1" ref="AD156" ca="1">+_xludf.IFS(AB156="","",AB156='12 Formulas'!$BM$3,'12 Formulas'!$BO$3,AB156='12 Formulas'!$BM$4,'12 Formulas'!$BO$4,AB156='12 Formulas'!$BM$5,'12 Formulas'!$BO$5)</f>
        <v>#NAME?</v>
      </c>
      <c r="AE156" s="255"/>
      <c r="AF156" s="256"/>
      <c r="AG156" s="256"/>
      <c r="AH156" s="257"/>
      <c r="AI156" s="236"/>
      <c r="AJ156" s="235"/>
      <c r="AK156" s="258"/>
      <c r="AL156" s="259"/>
      <c r="AM156" s="167"/>
      <c r="AN156" s="167"/>
      <c r="AO156" s="167"/>
      <c r="AP156" s="167"/>
      <c r="AQ156" s="167"/>
      <c r="AR156" s="259"/>
      <c r="AS156" s="259"/>
    </row>
    <row r="157" spans="1:45" ht="12.75" customHeight="1" x14ac:dyDescent="0.25">
      <c r="A157" s="256"/>
      <c r="B157" s="234"/>
      <c r="C157" s="235"/>
      <c r="D157" s="236"/>
      <c r="E157" s="235"/>
      <c r="F157" s="238"/>
      <c r="G157" s="239"/>
      <c r="H157" s="260" t="s">
        <v>268</v>
      </c>
      <c r="I157" s="261"/>
      <c r="J157" s="262"/>
      <c r="K157" s="263" t="e">
        <f t="array" aca="1" ref="K157" ca="1">+_xludf.IFS(J157="","",J157='12 Formulas'!$AM$2,'12 Formulas'!$AN$2,J157='12 Formulas'!$AM$3,'12 Formulas'!$AN$3)</f>
        <v>#NAME?</v>
      </c>
      <c r="L157" s="89"/>
      <c r="M157" s="114" t="e">
        <f t="array" aca="1" ref="M157" ca="1">+_xludf.IFS(L157="","",L157='12 Formulas'!$AO$2,'12 Formulas'!$AP$2,L157='12 Formulas'!$AO$3,'12 Formulas'!$AP$3)</f>
        <v>#NAME?</v>
      </c>
      <c r="N157" s="89"/>
      <c r="O157" s="114" t="e">
        <f t="array" aca="1" ref="O157" ca="1">+_xludf.IFS(N157="","",N157='12 Formulas'!$AQ$2,'12 Formulas'!$AR$2,N157='12 Formulas'!$AQ$3,'12 Formulas'!$AR$3)</f>
        <v>#NAME?</v>
      </c>
      <c r="P157" s="89"/>
      <c r="Q157" s="114" t="e">
        <f t="array" aca="1" ref="Q157" ca="1">+_xludf.IFS(P157="","",P157='12 Formulas'!$AS$2,'12 Formulas'!$AT$2,P157='12 Formulas'!$AS$3,'12 Formulas'!$AT$3,P157='12 Formulas'!$AS$4,'12 Formulas'!$AT$4)</f>
        <v>#NAME?</v>
      </c>
      <c r="R157" s="89"/>
      <c r="S157" s="114" t="e">
        <f t="array" aca="1" ref="S157" ca="1">+_xludf.IFS(R157="","",R157='12 Formulas'!$AU$2,'12 Formulas'!$AV$2,R157='12 Formulas'!$AU$3,'12 Formulas'!$AV$3)</f>
        <v>#NAME?</v>
      </c>
      <c r="T157" s="55"/>
      <c r="U157" s="114" t="e">
        <f t="array" aca="1" ref="U157" ca="1">+_xludf.IFS(T157="","",T157='12 Formulas'!$AW$2,'12 Formulas'!$AX$2,T157='12 Formulas'!$AW$3,'12 Formulas'!$AX$3)</f>
        <v>#NAME?</v>
      </c>
      <c r="V157" s="264"/>
      <c r="W157" s="265" t="e">
        <f t="array" aca="1" ref="W157" ca="1">+_xludf.IFS(V157="","",V157='12 Formulas'!$AY$2,'12 Formulas'!$AZ$2,V157='12 Formulas'!$AY$3,'12 Formulas'!$AZ$3,V157='12 Formulas'!$AY$4,'12 Formulas'!$AZ$4)</f>
        <v>#NAME?</v>
      </c>
      <c r="X157" s="266" t="str">
        <f t="shared" ca="1" si="4"/>
        <v/>
      </c>
      <c r="Y157" s="267" t="e">
        <f t="array" aca="1" ref="Y157" ca="1">+_xludf.IFS(X157="","",X157&lt;='12 Formulas'!$BD$4,'12 Formulas'!$BB$4,X157&lt;='12 Formulas'!$BD$3,'12 Formulas'!$BB$3,X157&lt;='12 Formulas'!$BD$2,'12 Formulas'!$BB$2)</f>
        <v>#NAME?</v>
      </c>
      <c r="Z157" s="268"/>
      <c r="AA157" s="269" t="e">
        <f t="array" aca="1" ref="AA157" ca="1">+_xludf.IFS(Z157="","",Z157='12 Formulas'!$BF$2,'12 Formulas'!$BG$2,Z157='12 Formulas'!$BF$3,'12 Formulas'!$BG$3,Z157='12 Formulas'!$BF$4,'12 Formulas'!$BG$4)</f>
        <v>#NAME?</v>
      </c>
      <c r="AB157" s="270" t="e">
        <f t="array" aca="1" ref="AB157" ca="1">+_xludf.IFS(AA157="","",AND(Y157='12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#NAME?</v>
      </c>
      <c r="AC157" s="269" t="e">
        <f t="array" aca="1" ref="AC157" ca="1">+_xludf.IFS(AB157="","",AB157='12 Formulas'!$BM$3,'12 Formulas'!$BN$3,AB157='12 Formulas'!$BM$4,'12 Formulas'!$BN$4,AB157='12 Formulas'!$BM$5,'12 Formulas'!$BN$5)</f>
        <v>#NAME?</v>
      </c>
      <c r="AD157" s="115" t="e">
        <f t="array" aca="1" ref="AD157" ca="1">+_xludf.IFS(AB157="","",AB157='12 Formulas'!$BM$3,'12 Formulas'!$BO$3,AB157='12 Formulas'!$BM$4,'12 Formulas'!$BO$4,AB157='12 Formulas'!$BM$5,'12 Formulas'!$BO$5)</f>
        <v>#NAME?</v>
      </c>
      <c r="AE157" s="255"/>
      <c r="AF157" s="256"/>
      <c r="AG157" s="256"/>
      <c r="AH157" s="257"/>
      <c r="AI157" s="236"/>
      <c r="AJ157" s="235"/>
      <c r="AK157" s="258"/>
      <c r="AL157" s="259"/>
      <c r="AM157" s="167"/>
      <c r="AN157" s="167"/>
      <c r="AO157" s="167"/>
      <c r="AP157" s="167"/>
      <c r="AQ157" s="167"/>
      <c r="AR157" s="259"/>
      <c r="AS157" s="259"/>
    </row>
    <row r="158" spans="1:45" ht="12.75" customHeight="1" x14ac:dyDescent="0.25">
      <c r="A158" s="256"/>
      <c r="B158" s="234"/>
      <c r="C158" s="235"/>
      <c r="D158" s="236"/>
      <c r="E158" s="235"/>
      <c r="F158" s="271"/>
      <c r="G158" s="272"/>
      <c r="H158" s="260" t="s">
        <v>269</v>
      </c>
      <c r="I158" s="261"/>
      <c r="J158" s="262"/>
      <c r="K158" s="263" t="e">
        <f t="array" aca="1" ref="K158" ca="1">+_xludf.IFS(J158="","",J158='12 Formulas'!$AM$2,'12 Formulas'!$AN$2,J158='12 Formulas'!$AM$3,'12 Formulas'!$AN$3)</f>
        <v>#NAME?</v>
      </c>
      <c r="L158" s="89"/>
      <c r="M158" s="114" t="e">
        <f t="array" aca="1" ref="M158" ca="1">+_xludf.IFS(L158="","",L158='12 Formulas'!$AO$2,'12 Formulas'!$AP$2,L158='12 Formulas'!$AO$3,'12 Formulas'!$AP$3)</f>
        <v>#NAME?</v>
      </c>
      <c r="N158" s="89"/>
      <c r="O158" s="114" t="e">
        <f t="array" aca="1" ref="O158" ca="1">+_xludf.IFS(N158="","",N158='12 Formulas'!$AQ$2,'12 Formulas'!$AR$2,N158='12 Formulas'!$AQ$3,'12 Formulas'!$AR$3)</f>
        <v>#NAME?</v>
      </c>
      <c r="P158" s="89"/>
      <c r="Q158" s="114" t="e">
        <f t="array" aca="1" ref="Q158" ca="1">+_xludf.IFS(P158="","",P158='12 Formulas'!$AS$2,'12 Formulas'!$AT$2,P158='12 Formulas'!$AS$3,'12 Formulas'!$AT$3,P158='12 Formulas'!$AS$4,'12 Formulas'!$AT$4)</f>
        <v>#NAME?</v>
      </c>
      <c r="R158" s="89"/>
      <c r="S158" s="114" t="e">
        <f t="array" aca="1" ref="S158" ca="1">+_xludf.IFS(R158="","",R158='12 Formulas'!$AU$2,'12 Formulas'!$AV$2,R158='12 Formulas'!$AU$3,'12 Formulas'!$AV$3)</f>
        <v>#NAME?</v>
      </c>
      <c r="T158" s="55"/>
      <c r="U158" s="114" t="e">
        <f t="array" aca="1" ref="U158" ca="1">+_xludf.IFS(T158="","",T158='12 Formulas'!$AW$2,'12 Formulas'!$AX$2,T158='12 Formulas'!$AW$3,'12 Formulas'!$AX$3)</f>
        <v>#NAME?</v>
      </c>
      <c r="V158" s="264"/>
      <c r="W158" s="265" t="e">
        <f t="array" aca="1" ref="W158" ca="1">+_xludf.IFS(V158="","",V158='12 Formulas'!$AY$2,'12 Formulas'!$AZ$2,V158='12 Formulas'!$AY$3,'12 Formulas'!$AZ$3,V158='12 Formulas'!$AY$4,'12 Formulas'!$AZ$4)</f>
        <v>#NAME?</v>
      </c>
      <c r="X158" s="266" t="str">
        <f t="shared" ca="1" si="4"/>
        <v/>
      </c>
      <c r="Y158" s="267" t="e">
        <f t="array" aca="1" ref="Y158" ca="1">+_xludf.IFS(X158="","",X158&lt;='12 Formulas'!$BD$4,'12 Formulas'!$BB$4,X158&lt;='12 Formulas'!$BD$3,'12 Formulas'!$BB$3,X158&lt;='12 Formulas'!$BD$2,'12 Formulas'!$BB$2)</f>
        <v>#NAME?</v>
      </c>
      <c r="Z158" s="268"/>
      <c r="AA158" s="269" t="e">
        <f t="array" aca="1" ref="AA158" ca="1">+_xludf.IFS(Z158="","",Z158='12 Formulas'!$BF$2,'12 Formulas'!$BG$2,Z158='12 Formulas'!$BF$3,'12 Formulas'!$BG$3,Z158='12 Formulas'!$BF$4,'12 Formulas'!$BG$4)</f>
        <v>#NAME?</v>
      </c>
      <c r="AB158" s="270" t="e">
        <f t="array" aca="1" ref="AB158" ca="1">+_xludf.IFS(AA158="","",AND(Y158='12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#NAME?</v>
      </c>
      <c r="AC158" s="269" t="e">
        <f t="array" aca="1" ref="AC158" ca="1">+_xludf.IFS(AB158="","",AB158='12 Formulas'!$BM$3,'12 Formulas'!$BN$3,AB158='12 Formulas'!$BM$4,'12 Formulas'!$BN$4,AB158='12 Formulas'!$BM$5,'12 Formulas'!$BN$5)</f>
        <v>#NAME?</v>
      </c>
      <c r="AD158" s="115" t="e">
        <f t="array" aca="1" ref="AD158" ca="1">+_xludf.IFS(AB158="","",AB158='12 Formulas'!$BM$3,'12 Formulas'!$BO$3,AB158='12 Formulas'!$BM$4,'12 Formulas'!$BO$4,AB158='12 Formulas'!$BM$5,'12 Formulas'!$BO$5)</f>
        <v>#NAME?</v>
      </c>
      <c r="AE158" s="255"/>
      <c r="AF158" s="256"/>
      <c r="AG158" s="256"/>
      <c r="AH158" s="257"/>
      <c r="AI158" s="236"/>
      <c r="AJ158" s="235"/>
      <c r="AK158" s="258"/>
      <c r="AL158" s="259"/>
      <c r="AM158" s="167"/>
      <c r="AN158" s="167"/>
      <c r="AO158" s="167"/>
      <c r="AP158" s="167"/>
      <c r="AQ158" s="167"/>
      <c r="AR158" s="259"/>
      <c r="AS158" s="259"/>
    </row>
    <row r="159" spans="1:45" ht="12.75" customHeight="1" x14ac:dyDescent="0.25">
      <c r="A159" s="256"/>
      <c r="B159" s="234"/>
      <c r="C159" s="235"/>
      <c r="D159" s="236"/>
      <c r="E159" s="235"/>
      <c r="F159" s="273" t="s">
        <v>273</v>
      </c>
      <c r="G159" s="274"/>
      <c r="H159" s="260" t="s">
        <v>256</v>
      </c>
      <c r="I159" s="261"/>
      <c r="J159" s="262"/>
      <c r="K159" s="263" t="e">
        <f t="array" aca="1" ref="K159" ca="1">+_xludf.IFS(J159="","",J159='12 Formulas'!$AM$2,'12 Formulas'!$AN$2,J159='12 Formulas'!$AM$3,'12 Formulas'!$AN$3)</f>
        <v>#NAME?</v>
      </c>
      <c r="L159" s="89"/>
      <c r="M159" s="114" t="e">
        <f t="array" aca="1" ref="M159" ca="1">+_xludf.IFS(L159="","",L159='12 Formulas'!$AO$2,'12 Formulas'!$AP$2,L159='12 Formulas'!$AO$3,'12 Formulas'!$AP$3)</f>
        <v>#NAME?</v>
      </c>
      <c r="N159" s="89"/>
      <c r="O159" s="114" t="e">
        <f t="array" aca="1" ref="O159" ca="1">+_xludf.IFS(N159="","",N159='12 Formulas'!$AQ$2,'12 Formulas'!$AR$2,N159='12 Formulas'!$AQ$3,'12 Formulas'!$AR$3)</f>
        <v>#NAME?</v>
      </c>
      <c r="P159" s="89"/>
      <c r="Q159" s="114" t="e">
        <f t="array" aca="1" ref="Q159" ca="1">+_xludf.IFS(P159="","",P159='12 Formulas'!$AS$2,'12 Formulas'!$AT$2,P159='12 Formulas'!$AS$3,'12 Formulas'!$AT$3,P159='12 Formulas'!$AS$4,'12 Formulas'!$AT$4)</f>
        <v>#NAME?</v>
      </c>
      <c r="R159" s="89"/>
      <c r="S159" s="114" t="e">
        <f t="array" aca="1" ref="S159" ca="1">+_xludf.IFS(R159="","",R159='12 Formulas'!$AU$2,'12 Formulas'!$AV$2,R159='12 Formulas'!$AU$3,'12 Formulas'!$AV$3)</f>
        <v>#NAME?</v>
      </c>
      <c r="T159" s="55"/>
      <c r="U159" s="114" t="e">
        <f t="array" aca="1" ref="U159" ca="1">+_xludf.IFS(T159="","",T159='12 Formulas'!$AW$2,'12 Formulas'!$AX$2,T159='12 Formulas'!$AW$3,'12 Formulas'!$AX$3)</f>
        <v>#NAME?</v>
      </c>
      <c r="V159" s="264"/>
      <c r="W159" s="265" t="e">
        <f t="array" aca="1" ref="W159" ca="1">+_xludf.IFS(V159="","",V159='12 Formulas'!$AY$2,'12 Formulas'!$AZ$2,V159='12 Formulas'!$AY$3,'12 Formulas'!$AZ$3,V159='12 Formulas'!$AY$4,'12 Formulas'!$AZ$4)</f>
        <v>#NAME?</v>
      </c>
      <c r="X159" s="266" t="str">
        <f t="shared" ca="1" si="4"/>
        <v/>
      </c>
      <c r="Y159" s="267" t="e">
        <f t="array" aca="1" ref="Y159" ca="1">+_xludf.IFS(X159="","",X159&lt;='12 Formulas'!$BD$4,'12 Formulas'!$BB$4,X159&lt;='12 Formulas'!$BD$3,'12 Formulas'!$BB$3,X159&lt;='12 Formulas'!$BD$2,'12 Formulas'!$BB$2)</f>
        <v>#NAME?</v>
      </c>
      <c r="Z159" s="268"/>
      <c r="AA159" s="269" t="e">
        <f t="array" aca="1" ref="AA159" ca="1">+_xludf.IFS(Z159="","",Z159='12 Formulas'!$BF$2,'12 Formulas'!$BG$2,Z159='12 Formulas'!$BF$3,'12 Formulas'!$BG$3,Z159='12 Formulas'!$BF$4,'12 Formulas'!$BG$4)</f>
        <v>#NAME?</v>
      </c>
      <c r="AB159" s="270" t="e">
        <f t="array" aca="1" ref="AB159" ca="1">+_xludf.IFS(AA159="","",AND(Y159='12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#NAME?</v>
      </c>
      <c r="AC159" s="269" t="e">
        <f t="array" aca="1" ref="AC159" ca="1">+_xludf.IFS(AB159="","",AB159='12 Formulas'!$BM$3,'12 Formulas'!$BN$3,AB159='12 Formulas'!$BM$4,'12 Formulas'!$BN$4,AB159='12 Formulas'!$BM$5,'12 Formulas'!$BN$5)</f>
        <v>#NAME?</v>
      </c>
      <c r="AD159" s="115" t="e">
        <f t="array" aca="1" ref="AD159" ca="1">+_xludf.IFS(AB159="","",AB159='12 Formulas'!$BM$3,'12 Formulas'!$BO$3,AB159='12 Formulas'!$BM$4,'12 Formulas'!$BO$4,AB159='12 Formulas'!$BM$5,'12 Formulas'!$BO$5)</f>
        <v>#NAME?</v>
      </c>
      <c r="AE159" s="255"/>
      <c r="AF159" s="256"/>
      <c r="AG159" s="256"/>
      <c r="AH159" s="257"/>
      <c r="AI159" s="236"/>
      <c r="AJ159" s="235"/>
      <c r="AK159" s="258"/>
      <c r="AL159" s="259"/>
      <c r="AM159" s="167"/>
      <c r="AN159" s="167"/>
      <c r="AO159" s="167"/>
      <c r="AP159" s="167"/>
      <c r="AQ159" s="167"/>
      <c r="AR159" s="259"/>
      <c r="AS159" s="259"/>
    </row>
    <row r="160" spans="1:45" ht="12.75" customHeight="1" x14ac:dyDescent="0.25">
      <c r="A160" s="256"/>
      <c r="B160" s="234"/>
      <c r="C160" s="235"/>
      <c r="D160" s="236"/>
      <c r="E160" s="235"/>
      <c r="F160" s="238"/>
      <c r="G160" s="239"/>
      <c r="H160" s="260" t="s">
        <v>268</v>
      </c>
      <c r="I160" s="261"/>
      <c r="J160" s="262"/>
      <c r="K160" s="263" t="e">
        <f t="array" aca="1" ref="K160" ca="1">+_xludf.IFS(J160="","",J160='12 Formulas'!$AM$2,'12 Formulas'!$AN$2,J160='12 Formulas'!$AM$3,'12 Formulas'!$AN$3)</f>
        <v>#NAME?</v>
      </c>
      <c r="L160" s="89"/>
      <c r="M160" s="114" t="e">
        <f t="array" aca="1" ref="M160" ca="1">+_xludf.IFS(L160="","",L160='12 Formulas'!$AO$2,'12 Formulas'!$AP$2,L160='12 Formulas'!$AO$3,'12 Formulas'!$AP$3)</f>
        <v>#NAME?</v>
      </c>
      <c r="N160" s="89"/>
      <c r="O160" s="114" t="e">
        <f t="array" aca="1" ref="O160" ca="1">+_xludf.IFS(N160="","",N160='12 Formulas'!$AQ$2,'12 Formulas'!$AR$2,N160='12 Formulas'!$AQ$3,'12 Formulas'!$AR$3)</f>
        <v>#NAME?</v>
      </c>
      <c r="P160" s="89"/>
      <c r="Q160" s="114" t="e">
        <f t="array" aca="1" ref="Q160" ca="1">+_xludf.IFS(P160="","",P160='12 Formulas'!$AS$2,'12 Formulas'!$AT$2,P160='12 Formulas'!$AS$3,'12 Formulas'!$AT$3,P160='12 Formulas'!$AS$4,'12 Formulas'!$AT$4)</f>
        <v>#NAME?</v>
      </c>
      <c r="R160" s="89"/>
      <c r="S160" s="114" t="e">
        <f t="array" aca="1" ref="S160" ca="1">+_xludf.IFS(R160="","",R160='12 Formulas'!$AU$2,'12 Formulas'!$AV$2,R160='12 Formulas'!$AU$3,'12 Formulas'!$AV$3)</f>
        <v>#NAME?</v>
      </c>
      <c r="T160" s="55"/>
      <c r="U160" s="114" t="e">
        <f t="array" aca="1" ref="U160" ca="1">+_xludf.IFS(T160="","",T160='12 Formulas'!$AW$2,'12 Formulas'!$AX$2,T160='12 Formulas'!$AW$3,'12 Formulas'!$AX$3)</f>
        <v>#NAME?</v>
      </c>
      <c r="V160" s="264"/>
      <c r="W160" s="265" t="e">
        <f t="array" aca="1" ref="W160" ca="1">+_xludf.IFS(V160="","",V160='12 Formulas'!$AY$2,'12 Formulas'!$AZ$2,V160='12 Formulas'!$AY$3,'12 Formulas'!$AZ$3,V160='12 Formulas'!$AY$4,'12 Formulas'!$AZ$4)</f>
        <v>#NAME?</v>
      </c>
      <c r="X160" s="266" t="str">
        <f t="shared" ca="1" si="4"/>
        <v/>
      </c>
      <c r="Y160" s="267" t="e">
        <f t="array" aca="1" ref="Y160" ca="1">+_xludf.IFS(X160="","",X160&lt;='12 Formulas'!$BD$4,'12 Formulas'!$BB$4,X160&lt;='12 Formulas'!$BD$3,'12 Formulas'!$BB$3,X160&lt;='12 Formulas'!$BD$2,'12 Formulas'!$BB$2)</f>
        <v>#NAME?</v>
      </c>
      <c r="Z160" s="268"/>
      <c r="AA160" s="269" t="e">
        <f t="array" aca="1" ref="AA160" ca="1">+_xludf.IFS(Z160="","",Z160='12 Formulas'!$BF$2,'12 Formulas'!$BG$2,Z160='12 Formulas'!$BF$3,'12 Formulas'!$BG$3,Z160='12 Formulas'!$BF$4,'12 Formulas'!$BG$4)</f>
        <v>#NAME?</v>
      </c>
      <c r="AB160" s="270" t="e">
        <f t="array" aca="1" ref="AB160" ca="1">+_xludf.IFS(AA160="","",AND(Y160='12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#NAME?</v>
      </c>
      <c r="AC160" s="269" t="e">
        <f t="array" aca="1" ref="AC160" ca="1">+_xludf.IFS(AB160="","",AB160='12 Formulas'!$BM$3,'12 Formulas'!$BN$3,AB160='12 Formulas'!$BM$4,'12 Formulas'!$BN$4,AB160='12 Formulas'!$BM$5,'12 Formulas'!$BN$5)</f>
        <v>#NAME?</v>
      </c>
      <c r="AD160" s="115" t="e">
        <f t="array" aca="1" ref="AD160" ca="1">+_xludf.IFS(AB160="","",AB160='12 Formulas'!$BM$3,'12 Formulas'!$BO$3,AB160='12 Formulas'!$BM$4,'12 Formulas'!$BO$4,AB160='12 Formulas'!$BM$5,'12 Formulas'!$BO$5)</f>
        <v>#NAME?</v>
      </c>
      <c r="AE160" s="255"/>
      <c r="AF160" s="256"/>
      <c r="AG160" s="256"/>
      <c r="AH160" s="257"/>
      <c r="AI160" s="236"/>
      <c r="AJ160" s="235"/>
      <c r="AK160" s="258"/>
      <c r="AL160" s="259"/>
      <c r="AM160" s="167"/>
      <c r="AN160" s="167"/>
      <c r="AO160" s="167"/>
      <c r="AP160" s="167"/>
      <c r="AQ160" s="167"/>
      <c r="AR160" s="259"/>
      <c r="AS160" s="259"/>
    </row>
    <row r="161" spans="1:45" ht="12.75" customHeight="1" x14ac:dyDescent="0.25">
      <c r="A161" s="275"/>
      <c r="B161" s="276"/>
      <c r="C161" s="277"/>
      <c r="D161" s="278"/>
      <c r="E161" s="277"/>
      <c r="F161" s="279"/>
      <c r="G161" s="280"/>
      <c r="H161" s="281" t="s">
        <v>269</v>
      </c>
      <c r="I161" s="282"/>
      <c r="J161" s="283"/>
      <c r="K161" s="284" t="e">
        <f t="array" aca="1" ref="K161" ca="1">+_xludf.IFS(J161="","",J161='12 Formulas'!$AM$2,'12 Formulas'!$AN$2,J161='12 Formulas'!$AM$3,'12 Formulas'!$AN$3)</f>
        <v>#NAME?</v>
      </c>
      <c r="L161" s="100"/>
      <c r="M161" s="285" t="e">
        <f t="array" aca="1" ref="M161" ca="1">+_xludf.IFS(L161="","",L161='12 Formulas'!$AO$2,'12 Formulas'!$AP$2,L161='12 Formulas'!$AO$3,'12 Formulas'!$AP$3)</f>
        <v>#NAME?</v>
      </c>
      <c r="N161" s="100"/>
      <c r="O161" s="285" t="e">
        <f t="array" aca="1" ref="O161" ca="1">+_xludf.IFS(N161="","",N161='12 Formulas'!$AQ$2,'12 Formulas'!$AR$2,N161='12 Formulas'!$AQ$3,'12 Formulas'!$AR$3)</f>
        <v>#NAME?</v>
      </c>
      <c r="P161" s="100"/>
      <c r="Q161" s="285" t="e">
        <f t="array" aca="1" ref="Q161" ca="1">+_xludf.IFS(P161="","",P161='12 Formulas'!$AS$2,'12 Formulas'!$AT$2,P161='12 Formulas'!$AS$3,'12 Formulas'!$AT$3,P161='12 Formulas'!$AS$4,'12 Formulas'!$AT$4)</f>
        <v>#NAME?</v>
      </c>
      <c r="R161" s="100"/>
      <c r="S161" s="285" t="e">
        <f t="array" aca="1" ref="S161" ca="1">+_xludf.IFS(R161="","",R161='12 Formulas'!$AU$2,'12 Formulas'!$AV$2,R161='12 Formulas'!$AU$3,'12 Formulas'!$AV$3)</f>
        <v>#NAME?</v>
      </c>
      <c r="T161" s="286"/>
      <c r="U161" s="285" t="e">
        <f t="array" aca="1" ref="U161" ca="1">+_xludf.IFS(T161="","",T161='12 Formulas'!$AW$2,'12 Formulas'!$AX$2,T161='12 Formulas'!$AW$3,'12 Formulas'!$AX$3)</f>
        <v>#NAME?</v>
      </c>
      <c r="V161" s="287"/>
      <c r="W161" s="288" t="e">
        <f t="array" aca="1" ref="W161" ca="1">+_xludf.IFS(V161="","",V161='12 Formulas'!$AY$2,'12 Formulas'!$AZ$2,V161='12 Formulas'!$AY$3,'12 Formulas'!$AZ$3,V161='12 Formulas'!$AY$4,'12 Formulas'!$AZ$4)</f>
        <v>#NAME?</v>
      </c>
      <c r="X161" s="289" t="str">
        <f t="shared" ca="1" si="4"/>
        <v/>
      </c>
      <c r="Y161" s="290" t="e">
        <f t="array" aca="1" ref="Y161" ca="1">+_xludf.IFS(X161="","",X161&lt;='12 Formulas'!$BD$4,'12 Formulas'!$BB$4,X161&lt;='12 Formulas'!$BD$3,'12 Formulas'!$BB$3,X161&lt;='12 Formulas'!$BD$2,'12 Formulas'!$BB$2)</f>
        <v>#NAME?</v>
      </c>
      <c r="Z161" s="291"/>
      <c r="AA161" s="292" t="e">
        <f t="array" aca="1" ref="AA161" ca="1">+_xludf.IFS(Z161="","",Z161='12 Formulas'!$BF$2,'12 Formulas'!$BG$2,Z161='12 Formulas'!$BF$3,'12 Formulas'!$BG$3,Z161='12 Formulas'!$BF$4,'12 Formulas'!$BG$4)</f>
        <v>#NAME?</v>
      </c>
      <c r="AB161" s="293" t="e">
        <f t="array" aca="1" ref="AB161" ca="1">+_xludf.IFS(AA161="","",AND(Y161='12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#NAME?</v>
      </c>
      <c r="AC161" s="292" t="e">
        <f t="array" aca="1" ref="AC161" ca="1">+_xludf.IFS(AB161="","",AB161='12 Formulas'!$BM$3,'12 Formulas'!$BN$3,AB161='12 Formulas'!$BM$4,'12 Formulas'!$BN$4,AB161='12 Formulas'!$BM$5,'12 Formulas'!$BN$5)</f>
        <v>#NAME?</v>
      </c>
      <c r="AD161" s="294" t="e">
        <f t="array" aca="1" ref="AD161" ca="1">+_xludf.IFS(AB161="","",AB161='12 Formulas'!$BM$3,'12 Formulas'!$BO$3,AB161='12 Formulas'!$BM$4,'12 Formulas'!$BO$4,AB161='12 Formulas'!$BM$5,'12 Formulas'!$BO$5)</f>
        <v>#NAME?</v>
      </c>
      <c r="AE161" s="295"/>
      <c r="AF161" s="275"/>
      <c r="AG161" s="275"/>
      <c r="AH161" s="296"/>
      <c r="AI161" s="278"/>
      <c r="AJ161" s="277"/>
      <c r="AK161" s="297"/>
      <c r="AL161" s="259"/>
      <c r="AM161" s="167"/>
      <c r="AN161" s="167"/>
      <c r="AO161" s="167"/>
      <c r="AP161" s="167"/>
      <c r="AQ161" s="167"/>
      <c r="AR161" s="259"/>
      <c r="AS161" s="259"/>
    </row>
    <row r="162" spans="1:45" ht="12.75" customHeight="1" x14ac:dyDescent="0.25">
      <c r="A162" s="256" t="str">
        <f>'1 Contexto e Identificación'!$A$21</f>
        <v>R11</v>
      </c>
      <c r="B162" s="234" t="str">
        <f>+'1 Contexto e Identificación'!$E$21</f>
        <v xml:space="preserve">  </v>
      </c>
      <c r="C162" s="235" t="e">
        <f ca="1">+'4 Mapa Calor Inherente'!$C$22</f>
        <v>#NAME?</v>
      </c>
      <c r="D162" s="236" t="e">
        <f ca="1">+'4 Mapa Calor Inherente'!$D$22</f>
        <v>#NAME?</v>
      </c>
      <c r="E162" s="235" t="e">
        <f ca="1">+'4 Mapa Calor Inherente'!$E$22</f>
        <v>#NAME?</v>
      </c>
      <c r="F162" s="238" t="s">
        <v>254</v>
      </c>
      <c r="G162" s="239"/>
      <c r="H162" s="240" t="s">
        <v>256</v>
      </c>
      <c r="I162" s="241"/>
      <c r="J162" s="242"/>
      <c r="K162" s="243" t="e">
        <f t="array" aca="1" ref="K162" ca="1">+_xludf.IFS(J162="","",J162='12 Formulas'!$AM$2,'12 Formulas'!$AN$2,J162='12 Formulas'!$AM$3,'12 Formulas'!$AN$3)</f>
        <v>#NAME?</v>
      </c>
      <c r="L162" s="244"/>
      <c r="M162" s="245" t="e">
        <f t="array" aca="1" ref="M162" ca="1">+_xludf.IFS(L162="","",L162='12 Formulas'!$AO$2,'12 Formulas'!$AP$2,L162='12 Formulas'!$AO$3,'12 Formulas'!$AP$3)</f>
        <v>#NAME?</v>
      </c>
      <c r="N162" s="244"/>
      <c r="O162" s="245" t="e">
        <f t="array" aca="1" ref="O162" ca="1">+_xludf.IFS(N162="","",N162='12 Formulas'!$AQ$2,'12 Formulas'!$AR$2,N162='12 Formulas'!$AQ$3,'12 Formulas'!$AR$3)</f>
        <v>#NAME?</v>
      </c>
      <c r="P162" s="244"/>
      <c r="Q162" s="245" t="e">
        <f t="array" aca="1" ref="Q162" ca="1">+_xludf.IFS(P162="","",P162='12 Formulas'!$AS$2,'12 Formulas'!$AT$2,P162='12 Formulas'!$AS$3,'12 Formulas'!$AT$3,P162='12 Formulas'!$AS$4,'12 Formulas'!$AT$4)</f>
        <v>#NAME?</v>
      </c>
      <c r="R162" s="244"/>
      <c r="S162" s="245" t="e">
        <f t="array" aca="1" ref="S162" ca="1">+_xludf.IFS(R162="","",R162='12 Formulas'!$AU$2,'12 Formulas'!$AV$2,R162='12 Formulas'!$AU$3,'12 Formulas'!$AV$3)</f>
        <v>#NAME?</v>
      </c>
      <c r="T162" s="246"/>
      <c r="U162" s="245" t="e">
        <f t="array" aca="1" ref="U162" ca="1">+_xludf.IFS(T162="","",T162='12 Formulas'!$AW$2,'12 Formulas'!$AX$2,T162='12 Formulas'!$AW$3,'12 Formulas'!$AX$3)</f>
        <v>#NAME?</v>
      </c>
      <c r="V162" s="247"/>
      <c r="W162" s="248" t="e">
        <f t="array" aca="1" ref="W162" ca="1">+_xludf.IFS(V162="","",V162='12 Formulas'!$AY$2,'12 Formulas'!$AZ$2,V162='12 Formulas'!$AY$3,'12 Formulas'!$AZ$3,V162='12 Formulas'!$AY$4,'12 Formulas'!$AZ$4)</f>
        <v>#NAME?</v>
      </c>
      <c r="X162" s="249" t="str">
        <f t="shared" ca="1" si="4"/>
        <v/>
      </c>
      <c r="Y162" s="250" t="e">
        <f t="array" aca="1" ref="Y162" ca="1">+_xludf.IFS(X162="","",X162&lt;='12 Formulas'!$BD$4,'12 Formulas'!$BB$4,X162&lt;='12 Formulas'!$BD$3,'12 Formulas'!$BB$3,X162&lt;='12 Formulas'!$BD$2,'12 Formulas'!$BB$2)</f>
        <v>#NAME?</v>
      </c>
      <c r="Z162" s="251"/>
      <c r="AA162" s="252" t="e">
        <f t="array" aca="1" ref="AA162" ca="1">+_xludf.IFS(Z162="","",Z162='12 Formulas'!$BF$2,'12 Formulas'!$BG$2,Z162='12 Formulas'!$BF$3,'12 Formulas'!$BG$3,Z162='12 Formulas'!$BF$4,'12 Formulas'!$BG$4)</f>
        <v>#NAME?</v>
      </c>
      <c r="AB162" s="253" t="e">
        <f t="array" aca="1" ref="AB162" ca="1">+_xludf.IFS(AA162="","",AND(Y162='12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#NAME?</v>
      </c>
      <c r="AC162" s="252" t="e">
        <f t="array" aca="1" ref="AC162" ca="1">+_xludf.IFS(AB162="","",AB162='12 Formulas'!$BM$3,'12 Formulas'!$BN$3,AB162='12 Formulas'!$BM$4,'12 Formulas'!$BN$4,AB162='12 Formulas'!$BM$5,'12 Formulas'!$BN$5)</f>
        <v>#NAME?</v>
      </c>
      <c r="AD162" s="254" t="e">
        <f t="array" aca="1" ref="AD162" ca="1">+_xludf.IFS(AB162="","",AB162='12 Formulas'!$BM$3,'12 Formulas'!$BO$3,AB162='12 Formulas'!$BM$4,'12 Formulas'!$BO$4,AB162='12 Formulas'!$BM$5,'12 Formulas'!$BO$5)</f>
        <v>#NAME?</v>
      </c>
      <c r="AE162" s="255" t="e">
        <f ca="1">+IF(AC162="","",AVERAGE(AC162:AC176))</f>
        <v>#NAME?</v>
      </c>
      <c r="AF162" s="256" t="e">
        <f t="array" aca="1" ref="AF162" ca="1">+_xludf.IFS(AE162="","",AE162='12 Formulas'!$BR$2,'12 Formulas'!$BQ$2,AE162&gt;='12 Formulas'!$BS$3,'12 Formulas'!$BQ$3,AE162&gt;='12 Formulas'!$BS$4,'12 Formulas'!$BQ$4)</f>
        <v>#NAME?</v>
      </c>
      <c r="AG162" s="256" t="e">
        <f ca="1">+IF(AF162="","",'12 Formulas'!$BU$2)</f>
        <v>#NAME?</v>
      </c>
      <c r="AH162" s="257" t="e">
        <f t="array" aca="1" ref="AH162" ca="1">+_xludf.IFS(AG162="","",AG162='12 Formulas'!$BX$4,'12 Formulas'!$BY$4,AND(AF162='12 Formulas'!$BW$3,AG162='12 Formulas'!$BX$3),'12 Formulas'!$BY$3,AND(AF162='12 Formulas'!$BW$5,AG162='12 Formulas'!$BX$5),'12 Formulas'!$BY$5,AND(AF162='12 Formulas'!$BW$7,AG162='12 Formulas'!$BX$7),'12 Formulas'!$BY$7)</f>
        <v>#NAME?</v>
      </c>
      <c r="AI162" s="236" t="e">
        <f t="array" aca="1" ref="AI162" ca="1">+_xludf.IFS(AH162="","",AH162='12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#NAME?</v>
      </c>
      <c r="AJ162" s="235" t="e">
        <f ca="1">+IF(D162="","",D162)</f>
        <v>#NAME?</v>
      </c>
      <c r="AK162" s="258" t="e">
        <f ca="1">+IF(AI162='12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#NAME?</v>
      </c>
      <c r="AL162" s="259"/>
      <c r="AM162" s="167"/>
      <c r="AN162" s="167"/>
      <c r="AO162" s="167"/>
      <c r="AP162" s="167"/>
      <c r="AQ162" s="167"/>
      <c r="AR162" s="259"/>
      <c r="AS162" s="259"/>
    </row>
    <row r="163" spans="1:45" ht="12.75" customHeight="1" x14ac:dyDescent="0.25">
      <c r="A163" s="256"/>
      <c r="B163" s="234"/>
      <c r="C163" s="235"/>
      <c r="D163" s="236"/>
      <c r="E163" s="235"/>
      <c r="F163" s="238"/>
      <c r="G163" s="239"/>
      <c r="H163" s="260" t="s">
        <v>268</v>
      </c>
      <c r="I163" s="261"/>
      <c r="J163" s="262"/>
      <c r="K163" s="263" t="e">
        <f t="array" aca="1" ref="K163" ca="1">+_xludf.IFS(J163="","",J163='12 Formulas'!$AM$2,'12 Formulas'!$AN$2,J163='12 Formulas'!$AM$3,'12 Formulas'!$AN$3)</f>
        <v>#NAME?</v>
      </c>
      <c r="L163" s="89"/>
      <c r="M163" s="114" t="e">
        <f t="array" aca="1" ref="M163" ca="1">+_xludf.IFS(L163="","",L163='12 Formulas'!$AO$2,'12 Formulas'!$AP$2,L163='12 Formulas'!$AO$3,'12 Formulas'!$AP$3)</f>
        <v>#NAME?</v>
      </c>
      <c r="N163" s="89"/>
      <c r="O163" s="114" t="e">
        <f t="array" aca="1" ref="O163" ca="1">+_xludf.IFS(N163="","",N163='12 Formulas'!$AQ$2,'12 Formulas'!$AR$2,N163='12 Formulas'!$AQ$3,'12 Formulas'!$AR$3)</f>
        <v>#NAME?</v>
      </c>
      <c r="P163" s="89"/>
      <c r="Q163" s="114" t="e">
        <f t="array" aca="1" ref="Q163" ca="1">+_xludf.IFS(P163="","",P163='12 Formulas'!$AS$2,'12 Formulas'!$AT$2,P163='12 Formulas'!$AS$3,'12 Formulas'!$AT$3,P163='12 Formulas'!$AS$4,'12 Formulas'!$AT$4)</f>
        <v>#NAME?</v>
      </c>
      <c r="R163" s="89"/>
      <c r="S163" s="114" t="e">
        <f t="array" aca="1" ref="S163" ca="1">+_xludf.IFS(R163="","",R163='12 Formulas'!$AU$2,'12 Formulas'!$AV$2,R163='12 Formulas'!$AU$3,'12 Formulas'!$AV$3)</f>
        <v>#NAME?</v>
      </c>
      <c r="T163" s="55"/>
      <c r="U163" s="114" t="e">
        <f t="array" aca="1" ref="U163" ca="1">+_xludf.IFS(T163="","",T163='12 Formulas'!$AW$2,'12 Formulas'!$AX$2,T163='12 Formulas'!$AW$3,'12 Formulas'!$AX$3)</f>
        <v>#NAME?</v>
      </c>
      <c r="V163" s="264"/>
      <c r="W163" s="265" t="e">
        <f t="array" aca="1" ref="W163" ca="1">+_xludf.IFS(V163="","",V163='12 Formulas'!$AY$2,'12 Formulas'!$AZ$2,V163='12 Formulas'!$AY$3,'12 Formulas'!$AZ$3,V163='12 Formulas'!$AY$4,'12 Formulas'!$AZ$4)</f>
        <v>#NAME?</v>
      </c>
      <c r="X163" s="266" t="str">
        <f t="shared" ca="1" si="4"/>
        <v/>
      </c>
      <c r="Y163" s="267" t="e">
        <f t="array" aca="1" ref="Y163" ca="1">+_xludf.IFS(X163="","",X163&lt;='12 Formulas'!$BD$4,'12 Formulas'!$BB$4,X163&lt;='12 Formulas'!$BD$3,'12 Formulas'!$BB$3,X163&lt;='12 Formulas'!$BD$2,'12 Formulas'!$BB$2)</f>
        <v>#NAME?</v>
      </c>
      <c r="Z163" s="268"/>
      <c r="AA163" s="269" t="e">
        <f t="array" aca="1" ref="AA163" ca="1">+_xludf.IFS(Z163="","",Z163='12 Formulas'!$BF$2,'12 Formulas'!$BG$2,Z163='12 Formulas'!$BF$3,'12 Formulas'!$BG$3,Z163='12 Formulas'!$BF$4,'12 Formulas'!$BG$4)</f>
        <v>#NAME?</v>
      </c>
      <c r="AB163" s="270" t="e">
        <f t="array" aca="1" ref="AB163" ca="1">+_xludf.IFS(AA163="","",AND(Y163='12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#NAME?</v>
      </c>
      <c r="AC163" s="269" t="e">
        <f t="array" aca="1" ref="AC163" ca="1">+_xludf.IFS(AB163="","",AB163='12 Formulas'!$BM$3,'12 Formulas'!$BN$3,AB163='12 Formulas'!$BM$4,'12 Formulas'!$BN$4,AB163='12 Formulas'!$BM$5,'12 Formulas'!$BN$5)</f>
        <v>#NAME?</v>
      </c>
      <c r="AD163" s="115" t="e">
        <f t="array" aca="1" ref="AD163" ca="1">+_xludf.IFS(AB163="","",AB163='12 Formulas'!$BM$3,'12 Formulas'!$BO$3,AB163='12 Formulas'!$BM$4,'12 Formulas'!$BO$4,AB163='12 Formulas'!$BM$5,'12 Formulas'!$BO$5)</f>
        <v>#NAME?</v>
      </c>
      <c r="AE163" s="255"/>
      <c r="AF163" s="256"/>
      <c r="AG163" s="256"/>
      <c r="AH163" s="257"/>
      <c r="AI163" s="236"/>
      <c r="AJ163" s="235"/>
      <c r="AK163" s="258"/>
      <c r="AL163" s="259"/>
      <c r="AM163" s="167"/>
      <c r="AN163" s="167"/>
      <c r="AO163" s="167"/>
      <c r="AP163" s="167"/>
      <c r="AQ163" s="167"/>
      <c r="AR163" s="259"/>
      <c r="AS163" s="259"/>
    </row>
    <row r="164" spans="1:45" ht="12.75" customHeight="1" x14ac:dyDescent="0.25">
      <c r="A164" s="256"/>
      <c r="B164" s="234"/>
      <c r="C164" s="235"/>
      <c r="D164" s="236"/>
      <c r="E164" s="235"/>
      <c r="F164" s="271"/>
      <c r="G164" s="272"/>
      <c r="H164" s="260" t="s">
        <v>269</v>
      </c>
      <c r="I164" s="261"/>
      <c r="J164" s="262"/>
      <c r="K164" s="263" t="e">
        <f t="array" aca="1" ref="K164" ca="1">+_xludf.IFS(J164="","",J164='12 Formulas'!$AM$2,'12 Formulas'!$AN$2,J164='12 Formulas'!$AM$3,'12 Formulas'!$AN$3)</f>
        <v>#NAME?</v>
      </c>
      <c r="L164" s="89"/>
      <c r="M164" s="114" t="e">
        <f t="array" aca="1" ref="M164" ca="1">+_xludf.IFS(L164="","",L164='12 Formulas'!$AO$2,'12 Formulas'!$AP$2,L164='12 Formulas'!$AO$3,'12 Formulas'!$AP$3)</f>
        <v>#NAME?</v>
      </c>
      <c r="N164" s="89"/>
      <c r="O164" s="114" t="e">
        <f t="array" aca="1" ref="O164" ca="1">+_xludf.IFS(N164="","",N164='12 Formulas'!$AQ$2,'12 Formulas'!$AR$2,N164='12 Formulas'!$AQ$3,'12 Formulas'!$AR$3)</f>
        <v>#NAME?</v>
      </c>
      <c r="P164" s="89"/>
      <c r="Q164" s="114" t="e">
        <f t="array" aca="1" ref="Q164" ca="1">+_xludf.IFS(P164="","",P164='12 Formulas'!$AS$2,'12 Formulas'!$AT$2,P164='12 Formulas'!$AS$3,'12 Formulas'!$AT$3,P164='12 Formulas'!$AS$4,'12 Formulas'!$AT$4)</f>
        <v>#NAME?</v>
      </c>
      <c r="R164" s="89"/>
      <c r="S164" s="114" t="e">
        <f t="array" aca="1" ref="S164" ca="1">+_xludf.IFS(R164="","",R164='12 Formulas'!$AU$2,'12 Formulas'!$AV$2,R164='12 Formulas'!$AU$3,'12 Formulas'!$AV$3)</f>
        <v>#NAME?</v>
      </c>
      <c r="T164" s="55"/>
      <c r="U164" s="114" t="e">
        <f t="array" aca="1" ref="U164" ca="1">+_xludf.IFS(T164="","",T164='12 Formulas'!$AW$2,'12 Formulas'!$AX$2,T164='12 Formulas'!$AW$3,'12 Formulas'!$AX$3)</f>
        <v>#NAME?</v>
      </c>
      <c r="V164" s="264"/>
      <c r="W164" s="265" t="e">
        <f t="array" aca="1" ref="W164" ca="1">+_xludf.IFS(V164="","",V164='12 Formulas'!$AY$2,'12 Formulas'!$AZ$2,V164='12 Formulas'!$AY$3,'12 Formulas'!$AZ$3,V164='12 Formulas'!$AY$4,'12 Formulas'!$AZ$4)</f>
        <v>#NAME?</v>
      </c>
      <c r="X164" s="266" t="str">
        <f t="shared" ca="1" si="4"/>
        <v/>
      </c>
      <c r="Y164" s="267" t="e">
        <f t="array" aca="1" ref="Y164" ca="1">+_xludf.IFS(X164="","",X164&lt;='12 Formulas'!$BD$4,'12 Formulas'!$BB$4,X164&lt;='12 Formulas'!$BD$3,'12 Formulas'!$BB$3,X164&lt;='12 Formulas'!$BD$2,'12 Formulas'!$BB$2)</f>
        <v>#NAME?</v>
      </c>
      <c r="Z164" s="268"/>
      <c r="AA164" s="269" t="e">
        <f t="array" aca="1" ref="AA164" ca="1">+_xludf.IFS(Z164="","",Z164='12 Formulas'!$BF$2,'12 Formulas'!$BG$2,Z164='12 Formulas'!$BF$3,'12 Formulas'!$BG$3,Z164='12 Formulas'!$BF$4,'12 Formulas'!$BG$4)</f>
        <v>#NAME?</v>
      </c>
      <c r="AB164" s="270" t="e">
        <f t="array" aca="1" ref="AB164" ca="1">+_xludf.IFS(AA164="","",AND(Y164='12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#NAME?</v>
      </c>
      <c r="AC164" s="269" t="e">
        <f t="array" aca="1" ref="AC164" ca="1">+_xludf.IFS(AB164="","",AB164='12 Formulas'!$BM$3,'12 Formulas'!$BN$3,AB164='12 Formulas'!$BM$4,'12 Formulas'!$BN$4,AB164='12 Formulas'!$BM$5,'12 Formulas'!$BN$5)</f>
        <v>#NAME?</v>
      </c>
      <c r="AD164" s="115" t="e">
        <f t="array" aca="1" ref="AD164" ca="1">+_xludf.IFS(AB164="","",AB164='12 Formulas'!$BM$3,'12 Formulas'!$BO$3,AB164='12 Formulas'!$BM$4,'12 Formulas'!$BO$4,AB164='12 Formulas'!$BM$5,'12 Formulas'!$BO$5)</f>
        <v>#NAME?</v>
      </c>
      <c r="AE164" s="255"/>
      <c r="AF164" s="256"/>
      <c r="AG164" s="256"/>
      <c r="AH164" s="257"/>
      <c r="AI164" s="236"/>
      <c r="AJ164" s="235"/>
      <c r="AK164" s="258"/>
      <c r="AL164" s="259"/>
      <c r="AM164" s="167"/>
      <c r="AN164" s="167"/>
      <c r="AO164" s="167"/>
      <c r="AP164" s="167"/>
      <c r="AQ164" s="167"/>
      <c r="AR164" s="259"/>
      <c r="AS164" s="259"/>
    </row>
    <row r="165" spans="1:45" ht="12.75" customHeight="1" x14ac:dyDescent="0.25">
      <c r="A165" s="256"/>
      <c r="B165" s="234"/>
      <c r="C165" s="235"/>
      <c r="D165" s="236"/>
      <c r="E165" s="235"/>
      <c r="F165" s="273" t="s">
        <v>270</v>
      </c>
      <c r="G165" s="274"/>
      <c r="H165" s="260" t="s">
        <v>256</v>
      </c>
      <c r="I165" s="261"/>
      <c r="J165" s="262"/>
      <c r="K165" s="263" t="e">
        <f t="array" aca="1" ref="K165" ca="1">+_xludf.IFS(J165="","",J165='12 Formulas'!$AM$2,'12 Formulas'!$AN$2,J165='12 Formulas'!$AM$3,'12 Formulas'!$AN$3)</f>
        <v>#NAME?</v>
      </c>
      <c r="L165" s="89"/>
      <c r="M165" s="114" t="e">
        <f t="array" aca="1" ref="M165" ca="1">+_xludf.IFS(L165="","",L165='12 Formulas'!$AO$2,'12 Formulas'!$AP$2,L165='12 Formulas'!$AO$3,'12 Formulas'!$AP$3)</f>
        <v>#NAME?</v>
      </c>
      <c r="N165" s="89"/>
      <c r="O165" s="114" t="e">
        <f t="array" aca="1" ref="O165" ca="1">+_xludf.IFS(N165="","",N165='12 Formulas'!$AQ$2,'12 Formulas'!$AR$2,N165='12 Formulas'!$AQ$3,'12 Formulas'!$AR$3)</f>
        <v>#NAME?</v>
      </c>
      <c r="P165" s="89"/>
      <c r="Q165" s="114" t="e">
        <f t="array" aca="1" ref="Q165" ca="1">+_xludf.IFS(P165="","",P165='12 Formulas'!$AS$2,'12 Formulas'!$AT$2,P165='12 Formulas'!$AS$3,'12 Formulas'!$AT$3,P165='12 Formulas'!$AS$4,'12 Formulas'!$AT$4)</f>
        <v>#NAME?</v>
      </c>
      <c r="R165" s="89"/>
      <c r="S165" s="114" t="e">
        <f t="array" aca="1" ref="S165" ca="1">+_xludf.IFS(R165="","",R165='12 Formulas'!$AU$2,'12 Formulas'!$AV$2,R165='12 Formulas'!$AU$3,'12 Formulas'!$AV$3)</f>
        <v>#NAME?</v>
      </c>
      <c r="T165" s="55"/>
      <c r="U165" s="114" t="e">
        <f t="array" aca="1" ref="U165" ca="1">+_xludf.IFS(T165="","",T165='12 Formulas'!$AW$2,'12 Formulas'!$AX$2,T165='12 Formulas'!$AW$3,'12 Formulas'!$AX$3)</f>
        <v>#NAME?</v>
      </c>
      <c r="V165" s="264"/>
      <c r="W165" s="265" t="e">
        <f t="array" aca="1" ref="W165" ca="1">+_xludf.IFS(V165="","",V165='12 Formulas'!$AY$2,'12 Formulas'!$AZ$2,V165='12 Formulas'!$AY$3,'12 Formulas'!$AZ$3,V165='12 Formulas'!$AY$4,'12 Formulas'!$AZ$4)</f>
        <v>#NAME?</v>
      </c>
      <c r="X165" s="266" t="str">
        <f t="shared" ca="1" si="4"/>
        <v/>
      </c>
      <c r="Y165" s="267" t="e">
        <f t="array" aca="1" ref="Y165" ca="1">+_xludf.IFS(X165="","",X165&lt;='12 Formulas'!$BD$4,'12 Formulas'!$BB$4,X165&lt;='12 Formulas'!$BD$3,'12 Formulas'!$BB$3,X165&lt;='12 Formulas'!$BD$2,'12 Formulas'!$BB$2)</f>
        <v>#NAME?</v>
      </c>
      <c r="Z165" s="268"/>
      <c r="AA165" s="269" t="e">
        <f t="array" aca="1" ref="AA165" ca="1">+_xludf.IFS(Z165="","",Z165='12 Formulas'!$BF$2,'12 Formulas'!$BG$2,Z165='12 Formulas'!$BF$3,'12 Formulas'!$BG$3,Z165='12 Formulas'!$BF$4,'12 Formulas'!$BG$4)</f>
        <v>#NAME?</v>
      </c>
      <c r="AB165" s="270" t="e">
        <f t="array" aca="1" ref="AB165" ca="1">+_xludf.IFS(AA165="","",AND(Y165='12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#NAME?</v>
      </c>
      <c r="AC165" s="269" t="e">
        <f t="array" aca="1" ref="AC165" ca="1">+_xludf.IFS(AB165="","",AB165='12 Formulas'!$BM$3,'12 Formulas'!$BN$3,AB165='12 Formulas'!$BM$4,'12 Formulas'!$BN$4,AB165='12 Formulas'!$BM$5,'12 Formulas'!$BN$5)</f>
        <v>#NAME?</v>
      </c>
      <c r="AD165" s="115" t="e">
        <f t="array" aca="1" ref="AD165" ca="1">+_xludf.IFS(AB165="","",AB165='12 Formulas'!$BM$3,'12 Formulas'!$BO$3,AB165='12 Formulas'!$BM$4,'12 Formulas'!$BO$4,AB165='12 Formulas'!$BM$5,'12 Formulas'!$BO$5)</f>
        <v>#NAME?</v>
      </c>
      <c r="AE165" s="255"/>
      <c r="AF165" s="256"/>
      <c r="AG165" s="256"/>
      <c r="AH165" s="257"/>
      <c r="AI165" s="236"/>
      <c r="AJ165" s="235"/>
      <c r="AK165" s="258"/>
      <c r="AL165" s="259"/>
      <c r="AM165" s="167"/>
      <c r="AN165" s="167"/>
      <c r="AO165" s="167"/>
      <c r="AP165" s="167"/>
      <c r="AQ165" s="167"/>
      <c r="AR165" s="259"/>
      <c r="AS165" s="259"/>
    </row>
    <row r="166" spans="1:45" ht="12.75" customHeight="1" x14ac:dyDescent="0.25">
      <c r="A166" s="256"/>
      <c r="B166" s="234"/>
      <c r="C166" s="235"/>
      <c r="D166" s="236"/>
      <c r="E166" s="235"/>
      <c r="F166" s="238"/>
      <c r="G166" s="239"/>
      <c r="H166" s="260" t="s">
        <v>268</v>
      </c>
      <c r="I166" s="261"/>
      <c r="J166" s="262"/>
      <c r="K166" s="263" t="e">
        <f t="array" aca="1" ref="K166" ca="1">+_xludf.IFS(J166="","",J166='12 Formulas'!$AM$2,'12 Formulas'!$AN$2,J166='12 Formulas'!$AM$3,'12 Formulas'!$AN$3)</f>
        <v>#NAME?</v>
      </c>
      <c r="L166" s="89"/>
      <c r="M166" s="114" t="e">
        <f t="array" aca="1" ref="M166" ca="1">+_xludf.IFS(L166="","",L166='12 Formulas'!$AO$2,'12 Formulas'!$AP$2,L166='12 Formulas'!$AO$3,'12 Formulas'!$AP$3)</f>
        <v>#NAME?</v>
      </c>
      <c r="N166" s="89"/>
      <c r="O166" s="114" t="e">
        <f t="array" aca="1" ref="O166" ca="1">+_xludf.IFS(N166="","",N166='12 Formulas'!$AQ$2,'12 Formulas'!$AR$2,N166='12 Formulas'!$AQ$3,'12 Formulas'!$AR$3)</f>
        <v>#NAME?</v>
      </c>
      <c r="P166" s="89"/>
      <c r="Q166" s="114" t="e">
        <f t="array" aca="1" ref="Q166" ca="1">+_xludf.IFS(P166="","",P166='12 Formulas'!$AS$2,'12 Formulas'!$AT$2,P166='12 Formulas'!$AS$3,'12 Formulas'!$AT$3,P166='12 Formulas'!$AS$4,'12 Formulas'!$AT$4)</f>
        <v>#NAME?</v>
      </c>
      <c r="R166" s="89"/>
      <c r="S166" s="114" t="e">
        <f t="array" aca="1" ref="S166" ca="1">+_xludf.IFS(R166="","",R166='12 Formulas'!$AU$2,'12 Formulas'!$AV$2,R166='12 Formulas'!$AU$3,'12 Formulas'!$AV$3)</f>
        <v>#NAME?</v>
      </c>
      <c r="T166" s="55"/>
      <c r="U166" s="114" t="e">
        <f t="array" aca="1" ref="U166" ca="1">+_xludf.IFS(T166="","",T166='12 Formulas'!$AW$2,'12 Formulas'!$AX$2,T166='12 Formulas'!$AW$3,'12 Formulas'!$AX$3)</f>
        <v>#NAME?</v>
      </c>
      <c r="V166" s="264"/>
      <c r="W166" s="265" t="e">
        <f t="array" aca="1" ref="W166" ca="1">+_xludf.IFS(V166="","",V166='12 Formulas'!$AY$2,'12 Formulas'!$AZ$2,V166='12 Formulas'!$AY$3,'12 Formulas'!$AZ$3,V166='12 Formulas'!$AY$4,'12 Formulas'!$AZ$4)</f>
        <v>#NAME?</v>
      </c>
      <c r="X166" s="266" t="str">
        <f t="shared" ca="1" si="4"/>
        <v/>
      </c>
      <c r="Y166" s="267" t="e">
        <f t="array" aca="1" ref="Y166" ca="1">+_xludf.IFS(X166="","",X166&lt;='12 Formulas'!$BD$4,'12 Formulas'!$BB$4,X166&lt;='12 Formulas'!$BD$3,'12 Formulas'!$BB$3,X166&lt;='12 Formulas'!$BD$2,'12 Formulas'!$BB$2)</f>
        <v>#NAME?</v>
      </c>
      <c r="Z166" s="268"/>
      <c r="AA166" s="269" t="e">
        <f t="array" aca="1" ref="AA166" ca="1">+_xludf.IFS(Z166="","",Z166='12 Formulas'!$BF$2,'12 Formulas'!$BG$2,Z166='12 Formulas'!$BF$3,'12 Formulas'!$BG$3,Z166='12 Formulas'!$BF$4,'12 Formulas'!$BG$4)</f>
        <v>#NAME?</v>
      </c>
      <c r="AB166" s="270" t="e">
        <f t="array" aca="1" ref="AB166" ca="1">+_xludf.IFS(AA166="","",AND(Y166='12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#NAME?</v>
      </c>
      <c r="AC166" s="269" t="e">
        <f t="array" aca="1" ref="AC166" ca="1">+_xludf.IFS(AB166="","",AB166='12 Formulas'!$BM$3,'12 Formulas'!$BN$3,AB166='12 Formulas'!$BM$4,'12 Formulas'!$BN$4,AB166='12 Formulas'!$BM$5,'12 Formulas'!$BN$5)</f>
        <v>#NAME?</v>
      </c>
      <c r="AD166" s="115" t="e">
        <f t="array" aca="1" ref="AD166" ca="1">+_xludf.IFS(AB166="","",AB166='12 Formulas'!$BM$3,'12 Formulas'!$BO$3,AB166='12 Formulas'!$BM$4,'12 Formulas'!$BO$4,AB166='12 Formulas'!$BM$5,'12 Formulas'!$BO$5)</f>
        <v>#NAME?</v>
      </c>
      <c r="AE166" s="255"/>
      <c r="AF166" s="256"/>
      <c r="AG166" s="256"/>
      <c r="AH166" s="257"/>
      <c r="AI166" s="236"/>
      <c r="AJ166" s="235"/>
      <c r="AK166" s="258"/>
      <c r="AL166" s="259"/>
      <c r="AM166" s="167"/>
      <c r="AN166" s="167"/>
      <c r="AO166" s="167"/>
      <c r="AP166" s="167"/>
      <c r="AQ166" s="167"/>
      <c r="AR166" s="259"/>
      <c r="AS166" s="259"/>
    </row>
    <row r="167" spans="1:45" ht="12.75" customHeight="1" x14ac:dyDescent="0.25">
      <c r="A167" s="256"/>
      <c r="B167" s="234"/>
      <c r="C167" s="235"/>
      <c r="D167" s="236"/>
      <c r="E167" s="235"/>
      <c r="F167" s="271"/>
      <c r="G167" s="272"/>
      <c r="H167" s="260" t="s">
        <v>269</v>
      </c>
      <c r="I167" s="261"/>
      <c r="J167" s="262"/>
      <c r="K167" s="263" t="e">
        <f t="array" aca="1" ref="K167" ca="1">+_xludf.IFS(J167="","",J167='12 Formulas'!$AM$2,'12 Formulas'!$AN$2,J167='12 Formulas'!$AM$3,'12 Formulas'!$AN$3)</f>
        <v>#NAME?</v>
      </c>
      <c r="L167" s="89"/>
      <c r="M167" s="114" t="e">
        <f t="array" aca="1" ref="M167" ca="1">+_xludf.IFS(L167="","",L167='12 Formulas'!$AO$2,'12 Formulas'!$AP$2,L167='12 Formulas'!$AO$3,'12 Formulas'!$AP$3)</f>
        <v>#NAME?</v>
      </c>
      <c r="N167" s="89"/>
      <c r="O167" s="114" t="e">
        <f t="array" aca="1" ref="O167" ca="1">+_xludf.IFS(N167="","",N167='12 Formulas'!$AQ$2,'12 Formulas'!$AR$2,N167='12 Formulas'!$AQ$3,'12 Formulas'!$AR$3)</f>
        <v>#NAME?</v>
      </c>
      <c r="P167" s="89"/>
      <c r="Q167" s="114" t="e">
        <f t="array" aca="1" ref="Q167" ca="1">+_xludf.IFS(P167="","",P167='12 Formulas'!$AS$2,'12 Formulas'!$AT$2,P167='12 Formulas'!$AS$3,'12 Formulas'!$AT$3,P167='12 Formulas'!$AS$4,'12 Formulas'!$AT$4)</f>
        <v>#NAME?</v>
      </c>
      <c r="R167" s="89"/>
      <c r="S167" s="114" t="e">
        <f t="array" aca="1" ref="S167" ca="1">+_xludf.IFS(R167="","",R167='12 Formulas'!$AU$2,'12 Formulas'!$AV$2,R167='12 Formulas'!$AU$3,'12 Formulas'!$AV$3)</f>
        <v>#NAME?</v>
      </c>
      <c r="T167" s="55"/>
      <c r="U167" s="114" t="e">
        <f t="array" aca="1" ref="U167" ca="1">+_xludf.IFS(T167="","",T167='12 Formulas'!$AW$2,'12 Formulas'!$AX$2,T167='12 Formulas'!$AW$3,'12 Formulas'!$AX$3)</f>
        <v>#NAME?</v>
      </c>
      <c r="V167" s="264"/>
      <c r="W167" s="265" t="e">
        <f t="array" aca="1" ref="W167" ca="1">+_xludf.IFS(V167="","",V167='12 Formulas'!$AY$2,'12 Formulas'!$AZ$2,V167='12 Formulas'!$AY$3,'12 Formulas'!$AZ$3,V167='12 Formulas'!$AY$4,'12 Formulas'!$AZ$4)</f>
        <v>#NAME?</v>
      </c>
      <c r="X167" s="266" t="str">
        <f t="shared" ca="1" si="4"/>
        <v/>
      </c>
      <c r="Y167" s="267" t="e">
        <f t="array" aca="1" ref="Y167" ca="1">+_xludf.IFS(X167="","",X167&lt;='12 Formulas'!$BD$4,'12 Formulas'!$BB$4,X167&lt;='12 Formulas'!$BD$3,'12 Formulas'!$BB$3,X167&lt;='12 Formulas'!$BD$2,'12 Formulas'!$BB$2)</f>
        <v>#NAME?</v>
      </c>
      <c r="Z167" s="268"/>
      <c r="AA167" s="269" t="e">
        <f t="array" aca="1" ref="AA167" ca="1">+_xludf.IFS(Z167="","",Z167='12 Formulas'!$BF$2,'12 Formulas'!$BG$2,Z167='12 Formulas'!$BF$3,'12 Formulas'!$BG$3,Z167='12 Formulas'!$BF$4,'12 Formulas'!$BG$4)</f>
        <v>#NAME?</v>
      </c>
      <c r="AB167" s="270" t="e">
        <f t="array" aca="1" ref="AB167" ca="1">+_xludf.IFS(AA167="","",AND(Y167='12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#NAME?</v>
      </c>
      <c r="AC167" s="269" t="e">
        <f t="array" aca="1" ref="AC167" ca="1">+_xludf.IFS(AB167="","",AB167='12 Formulas'!$BM$3,'12 Formulas'!$BN$3,AB167='12 Formulas'!$BM$4,'12 Formulas'!$BN$4,AB167='12 Formulas'!$BM$5,'12 Formulas'!$BN$5)</f>
        <v>#NAME?</v>
      </c>
      <c r="AD167" s="115" t="e">
        <f t="array" aca="1" ref="AD167" ca="1">+_xludf.IFS(AB167="","",AB167='12 Formulas'!$BM$3,'12 Formulas'!$BO$3,AB167='12 Formulas'!$BM$4,'12 Formulas'!$BO$4,AB167='12 Formulas'!$BM$5,'12 Formulas'!$BO$5)</f>
        <v>#NAME?</v>
      </c>
      <c r="AE167" s="255"/>
      <c r="AF167" s="256"/>
      <c r="AG167" s="256"/>
      <c r="AH167" s="257"/>
      <c r="AI167" s="236"/>
      <c r="AJ167" s="235"/>
      <c r="AK167" s="258"/>
      <c r="AL167" s="259"/>
      <c r="AM167" s="167"/>
      <c r="AN167" s="167"/>
      <c r="AO167" s="167"/>
      <c r="AP167" s="167"/>
      <c r="AQ167" s="167"/>
      <c r="AR167" s="259"/>
      <c r="AS167" s="259"/>
    </row>
    <row r="168" spans="1:45" ht="12.75" customHeight="1" x14ac:dyDescent="0.25">
      <c r="A168" s="256"/>
      <c r="B168" s="234"/>
      <c r="C168" s="235"/>
      <c r="D168" s="236"/>
      <c r="E168" s="235"/>
      <c r="F168" s="273" t="s">
        <v>271</v>
      </c>
      <c r="G168" s="274"/>
      <c r="H168" s="260" t="s">
        <v>256</v>
      </c>
      <c r="I168" s="261"/>
      <c r="J168" s="262"/>
      <c r="K168" s="263" t="e">
        <f t="array" aca="1" ref="K168" ca="1">+_xludf.IFS(J168="","",J168='12 Formulas'!$AM$2,'12 Formulas'!$AN$2,J168='12 Formulas'!$AM$3,'12 Formulas'!$AN$3)</f>
        <v>#NAME?</v>
      </c>
      <c r="L168" s="89"/>
      <c r="M168" s="114" t="e">
        <f t="array" aca="1" ref="M168" ca="1">+_xludf.IFS(L168="","",L168='12 Formulas'!$AO$2,'12 Formulas'!$AP$2,L168='12 Formulas'!$AO$3,'12 Formulas'!$AP$3)</f>
        <v>#NAME?</v>
      </c>
      <c r="N168" s="89"/>
      <c r="O168" s="114" t="e">
        <f t="array" aca="1" ref="O168" ca="1">+_xludf.IFS(N168="","",N168='12 Formulas'!$AQ$2,'12 Formulas'!$AR$2,N168='12 Formulas'!$AQ$3,'12 Formulas'!$AR$3)</f>
        <v>#NAME?</v>
      </c>
      <c r="P168" s="89"/>
      <c r="Q168" s="114" t="e">
        <f t="array" aca="1" ref="Q168" ca="1">+_xludf.IFS(P168="","",P168='12 Formulas'!$AS$2,'12 Formulas'!$AT$2,P168='12 Formulas'!$AS$3,'12 Formulas'!$AT$3,P168='12 Formulas'!$AS$4,'12 Formulas'!$AT$4)</f>
        <v>#NAME?</v>
      </c>
      <c r="R168" s="89"/>
      <c r="S168" s="114" t="e">
        <f t="array" aca="1" ref="S168" ca="1">+_xludf.IFS(R168="","",R168='12 Formulas'!$AU$2,'12 Formulas'!$AV$2,R168='12 Formulas'!$AU$3,'12 Formulas'!$AV$3)</f>
        <v>#NAME?</v>
      </c>
      <c r="T168" s="55"/>
      <c r="U168" s="114" t="e">
        <f t="array" aca="1" ref="U168" ca="1">+_xludf.IFS(T168="","",T168='12 Formulas'!$AW$2,'12 Formulas'!$AX$2,T168='12 Formulas'!$AW$3,'12 Formulas'!$AX$3)</f>
        <v>#NAME?</v>
      </c>
      <c r="V168" s="264"/>
      <c r="W168" s="265" t="e">
        <f t="array" aca="1" ref="W168" ca="1">+_xludf.IFS(V168="","",V168='12 Formulas'!$AY$2,'12 Formulas'!$AZ$2,V168='12 Formulas'!$AY$3,'12 Formulas'!$AZ$3,V168='12 Formulas'!$AY$4,'12 Formulas'!$AZ$4)</f>
        <v>#NAME?</v>
      </c>
      <c r="X168" s="266" t="str">
        <f t="shared" ca="1" si="4"/>
        <v/>
      </c>
      <c r="Y168" s="267" t="e">
        <f t="array" aca="1" ref="Y168" ca="1">+_xludf.IFS(X168="","",X168&lt;='12 Formulas'!$BD$4,'12 Formulas'!$BB$4,X168&lt;='12 Formulas'!$BD$3,'12 Formulas'!$BB$3,X168&lt;='12 Formulas'!$BD$2,'12 Formulas'!$BB$2)</f>
        <v>#NAME?</v>
      </c>
      <c r="Z168" s="268"/>
      <c r="AA168" s="269" t="e">
        <f t="array" aca="1" ref="AA168" ca="1">+_xludf.IFS(Z168="","",Z168='12 Formulas'!$BF$2,'12 Formulas'!$BG$2,Z168='12 Formulas'!$BF$3,'12 Formulas'!$BG$3,Z168='12 Formulas'!$BF$4,'12 Formulas'!$BG$4)</f>
        <v>#NAME?</v>
      </c>
      <c r="AB168" s="270" t="e">
        <f t="array" aca="1" ref="AB168" ca="1">+_xludf.IFS(AA168="","",AND(Y168='12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#NAME?</v>
      </c>
      <c r="AC168" s="269" t="e">
        <f t="array" aca="1" ref="AC168" ca="1">+_xludf.IFS(AB168="","",AB168='12 Formulas'!$BM$3,'12 Formulas'!$BN$3,AB168='12 Formulas'!$BM$4,'12 Formulas'!$BN$4,AB168='12 Formulas'!$BM$5,'12 Formulas'!$BN$5)</f>
        <v>#NAME?</v>
      </c>
      <c r="AD168" s="115" t="e">
        <f t="array" aca="1" ref="AD168" ca="1">+_xludf.IFS(AB168="","",AB168='12 Formulas'!$BM$3,'12 Formulas'!$BO$3,AB168='12 Formulas'!$BM$4,'12 Formulas'!$BO$4,AB168='12 Formulas'!$BM$5,'12 Formulas'!$BO$5)</f>
        <v>#NAME?</v>
      </c>
      <c r="AE168" s="255"/>
      <c r="AF168" s="256"/>
      <c r="AG168" s="256"/>
      <c r="AH168" s="257"/>
      <c r="AI168" s="236"/>
      <c r="AJ168" s="235"/>
      <c r="AK168" s="258"/>
      <c r="AL168" s="259"/>
      <c r="AM168" s="167"/>
      <c r="AN168" s="167"/>
      <c r="AO168" s="167"/>
      <c r="AP168" s="167"/>
      <c r="AQ168" s="167"/>
      <c r="AR168" s="259"/>
      <c r="AS168" s="259"/>
    </row>
    <row r="169" spans="1:45" ht="12.75" customHeight="1" x14ac:dyDescent="0.25">
      <c r="A169" s="256"/>
      <c r="B169" s="234"/>
      <c r="C169" s="235"/>
      <c r="D169" s="236"/>
      <c r="E169" s="235"/>
      <c r="F169" s="238"/>
      <c r="G169" s="239"/>
      <c r="H169" s="260" t="s">
        <v>268</v>
      </c>
      <c r="I169" s="261"/>
      <c r="J169" s="262"/>
      <c r="K169" s="263" t="e">
        <f t="array" aca="1" ref="K169" ca="1">+_xludf.IFS(J169="","",J169='12 Formulas'!$AM$2,'12 Formulas'!$AN$2,J169='12 Formulas'!$AM$3,'12 Formulas'!$AN$3)</f>
        <v>#NAME?</v>
      </c>
      <c r="L169" s="89"/>
      <c r="M169" s="114" t="e">
        <f t="array" aca="1" ref="M169" ca="1">+_xludf.IFS(L169="","",L169='12 Formulas'!$AO$2,'12 Formulas'!$AP$2,L169='12 Formulas'!$AO$3,'12 Formulas'!$AP$3)</f>
        <v>#NAME?</v>
      </c>
      <c r="N169" s="89"/>
      <c r="O169" s="114" t="e">
        <f t="array" aca="1" ref="O169" ca="1">+_xludf.IFS(N169="","",N169='12 Formulas'!$AQ$2,'12 Formulas'!$AR$2,N169='12 Formulas'!$AQ$3,'12 Formulas'!$AR$3)</f>
        <v>#NAME?</v>
      </c>
      <c r="P169" s="89"/>
      <c r="Q169" s="114" t="e">
        <f t="array" aca="1" ref="Q169" ca="1">+_xludf.IFS(P169="","",P169='12 Formulas'!$AS$2,'12 Formulas'!$AT$2,P169='12 Formulas'!$AS$3,'12 Formulas'!$AT$3,P169='12 Formulas'!$AS$4,'12 Formulas'!$AT$4)</f>
        <v>#NAME?</v>
      </c>
      <c r="R169" s="89"/>
      <c r="S169" s="114" t="e">
        <f t="array" aca="1" ref="S169" ca="1">+_xludf.IFS(R169="","",R169='12 Formulas'!$AU$2,'12 Formulas'!$AV$2,R169='12 Formulas'!$AU$3,'12 Formulas'!$AV$3)</f>
        <v>#NAME?</v>
      </c>
      <c r="T169" s="55"/>
      <c r="U169" s="114" t="e">
        <f t="array" aca="1" ref="U169" ca="1">+_xludf.IFS(T169="","",T169='12 Formulas'!$AW$2,'12 Formulas'!$AX$2,T169='12 Formulas'!$AW$3,'12 Formulas'!$AX$3)</f>
        <v>#NAME?</v>
      </c>
      <c r="V169" s="264"/>
      <c r="W169" s="265" t="e">
        <f t="array" aca="1" ref="W169" ca="1">+_xludf.IFS(V169="","",V169='12 Formulas'!$AY$2,'12 Formulas'!$AZ$2,V169='12 Formulas'!$AY$3,'12 Formulas'!$AZ$3,V169='12 Formulas'!$AY$4,'12 Formulas'!$AZ$4)</f>
        <v>#NAME?</v>
      </c>
      <c r="X169" s="266" t="str">
        <f t="shared" ca="1" si="4"/>
        <v/>
      </c>
      <c r="Y169" s="267" t="e">
        <f t="array" aca="1" ref="Y169" ca="1">+_xludf.IFS(X169="","",X169&lt;='12 Formulas'!$BD$4,'12 Formulas'!$BB$4,X169&lt;='12 Formulas'!$BD$3,'12 Formulas'!$BB$3,X169&lt;='12 Formulas'!$BD$2,'12 Formulas'!$BB$2)</f>
        <v>#NAME?</v>
      </c>
      <c r="Z169" s="268"/>
      <c r="AA169" s="269" t="e">
        <f t="array" aca="1" ref="AA169" ca="1">+_xludf.IFS(Z169="","",Z169='12 Formulas'!$BF$2,'12 Formulas'!$BG$2,Z169='12 Formulas'!$BF$3,'12 Formulas'!$BG$3,Z169='12 Formulas'!$BF$4,'12 Formulas'!$BG$4)</f>
        <v>#NAME?</v>
      </c>
      <c r="AB169" s="270" t="e">
        <f t="array" aca="1" ref="AB169" ca="1">+_xludf.IFS(AA169="","",AND(Y169='12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#NAME?</v>
      </c>
      <c r="AC169" s="269" t="e">
        <f t="array" aca="1" ref="AC169" ca="1">+_xludf.IFS(AB169="","",AB169='12 Formulas'!$BM$3,'12 Formulas'!$BN$3,AB169='12 Formulas'!$BM$4,'12 Formulas'!$BN$4,AB169='12 Formulas'!$BM$5,'12 Formulas'!$BN$5)</f>
        <v>#NAME?</v>
      </c>
      <c r="AD169" s="115" t="e">
        <f t="array" aca="1" ref="AD169" ca="1">+_xludf.IFS(AB169="","",AB169='12 Formulas'!$BM$3,'12 Formulas'!$BO$3,AB169='12 Formulas'!$BM$4,'12 Formulas'!$BO$4,AB169='12 Formulas'!$BM$5,'12 Formulas'!$BO$5)</f>
        <v>#NAME?</v>
      </c>
      <c r="AE169" s="255"/>
      <c r="AF169" s="256"/>
      <c r="AG169" s="256"/>
      <c r="AH169" s="257"/>
      <c r="AI169" s="236"/>
      <c r="AJ169" s="235"/>
      <c r="AK169" s="258"/>
      <c r="AL169" s="259"/>
      <c r="AM169" s="167"/>
      <c r="AN169" s="167"/>
      <c r="AO169" s="167"/>
      <c r="AP169" s="167"/>
      <c r="AQ169" s="167"/>
      <c r="AR169" s="259"/>
      <c r="AS169" s="259"/>
    </row>
    <row r="170" spans="1:45" ht="12.75" customHeight="1" x14ac:dyDescent="0.25">
      <c r="A170" s="256"/>
      <c r="B170" s="234"/>
      <c r="C170" s="235"/>
      <c r="D170" s="236"/>
      <c r="E170" s="235"/>
      <c r="F170" s="271"/>
      <c r="G170" s="272"/>
      <c r="H170" s="260" t="s">
        <v>269</v>
      </c>
      <c r="I170" s="261"/>
      <c r="J170" s="262"/>
      <c r="K170" s="263" t="e">
        <f t="array" aca="1" ref="K170" ca="1">+_xludf.IFS(J170="","",J170='12 Formulas'!$AM$2,'12 Formulas'!$AN$2,J170='12 Formulas'!$AM$3,'12 Formulas'!$AN$3)</f>
        <v>#NAME?</v>
      </c>
      <c r="L170" s="89"/>
      <c r="M170" s="114" t="e">
        <f t="array" aca="1" ref="M170" ca="1">+_xludf.IFS(L170="","",L170='12 Formulas'!$AO$2,'12 Formulas'!$AP$2,L170='12 Formulas'!$AO$3,'12 Formulas'!$AP$3)</f>
        <v>#NAME?</v>
      </c>
      <c r="N170" s="89"/>
      <c r="O170" s="114" t="e">
        <f t="array" aca="1" ref="O170" ca="1">+_xludf.IFS(N170="","",N170='12 Formulas'!$AQ$2,'12 Formulas'!$AR$2,N170='12 Formulas'!$AQ$3,'12 Formulas'!$AR$3)</f>
        <v>#NAME?</v>
      </c>
      <c r="P170" s="89"/>
      <c r="Q170" s="114" t="e">
        <f t="array" aca="1" ref="Q170" ca="1">+_xludf.IFS(P170="","",P170='12 Formulas'!$AS$2,'12 Formulas'!$AT$2,P170='12 Formulas'!$AS$3,'12 Formulas'!$AT$3,P170='12 Formulas'!$AS$4,'12 Formulas'!$AT$4)</f>
        <v>#NAME?</v>
      </c>
      <c r="R170" s="89"/>
      <c r="S170" s="114" t="e">
        <f t="array" aca="1" ref="S170" ca="1">+_xludf.IFS(R170="","",R170='12 Formulas'!$AU$2,'12 Formulas'!$AV$2,R170='12 Formulas'!$AU$3,'12 Formulas'!$AV$3)</f>
        <v>#NAME?</v>
      </c>
      <c r="T170" s="55"/>
      <c r="U170" s="114" t="e">
        <f t="array" aca="1" ref="U170" ca="1">+_xludf.IFS(T170="","",T170='12 Formulas'!$AW$2,'12 Formulas'!$AX$2,T170='12 Formulas'!$AW$3,'12 Formulas'!$AX$3)</f>
        <v>#NAME?</v>
      </c>
      <c r="V170" s="264"/>
      <c r="W170" s="265" t="e">
        <f t="array" aca="1" ref="W170" ca="1">+_xludf.IFS(V170="","",V170='12 Formulas'!$AY$2,'12 Formulas'!$AZ$2,V170='12 Formulas'!$AY$3,'12 Formulas'!$AZ$3,V170='12 Formulas'!$AY$4,'12 Formulas'!$AZ$4)</f>
        <v>#NAME?</v>
      </c>
      <c r="X170" s="266" t="str">
        <f t="shared" ca="1" si="4"/>
        <v/>
      </c>
      <c r="Y170" s="267" t="e">
        <f t="array" aca="1" ref="Y170" ca="1">+_xludf.IFS(X170="","",X170&lt;='12 Formulas'!$BD$4,'12 Formulas'!$BB$4,X170&lt;='12 Formulas'!$BD$3,'12 Formulas'!$BB$3,X170&lt;='12 Formulas'!$BD$2,'12 Formulas'!$BB$2)</f>
        <v>#NAME?</v>
      </c>
      <c r="Z170" s="268"/>
      <c r="AA170" s="269" t="e">
        <f t="array" aca="1" ref="AA170" ca="1">+_xludf.IFS(Z170="","",Z170='12 Formulas'!$BF$2,'12 Formulas'!$BG$2,Z170='12 Formulas'!$BF$3,'12 Formulas'!$BG$3,Z170='12 Formulas'!$BF$4,'12 Formulas'!$BG$4)</f>
        <v>#NAME?</v>
      </c>
      <c r="AB170" s="270" t="e">
        <f t="array" aca="1" ref="AB170" ca="1">+_xludf.IFS(AA170="","",AND(Y170='12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#NAME?</v>
      </c>
      <c r="AC170" s="269" t="e">
        <f t="array" aca="1" ref="AC170" ca="1">+_xludf.IFS(AB170="","",AB170='12 Formulas'!$BM$3,'12 Formulas'!$BN$3,AB170='12 Formulas'!$BM$4,'12 Formulas'!$BN$4,AB170='12 Formulas'!$BM$5,'12 Formulas'!$BN$5)</f>
        <v>#NAME?</v>
      </c>
      <c r="AD170" s="115" t="e">
        <f t="array" aca="1" ref="AD170" ca="1">+_xludf.IFS(AB170="","",AB170='12 Formulas'!$BM$3,'12 Formulas'!$BO$3,AB170='12 Formulas'!$BM$4,'12 Formulas'!$BO$4,AB170='12 Formulas'!$BM$5,'12 Formulas'!$BO$5)</f>
        <v>#NAME?</v>
      </c>
      <c r="AE170" s="255"/>
      <c r="AF170" s="256"/>
      <c r="AG170" s="256"/>
      <c r="AH170" s="257"/>
      <c r="AI170" s="236"/>
      <c r="AJ170" s="235"/>
      <c r="AK170" s="258"/>
      <c r="AL170" s="259"/>
      <c r="AM170" s="167"/>
      <c r="AN170" s="167"/>
      <c r="AO170" s="167"/>
      <c r="AP170" s="167"/>
      <c r="AQ170" s="167"/>
      <c r="AR170" s="259"/>
      <c r="AS170" s="259"/>
    </row>
    <row r="171" spans="1:45" ht="12.75" customHeight="1" x14ac:dyDescent="0.25">
      <c r="A171" s="256"/>
      <c r="B171" s="234"/>
      <c r="C171" s="235"/>
      <c r="D171" s="236"/>
      <c r="E171" s="235"/>
      <c r="F171" s="273" t="s">
        <v>272</v>
      </c>
      <c r="G171" s="274"/>
      <c r="H171" s="260" t="s">
        <v>256</v>
      </c>
      <c r="I171" s="261"/>
      <c r="J171" s="262"/>
      <c r="K171" s="263" t="e">
        <f t="array" aca="1" ref="K171" ca="1">+_xludf.IFS(J171="","",J171='12 Formulas'!$AM$2,'12 Formulas'!$AN$2,J171='12 Formulas'!$AM$3,'12 Formulas'!$AN$3)</f>
        <v>#NAME?</v>
      </c>
      <c r="L171" s="89"/>
      <c r="M171" s="114" t="e">
        <f t="array" aca="1" ref="M171" ca="1">+_xludf.IFS(L171="","",L171='12 Formulas'!$AO$2,'12 Formulas'!$AP$2,L171='12 Formulas'!$AO$3,'12 Formulas'!$AP$3)</f>
        <v>#NAME?</v>
      </c>
      <c r="N171" s="89"/>
      <c r="O171" s="114" t="e">
        <f t="array" aca="1" ref="O171" ca="1">+_xludf.IFS(N171="","",N171='12 Formulas'!$AQ$2,'12 Formulas'!$AR$2,N171='12 Formulas'!$AQ$3,'12 Formulas'!$AR$3)</f>
        <v>#NAME?</v>
      </c>
      <c r="P171" s="89"/>
      <c r="Q171" s="114" t="e">
        <f t="array" aca="1" ref="Q171" ca="1">+_xludf.IFS(P171="","",P171='12 Formulas'!$AS$2,'12 Formulas'!$AT$2,P171='12 Formulas'!$AS$3,'12 Formulas'!$AT$3,P171='12 Formulas'!$AS$4,'12 Formulas'!$AT$4)</f>
        <v>#NAME?</v>
      </c>
      <c r="R171" s="89"/>
      <c r="S171" s="114" t="e">
        <f t="array" aca="1" ref="S171" ca="1">+_xludf.IFS(R171="","",R171='12 Formulas'!$AU$2,'12 Formulas'!$AV$2,R171='12 Formulas'!$AU$3,'12 Formulas'!$AV$3)</f>
        <v>#NAME?</v>
      </c>
      <c r="T171" s="55"/>
      <c r="U171" s="114" t="e">
        <f t="array" aca="1" ref="U171" ca="1">+_xludf.IFS(T171="","",T171='12 Formulas'!$AW$2,'12 Formulas'!$AX$2,T171='12 Formulas'!$AW$3,'12 Formulas'!$AX$3)</f>
        <v>#NAME?</v>
      </c>
      <c r="V171" s="264"/>
      <c r="W171" s="265" t="e">
        <f t="array" aca="1" ref="W171" ca="1">+_xludf.IFS(V171="","",V171='12 Formulas'!$AY$2,'12 Formulas'!$AZ$2,V171='12 Formulas'!$AY$3,'12 Formulas'!$AZ$3,V171='12 Formulas'!$AY$4,'12 Formulas'!$AZ$4)</f>
        <v>#NAME?</v>
      </c>
      <c r="X171" s="266" t="str">
        <f t="shared" ca="1" si="4"/>
        <v/>
      </c>
      <c r="Y171" s="267" t="e">
        <f t="array" aca="1" ref="Y171" ca="1">+_xludf.IFS(X171="","",X171&lt;='12 Formulas'!$BD$4,'12 Formulas'!$BB$4,X171&lt;='12 Formulas'!$BD$3,'12 Formulas'!$BB$3,X171&lt;='12 Formulas'!$BD$2,'12 Formulas'!$BB$2)</f>
        <v>#NAME?</v>
      </c>
      <c r="Z171" s="268"/>
      <c r="AA171" s="269" t="e">
        <f t="array" aca="1" ref="AA171" ca="1">+_xludf.IFS(Z171="","",Z171='12 Formulas'!$BF$2,'12 Formulas'!$BG$2,Z171='12 Formulas'!$BF$3,'12 Formulas'!$BG$3,Z171='12 Formulas'!$BF$4,'12 Formulas'!$BG$4)</f>
        <v>#NAME?</v>
      </c>
      <c r="AB171" s="270" t="e">
        <f t="array" aca="1" ref="AB171" ca="1">+_xludf.IFS(AA171="","",AND(Y171='12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#NAME?</v>
      </c>
      <c r="AC171" s="269" t="e">
        <f t="array" aca="1" ref="AC171" ca="1">+_xludf.IFS(AB171="","",AB171='12 Formulas'!$BM$3,'12 Formulas'!$BN$3,AB171='12 Formulas'!$BM$4,'12 Formulas'!$BN$4,AB171='12 Formulas'!$BM$5,'12 Formulas'!$BN$5)</f>
        <v>#NAME?</v>
      </c>
      <c r="AD171" s="115" t="e">
        <f t="array" aca="1" ref="AD171" ca="1">+_xludf.IFS(AB171="","",AB171='12 Formulas'!$BM$3,'12 Formulas'!$BO$3,AB171='12 Formulas'!$BM$4,'12 Formulas'!$BO$4,AB171='12 Formulas'!$BM$5,'12 Formulas'!$BO$5)</f>
        <v>#NAME?</v>
      </c>
      <c r="AE171" s="255"/>
      <c r="AF171" s="256"/>
      <c r="AG171" s="256"/>
      <c r="AH171" s="257"/>
      <c r="AI171" s="236"/>
      <c r="AJ171" s="235"/>
      <c r="AK171" s="258"/>
      <c r="AL171" s="259"/>
      <c r="AM171" s="167"/>
      <c r="AN171" s="167"/>
      <c r="AO171" s="167"/>
      <c r="AP171" s="167"/>
      <c r="AQ171" s="167"/>
      <c r="AR171" s="259"/>
      <c r="AS171" s="259"/>
    </row>
    <row r="172" spans="1:45" ht="12.75" customHeight="1" x14ac:dyDescent="0.25">
      <c r="A172" s="256"/>
      <c r="B172" s="234"/>
      <c r="C172" s="235"/>
      <c r="D172" s="236"/>
      <c r="E172" s="235"/>
      <c r="F172" s="238"/>
      <c r="G172" s="239"/>
      <c r="H172" s="260" t="s">
        <v>268</v>
      </c>
      <c r="I172" s="261"/>
      <c r="J172" s="262"/>
      <c r="K172" s="263" t="e">
        <f t="array" aca="1" ref="K172" ca="1">+_xludf.IFS(J172="","",J172='12 Formulas'!$AM$2,'12 Formulas'!$AN$2,J172='12 Formulas'!$AM$3,'12 Formulas'!$AN$3)</f>
        <v>#NAME?</v>
      </c>
      <c r="L172" s="89"/>
      <c r="M172" s="114" t="e">
        <f t="array" aca="1" ref="M172" ca="1">+_xludf.IFS(L172="","",L172='12 Formulas'!$AO$2,'12 Formulas'!$AP$2,L172='12 Formulas'!$AO$3,'12 Formulas'!$AP$3)</f>
        <v>#NAME?</v>
      </c>
      <c r="N172" s="89"/>
      <c r="O172" s="114" t="e">
        <f t="array" aca="1" ref="O172" ca="1">+_xludf.IFS(N172="","",N172='12 Formulas'!$AQ$2,'12 Formulas'!$AR$2,N172='12 Formulas'!$AQ$3,'12 Formulas'!$AR$3)</f>
        <v>#NAME?</v>
      </c>
      <c r="P172" s="89"/>
      <c r="Q172" s="114" t="e">
        <f t="array" aca="1" ref="Q172" ca="1">+_xludf.IFS(P172="","",P172='12 Formulas'!$AS$2,'12 Formulas'!$AT$2,P172='12 Formulas'!$AS$3,'12 Formulas'!$AT$3,P172='12 Formulas'!$AS$4,'12 Formulas'!$AT$4)</f>
        <v>#NAME?</v>
      </c>
      <c r="R172" s="89"/>
      <c r="S172" s="114" t="e">
        <f t="array" aca="1" ref="S172" ca="1">+_xludf.IFS(R172="","",R172='12 Formulas'!$AU$2,'12 Formulas'!$AV$2,R172='12 Formulas'!$AU$3,'12 Formulas'!$AV$3)</f>
        <v>#NAME?</v>
      </c>
      <c r="T172" s="55"/>
      <c r="U172" s="114" t="e">
        <f t="array" aca="1" ref="U172" ca="1">+_xludf.IFS(T172="","",T172='12 Formulas'!$AW$2,'12 Formulas'!$AX$2,T172='12 Formulas'!$AW$3,'12 Formulas'!$AX$3)</f>
        <v>#NAME?</v>
      </c>
      <c r="V172" s="264"/>
      <c r="W172" s="265" t="e">
        <f t="array" aca="1" ref="W172" ca="1">+_xludf.IFS(V172="","",V172='12 Formulas'!$AY$2,'12 Formulas'!$AZ$2,V172='12 Formulas'!$AY$3,'12 Formulas'!$AZ$3,V172='12 Formulas'!$AY$4,'12 Formulas'!$AZ$4)</f>
        <v>#NAME?</v>
      </c>
      <c r="X172" s="266" t="str">
        <f t="shared" ca="1" si="4"/>
        <v/>
      </c>
      <c r="Y172" s="267" t="e">
        <f t="array" aca="1" ref="Y172" ca="1">+_xludf.IFS(X172="","",X172&lt;='12 Formulas'!$BD$4,'12 Formulas'!$BB$4,X172&lt;='12 Formulas'!$BD$3,'12 Formulas'!$BB$3,X172&lt;='12 Formulas'!$BD$2,'12 Formulas'!$BB$2)</f>
        <v>#NAME?</v>
      </c>
      <c r="Z172" s="268"/>
      <c r="AA172" s="269" t="e">
        <f t="array" aca="1" ref="AA172" ca="1">+_xludf.IFS(Z172="","",Z172='12 Formulas'!$BF$2,'12 Formulas'!$BG$2,Z172='12 Formulas'!$BF$3,'12 Formulas'!$BG$3,Z172='12 Formulas'!$BF$4,'12 Formulas'!$BG$4)</f>
        <v>#NAME?</v>
      </c>
      <c r="AB172" s="270" t="e">
        <f t="array" aca="1" ref="AB172" ca="1">+_xludf.IFS(AA172="","",AND(Y172='12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#NAME?</v>
      </c>
      <c r="AC172" s="269" t="e">
        <f t="array" aca="1" ref="AC172" ca="1">+_xludf.IFS(AB172="","",AB172='12 Formulas'!$BM$3,'12 Formulas'!$BN$3,AB172='12 Formulas'!$BM$4,'12 Formulas'!$BN$4,AB172='12 Formulas'!$BM$5,'12 Formulas'!$BN$5)</f>
        <v>#NAME?</v>
      </c>
      <c r="AD172" s="115" t="e">
        <f t="array" aca="1" ref="AD172" ca="1">+_xludf.IFS(AB172="","",AB172='12 Formulas'!$BM$3,'12 Formulas'!$BO$3,AB172='12 Formulas'!$BM$4,'12 Formulas'!$BO$4,AB172='12 Formulas'!$BM$5,'12 Formulas'!$BO$5)</f>
        <v>#NAME?</v>
      </c>
      <c r="AE172" s="255"/>
      <c r="AF172" s="256"/>
      <c r="AG172" s="256"/>
      <c r="AH172" s="257"/>
      <c r="AI172" s="236"/>
      <c r="AJ172" s="235"/>
      <c r="AK172" s="258"/>
      <c r="AL172" s="259"/>
      <c r="AM172" s="167"/>
      <c r="AN172" s="167"/>
      <c r="AO172" s="167"/>
      <c r="AP172" s="167"/>
      <c r="AQ172" s="167"/>
      <c r="AR172" s="259"/>
      <c r="AS172" s="259"/>
    </row>
    <row r="173" spans="1:45" ht="12.75" customHeight="1" x14ac:dyDescent="0.25">
      <c r="A173" s="256"/>
      <c r="B173" s="234"/>
      <c r="C173" s="235"/>
      <c r="D173" s="236"/>
      <c r="E173" s="235"/>
      <c r="F173" s="271"/>
      <c r="G173" s="272"/>
      <c r="H173" s="260" t="s">
        <v>269</v>
      </c>
      <c r="I173" s="261"/>
      <c r="J173" s="262"/>
      <c r="K173" s="263" t="e">
        <f t="array" aca="1" ref="K173" ca="1">+_xludf.IFS(J173="","",J173='12 Formulas'!$AM$2,'12 Formulas'!$AN$2,J173='12 Formulas'!$AM$3,'12 Formulas'!$AN$3)</f>
        <v>#NAME?</v>
      </c>
      <c r="L173" s="89"/>
      <c r="M173" s="114" t="e">
        <f t="array" aca="1" ref="M173" ca="1">+_xludf.IFS(L173="","",L173='12 Formulas'!$AO$2,'12 Formulas'!$AP$2,L173='12 Formulas'!$AO$3,'12 Formulas'!$AP$3)</f>
        <v>#NAME?</v>
      </c>
      <c r="N173" s="89"/>
      <c r="O173" s="114" t="e">
        <f t="array" aca="1" ref="O173" ca="1">+_xludf.IFS(N173="","",N173='12 Formulas'!$AQ$2,'12 Formulas'!$AR$2,N173='12 Formulas'!$AQ$3,'12 Formulas'!$AR$3)</f>
        <v>#NAME?</v>
      </c>
      <c r="P173" s="89"/>
      <c r="Q173" s="114" t="e">
        <f t="array" aca="1" ref="Q173" ca="1">+_xludf.IFS(P173="","",P173='12 Formulas'!$AS$2,'12 Formulas'!$AT$2,P173='12 Formulas'!$AS$3,'12 Formulas'!$AT$3,P173='12 Formulas'!$AS$4,'12 Formulas'!$AT$4)</f>
        <v>#NAME?</v>
      </c>
      <c r="R173" s="89"/>
      <c r="S173" s="114" t="e">
        <f t="array" aca="1" ref="S173" ca="1">+_xludf.IFS(R173="","",R173='12 Formulas'!$AU$2,'12 Formulas'!$AV$2,R173='12 Formulas'!$AU$3,'12 Formulas'!$AV$3)</f>
        <v>#NAME?</v>
      </c>
      <c r="T173" s="55"/>
      <c r="U173" s="114" t="e">
        <f t="array" aca="1" ref="U173" ca="1">+_xludf.IFS(T173="","",T173='12 Formulas'!$AW$2,'12 Formulas'!$AX$2,T173='12 Formulas'!$AW$3,'12 Formulas'!$AX$3)</f>
        <v>#NAME?</v>
      </c>
      <c r="V173" s="264"/>
      <c r="W173" s="265" t="e">
        <f t="array" aca="1" ref="W173" ca="1">+_xludf.IFS(V173="","",V173='12 Formulas'!$AY$2,'12 Formulas'!$AZ$2,V173='12 Formulas'!$AY$3,'12 Formulas'!$AZ$3,V173='12 Formulas'!$AY$4,'12 Formulas'!$AZ$4)</f>
        <v>#NAME?</v>
      </c>
      <c r="X173" s="266" t="str">
        <f t="shared" ca="1" si="4"/>
        <v/>
      </c>
      <c r="Y173" s="267" t="e">
        <f t="array" aca="1" ref="Y173" ca="1">+_xludf.IFS(X173="","",X173&lt;='12 Formulas'!$BD$4,'12 Formulas'!$BB$4,X173&lt;='12 Formulas'!$BD$3,'12 Formulas'!$BB$3,X173&lt;='12 Formulas'!$BD$2,'12 Formulas'!$BB$2)</f>
        <v>#NAME?</v>
      </c>
      <c r="Z173" s="268"/>
      <c r="AA173" s="269" t="e">
        <f t="array" aca="1" ref="AA173" ca="1">+_xludf.IFS(Z173="","",Z173='12 Formulas'!$BF$2,'12 Formulas'!$BG$2,Z173='12 Formulas'!$BF$3,'12 Formulas'!$BG$3,Z173='12 Formulas'!$BF$4,'12 Formulas'!$BG$4)</f>
        <v>#NAME?</v>
      </c>
      <c r="AB173" s="270" t="e">
        <f t="array" aca="1" ref="AB173" ca="1">+_xludf.IFS(AA173="","",AND(Y173='12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#NAME?</v>
      </c>
      <c r="AC173" s="269" t="e">
        <f t="array" aca="1" ref="AC173" ca="1">+_xludf.IFS(AB173="","",AB173='12 Formulas'!$BM$3,'12 Formulas'!$BN$3,AB173='12 Formulas'!$BM$4,'12 Formulas'!$BN$4,AB173='12 Formulas'!$BM$5,'12 Formulas'!$BN$5)</f>
        <v>#NAME?</v>
      </c>
      <c r="AD173" s="115" t="e">
        <f t="array" aca="1" ref="AD173" ca="1">+_xludf.IFS(AB173="","",AB173='12 Formulas'!$BM$3,'12 Formulas'!$BO$3,AB173='12 Formulas'!$BM$4,'12 Formulas'!$BO$4,AB173='12 Formulas'!$BM$5,'12 Formulas'!$BO$5)</f>
        <v>#NAME?</v>
      </c>
      <c r="AE173" s="255"/>
      <c r="AF173" s="256"/>
      <c r="AG173" s="256"/>
      <c r="AH173" s="257"/>
      <c r="AI173" s="236"/>
      <c r="AJ173" s="235"/>
      <c r="AK173" s="258"/>
      <c r="AL173" s="259"/>
      <c r="AM173" s="167"/>
      <c r="AN173" s="167"/>
      <c r="AO173" s="167"/>
      <c r="AP173" s="167"/>
      <c r="AQ173" s="167"/>
      <c r="AR173" s="259"/>
      <c r="AS173" s="259"/>
    </row>
    <row r="174" spans="1:45" ht="12.75" customHeight="1" x14ac:dyDescent="0.25">
      <c r="A174" s="256"/>
      <c r="B174" s="234"/>
      <c r="C174" s="235"/>
      <c r="D174" s="236"/>
      <c r="E174" s="235"/>
      <c r="F174" s="273" t="s">
        <v>273</v>
      </c>
      <c r="G174" s="274"/>
      <c r="H174" s="260" t="s">
        <v>256</v>
      </c>
      <c r="I174" s="261"/>
      <c r="J174" s="262"/>
      <c r="K174" s="263" t="e">
        <f t="array" aca="1" ref="K174" ca="1">+_xludf.IFS(J174="","",J174='12 Formulas'!$AM$2,'12 Formulas'!$AN$2,J174='12 Formulas'!$AM$3,'12 Formulas'!$AN$3)</f>
        <v>#NAME?</v>
      </c>
      <c r="L174" s="89"/>
      <c r="M174" s="114" t="e">
        <f t="array" aca="1" ref="M174" ca="1">+_xludf.IFS(L174="","",L174='12 Formulas'!$AO$2,'12 Formulas'!$AP$2,L174='12 Formulas'!$AO$3,'12 Formulas'!$AP$3)</f>
        <v>#NAME?</v>
      </c>
      <c r="N174" s="89"/>
      <c r="O174" s="114" t="e">
        <f t="array" aca="1" ref="O174" ca="1">+_xludf.IFS(N174="","",N174='12 Formulas'!$AQ$2,'12 Formulas'!$AR$2,N174='12 Formulas'!$AQ$3,'12 Formulas'!$AR$3)</f>
        <v>#NAME?</v>
      </c>
      <c r="P174" s="89"/>
      <c r="Q174" s="114" t="e">
        <f t="array" aca="1" ref="Q174" ca="1">+_xludf.IFS(P174="","",P174='12 Formulas'!$AS$2,'12 Formulas'!$AT$2,P174='12 Formulas'!$AS$3,'12 Formulas'!$AT$3,P174='12 Formulas'!$AS$4,'12 Formulas'!$AT$4)</f>
        <v>#NAME?</v>
      </c>
      <c r="R174" s="89"/>
      <c r="S174" s="114" t="e">
        <f t="array" aca="1" ref="S174" ca="1">+_xludf.IFS(R174="","",R174='12 Formulas'!$AU$2,'12 Formulas'!$AV$2,R174='12 Formulas'!$AU$3,'12 Formulas'!$AV$3)</f>
        <v>#NAME?</v>
      </c>
      <c r="T174" s="55"/>
      <c r="U174" s="114" t="e">
        <f t="array" aca="1" ref="U174" ca="1">+_xludf.IFS(T174="","",T174='12 Formulas'!$AW$2,'12 Formulas'!$AX$2,T174='12 Formulas'!$AW$3,'12 Formulas'!$AX$3)</f>
        <v>#NAME?</v>
      </c>
      <c r="V174" s="264"/>
      <c r="W174" s="265" t="e">
        <f t="array" aca="1" ref="W174" ca="1">+_xludf.IFS(V174="","",V174='12 Formulas'!$AY$2,'12 Formulas'!$AZ$2,V174='12 Formulas'!$AY$3,'12 Formulas'!$AZ$3,V174='12 Formulas'!$AY$4,'12 Formulas'!$AZ$4)</f>
        <v>#NAME?</v>
      </c>
      <c r="X174" s="266" t="str">
        <f t="shared" ca="1" si="4"/>
        <v/>
      </c>
      <c r="Y174" s="267" t="e">
        <f t="array" aca="1" ref="Y174" ca="1">+_xludf.IFS(X174="","",X174&lt;='12 Formulas'!$BD$4,'12 Formulas'!$BB$4,X174&lt;='12 Formulas'!$BD$3,'12 Formulas'!$BB$3,X174&lt;='12 Formulas'!$BD$2,'12 Formulas'!$BB$2)</f>
        <v>#NAME?</v>
      </c>
      <c r="Z174" s="268"/>
      <c r="AA174" s="269" t="e">
        <f t="array" aca="1" ref="AA174" ca="1">+_xludf.IFS(Z174="","",Z174='12 Formulas'!$BF$2,'12 Formulas'!$BG$2,Z174='12 Formulas'!$BF$3,'12 Formulas'!$BG$3,Z174='12 Formulas'!$BF$4,'12 Formulas'!$BG$4)</f>
        <v>#NAME?</v>
      </c>
      <c r="AB174" s="270" t="e">
        <f t="array" aca="1" ref="AB174" ca="1">+_xludf.IFS(AA174="","",AND(Y174='12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#NAME?</v>
      </c>
      <c r="AC174" s="269" t="e">
        <f t="array" aca="1" ref="AC174" ca="1">+_xludf.IFS(AB174="","",AB174='12 Formulas'!$BM$3,'12 Formulas'!$BN$3,AB174='12 Formulas'!$BM$4,'12 Formulas'!$BN$4,AB174='12 Formulas'!$BM$5,'12 Formulas'!$BN$5)</f>
        <v>#NAME?</v>
      </c>
      <c r="AD174" s="115" t="e">
        <f t="array" aca="1" ref="AD174" ca="1">+_xludf.IFS(AB174="","",AB174='12 Formulas'!$BM$3,'12 Formulas'!$BO$3,AB174='12 Formulas'!$BM$4,'12 Formulas'!$BO$4,AB174='12 Formulas'!$BM$5,'12 Formulas'!$BO$5)</f>
        <v>#NAME?</v>
      </c>
      <c r="AE174" s="255"/>
      <c r="AF174" s="256"/>
      <c r="AG174" s="256"/>
      <c r="AH174" s="257"/>
      <c r="AI174" s="236"/>
      <c r="AJ174" s="235"/>
      <c r="AK174" s="258"/>
      <c r="AL174" s="259"/>
      <c r="AM174" s="167"/>
      <c r="AN174" s="167"/>
      <c r="AO174" s="167"/>
      <c r="AP174" s="167"/>
      <c r="AQ174" s="167"/>
      <c r="AR174" s="259"/>
      <c r="AS174" s="259"/>
    </row>
    <row r="175" spans="1:45" ht="12.75" customHeight="1" x14ac:dyDescent="0.25">
      <c r="A175" s="256"/>
      <c r="B175" s="234"/>
      <c r="C175" s="235"/>
      <c r="D175" s="236"/>
      <c r="E175" s="235"/>
      <c r="F175" s="238"/>
      <c r="G175" s="239"/>
      <c r="H175" s="260" t="s">
        <v>268</v>
      </c>
      <c r="I175" s="261"/>
      <c r="J175" s="262"/>
      <c r="K175" s="263" t="e">
        <f t="array" aca="1" ref="K175" ca="1">+_xludf.IFS(J175="","",J175='12 Formulas'!$AM$2,'12 Formulas'!$AN$2,J175='12 Formulas'!$AM$3,'12 Formulas'!$AN$3)</f>
        <v>#NAME?</v>
      </c>
      <c r="L175" s="89"/>
      <c r="M175" s="114" t="e">
        <f t="array" aca="1" ref="M175" ca="1">+_xludf.IFS(L175="","",L175='12 Formulas'!$AO$2,'12 Formulas'!$AP$2,L175='12 Formulas'!$AO$3,'12 Formulas'!$AP$3)</f>
        <v>#NAME?</v>
      </c>
      <c r="N175" s="89"/>
      <c r="O175" s="114" t="e">
        <f t="array" aca="1" ref="O175" ca="1">+_xludf.IFS(N175="","",N175='12 Formulas'!$AQ$2,'12 Formulas'!$AR$2,N175='12 Formulas'!$AQ$3,'12 Formulas'!$AR$3)</f>
        <v>#NAME?</v>
      </c>
      <c r="P175" s="89"/>
      <c r="Q175" s="114" t="e">
        <f t="array" aca="1" ref="Q175" ca="1">+_xludf.IFS(P175="","",P175='12 Formulas'!$AS$2,'12 Formulas'!$AT$2,P175='12 Formulas'!$AS$3,'12 Formulas'!$AT$3,P175='12 Formulas'!$AS$4,'12 Formulas'!$AT$4)</f>
        <v>#NAME?</v>
      </c>
      <c r="R175" s="89"/>
      <c r="S175" s="114" t="e">
        <f t="array" aca="1" ref="S175" ca="1">+_xludf.IFS(R175="","",R175='12 Formulas'!$AU$2,'12 Formulas'!$AV$2,R175='12 Formulas'!$AU$3,'12 Formulas'!$AV$3)</f>
        <v>#NAME?</v>
      </c>
      <c r="T175" s="55"/>
      <c r="U175" s="114" t="e">
        <f t="array" aca="1" ref="U175" ca="1">+_xludf.IFS(T175="","",T175='12 Formulas'!$AW$2,'12 Formulas'!$AX$2,T175='12 Formulas'!$AW$3,'12 Formulas'!$AX$3)</f>
        <v>#NAME?</v>
      </c>
      <c r="V175" s="264"/>
      <c r="W175" s="265" t="e">
        <f t="array" aca="1" ref="W175" ca="1">+_xludf.IFS(V175="","",V175='12 Formulas'!$AY$2,'12 Formulas'!$AZ$2,V175='12 Formulas'!$AY$3,'12 Formulas'!$AZ$3,V175='12 Formulas'!$AY$4,'12 Formulas'!$AZ$4)</f>
        <v>#NAME?</v>
      </c>
      <c r="X175" s="266" t="str">
        <f t="shared" ca="1" si="4"/>
        <v/>
      </c>
      <c r="Y175" s="267" t="e">
        <f t="array" aca="1" ref="Y175" ca="1">+_xludf.IFS(X175="","",X175&lt;='12 Formulas'!$BD$4,'12 Formulas'!$BB$4,X175&lt;='12 Formulas'!$BD$3,'12 Formulas'!$BB$3,X175&lt;='12 Formulas'!$BD$2,'12 Formulas'!$BB$2)</f>
        <v>#NAME?</v>
      </c>
      <c r="Z175" s="268"/>
      <c r="AA175" s="269" t="e">
        <f t="array" aca="1" ref="AA175" ca="1">+_xludf.IFS(Z175="","",Z175='12 Formulas'!$BF$2,'12 Formulas'!$BG$2,Z175='12 Formulas'!$BF$3,'12 Formulas'!$BG$3,Z175='12 Formulas'!$BF$4,'12 Formulas'!$BG$4)</f>
        <v>#NAME?</v>
      </c>
      <c r="AB175" s="270" t="e">
        <f t="array" aca="1" ref="AB175" ca="1">+_xludf.IFS(AA175="","",AND(Y175='12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#NAME?</v>
      </c>
      <c r="AC175" s="269" t="e">
        <f t="array" aca="1" ref="AC175" ca="1">+_xludf.IFS(AB175="","",AB175='12 Formulas'!$BM$3,'12 Formulas'!$BN$3,AB175='12 Formulas'!$BM$4,'12 Formulas'!$BN$4,AB175='12 Formulas'!$BM$5,'12 Formulas'!$BN$5)</f>
        <v>#NAME?</v>
      </c>
      <c r="AD175" s="115" t="e">
        <f t="array" aca="1" ref="AD175" ca="1">+_xludf.IFS(AB175="","",AB175='12 Formulas'!$BM$3,'12 Formulas'!$BO$3,AB175='12 Formulas'!$BM$4,'12 Formulas'!$BO$4,AB175='12 Formulas'!$BM$5,'12 Formulas'!$BO$5)</f>
        <v>#NAME?</v>
      </c>
      <c r="AE175" s="255"/>
      <c r="AF175" s="256"/>
      <c r="AG175" s="256"/>
      <c r="AH175" s="257"/>
      <c r="AI175" s="236"/>
      <c r="AJ175" s="235"/>
      <c r="AK175" s="258"/>
      <c r="AL175" s="259"/>
      <c r="AM175" s="167"/>
      <c r="AN175" s="167"/>
      <c r="AO175" s="167"/>
      <c r="AP175" s="167"/>
      <c r="AQ175" s="167"/>
      <c r="AR175" s="259"/>
      <c r="AS175" s="259"/>
    </row>
    <row r="176" spans="1:45" ht="12.75" customHeight="1" x14ac:dyDescent="0.25">
      <c r="A176" s="275"/>
      <c r="B176" s="276"/>
      <c r="C176" s="277"/>
      <c r="D176" s="278"/>
      <c r="E176" s="277"/>
      <c r="F176" s="279"/>
      <c r="G176" s="280"/>
      <c r="H176" s="281" t="s">
        <v>269</v>
      </c>
      <c r="I176" s="282"/>
      <c r="J176" s="283"/>
      <c r="K176" s="284" t="e">
        <f t="array" aca="1" ref="K176" ca="1">+_xludf.IFS(J176="","",J176='12 Formulas'!$AM$2,'12 Formulas'!$AN$2,J176='12 Formulas'!$AM$3,'12 Formulas'!$AN$3)</f>
        <v>#NAME?</v>
      </c>
      <c r="L176" s="100"/>
      <c r="M176" s="285" t="e">
        <f t="array" aca="1" ref="M176" ca="1">+_xludf.IFS(L176="","",L176='12 Formulas'!$AO$2,'12 Formulas'!$AP$2,L176='12 Formulas'!$AO$3,'12 Formulas'!$AP$3)</f>
        <v>#NAME?</v>
      </c>
      <c r="N176" s="100"/>
      <c r="O176" s="285" t="e">
        <f t="array" aca="1" ref="O176" ca="1">+_xludf.IFS(N176="","",N176='12 Formulas'!$AQ$2,'12 Formulas'!$AR$2,N176='12 Formulas'!$AQ$3,'12 Formulas'!$AR$3)</f>
        <v>#NAME?</v>
      </c>
      <c r="P176" s="100"/>
      <c r="Q176" s="285" t="e">
        <f t="array" aca="1" ref="Q176" ca="1">+_xludf.IFS(P176="","",P176='12 Formulas'!$AS$2,'12 Formulas'!$AT$2,P176='12 Formulas'!$AS$3,'12 Formulas'!$AT$3,P176='12 Formulas'!$AS$4,'12 Formulas'!$AT$4)</f>
        <v>#NAME?</v>
      </c>
      <c r="R176" s="100"/>
      <c r="S176" s="285" t="e">
        <f t="array" aca="1" ref="S176" ca="1">+_xludf.IFS(R176="","",R176='12 Formulas'!$AU$2,'12 Formulas'!$AV$2,R176='12 Formulas'!$AU$3,'12 Formulas'!$AV$3)</f>
        <v>#NAME?</v>
      </c>
      <c r="T176" s="286"/>
      <c r="U176" s="285" t="e">
        <f t="array" aca="1" ref="U176" ca="1">+_xludf.IFS(T176="","",T176='12 Formulas'!$AW$2,'12 Formulas'!$AX$2,T176='12 Formulas'!$AW$3,'12 Formulas'!$AX$3)</f>
        <v>#NAME?</v>
      </c>
      <c r="V176" s="287"/>
      <c r="W176" s="288" t="e">
        <f t="array" aca="1" ref="W176" ca="1">+_xludf.IFS(V176="","",V176='12 Formulas'!$AY$2,'12 Formulas'!$AZ$2,V176='12 Formulas'!$AY$3,'12 Formulas'!$AZ$3,V176='12 Formulas'!$AY$4,'12 Formulas'!$AZ$4)</f>
        <v>#NAME?</v>
      </c>
      <c r="X176" s="289" t="str">
        <f t="shared" ca="1" si="4"/>
        <v/>
      </c>
      <c r="Y176" s="290" t="e">
        <f t="array" aca="1" ref="Y176" ca="1">+_xludf.IFS(X176="","",X176&lt;='12 Formulas'!$BD$4,'12 Formulas'!$BB$4,X176&lt;='12 Formulas'!$BD$3,'12 Formulas'!$BB$3,X176&lt;='12 Formulas'!$BD$2,'12 Formulas'!$BB$2)</f>
        <v>#NAME?</v>
      </c>
      <c r="Z176" s="291"/>
      <c r="AA176" s="292" t="e">
        <f t="array" aca="1" ref="AA176" ca="1">+_xludf.IFS(Z176="","",Z176='12 Formulas'!$BF$2,'12 Formulas'!$BG$2,Z176='12 Formulas'!$BF$3,'12 Formulas'!$BG$3,Z176='12 Formulas'!$BF$4,'12 Formulas'!$BG$4)</f>
        <v>#NAME?</v>
      </c>
      <c r="AB176" s="293" t="e">
        <f t="array" aca="1" ref="AB176" ca="1">+_xludf.IFS(AA176="","",AND(Y176='12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#NAME?</v>
      </c>
      <c r="AC176" s="292" t="e">
        <f t="array" aca="1" ref="AC176" ca="1">+_xludf.IFS(AB176="","",AB176='12 Formulas'!$BM$3,'12 Formulas'!$BN$3,AB176='12 Formulas'!$BM$4,'12 Formulas'!$BN$4,AB176='12 Formulas'!$BM$5,'12 Formulas'!$BN$5)</f>
        <v>#NAME?</v>
      </c>
      <c r="AD176" s="294" t="e">
        <f t="array" aca="1" ref="AD176" ca="1">+_xludf.IFS(AB176="","",AB176='12 Formulas'!$BM$3,'12 Formulas'!$BO$3,AB176='12 Formulas'!$BM$4,'12 Formulas'!$BO$4,AB176='12 Formulas'!$BM$5,'12 Formulas'!$BO$5)</f>
        <v>#NAME?</v>
      </c>
      <c r="AE176" s="295"/>
      <c r="AF176" s="275"/>
      <c r="AG176" s="275"/>
      <c r="AH176" s="296"/>
      <c r="AI176" s="278"/>
      <c r="AJ176" s="277"/>
      <c r="AK176" s="297"/>
      <c r="AL176" s="259"/>
      <c r="AM176" s="167"/>
      <c r="AN176" s="167"/>
      <c r="AO176" s="167"/>
      <c r="AP176" s="167"/>
      <c r="AQ176" s="167"/>
      <c r="AR176" s="259"/>
      <c r="AS176" s="259"/>
    </row>
    <row r="177" spans="1:45" ht="12.75" customHeight="1" x14ac:dyDescent="0.25">
      <c r="A177" s="256" t="str">
        <f>'1 Contexto e Identificación'!$A$22</f>
        <v>R12</v>
      </c>
      <c r="B177" s="234">
        <f>+'1 Contexto e Identificación'!$E$22</f>
        <v>0</v>
      </c>
      <c r="C177" s="235" t="e">
        <f ca="1">+'4 Mapa Calor Inherente'!$C$23</f>
        <v>#NAME?</v>
      </c>
      <c r="D177" s="236" t="e">
        <f ca="1">+'4 Mapa Calor Inherente'!$D$23</f>
        <v>#NAME?</v>
      </c>
      <c r="E177" s="235" t="e">
        <f ca="1">+'4 Mapa Calor Inherente'!$E$23</f>
        <v>#NAME?</v>
      </c>
      <c r="F177" s="238" t="s">
        <v>254</v>
      </c>
      <c r="G177" s="239"/>
      <c r="H177" s="240" t="s">
        <v>256</v>
      </c>
      <c r="I177" s="241"/>
      <c r="J177" s="242"/>
      <c r="K177" s="243" t="e">
        <f t="array" aca="1" ref="K177" ca="1">+_xludf.IFS(J177="","",J177='12 Formulas'!$AM$2,'12 Formulas'!$AN$2,J177='12 Formulas'!$AM$3,'12 Formulas'!$AN$3)</f>
        <v>#NAME?</v>
      </c>
      <c r="L177" s="244"/>
      <c r="M177" s="245" t="e">
        <f t="array" aca="1" ref="M177" ca="1">+_xludf.IFS(L177="","",L177='12 Formulas'!$AO$2,'12 Formulas'!$AP$2,L177='12 Formulas'!$AO$3,'12 Formulas'!$AP$3)</f>
        <v>#NAME?</v>
      </c>
      <c r="N177" s="244"/>
      <c r="O177" s="245" t="e">
        <f t="array" aca="1" ref="O177" ca="1">+_xludf.IFS(N177="","",N177='12 Formulas'!$AQ$2,'12 Formulas'!$AR$2,N177='12 Formulas'!$AQ$3,'12 Formulas'!$AR$3)</f>
        <v>#NAME?</v>
      </c>
      <c r="P177" s="244"/>
      <c r="Q177" s="245" t="e">
        <f t="array" aca="1" ref="Q177" ca="1">+_xludf.IFS(P177="","",P177='12 Formulas'!$AS$2,'12 Formulas'!$AT$2,P177='12 Formulas'!$AS$3,'12 Formulas'!$AT$3,P177='12 Formulas'!$AS$4,'12 Formulas'!$AT$4)</f>
        <v>#NAME?</v>
      </c>
      <c r="R177" s="244"/>
      <c r="S177" s="245" t="e">
        <f t="array" aca="1" ref="S177" ca="1">+_xludf.IFS(R177="","",R177='12 Formulas'!$AU$2,'12 Formulas'!$AV$2,R177='12 Formulas'!$AU$3,'12 Formulas'!$AV$3)</f>
        <v>#NAME?</v>
      </c>
      <c r="T177" s="246"/>
      <c r="U177" s="245" t="e">
        <f t="array" aca="1" ref="U177" ca="1">+_xludf.IFS(T177="","",T177='12 Formulas'!$AW$2,'12 Formulas'!$AX$2,T177='12 Formulas'!$AW$3,'12 Formulas'!$AX$3)</f>
        <v>#NAME?</v>
      </c>
      <c r="V177" s="247"/>
      <c r="W177" s="248" t="e">
        <f t="array" aca="1" ref="W177" ca="1">+_xludf.IFS(V177="","",V177='12 Formulas'!$AY$2,'12 Formulas'!$AZ$2,V177='12 Formulas'!$AY$3,'12 Formulas'!$AZ$3,V177='12 Formulas'!$AY$4,'12 Formulas'!$AZ$4)</f>
        <v>#NAME?</v>
      </c>
      <c r="X177" s="249" t="str">
        <f t="shared" ca="1" si="4"/>
        <v/>
      </c>
      <c r="Y177" s="250" t="e">
        <f t="array" aca="1" ref="Y177" ca="1">+_xludf.IFS(X177="","",X177&lt;='12 Formulas'!$BD$4,'12 Formulas'!$BB$4,X177&lt;='12 Formulas'!$BD$3,'12 Formulas'!$BB$3,X177&lt;='12 Formulas'!$BD$2,'12 Formulas'!$BB$2)</f>
        <v>#NAME?</v>
      </c>
      <c r="Z177" s="251"/>
      <c r="AA177" s="252" t="e">
        <f t="array" aca="1" ref="AA177" ca="1">+_xludf.IFS(Z177="","",Z177='12 Formulas'!$BF$2,'12 Formulas'!$BG$2,Z177='12 Formulas'!$BF$3,'12 Formulas'!$BG$3,Z177='12 Formulas'!$BF$4,'12 Formulas'!$BG$4)</f>
        <v>#NAME?</v>
      </c>
      <c r="AB177" s="253" t="e">
        <f t="array" aca="1" ref="AB177" ca="1">+_xludf.IFS(AA177="","",AND(Y177='12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#NAME?</v>
      </c>
      <c r="AC177" s="252" t="e">
        <f t="array" aca="1" ref="AC177" ca="1">+_xludf.IFS(AB177="","",AB177='12 Formulas'!$BM$3,'12 Formulas'!$BN$3,AB177='12 Formulas'!$BM$4,'12 Formulas'!$BN$4,AB177='12 Formulas'!$BM$5,'12 Formulas'!$BN$5)</f>
        <v>#NAME?</v>
      </c>
      <c r="AD177" s="254" t="e">
        <f t="array" aca="1" ref="AD177" ca="1">+_xludf.IFS(AB177="","",AB177='12 Formulas'!$BM$3,'12 Formulas'!$BO$3,AB177='12 Formulas'!$BM$4,'12 Formulas'!$BO$4,AB177='12 Formulas'!$BM$5,'12 Formulas'!$BO$5)</f>
        <v>#NAME?</v>
      </c>
      <c r="AE177" s="255" t="e">
        <f ca="1">+IF(AC177="","",AVERAGE(AC177:AC191))</f>
        <v>#NAME?</v>
      </c>
      <c r="AF177" s="256" t="e">
        <f t="array" aca="1" ref="AF177" ca="1">+_xludf.IFS(AE177="","",AE177='12 Formulas'!$BR$2,'12 Formulas'!$BQ$2,AE177&gt;='12 Formulas'!$BS$3,'12 Formulas'!$BQ$3,AE177&gt;='12 Formulas'!$BS$4,'12 Formulas'!$BQ$4)</f>
        <v>#NAME?</v>
      </c>
      <c r="AG177" s="256" t="e">
        <f ca="1">+IF(AF177="","",'12 Formulas'!$BU$2)</f>
        <v>#NAME?</v>
      </c>
      <c r="AH177" s="257" t="e">
        <f t="array" aca="1" ref="AH177" ca="1">+_xludf.IFS(AG177="","",AG177='12 Formulas'!$BX$4,'12 Formulas'!$BY$4,AND(AF177='12 Formulas'!$BW$3,AG177='12 Formulas'!$BX$3),'12 Formulas'!$BY$3,AND(AF177='12 Formulas'!$BW$5,AG177='12 Formulas'!$BX$5),'12 Formulas'!$BY$5,AND(AF177='12 Formulas'!$BW$7,AG177='12 Formulas'!$BX$7),'12 Formulas'!$BY$7)</f>
        <v>#NAME?</v>
      </c>
      <c r="AI177" s="236" t="e">
        <f t="array" aca="1" ref="AI177" ca="1">+_xludf.IFS(AH177="","",AH177='12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#NAME?</v>
      </c>
      <c r="AJ177" s="235" t="e">
        <f ca="1">+IF(D177="","",D177)</f>
        <v>#NAME?</v>
      </c>
      <c r="AK177" s="258" t="e">
        <f ca="1">+IF(AI177='12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#NAME?</v>
      </c>
      <c r="AL177" s="259"/>
      <c r="AM177" s="167"/>
      <c r="AN177" s="167"/>
      <c r="AO177" s="167"/>
      <c r="AP177" s="167"/>
      <c r="AQ177" s="167"/>
      <c r="AR177" s="259"/>
      <c r="AS177" s="259"/>
    </row>
    <row r="178" spans="1:45" ht="12.75" customHeight="1" x14ac:dyDescent="0.25">
      <c r="A178" s="256"/>
      <c r="B178" s="234"/>
      <c r="C178" s="235"/>
      <c r="D178" s="236"/>
      <c r="E178" s="235"/>
      <c r="F178" s="238"/>
      <c r="G178" s="239"/>
      <c r="H178" s="260" t="s">
        <v>268</v>
      </c>
      <c r="I178" s="261"/>
      <c r="J178" s="262"/>
      <c r="K178" s="263" t="e">
        <f t="array" aca="1" ref="K178" ca="1">+_xludf.IFS(J178="","",J178='12 Formulas'!$AM$2,'12 Formulas'!$AN$2,J178='12 Formulas'!$AM$3,'12 Formulas'!$AN$3)</f>
        <v>#NAME?</v>
      </c>
      <c r="L178" s="89"/>
      <c r="M178" s="114" t="e">
        <f t="array" aca="1" ref="M178" ca="1">+_xludf.IFS(L178="","",L178='12 Formulas'!$AO$2,'12 Formulas'!$AP$2,L178='12 Formulas'!$AO$3,'12 Formulas'!$AP$3)</f>
        <v>#NAME?</v>
      </c>
      <c r="N178" s="89"/>
      <c r="O178" s="114" t="e">
        <f t="array" aca="1" ref="O178" ca="1">+_xludf.IFS(N178="","",N178='12 Formulas'!$AQ$2,'12 Formulas'!$AR$2,N178='12 Formulas'!$AQ$3,'12 Formulas'!$AR$3)</f>
        <v>#NAME?</v>
      </c>
      <c r="P178" s="89"/>
      <c r="Q178" s="114" t="e">
        <f t="array" aca="1" ref="Q178" ca="1">+_xludf.IFS(P178="","",P178='12 Formulas'!$AS$2,'12 Formulas'!$AT$2,P178='12 Formulas'!$AS$3,'12 Formulas'!$AT$3,P178='12 Formulas'!$AS$4,'12 Formulas'!$AT$4)</f>
        <v>#NAME?</v>
      </c>
      <c r="R178" s="89"/>
      <c r="S178" s="114" t="e">
        <f t="array" aca="1" ref="S178" ca="1">+_xludf.IFS(R178="","",R178='12 Formulas'!$AU$2,'12 Formulas'!$AV$2,R178='12 Formulas'!$AU$3,'12 Formulas'!$AV$3)</f>
        <v>#NAME?</v>
      </c>
      <c r="T178" s="55"/>
      <c r="U178" s="114" t="e">
        <f t="array" aca="1" ref="U178" ca="1">+_xludf.IFS(T178="","",T178='12 Formulas'!$AW$2,'12 Formulas'!$AX$2,T178='12 Formulas'!$AW$3,'12 Formulas'!$AX$3)</f>
        <v>#NAME?</v>
      </c>
      <c r="V178" s="264"/>
      <c r="W178" s="265" t="e">
        <f t="array" aca="1" ref="W178" ca="1">+_xludf.IFS(V178="","",V178='12 Formulas'!$AY$2,'12 Formulas'!$AZ$2,V178='12 Formulas'!$AY$3,'12 Formulas'!$AZ$3,V178='12 Formulas'!$AY$4,'12 Formulas'!$AZ$4)</f>
        <v>#NAME?</v>
      </c>
      <c r="X178" s="266" t="str">
        <f t="shared" ca="1" si="4"/>
        <v/>
      </c>
      <c r="Y178" s="267" t="e">
        <f t="array" aca="1" ref="Y178" ca="1">+_xludf.IFS(X178="","",X178&lt;='12 Formulas'!$BD$4,'12 Formulas'!$BB$4,X178&lt;='12 Formulas'!$BD$3,'12 Formulas'!$BB$3,X178&lt;='12 Formulas'!$BD$2,'12 Formulas'!$BB$2)</f>
        <v>#NAME?</v>
      </c>
      <c r="Z178" s="268"/>
      <c r="AA178" s="269" t="e">
        <f t="array" aca="1" ref="AA178" ca="1">+_xludf.IFS(Z178="","",Z178='12 Formulas'!$BF$2,'12 Formulas'!$BG$2,Z178='12 Formulas'!$BF$3,'12 Formulas'!$BG$3,Z178='12 Formulas'!$BF$4,'12 Formulas'!$BG$4)</f>
        <v>#NAME?</v>
      </c>
      <c r="AB178" s="270" t="e">
        <f t="array" aca="1" ref="AB178" ca="1">+_xludf.IFS(AA178="","",AND(Y178='12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#NAME?</v>
      </c>
      <c r="AC178" s="269" t="e">
        <f t="array" aca="1" ref="AC178" ca="1">+_xludf.IFS(AB178="","",AB178='12 Formulas'!$BM$3,'12 Formulas'!$BN$3,AB178='12 Formulas'!$BM$4,'12 Formulas'!$BN$4,AB178='12 Formulas'!$BM$5,'12 Formulas'!$BN$5)</f>
        <v>#NAME?</v>
      </c>
      <c r="AD178" s="115" t="e">
        <f t="array" aca="1" ref="AD178" ca="1">+_xludf.IFS(AB178="","",AB178='12 Formulas'!$BM$3,'12 Formulas'!$BO$3,AB178='12 Formulas'!$BM$4,'12 Formulas'!$BO$4,AB178='12 Formulas'!$BM$5,'12 Formulas'!$BO$5)</f>
        <v>#NAME?</v>
      </c>
      <c r="AE178" s="255"/>
      <c r="AF178" s="256"/>
      <c r="AG178" s="256"/>
      <c r="AH178" s="257"/>
      <c r="AI178" s="236"/>
      <c r="AJ178" s="235"/>
      <c r="AK178" s="258"/>
      <c r="AL178" s="259"/>
      <c r="AM178" s="167"/>
      <c r="AN178" s="167"/>
      <c r="AO178" s="167"/>
      <c r="AP178" s="167"/>
      <c r="AQ178" s="167"/>
      <c r="AR178" s="259"/>
      <c r="AS178" s="259"/>
    </row>
    <row r="179" spans="1:45" ht="12.75" customHeight="1" x14ac:dyDescent="0.25">
      <c r="A179" s="256"/>
      <c r="B179" s="234"/>
      <c r="C179" s="235"/>
      <c r="D179" s="236"/>
      <c r="E179" s="235"/>
      <c r="F179" s="271"/>
      <c r="G179" s="272"/>
      <c r="H179" s="260" t="s">
        <v>269</v>
      </c>
      <c r="I179" s="261"/>
      <c r="J179" s="262"/>
      <c r="K179" s="263" t="e">
        <f t="array" aca="1" ref="K179" ca="1">+_xludf.IFS(J179="","",J179='12 Formulas'!$AM$2,'12 Formulas'!$AN$2,J179='12 Formulas'!$AM$3,'12 Formulas'!$AN$3)</f>
        <v>#NAME?</v>
      </c>
      <c r="L179" s="89"/>
      <c r="M179" s="114" t="e">
        <f t="array" aca="1" ref="M179" ca="1">+_xludf.IFS(L179="","",L179='12 Formulas'!$AO$2,'12 Formulas'!$AP$2,L179='12 Formulas'!$AO$3,'12 Formulas'!$AP$3)</f>
        <v>#NAME?</v>
      </c>
      <c r="N179" s="89"/>
      <c r="O179" s="114" t="e">
        <f t="array" aca="1" ref="O179" ca="1">+_xludf.IFS(N179="","",N179='12 Formulas'!$AQ$2,'12 Formulas'!$AR$2,N179='12 Formulas'!$AQ$3,'12 Formulas'!$AR$3)</f>
        <v>#NAME?</v>
      </c>
      <c r="P179" s="89"/>
      <c r="Q179" s="114" t="e">
        <f t="array" aca="1" ref="Q179" ca="1">+_xludf.IFS(P179="","",P179='12 Formulas'!$AS$2,'12 Formulas'!$AT$2,P179='12 Formulas'!$AS$3,'12 Formulas'!$AT$3,P179='12 Formulas'!$AS$4,'12 Formulas'!$AT$4)</f>
        <v>#NAME?</v>
      </c>
      <c r="R179" s="89"/>
      <c r="S179" s="114" t="e">
        <f t="array" aca="1" ref="S179" ca="1">+_xludf.IFS(R179="","",R179='12 Formulas'!$AU$2,'12 Formulas'!$AV$2,R179='12 Formulas'!$AU$3,'12 Formulas'!$AV$3)</f>
        <v>#NAME?</v>
      </c>
      <c r="T179" s="55"/>
      <c r="U179" s="114" t="e">
        <f t="array" aca="1" ref="U179" ca="1">+_xludf.IFS(T179="","",T179='12 Formulas'!$AW$2,'12 Formulas'!$AX$2,T179='12 Formulas'!$AW$3,'12 Formulas'!$AX$3)</f>
        <v>#NAME?</v>
      </c>
      <c r="V179" s="264"/>
      <c r="W179" s="265" t="e">
        <f t="array" aca="1" ref="W179" ca="1">+_xludf.IFS(V179="","",V179='12 Formulas'!$AY$2,'12 Formulas'!$AZ$2,V179='12 Formulas'!$AY$3,'12 Formulas'!$AZ$3,V179='12 Formulas'!$AY$4,'12 Formulas'!$AZ$4)</f>
        <v>#NAME?</v>
      </c>
      <c r="X179" s="266" t="str">
        <f t="shared" ca="1" si="4"/>
        <v/>
      </c>
      <c r="Y179" s="267" t="e">
        <f t="array" aca="1" ref="Y179" ca="1">+_xludf.IFS(X179="","",X179&lt;='12 Formulas'!$BD$4,'12 Formulas'!$BB$4,X179&lt;='12 Formulas'!$BD$3,'12 Formulas'!$BB$3,X179&lt;='12 Formulas'!$BD$2,'12 Formulas'!$BB$2)</f>
        <v>#NAME?</v>
      </c>
      <c r="Z179" s="268"/>
      <c r="AA179" s="269" t="e">
        <f t="array" aca="1" ref="AA179" ca="1">+_xludf.IFS(Z179="","",Z179='12 Formulas'!$BF$2,'12 Formulas'!$BG$2,Z179='12 Formulas'!$BF$3,'12 Formulas'!$BG$3,Z179='12 Formulas'!$BF$4,'12 Formulas'!$BG$4)</f>
        <v>#NAME?</v>
      </c>
      <c r="AB179" s="270" t="e">
        <f t="array" aca="1" ref="AB179" ca="1">+_xludf.IFS(AA179="","",AND(Y179='12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#NAME?</v>
      </c>
      <c r="AC179" s="269" t="e">
        <f t="array" aca="1" ref="AC179" ca="1">+_xludf.IFS(AB179="","",AB179='12 Formulas'!$BM$3,'12 Formulas'!$BN$3,AB179='12 Formulas'!$BM$4,'12 Formulas'!$BN$4,AB179='12 Formulas'!$BM$5,'12 Formulas'!$BN$5)</f>
        <v>#NAME?</v>
      </c>
      <c r="AD179" s="115" t="e">
        <f t="array" aca="1" ref="AD179" ca="1">+_xludf.IFS(AB179="","",AB179='12 Formulas'!$BM$3,'12 Formulas'!$BO$3,AB179='12 Formulas'!$BM$4,'12 Formulas'!$BO$4,AB179='12 Formulas'!$BM$5,'12 Formulas'!$BO$5)</f>
        <v>#NAME?</v>
      </c>
      <c r="AE179" s="255"/>
      <c r="AF179" s="256"/>
      <c r="AG179" s="256"/>
      <c r="AH179" s="257"/>
      <c r="AI179" s="236"/>
      <c r="AJ179" s="235"/>
      <c r="AK179" s="258"/>
      <c r="AL179" s="259"/>
      <c r="AM179" s="167"/>
      <c r="AN179" s="167"/>
      <c r="AO179" s="167"/>
      <c r="AP179" s="167"/>
      <c r="AQ179" s="167"/>
      <c r="AR179" s="259"/>
      <c r="AS179" s="259"/>
    </row>
    <row r="180" spans="1:45" ht="12.75" customHeight="1" x14ac:dyDescent="0.25">
      <c r="A180" s="256"/>
      <c r="B180" s="234"/>
      <c r="C180" s="235"/>
      <c r="D180" s="236"/>
      <c r="E180" s="235"/>
      <c r="F180" s="273" t="s">
        <v>270</v>
      </c>
      <c r="G180" s="274"/>
      <c r="H180" s="260" t="s">
        <v>256</v>
      </c>
      <c r="I180" s="261"/>
      <c r="J180" s="262"/>
      <c r="K180" s="263" t="e">
        <f t="array" aca="1" ref="K180" ca="1">+_xludf.IFS(J180="","",J180='12 Formulas'!$AM$2,'12 Formulas'!$AN$2,J180='12 Formulas'!$AM$3,'12 Formulas'!$AN$3)</f>
        <v>#NAME?</v>
      </c>
      <c r="L180" s="89"/>
      <c r="M180" s="114" t="e">
        <f t="array" aca="1" ref="M180" ca="1">+_xludf.IFS(L180="","",L180='12 Formulas'!$AO$2,'12 Formulas'!$AP$2,L180='12 Formulas'!$AO$3,'12 Formulas'!$AP$3)</f>
        <v>#NAME?</v>
      </c>
      <c r="N180" s="89"/>
      <c r="O180" s="114" t="e">
        <f t="array" aca="1" ref="O180" ca="1">+_xludf.IFS(N180="","",N180='12 Formulas'!$AQ$2,'12 Formulas'!$AR$2,N180='12 Formulas'!$AQ$3,'12 Formulas'!$AR$3)</f>
        <v>#NAME?</v>
      </c>
      <c r="P180" s="89"/>
      <c r="Q180" s="114" t="e">
        <f t="array" aca="1" ref="Q180" ca="1">+_xludf.IFS(P180="","",P180='12 Formulas'!$AS$2,'12 Formulas'!$AT$2,P180='12 Formulas'!$AS$3,'12 Formulas'!$AT$3,P180='12 Formulas'!$AS$4,'12 Formulas'!$AT$4)</f>
        <v>#NAME?</v>
      </c>
      <c r="R180" s="89"/>
      <c r="S180" s="114" t="e">
        <f t="array" aca="1" ref="S180" ca="1">+_xludf.IFS(R180="","",R180='12 Formulas'!$AU$2,'12 Formulas'!$AV$2,R180='12 Formulas'!$AU$3,'12 Formulas'!$AV$3)</f>
        <v>#NAME?</v>
      </c>
      <c r="T180" s="55"/>
      <c r="U180" s="114" t="e">
        <f t="array" aca="1" ref="U180" ca="1">+_xludf.IFS(T180="","",T180='12 Formulas'!$AW$2,'12 Formulas'!$AX$2,T180='12 Formulas'!$AW$3,'12 Formulas'!$AX$3)</f>
        <v>#NAME?</v>
      </c>
      <c r="V180" s="264"/>
      <c r="W180" s="265" t="e">
        <f t="array" aca="1" ref="W180" ca="1">+_xludf.IFS(V180="","",V180='12 Formulas'!$AY$2,'12 Formulas'!$AZ$2,V180='12 Formulas'!$AY$3,'12 Formulas'!$AZ$3,V180='12 Formulas'!$AY$4,'12 Formulas'!$AZ$4)</f>
        <v>#NAME?</v>
      </c>
      <c r="X180" s="266" t="str">
        <f t="shared" ca="1" si="4"/>
        <v/>
      </c>
      <c r="Y180" s="267" t="e">
        <f t="array" aca="1" ref="Y180" ca="1">+_xludf.IFS(X180="","",X180&lt;='12 Formulas'!$BD$4,'12 Formulas'!$BB$4,X180&lt;='12 Formulas'!$BD$3,'12 Formulas'!$BB$3,X180&lt;='12 Formulas'!$BD$2,'12 Formulas'!$BB$2)</f>
        <v>#NAME?</v>
      </c>
      <c r="Z180" s="268"/>
      <c r="AA180" s="269" t="e">
        <f t="array" aca="1" ref="AA180" ca="1">+_xludf.IFS(Z180="","",Z180='12 Formulas'!$BF$2,'12 Formulas'!$BG$2,Z180='12 Formulas'!$BF$3,'12 Formulas'!$BG$3,Z180='12 Formulas'!$BF$4,'12 Formulas'!$BG$4)</f>
        <v>#NAME?</v>
      </c>
      <c r="AB180" s="270" t="e">
        <f t="array" aca="1" ref="AB180" ca="1">+_xludf.IFS(AA180="","",AND(Y180='12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#NAME?</v>
      </c>
      <c r="AC180" s="269" t="e">
        <f t="array" aca="1" ref="AC180" ca="1">+_xludf.IFS(AB180="","",AB180='12 Formulas'!$BM$3,'12 Formulas'!$BN$3,AB180='12 Formulas'!$BM$4,'12 Formulas'!$BN$4,AB180='12 Formulas'!$BM$5,'12 Formulas'!$BN$5)</f>
        <v>#NAME?</v>
      </c>
      <c r="AD180" s="115" t="e">
        <f t="array" aca="1" ref="AD180" ca="1">+_xludf.IFS(AB180="","",AB180='12 Formulas'!$BM$3,'12 Formulas'!$BO$3,AB180='12 Formulas'!$BM$4,'12 Formulas'!$BO$4,AB180='12 Formulas'!$BM$5,'12 Formulas'!$BO$5)</f>
        <v>#NAME?</v>
      </c>
      <c r="AE180" s="255"/>
      <c r="AF180" s="256"/>
      <c r="AG180" s="256"/>
      <c r="AH180" s="257"/>
      <c r="AI180" s="236"/>
      <c r="AJ180" s="235"/>
      <c r="AK180" s="258"/>
      <c r="AL180" s="259"/>
      <c r="AM180" s="167"/>
      <c r="AN180" s="167"/>
      <c r="AO180" s="167"/>
      <c r="AP180" s="167"/>
      <c r="AQ180" s="167"/>
      <c r="AR180" s="259"/>
      <c r="AS180" s="259"/>
    </row>
    <row r="181" spans="1:45" ht="12.75" customHeight="1" x14ac:dyDescent="0.25">
      <c r="A181" s="256"/>
      <c r="B181" s="234"/>
      <c r="C181" s="235"/>
      <c r="D181" s="236"/>
      <c r="E181" s="235"/>
      <c r="F181" s="238"/>
      <c r="G181" s="239"/>
      <c r="H181" s="260" t="s">
        <v>268</v>
      </c>
      <c r="I181" s="261"/>
      <c r="J181" s="262"/>
      <c r="K181" s="263" t="e">
        <f t="array" aca="1" ref="K181" ca="1">+_xludf.IFS(J181="","",J181='12 Formulas'!$AM$2,'12 Formulas'!$AN$2,J181='12 Formulas'!$AM$3,'12 Formulas'!$AN$3)</f>
        <v>#NAME?</v>
      </c>
      <c r="L181" s="89"/>
      <c r="M181" s="114" t="e">
        <f t="array" aca="1" ref="M181" ca="1">+_xludf.IFS(L181="","",L181='12 Formulas'!$AO$2,'12 Formulas'!$AP$2,L181='12 Formulas'!$AO$3,'12 Formulas'!$AP$3)</f>
        <v>#NAME?</v>
      </c>
      <c r="N181" s="89"/>
      <c r="O181" s="114" t="e">
        <f t="array" aca="1" ref="O181" ca="1">+_xludf.IFS(N181="","",N181='12 Formulas'!$AQ$2,'12 Formulas'!$AR$2,N181='12 Formulas'!$AQ$3,'12 Formulas'!$AR$3)</f>
        <v>#NAME?</v>
      </c>
      <c r="P181" s="89"/>
      <c r="Q181" s="114" t="e">
        <f t="array" aca="1" ref="Q181" ca="1">+_xludf.IFS(P181="","",P181='12 Formulas'!$AS$2,'12 Formulas'!$AT$2,P181='12 Formulas'!$AS$3,'12 Formulas'!$AT$3,P181='12 Formulas'!$AS$4,'12 Formulas'!$AT$4)</f>
        <v>#NAME?</v>
      </c>
      <c r="R181" s="89"/>
      <c r="S181" s="114" t="e">
        <f t="array" aca="1" ref="S181" ca="1">+_xludf.IFS(R181="","",R181='12 Formulas'!$AU$2,'12 Formulas'!$AV$2,R181='12 Formulas'!$AU$3,'12 Formulas'!$AV$3)</f>
        <v>#NAME?</v>
      </c>
      <c r="T181" s="55"/>
      <c r="U181" s="114" t="e">
        <f t="array" aca="1" ref="U181" ca="1">+_xludf.IFS(T181="","",T181='12 Formulas'!$AW$2,'12 Formulas'!$AX$2,T181='12 Formulas'!$AW$3,'12 Formulas'!$AX$3)</f>
        <v>#NAME?</v>
      </c>
      <c r="V181" s="264"/>
      <c r="W181" s="265" t="e">
        <f t="array" aca="1" ref="W181" ca="1">+_xludf.IFS(V181="","",V181='12 Formulas'!$AY$2,'12 Formulas'!$AZ$2,V181='12 Formulas'!$AY$3,'12 Formulas'!$AZ$3,V181='12 Formulas'!$AY$4,'12 Formulas'!$AZ$4)</f>
        <v>#NAME?</v>
      </c>
      <c r="X181" s="266" t="str">
        <f t="shared" ca="1" si="4"/>
        <v/>
      </c>
      <c r="Y181" s="267" t="e">
        <f t="array" aca="1" ref="Y181" ca="1">+_xludf.IFS(X181="","",X181&lt;='12 Formulas'!$BD$4,'12 Formulas'!$BB$4,X181&lt;='12 Formulas'!$BD$3,'12 Formulas'!$BB$3,X181&lt;='12 Formulas'!$BD$2,'12 Formulas'!$BB$2)</f>
        <v>#NAME?</v>
      </c>
      <c r="Z181" s="268"/>
      <c r="AA181" s="269" t="e">
        <f t="array" aca="1" ref="AA181" ca="1">+_xludf.IFS(Z181="","",Z181='12 Formulas'!$BF$2,'12 Formulas'!$BG$2,Z181='12 Formulas'!$BF$3,'12 Formulas'!$BG$3,Z181='12 Formulas'!$BF$4,'12 Formulas'!$BG$4)</f>
        <v>#NAME?</v>
      </c>
      <c r="AB181" s="270" t="e">
        <f t="array" aca="1" ref="AB181" ca="1">+_xludf.IFS(AA181="","",AND(Y181='12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#NAME?</v>
      </c>
      <c r="AC181" s="269" t="e">
        <f t="array" aca="1" ref="AC181" ca="1">+_xludf.IFS(AB181="","",AB181='12 Formulas'!$BM$3,'12 Formulas'!$BN$3,AB181='12 Formulas'!$BM$4,'12 Formulas'!$BN$4,AB181='12 Formulas'!$BM$5,'12 Formulas'!$BN$5)</f>
        <v>#NAME?</v>
      </c>
      <c r="AD181" s="115" t="e">
        <f t="array" aca="1" ref="AD181" ca="1">+_xludf.IFS(AB181="","",AB181='12 Formulas'!$BM$3,'12 Formulas'!$BO$3,AB181='12 Formulas'!$BM$4,'12 Formulas'!$BO$4,AB181='12 Formulas'!$BM$5,'12 Formulas'!$BO$5)</f>
        <v>#NAME?</v>
      </c>
      <c r="AE181" s="255"/>
      <c r="AF181" s="256"/>
      <c r="AG181" s="256"/>
      <c r="AH181" s="257"/>
      <c r="AI181" s="236"/>
      <c r="AJ181" s="235"/>
      <c r="AK181" s="258"/>
      <c r="AL181" s="259"/>
      <c r="AM181" s="167"/>
      <c r="AN181" s="167"/>
      <c r="AO181" s="167"/>
      <c r="AP181" s="167"/>
      <c r="AQ181" s="167"/>
      <c r="AR181" s="259"/>
      <c r="AS181" s="259"/>
    </row>
    <row r="182" spans="1:45" ht="12.75" customHeight="1" x14ac:dyDescent="0.25">
      <c r="A182" s="256"/>
      <c r="B182" s="234"/>
      <c r="C182" s="235"/>
      <c r="D182" s="236"/>
      <c r="E182" s="235"/>
      <c r="F182" s="271"/>
      <c r="G182" s="272"/>
      <c r="H182" s="260" t="s">
        <v>269</v>
      </c>
      <c r="I182" s="261"/>
      <c r="J182" s="262"/>
      <c r="K182" s="263" t="e">
        <f t="array" aca="1" ref="K182" ca="1">+_xludf.IFS(J182="","",J182='12 Formulas'!$AM$2,'12 Formulas'!$AN$2,J182='12 Formulas'!$AM$3,'12 Formulas'!$AN$3)</f>
        <v>#NAME?</v>
      </c>
      <c r="L182" s="89"/>
      <c r="M182" s="114" t="e">
        <f t="array" aca="1" ref="M182" ca="1">+_xludf.IFS(L182="","",L182='12 Formulas'!$AO$2,'12 Formulas'!$AP$2,L182='12 Formulas'!$AO$3,'12 Formulas'!$AP$3)</f>
        <v>#NAME?</v>
      </c>
      <c r="N182" s="89"/>
      <c r="O182" s="114" t="e">
        <f t="array" aca="1" ref="O182" ca="1">+_xludf.IFS(N182="","",N182='12 Formulas'!$AQ$2,'12 Formulas'!$AR$2,N182='12 Formulas'!$AQ$3,'12 Formulas'!$AR$3)</f>
        <v>#NAME?</v>
      </c>
      <c r="P182" s="89"/>
      <c r="Q182" s="114" t="e">
        <f t="array" aca="1" ref="Q182" ca="1">+_xludf.IFS(P182="","",P182='12 Formulas'!$AS$2,'12 Formulas'!$AT$2,P182='12 Formulas'!$AS$3,'12 Formulas'!$AT$3,P182='12 Formulas'!$AS$4,'12 Formulas'!$AT$4)</f>
        <v>#NAME?</v>
      </c>
      <c r="R182" s="89"/>
      <c r="S182" s="114" t="e">
        <f t="array" aca="1" ref="S182" ca="1">+_xludf.IFS(R182="","",R182='12 Formulas'!$AU$2,'12 Formulas'!$AV$2,R182='12 Formulas'!$AU$3,'12 Formulas'!$AV$3)</f>
        <v>#NAME?</v>
      </c>
      <c r="T182" s="55"/>
      <c r="U182" s="114" t="e">
        <f t="array" aca="1" ref="U182" ca="1">+_xludf.IFS(T182="","",T182='12 Formulas'!$AW$2,'12 Formulas'!$AX$2,T182='12 Formulas'!$AW$3,'12 Formulas'!$AX$3)</f>
        <v>#NAME?</v>
      </c>
      <c r="V182" s="264"/>
      <c r="W182" s="265" t="e">
        <f t="array" aca="1" ref="W182" ca="1">+_xludf.IFS(V182="","",V182='12 Formulas'!$AY$2,'12 Formulas'!$AZ$2,V182='12 Formulas'!$AY$3,'12 Formulas'!$AZ$3,V182='12 Formulas'!$AY$4,'12 Formulas'!$AZ$4)</f>
        <v>#NAME?</v>
      </c>
      <c r="X182" s="266" t="str">
        <f t="shared" ca="1" si="4"/>
        <v/>
      </c>
      <c r="Y182" s="267" t="e">
        <f t="array" aca="1" ref="Y182" ca="1">+_xludf.IFS(X182="","",X182&lt;='12 Formulas'!$BD$4,'12 Formulas'!$BB$4,X182&lt;='12 Formulas'!$BD$3,'12 Formulas'!$BB$3,X182&lt;='12 Formulas'!$BD$2,'12 Formulas'!$BB$2)</f>
        <v>#NAME?</v>
      </c>
      <c r="Z182" s="268"/>
      <c r="AA182" s="269" t="e">
        <f t="array" aca="1" ref="AA182" ca="1">+_xludf.IFS(Z182="","",Z182='12 Formulas'!$BF$2,'12 Formulas'!$BG$2,Z182='12 Formulas'!$BF$3,'12 Formulas'!$BG$3,Z182='12 Formulas'!$BF$4,'12 Formulas'!$BG$4)</f>
        <v>#NAME?</v>
      </c>
      <c r="AB182" s="270" t="e">
        <f t="array" aca="1" ref="AB182" ca="1">+_xludf.IFS(AA182="","",AND(Y182='12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#NAME?</v>
      </c>
      <c r="AC182" s="269" t="e">
        <f t="array" aca="1" ref="AC182" ca="1">+_xludf.IFS(AB182="","",AB182='12 Formulas'!$BM$3,'12 Formulas'!$BN$3,AB182='12 Formulas'!$BM$4,'12 Formulas'!$BN$4,AB182='12 Formulas'!$BM$5,'12 Formulas'!$BN$5)</f>
        <v>#NAME?</v>
      </c>
      <c r="AD182" s="115" t="e">
        <f t="array" aca="1" ref="AD182" ca="1">+_xludf.IFS(AB182="","",AB182='12 Formulas'!$BM$3,'12 Formulas'!$BO$3,AB182='12 Formulas'!$BM$4,'12 Formulas'!$BO$4,AB182='12 Formulas'!$BM$5,'12 Formulas'!$BO$5)</f>
        <v>#NAME?</v>
      </c>
      <c r="AE182" s="255"/>
      <c r="AF182" s="256"/>
      <c r="AG182" s="256"/>
      <c r="AH182" s="257"/>
      <c r="AI182" s="236"/>
      <c r="AJ182" s="235"/>
      <c r="AK182" s="258"/>
      <c r="AL182" s="259"/>
      <c r="AM182" s="167"/>
      <c r="AN182" s="167"/>
      <c r="AO182" s="167"/>
      <c r="AP182" s="167"/>
      <c r="AQ182" s="167"/>
      <c r="AR182" s="259"/>
      <c r="AS182" s="259"/>
    </row>
    <row r="183" spans="1:45" ht="12.75" customHeight="1" x14ac:dyDescent="0.25">
      <c r="A183" s="256"/>
      <c r="B183" s="234"/>
      <c r="C183" s="235"/>
      <c r="D183" s="236"/>
      <c r="E183" s="235"/>
      <c r="F183" s="273" t="s">
        <v>271</v>
      </c>
      <c r="G183" s="274"/>
      <c r="H183" s="260" t="s">
        <v>256</v>
      </c>
      <c r="I183" s="261"/>
      <c r="J183" s="262"/>
      <c r="K183" s="263" t="e">
        <f t="array" aca="1" ref="K183" ca="1">+_xludf.IFS(J183="","",J183='12 Formulas'!$AM$2,'12 Formulas'!$AN$2,J183='12 Formulas'!$AM$3,'12 Formulas'!$AN$3)</f>
        <v>#NAME?</v>
      </c>
      <c r="L183" s="89"/>
      <c r="M183" s="114" t="e">
        <f t="array" aca="1" ref="M183" ca="1">+_xludf.IFS(L183="","",L183='12 Formulas'!$AO$2,'12 Formulas'!$AP$2,L183='12 Formulas'!$AO$3,'12 Formulas'!$AP$3)</f>
        <v>#NAME?</v>
      </c>
      <c r="N183" s="89"/>
      <c r="O183" s="114" t="e">
        <f t="array" aca="1" ref="O183" ca="1">+_xludf.IFS(N183="","",N183='12 Formulas'!$AQ$2,'12 Formulas'!$AR$2,N183='12 Formulas'!$AQ$3,'12 Formulas'!$AR$3)</f>
        <v>#NAME?</v>
      </c>
      <c r="P183" s="89"/>
      <c r="Q183" s="114" t="e">
        <f t="array" aca="1" ref="Q183" ca="1">+_xludf.IFS(P183="","",P183='12 Formulas'!$AS$2,'12 Formulas'!$AT$2,P183='12 Formulas'!$AS$3,'12 Formulas'!$AT$3,P183='12 Formulas'!$AS$4,'12 Formulas'!$AT$4)</f>
        <v>#NAME?</v>
      </c>
      <c r="R183" s="89"/>
      <c r="S183" s="114" t="e">
        <f t="array" aca="1" ref="S183" ca="1">+_xludf.IFS(R183="","",R183='12 Formulas'!$AU$2,'12 Formulas'!$AV$2,R183='12 Formulas'!$AU$3,'12 Formulas'!$AV$3)</f>
        <v>#NAME?</v>
      </c>
      <c r="T183" s="55"/>
      <c r="U183" s="114" t="e">
        <f t="array" aca="1" ref="U183" ca="1">+_xludf.IFS(T183="","",T183='12 Formulas'!$AW$2,'12 Formulas'!$AX$2,T183='12 Formulas'!$AW$3,'12 Formulas'!$AX$3)</f>
        <v>#NAME?</v>
      </c>
      <c r="V183" s="264"/>
      <c r="W183" s="265" t="e">
        <f t="array" aca="1" ref="W183" ca="1">+_xludf.IFS(V183="","",V183='12 Formulas'!$AY$2,'12 Formulas'!$AZ$2,V183='12 Formulas'!$AY$3,'12 Formulas'!$AZ$3,V183='12 Formulas'!$AY$4,'12 Formulas'!$AZ$4)</f>
        <v>#NAME?</v>
      </c>
      <c r="X183" s="266" t="str">
        <f t="shared" ca="1" si="4"/>
        <v/>
      </c>
      <c r="Y183" s="267" t="e">
        <f t="array" aca="1" ref="Y183" ca="1">+_xludf.IFS(X183="","",X183&lt;='12 Formulas'!$BD$4,'12 Formulas'!$BB$4,X183&lt;='12 Formulas'!$BD$3,'12 Formulas'!$BB$3,X183&lt;='12 Formulas'!$BD$2,'12 Formulas'!$BB$2)</f>
        <v>#NAME?</v>
      </c>
      <c r="Z183" s="268"/>
      <c r="AA183" s="269" t="e">
        <f t="array" aca="1" ref="AA183" ca="1">+_xludf.IFS(Z183="","",Z183='12 Formulas'!$BF$2,'12 Formulas'!$BG$2,Z183='12 Formulas'!$BF$3,'12 Formulas'!$BG$3,Z183='12 Formulas'!$BF$4,'12 Formulas'!$BG$4)</f>
        <v>#NAME?</v>
      </c>
      <c r="AB183" s="270" t="e">
        <f t="array" aca="1" ref="AB183" ca="1">+_xludf.IFS(AA183="","",AND(Y183='12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#NAME?</v>
      </c>
      <c r="AC183" s="269" t="e">
        <f t="array" aca="1" ref="AC183" ca="1">+_xludf.IFS(AB183="","",AB183='12 Formulas'!$BM$3,'12 Formulas'!$BN$3,AB183='12 Formulas'!$BM$4,'12 Formulas'!$BN$4,AB183='12 Formulas'!$BM$5,'12 Formulas'!$BN$5)</f>
        <v>#NAME?</v>
      </c>
      <c r="AD183" s="115" t="e">
        <f t="array" aca="1" ref="AD183" ca="1">+_xludf.IFS(AB183="","",AB183='12 Formulas'!$BM$3,'12 Formulas'!$BO$3,AB183='12 Formulas'!$BM$4,'12 Formulas'!$BO$4,AB183='12 Formulas'!$BM$5,'12 Formulas'!$BO$5)</f>
        <v>#NAME?</v>
      </c>
      <c r="AE183" s="255"/>
      <c r="AF183" s="256"/>
      <c r="AG183" s="256"/>
      <c r="AH183" s="257"/>
      <c r="AI183" s="236"/>
      <c r="AJ183" s="235"/>
      <c r="AK183" s="258"/>
      <c r="AL183" s="259"/>
      <c r="AM183" s="167"/>
      <c r="AN183" s="167"/>
      <c r="AO183" s="167"/>
      <c r="AP183" s="167"/>
      <c r="AQ183" s="167"/>
      <c r="AR183" s="259"/>
      <c r="AS183" s="259"/>
    </row>
    <row r="184" spans="1:45" ht="12.75" customHeight="1" x14ac:dyDescent="0.25">
      <c r="A184" s="256"/>
      <c r="B184" s="234"/>
      <c r="C184" s="235"/>
      <c r="D184" s="236"/>
      <c r="E184" s="235"/>
      <c r="F184" s="238"/>
      <c r="G184" s="239"/>
      <c r="H184" s="260" t="s">
        <v>268</v>
      </c>
      <c r="I184" s="261"/>
      <c r="J184" s="262"/>
      <c r="K184" s="263" t="e">
        <f t="array" aca="1" ref="K184" ca="1">+_xludf.IFS(J184="","",J184='12 Formulas'!$AM$2,'12 Formulas'!$AN$2,J184='12 Formulas'!$AM$3,'12 Formulas'!$AN$3)</f>
        <v>#NAME?</v>
      </c>
      <c r="L184" s="89"/>
      <c r="M184" s="114" t="e">
        <f t="array" aca="1" ref="M184" ca="1">+_xludf.IFS(L184="","",L184='12 Formulas'!$AO$2,'12 Formulas'!$AP$2,L184='12 Formulas'!$AO$3,'12 Formulas'!$AP$3)</f>
        <v>#NAME?</v>
      </c>
      <c r="N184" s="89"/>
      <c r="O184" s="114" t="e">
        <f t="array" aca="1" ref="O184" ca="1">+_xludf.IFS(N184="","",N184='12 Formulas'!$AQ$2,'12 Formulas'!$AR$2,N184='12 Formulas'!$AQ$3,'12 Formulas'!$AR$3)</f>
        <v>#NAME?</v>
      </c>
      <c r="P184" s="89"/>
      <c r="Q184" s="114" t="e">
        <f t="array" aca="1" ref="Q184" ca="1">+_xludf.IFS(P184="","",P184='12 Formulas'!$AS$2,'12 Formulas'!$AT$2,P184='12 Formulas'!$AS$3,'12 Formulas'!$AT$3,P184='12 Formulas'!$AS$4,'12 Formulas'!$AT$4)</f>
        <v>#NAME?</v>
      </c>
      <c r="R184" s="89"/>
      <c r="S184" s="114" t="e">
        <f t="array" aca="1" ref="S184" ca="1">+_xludf.IFS(R184="","",R184='12 Formulas'!$AU$2,'12 Formulas'!$AV$2,R184='12 Formulas'!$AU$3,'12 Formulas'!$AV$3)</f>
        <v>#NAME?</v>
      </c>
      <c r="T184" s="55"/>
      <c r="U184" s="114" t="e">
        <f t="array" aca="1" ref="U184" ca="1">+_xludf.IFS(T184="","",T184='12 Formulas'!$AW$2,'12 Formulas'!$AX$2,T184='12 Formulas'!$AW$3,'12 Formulas'!$AX$3)</f>
        <v>#NAME?</v>
      </c>
      <c r="V184" s="264"/>
      <c r="W184" s="265" t="e">
        <f t="array" aca="1" ref="W184" ca="1">+_xludf.IFS(V184="","",V184='12 Formulas'!$AY$2,'12 Formulas'!$AZ$2,V184='12 Formulas'!$AY$3,'12 Formulas'!$AZ$3,V184='12 Formulas'!$AY$4,'12 Formulas'!$AZ$4)</f>
        <v>#NAME?</v>
      </c>
      <c r="X184" s="266" t="str">
        <f t="shared" ca="1" si="4"/>
        <v/>
      </c>
      <c r="Y184" s="267" t="e">
        <f t="array" aca="1" ref="Y184" ca="1">+_xludf.IFS(X184="","",X184&lt;='12 Formulas'!$BD$4,'12 Formulas'!$BB$4,X184&lt;='12 Formulas'!$BD$3,'12 Formulas'!$BB$3,X184&lt;='12 Formulas'!$BD$2,'12 Formulas'!$BB$2)</f>
        <v>#NAME?</v>
      </c>
      <c r="Z184" s="268"/>
      <c r="AA184" s="269" t="e">
        <f t="array" aca="1" ref="AA184" ca="1">+_xludf.IFS(Z184="","",Z184='12 Formulas'!$BF$2,'12 Formulas'!$BG$2,Z184='12 Formulas'!$BF$3,'12 Formulas'!$BG$3,Z184='12 Formulas'!$BF$4,'12 Formulas'!$BG$4)</f>
        <v>#NAME?</v>
      </c>
      <c r="AB184" s="270" t="e">
        <f t="array" aca="1" ref="AB184" ca="1">+_xludf.IFS(AA184="","",AND(Y184='12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#NAME?</v>
      </c>
      <c r="AC184" s="269" t="e">
        <f t="array" aca="1" ref="AC184" ca="1">+_xludf.IFS(AB184="","",AB184='12 Formulas'!$BM$3,'12 Formulas'!$BN$3,AB184='12 Formulas'!$BM$4,'12 Formulas'!$BN$4,AB184='12 Formulas'!$BM$5,'12 Formulas'!$BN$5)</f>
        <v>#NAME?</v>
      </c>
      <c r="AD184" s="115" t="e">
        <f t="array" aca="1" ref="AD184" ca="1">+_xludf.IFS(AB184="","",AB184='12 Formulas'!$BM$3,'12 Formulas'!$BO$3,AB184='12 Formulas'!$BM$4,'12 Formulas'!$BO$4,AB184='12 Formulas'!$BM$5,'12 Formulas'!$BO$5)</f>
        <v>#NAME?</v>
      </c>
      <c r="AE184" s="255"/>
      <c r="AF184" s="256"/>
      <c r="AG184" s="256"/>
      <c r="AH184" s="257"/>
      <c r="AI184" s="236"/>
      <c r="AJ184" s="235"/>
      <c r="AK184" s="258"/>
      <c r="AL184" s="259"/>
      <c r="AM184" s="167"/>
      <c r="AN184" s="167"/>
      <c r="AO184" s="167"/>
      <c r="AP184" s="167"/>
      <c r="AQ184" s="167"/>
      <c r="AR184" s="259"/>
      <c r="AS184" s="259"/>
    </row>
    <row r="185" spans="1:45" ht="12.75" customHeight="1" x14ac:dyDescent="0.25">
      <c r="A185" s="256"/>
      <c r="B185" s="234"/>
      <c r="C185" s="235"/>
      <c r="D185" s="236"/>
      <c r="E185" s="235"/>
      <c r="F185" s="271"/>
      <c r="G185" s="272"/>
      <c r="H185" s="260" t="s">
        <v>269</v>
      </c>
      <c r="I185" s="261"/>
      <c r="J185" s="262"/>
      <c r="K185" s="263" t="e">
        <f t="array" aca="1" ref="K185" ca="1">+_xludf.IFS(J185="","",J185='12 Formulas'!$AM$2,'12 Formulas'!$AN$2,J185='12 Formulas'!$AM$3,'12 Formulas'!$AN$3)</f>
        <v>#NAME?</v>
      </c>
      <c r="L185" s="89"/>
      <c r="M185" s="114" t="e">
        <f t="array" aca="1" ref="M185" ca="1">+_xludf.IFS(L185="","",L185='12 Formulas'!$AO$2,'12 Formulas'!$AP$2,L185='12 Formulas'!$AO$3,'12 Formulas'!$AP$3)</f>
        <v>#NAME?</v>
      </c>
      <c r="N185" s="89"/>
      <c r="O185" s="114" t="e">
        <f t="array" aca="1" ref="O185" ca="1">+_xludf.IFS(N185="","",N185='12 Formulas'!$AQ$2,'12 Formulas'!$AR$2,N185='12 Formulas'!$AQ$3,'12 Formulas'!$AR$3)</f>
        <v>#NAME?</v>
      </c>
      <c r="P185" s="89"/>
      <c r="Q185" s="114" t="e">
        <f t="array" aca="1" ref="Q185" ca="1">+_xludf.IFS(P185="","",P185='12 Formulas'!$AS$2,'12 Formulas'!$AT$2,P185='12 Formulas'!$AS$3,'12 Formulas'!$AT$3,P185='12 Formulas'!$AS$4,'12 Formulas'!$AT$4)</f>
        <v>#NAME?</v>
      </c>
      <c r="R185" s="89"/>
      <c r="S185" s="114" t="e">
        <f t="array" aca="1" ref="S185" ca="1">+_xludf.IFS(R185="","",R185='12 Formulas'!$AU$2,'12 Formulas'!$AV$2,R185='12 Formulas'!$AU$3,'12 Formulas'!$AV$3)</f>
        <v>#NAME?</v>
      </c>
      <c r="T185" s="55"/>
      <c r="U185" s="114" t="e">
        <f t="array" aca="1" ref="U185" ca="1">+_xludf.IFS(T185="","",T185='12 Formulas'!$AW$2,'12 Formulas'!$AX$2,T185='12 Formulas'!$AW$3,'12 Formulas'!$AX$3)</f>
        <v>#NAME?</v>
      </c>
      <c r="V185" s="264"/>
      <c r="W185" s="265" t="e">
        <f t="array" aca="1" ref="W185" ca="1">+_xludf.IFS(V185="","",V185='12 Formulas'!$AY$2,'12 Formulas'!$AZ$2,V185='12 Formulas'!$AY$3,'12 Formulas'!$AZ$3,V185='12 Formulas'!$AY$4,'12 Formulas'!$AZ$4)</f>
        <v>#NAME?</v>
      </c>
      <c r="X185" s="266" t="str">
        <f t="shared" ca="1" si="4"/>
        <v/>
      </c>
      <c r="Y185" s="267" t="e">
        <f t="array" aca="1" ref="Y185" ca="1">+_xludf.IFS(X185="","",X185&lt;='12 Formulas'!$BD$4,'12 Formulas'!$BB$4,X185&lt;='12 Formulas'!$BD$3,'12 Formulas'!$BB$3,X185&lt;='12 Formulas'!$BD$2,'12 Formulas'!$BB$2)</f>
        <v>#NAME?</v>
      </c>
      <c r="Z185" s="268"/>
      <c r="AA185" s="269" t="e">
        <f t="array" aca="1" ref="AA185" ca="1">+_xludf.IFS(Z185="","",Z185='12 Formulas'!$BF$2,'12 Formulas'!$BG$2,Z185='12 Formulas'!$BF$3,'12 Formulas'!$BG$3,Z185='12 Formulas'!$BF$4,'12 Formulas'!$BG$4)</f>
        <v>#NAME?</v>
      </c>
      <c r="AB185" s="270" t="e">
        <f t="array" aca="1" ref="AB185" ca="1">+_xludf.IFS(AA185="","",AND(Y185='12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#NAME?</v>
      </c>
      <c r="AC185" s="269" t="e">
        <f t="array" aca="1" ref="AC185" ca="1">+_xludf.IFS(AB185="","",AB185='12 Formulas'!$BM$3,'12 Formulas'!$BN$3,AB185='12 Formulas'!$BM$4,'12 Formulas'!$BN$4,AB185='12 Formulas'!$BM$5,'12 Formulas'!$BN$5)</f>
        <v>#NAME?</v>
      </c>
      <c r="AD185" s="115" t="e">
        <f t="array" aca="1" ref="AD185" ca="1">+_xludf.IFS(AB185="","",AB185='12 Formulas'!$BM$3,'12 Formulas'!$BO$3,AB185='12 Formulas'!$BM$4,'12 Formulas'!$BO$4,AB185='12 Formulas'!$BM$5,'12 Formulas'!$BO$5)</f>
        <v>#NAME?</v>
      </c>
      <c r="AE185" s="255"/>
      <c r="AF185" s="256"/>
      <c r="AG185" s="256"/>
      <c r="AH185" s="257"/>
      <c r="AI185" s="236"/>
      <c r="AJ185" s="235"/>
      <c r="AK185" s="258"/>
      <c r="AL185" s="259"/>
      <c r="AM185" s="167"/>
      <c r="AN185" s="167"/>
      <c r="AO185" s="167"/>
      <c r="AP185" s="167"/>
      <c r="AQ185" s="167"/>
      <c r="AR185" s="259"/>
      <c r="AS185" s="259"/>
    </row>
    <row r="186" spans="1:45" ht="12.75" customHeight="1" x14ac:dyDescent="0.25">
      <c r="A186" s="256"/>
      <c r="B186" s="234"/>
      <c r="C186" s="235"/>
      <c r="D186" s="236"/>
      <c r="E186" s="235"/>
      <c r="F186" s="273" t="s">
        <v>272</v>
      </c>
      <c r="G186" s="274"/>
      <c r="H186" s="260" t="s">
        <v>256</v>
      </c>
      <c r="I186" s="261"/>
      <c r="J186" s="262"/>
      <c r="K186" s="263" t="e">
        <f t="array" aca="1" ref="K186" ca="1">+_xludf.IFS(J186="","",J186='12 Formulas'!$AM$2,'12 Formulas'!$AN$2,J186='12 Formulas'!$AM$3,'12 Formulas'!$AN$3)</f>
        <v>#NAME?</v>
      </c>
      <c r="L186" s="89"/>
      <c r="M186" s="114" t="e">
        <f t="array" aca="1" ref="M186" ca="1">+_xludf.IFS(L186="","",L186='12 Formulas'!$AO$2,'12 Formulas'!$AP$2,L186='12 Formulas'!$AO$3,'12 Formulas'!$AP$3)</f>
        <v>#NAME?</v>
      </c>
      <c r="N186" s="89"/>
      <c r="O186" s="114" t="e">
        <f t="array" aca="1" ref="O186" ca="1">+_xludf.IFS(N186="","",N186='12 Formulas'!$AQ$2,'12 Formulas'!$AR$2,N186='12 Formulas'!$AQ$3,'12 Formulas'!$AR$3)</f>
        <v>#NAME?</v>
      </c>
      <c r="P186" s="89"/>
      <c r="Q186" s="114" t="e">
        <f t="array" aca="1" ref="Q186" ca="1">+_xludf.IFS(P186="","",P186='12 Formulas'!$AS$2,'12 Formulas'!$AT$2,P186='12 Formulas'!$AS$3,'12 Formulas'!$AT$3,P186='12 Formulas'!$AS$4,'12 Formulas'!$AT$4)</f>
        <v>#NAME?</v>
      </c>
      <c r="R186" s="89"/>
      <c r="S186" s="114" t="e">
        <f t="array" aca="1" ref="S186" ca="1">+_xludf.IFS(R186="","",R186='12 Formulas'!$AU$2,'12 Formulas'!$AV$2,R186='12 Formulas'!$AU$3,'12 Formulas'!$AV$3)</f>
        <v>#NAME?</v>
      </c>
      <c r="T186" s="55"/>
      <c r="U186" s="114" t="e">
        <f t="array" aca="1" ref="U186" ca="1">+_xludf.IFS(T186="","",T186='12 Formulas'!$AW$2,'12 Formulas'!$AX$2,T186='12 Formulas'!$AW$3,'12 Formulas'!$AX$3)</f>
        <v>#NAME?</v>
      </c>
      <c r="V186" s="264"/>
      <c r="W186" s="265" t="e">
        <f t="array" aca="1" ref="W186" ca="1">+_xludf.IFS(V186="","",V186='12 Formulas'!$AY$2,'12 Formulas'!$AZ$2,V186='12 Formulas'!$AY$3,'12 Formulas'!$AZ$3,V186='12 Formulas'!$AY$4,'12 Formulas'!$AZ$4)</f>
        <v>#NAME?</v>
      </c>
      <c r="X186" s="266" t="str">
        <f t="shared" ca="1" si="4"/>
        <v/>
      </c>
      <c r="Y186" s="267" t="e">
        <f t="array" aca="1" ref="Y186" ca="1">+_xludf.IFS(X186="","",X186&lt;='12 Formulas'!$BD$4,'12 Formulas'!$BB$4,X186&lt;='12 Formulas'!$BD$3,'12 Formulas'!$BB$3,X186&lt;='12 Formulas'!$BD$2,'12 Formulas'!$BB$2)</f>
        <v>#NAME?</v>
      </c>
      <c r="Z186" s="268"/>
      <c r="AA186" s="269" t="e">
        <f t="array" aca="1" ref="AA186" ca="1">+_xludf.IFS(Z186="","",Z186='12 Formulas'!$BF$2,'12 Formulas'!$BG$2,Z186='12 Formulas'!$BF$3,'12 Formulas'!$BG$3,Z186='12 Formulas'!$BF$4,'12 Formulas'!$BG$4)</f>
        <v>#NAME?</v>
      </c>
      <c r="AB186" s="270" t="e">
        <f t="array" aca="1" ref="AB186" ca="1">+_xludf.IFS(AA186="","",AND(Y186='12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#NAME?</v>
      </c>
      <c r="AC186" s="269" t="e">
        <f t="array" aca="1" ref="AC186" ca="1">+_xludf.IFS(AB186="","",AB186='12 Formulas'!$BM$3,'12 Formulas'!$BN$3,AB186='12 Formulas'!$BM$4,'12 Formulas'!$BN$4,AB186='12 Formulas'!$BM$5,'12 Formulas'!$BN$5)</f>
        <v>#NAME?</v>
      </c>
      <c r="AD186" s="115" t="e">
        <f t="array" aca="1" ref="AD186" ca="1">+_xludf.IFS(AB186="","",AB186='12 Formulas'!$BM$3,'12 Formulas'!$BO$3,AB186='12 Formulas'!$BM$4,'12 Formulas'!$BO$4,AB186='12 Formulas'!$BM$5,'12 Formulas'!$BO$5)</f>
        <v>#NAME?</v>
      </c>
      <c r="AE186" s="255"/>
      <c r="AF186" s="256"/>
      <c r="AG186" s="256"/>
      <c r="AH186" s="257"/>
      <c r="AI186" s="236"/>
      <c r="AJ186" s="235"/>
      <c r="AK186" s="258"/>
      <c r="AL186" s="259"/>
      <c r="AM186" s="167"/>
      <c r="AN186" s="167"/>
      <c r="AO186" s="167"/>
      <c r="AP186" s="167"/>
      <c r="AQ186" s="167"/>
      <c r="AR186" s="259"/>
      <c r="AS186" s="259"/>
    </row>
    <row r="187" spans="1:45" ht="12.75" customHeight="1" x14ac:dyDescent="0.25">
      <c r="A187" s="256"/>
      <c r="B187" s="234"/>
      <c r="C187" s="235"/>
      <c r="D187" s="236"/>
      <c r="E187" s="235"/>
      <c r="F187" s="238"/>
      <c r="G187" s="239"/>
      <c r="H187" s="260" t="s">
        <v>268</v>
      </c>
      <c r="I187" s="261"/>
      <c r="J187" s="262"/>
      <c r="K187" s="263" t="e">
        <f t="array" aca="1" ref="K187" ca="1">+_xludf.IFS(J187="","",J187='12 Formulas'!$AM$2,'12 Formulas'!$AN$2,J187='12 Formulas'!$AM$3,'12 Formulas'!$AN$3)</f>
        <v>#NAME?</v>
      </c>
      <c r="L187" s="89"/>
      <c r="M187" s="114" t="e">
        <f t="array" aca="1" ref="M187" ca="1">+_xludf.IFS(L187="","",L187='12 Formulas'!$AO$2,'12 Formulas'!$AP$2,L187='12 Formulas'!$AO$3,'12 Formulas'!$AP$3)</f>
        <v>#NAME?</v>
      </c>
      <c r="N187" s="89"/>
      <c r="O187" s="114" t="e">
        <f t="array" aca="1" ref="O187" ca="1">+_xludf.IFS(N187="","",N187='12 Formulas'!$AQ$2,'12 Formulas'!$AR$2,N187='12 Formulas'!$AQ$3,'12 Formulas'!$AR$3)</f>
        <v>#NAME?</v>
      </c>
      <c r="P187" s="89"/>
      <c r="Q187" s="114" t="e">
        <f t="array" aca="1" ref="Q187" ca="1">+_xludf.IFS(P187="","",P187='12 Formulas'!$AS$2,'12 Formulas'!$AT$2,P187='12 Formulas'!$AS$3,'12 Formulas'!$AT$3,P187='12 Formulas'!$AS$4,'12 Formulas'!$AT$4)</f>
        <v>#NAME?</v>
      </c>
      <c r="R187" s="89"/>
      <c r="S187" s="114" t="e">
        <f t="array" aca="1" ref="S187" ca="1">+_xludf.IFS(R187="","",R187='12 Formulas'!$AU$2,'12 Formulas'!$AV$2,R187='12 Formulas'!$AU$3,'12 Formulas'!$AV$3)</f>
        <v>#NAME?</v>
      </c>
      <c r="T187" s="55"/>
      <c r="U187" s="114" t="e">
        <f t="array" aca="1" ref="U187" ca="1">+_xludf.IFS(T187="","",T187='12 Formulas'!$AW$2,'12 Formulas'!$AX$2,T187='12 Formulas'!$AW$3,'12 Formulas'!$AX$3)</f>
        <v>#NAME?</v>
      </c>
      <c r="V187" s="264"/>
      <c r="W187" s="265" t="e">
        <f t="array" aca="1" ref="W187" ca="1">+_xludf.IFS(V187="","",V187='12 Formulas'!$AY$2,'12 Formulas'!$AZ$2,V187='12 Formulas'!$AY$3,'12 Formulas'!$AZ$3,V187='12 Formulas'!$AY$4,'12 Formulas'!$AZ$4)</f>
        <v>#NAME?</v>
      </c>
      <c r="X187" s="266" t="str">
        <f t="shared" ca="1" si="4"/>
        <v/>
      </c>
      <c r="Y187" s="267" t="e">
        <f t="array" aca="1" ref="Y187" ca="1">+_xludf.IFS(X187="","",X187&lt;='12 Formulas'!$BD$4,'12 Formulas'!$BB$4,X187&lt;='12 Formulas'!$BD$3,'12 Formulas'!$BB$3,X187&lt;='12 Formulas'!$BD$2,'12 Formulas'!$BB$2)</f>
        <v>#NAME?</v>
      </c>
      <c r="Z187" s="268"/>
      <c r="AA187" s="269" t="e">
        <f t="array" aca="1" ref="AA187" ca="1">+_xludf.IFS(Z187="","",Z187='12 Formulas'!$BF$2,'12 Formulas'!$BG$2,Z187='12 Formulas'!$BF$3,'12 Formulas'!$BG$3,Z187='12 Formulas'!$BF$4,'12 Formulas'!$BG$4)</f>
        <v>#NAME?</v>
      </c>
      <c r="AB187" s="270" t="e">
        <f t="array" aca="1" ref="AB187" ca="1">+_xludf.IFS(AA187="","",AND(Y187='12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#NAME?</v>
      </c>
      <c r="AC187" s="269" t="e">
        <f t="array" aca="1" ref="AC187" ca="1">+_xludf.IFS(AB187="","",AB187='12 Formulas'!$BM$3,'12 Formulas'!$BN$3,AB187='12 Formulas'!$BM$4,'12 Formulas'!$BN$4,AB187='12 Formulas'!$BM$5,'12 Formulas'!$BN$5)</f>
        <v>#NAME?</v>
      </c>
      <c r="AD187" s="115" t="e">
        <f t="array" aca="1" ref="AD187" ca="1">+_xludf.IFS(AB187="","",AB187='12 Formulas'!$BM$3,'12 Formulas'!$BO$3,AB187='12 Formulas'!$BM$4,'12 Formulas'!$BO$4,AB187='12 Formulas'!$BM$5,'12 Formulas'!$BO$5)</f>
        <v>#NAME?</v>
      </c>
      <c r="AE187" s="255"/>
      <c r="AF187" s="256"/>
      <c r="AG187" s="256"/>
      <c r="AH187" s="257"/>
      <c r="AI187" s="236"/>
      <c r="AJ187" s="235"/>
      <c r="AK187" s="258"/>
      <c r="AL187" s="259"/>
      <c r="AM187" s="167"/>
      <c r="AN187" s="167"/>
      <c r="AO187" s="167"/>
      <c r="AP187" s="167"/>
      <c r="AQ187" s="167"/>
      <c r="AR187" s="259"/>
      <c r="AS187" s="259"/>
    </row>
    <row r="188" spans="1:45" ht="12.75" customHeight="1" x14ac:dyDescent="0.25">
      <c r="A188" s="256"/>
      <c r="B188" s="234"/>
      <c r="C188" s="235"/>
      <c r="D188" s="236"/>
      <c r="E188" s="235"/>
      <c r="F188" s="271"/>
      <c r="G188" s="272"/>
      <c r="H188" s="260" t="s">
        <v>269</v>
      </c>
      <c r="I188" s="261"/>
      <c r="J188" s="262"/>
      <c r="K188" s="263" t="e">
        <f t="array" aca="1" ref="K188" ca="1">+_xludf.IFS(J188="","",J188='12 Formulas'!$AM$2,'12 Formulas'!$AN$2,J188='12 Formulas'!$AM$3,'12 Formulas'!$AN$3)</f>
        <v>#NAME?</v>
      </c>
      <c r="L188" s="89"/>
      <c r="M188" s="114" t="e">
        <f t="array" aca="1" ref="M188" ca="1">+_xludf.IFS(L188="","",L188='12 Formulas'!$AO$2,'12 Formulas'!$AP$2,L188='12 Formulas'!$AO$3,'12 Formulas'!$AP$3)</f>
        <v>#NAME?</v>
      </c>
      <c r="N188" s="89"/>
      <c r="O188" s="114" t="e">
        <f t="array" aca="1" ref="O188" ca="1">+_xludf.IFS(N188="","",N188='12 Formulas'!$AQ$2,'12 Formulas'!$AR$2,N188='12 Formulas'!$AQ$3,'12 Formulas'!$AR$3)</f>
        <v>#NAME?</v>
      </c>
      <c r="P188" s="89"/>
      <c r="Q188" s="114" t="e">
        <f t="array" aca="1" ref="Q188" ca="1">+_xludf.IFS(P188="","",P188='12 Formulas'!$AS$2,'12 Formulas'!$AT$2,P188='12 Formulas'!$AS$3,'12 Formulas'!$AT$3,P188='12 Formulas'!$AS$4,'12 Formulas'!$AT$4)</f>
        <v>#NAME?</v>
      </c>
      <c r="R188" s="89"/>
      <c r="S188" s="114" t="e">
        <f t="array" aca="1" ref="S188" ca="1">+_xludf.IFS(R188="","",R188='12 Formulas'!$AU$2,'12 Formulas'!$AV$2,R188='12 Formulas'!$AU$3,'12 Formulas'!$AV$3)</f>
        <v>#NAME?</v>
      </c>
      <c r="T188" s="55"/>
      <c r="U188" s="114" t="e">
        <f t="array" aca="1" ref="U188" ca="1">+_xludf.IFS(T188="","",T188='12 Formulas'!$AW$2,'12 Formulas'!$AX$2,T188='12 Formulas'!$AW$3,'12 Formulas'!$AX$3)</f>
        <v>#NAME?</v>
      </c>
      <c r="V188" s="264"/>
      <c r="W188" s="265" t="e">
        <f t="array" aca="1" ref="W188" ca="1">+_xludf.IFS(V188="","",V188='12 Formulas'!$AY$2,'12 Formulas'!$AZ$2,V188='12 Formulas'!$AY$3,'12 Formulas'!$AZ$3,V188='12 Formulas'!$AY$4,'12 Formulas'!$AZ$4)</f>
        <v>#NAME?</v>
      </c>
      <c r="X188" s="266" t="str">
        <f t="shared" ca="1" si="4"/>
        <v/>
      </c>
      <c r="Y188" s="267" t="e">
        <f t="array" aca="1" ref="Y188" ca="1">+_xludf.IFS(X188="","",X188&lt;='12 Formulas'!$BD$4,'12 Formulas'!$BB$4,X188&lt;='12 Formulas'!$BD$3,'12 Formulas'!$BB$3,X188&lt;='12 Formulas'!$BD$2,'12 Formulas'!$BB$2)</f>
        <v>#NAME?</v>
      </c>
      <c r="Z188" s="268"/>
      <c r="AA188" s="269" t="e">
        <f t="array" aca="1" ref="AA188" ca="1">+_xludf.IFS(Z188="","",Z188='12 Formulas'!$BF$2,'12 Formulas'!$BG$2,Z188='12 Formulas'!$BF$3,'12 Formulas'!$BG$3,Z188='12 Formulas'!$BF$4,'12 Formulas'!$BG$4)</f>
        <v>#NAME?</v>
      </c>
      <c r="AB188" s="270" t="e">
        <f t="array" aca="1" ref="AB188" ca="1">+_xludf.IFS(AA188="","",AND(Y188='12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#NAME?</v>
      </c>
      <c r="AC188" s="269" t="e">
        <f t="array" aca="1" ref="AC188" ca="1">+_xludf.IFS(AB188="","",AB188='12 Formulas'!$BM$3,'12 Formulas'!$BN$3,AB188='12 Formulas'!$BM$4,'12 Formulas'!$BN$4,AB188='12 Formulas'!$BM$5,'12 Formulas'!$BN$5)</f>
        <v>#NAME?</v>
      </c>
      <c r="AD188" s="115" t="e">
        <f t="array" aca="1" ref="AD188" ca="1">+_xludf.IFS(AB188="","",AB188='12 Formulas'!$BM$3,'12 Formulas'!$BO$3,AB188='12 Formulas'!$BM$4,'12 Formulas'!$BO$4,AB188='12 Formulas'!$BM$5,'12 Formulas'!$BO$5)</f>
        <v>#NAME?</v>
      </c>
      <c r="AE188" s="255"/>
      <c r="AF188" s="256"/>
      <c r="AG188" s="256"/>
      <c r="AH188" s="257"/>
      <c r="AI188" s="236"/>
      <c r="AJ188" s="235"/>
      <c r="AK188" s="258"/>
      <c r="AL188" s="259"/>
      <c r="AM188" s="167"/>
      <c r="AN188" s="167"/>
      <c r="AO188" s="167"/>
      <c r="AP188" s="167"/>
      <c r="AQ188" s="167"/>
      <c r="AR188" s="259"/>
      <c r="AS188" s="259"/>
    </row>
    <row r="189" spans="1:45" ht="12.75" customHeight="1" x14ac:dyDescent="0.25">
      <c r="A189" s="256"/>
      <c r="B189" s="234"/>
      <c r="C189" s="235"/>
      <c r="D189" s="236"/>
      <c r="E189" s="235"/>
      <c r="F189" s="273" t="s">
        <v>273</v>
      </c>
      <c r="G189" s="274"/>
      <c r="H189" s="260" t="s">
        <v>256</v>
      </c>
      <c r="I189" s="261"/>
      <c r="J189" s="262"/>
      <c r="K189" s="263" t="e">
        <f t="array" aca="1" ref="K189" ca="1">+_xludf.IFS(J189="","",J189='12 Formulas'!$AM$2,'12 Formulas'!$AN$2,J189='12 Formulas'!$AM$3,'12 Formulas'!$AN$3)</f>
        <v>#NAME?</v>
      </c>
      <c r="L189" s="89"/>
      <c r="M189" s="114" t="e">
        <f t="array" aca="1" ref="M189" ca="1">+_xludf.IFS(L189="","",L189='12 Formulas'!$AO$2,'12 Formulas'!$AP$2,L189='12 Formulas'!$AO$3,'12 Formulas'!$AP$3)</f>
        <v>#NAME?</v>
      </c>
      <c r="N189" s="89"/>
      <c r="O189" s="114" t="e">
        <f t="array" aca="1" ref="O189" ca="1">+_xludf.IFS(N189="","",N189='12 Formulas'!$AQ$2,'12 Formulas'!$AR$2,N189='12 Formulas'!$AQ$3,'12 Formulas'!$AR$3)</f>
        <v>#NAME?</v>
      </c>
      <c r="P189" s="89"/>
      <c r="Q189" s="114" t="e">
        <f t="array" aca="1" ref="Q189" ca="1">+_xludf.IFS(P189="","",P189='12 Formulas'!$AS$2,'12 Formulas'!$AT$2,P189='12 Formulas'!$AS$3,'12 Formulas'!$AT$3,P189='12 Formulas'!$AS$4,'12 Formulas'!$AT$4)</f>
        <v>#NAME?</v>
      </c>
      <c r="R189" s="89"/>
      <c r="S189" s="114" t="e">
        <f t="array" aca="1" ref="S189" ca="1">+_xludf.IFS(R189="","",R189='12 Formulas'!$AU$2,'12 Formulas'!$AV$2,R189='12 Formulas'!$AU$3,'12 Formulas'!$AV$3)</f>
        <v>#NAME?</v>
      </c>
      <c r="T189" s="55"/>
      <c r="U189" s="114" t="e">
        <f t="array" aca="1" ref="U189" ca="1">+_xludf.IFS(T189="","",T189='12 Formulas'!$AW$2,'12 Formulas'!$AX$2,T189='12 Formulas'!$AW$3,'12 Formulas'!$AX$3)</f>
        <v>#NAME?</v>
      </c>
      <c r="V189" s="264"/>
      <c r="W189" s="265" t="e">
        <f t="array" aca="1" ref="W189" ca="1">+_xludf.IFS(V189="","",V189='12 Formulas'!$AY$2,'12 Formulas'!$AZ$2,V189='12 Formulas'!$AY$3,'12 Formulas'!$AZ$3,V189='12 Formulas'!$AY$4,'12 Formulas'!$AZ$4)</f>
        <v>#NAME?</v>
      </c>
      <c r="X189" s="266" t="str">
        <f t="shared" ca="1" si="4"/>
        <v/>
      </c>
      <c r="Y189" s="267" t="e">
        <f t="array" aca="1" ref="Y189" ca="1">+_xludf.IFS(X189="","",X189&lt;='12 Formulas'!$BD$4,'12 Formulas'!$BB$4,X189&lt;='12 Formulas'!$BD$3,'12 Formulas'!$BB$3,X189&lt;='12 Formulas'!$BD$2,'12 Formulas'!$BB$2)</f>
        <v>#NAME?</v>
      </c>
      <c r="Z189" s="268"/>
      <c r="AA189" s="269" t="e">
        <f t="array" aca="1" ref="AA189" ca="1">+_xludf.IFS(Z189="","",Z189='12 Formulas'!$BF$2,'12 Formulas'!$BG$2,Z189='12 Formulas'!$BF$3,'12 Formulas'!$BG$3,Z189='12 Formulas'!$BF$4,'12 Formulas'!$BG$4)</f>
        <v>#NAME?</v>
      </c>
      <c r="AB189" s="270" t="e">
        <f t="array" aca="1" ref="AB189" ca="1">+_xludf.IFS(AA189="","",AND(Y189='12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#NAME?</v>
      </c>
      <c r="AC189" s="269" t="e">
        <f t="array" aca="1" ref="AC189" ca="1">+_xludf.IFS(AB189="","",AB189='12 Formulas'!$BM$3,'12 Formulas'!$BN$3,AB189='12 Formulas'!$BM$4,'12 Formulas'!$BN$4,AB189='12 Formulas'!$BM$5,'12 Formulas'!$BN$5)</f>
        <v>#NAME?</v>
      </c>
      <c r="AD189" s="115" t="e">
        <f t="array" aca="1" ref="AD189" ca="1">+_xludf.IFS(AB189="","",AB189='12 Formulas'!$BM$3,'12 Formulas'!$BO$3,AB189='12 Formulas'!$BM$4,'12 Formulas'!$BO$4,AB189='12 Formulas'!$BM$5,'12 Formulas'!$BO$5)</f>
        <v>#NAME?</v>
      </c>
      <c r="AE189" s="255"/>
      <c r="AF189" s="256"/>
      <c r="AG189" s="256"/>
      <c r="AH189" s="257"/>
      <c r="AI189" s="236"/>
      <c r="AJ189" s="235"/>
      <c r="AK189" s="258"/>
      <c r="AL189" s="259"/>
      <c r="AM189" s="167"/>
      <c r="AN189" s="167"/>
      <c r="AO189" s="167"/>
      <c r="AP189" s="167"/>
      <c r="AQ189" s="167"/>
      <c r="AR189" s="259"/>
      <c r="AS189" s="259"/>
    </row>
    <row r="190" spans="1:45" ht="12.75" customHeight="1" x14ac:dyDescent="0.25">
      <c r="A190" s="256"/>
      <c r="B190" s="234"/>
      <c r="C190" s="235"/>
      <c r="D190" s="236"/>
      <c r="E190" s="235"/>
      <c r="F190" s="238"/>
      <c r="G190" s="239"/>
      <c r="H190" s="260" t="s">
        <v>268</v>
      </c>
      <c r="I190" s="261"/>
      <c r="J190" s="262"/>
      <c r="K190" s="263" t="e">
        <f t="array" aca="1" ref="K190" ca="1">+_xludf.IFS(J190="","",J190='12 Formulas'!$AM$2,'12 Formulas'!$AN$2,J190='12 Formulas'!$AM$3,'12 Formulas'!$AN$3)</f>
        <v>#NAME?</v>
      </c>
      <c r="L190" s="89"/>
      <c r="M190" s="114" t="e">
        <f t="array" aca="1" ref="M190" ca="1">+_xludf.IFS(L190="","",L190='12 Formulas'!$AO$2,'12 Formulas'!$AP$2,L190='12 Formulas'!$AO$3,'12 Formulas'!$AP$3)</f>
        <v>#NAME?</v>
      </c>
      <c r="N190" s="89"/>
      <c r="O190" s="114" t="e">
        <f t="array" aca="1" ref="O190" ca="1">+_xludf.IFS(N190="","",N190='12 Formulas'!$AQ$2,'12 Formulas'!$AR$2,N190='12 Formulas'!$AQ$3,'12 Formulas'!$AR$3)</f>
        <v>#NAME?</v>
      </c>
      <c r="P190" s="89"/>
      <c r="Q190" s="114" t="e">
        <f t="array" aca="1" ref="Q190" ca="1">+_xludf.IFS(P190="","",P190='12 Formulas'!$AS$2,'12 Formulas'!$AT$2,P190='12 Formulas'!$AS$3,'12 Formulas'!$AT$3,P190='12 Formulas'!$AS$4,'12 Formulas'!$AT$4)</f>
        <v>#NAME?</v>
      </c>
      <c r="R190" s="89"/>
      <c r="S190" s="114" t="e">
        <f t="array" aca="1" ref="S190" ca="1">+_xludf.IFS(R190="","",R190='12 Formulas'!$AU$2,'12 Formulas'!$AV$2,R190='12 Formulas'!$AU$3,'12 Formulas'!$AV$3)</f>
        <v>#NAME?</v>
      </c>
      <c r="T190" s="55"/>
      <c r="U190" s="114" t="e">
        <f t="array" aca="1" ref="U190" ca="1">+_xludf.IFS(T190="","",T190='12 Formulas'!$AW$2,'12 Formulas'!$AX$2,T190='12 Formulas'!$AW$3,'12 Formulas'!$AX$3)</f>
        <v>#NAME?</v>
      </c>
      <c r="V190" s="264"/>
      <c r="W190" s="265" t="e">
        <f t="array" aca="1" ref="W190" ca="1">+_xludf.IFS(V190="","",V190='12 Formulas'!$AY$2,'12 Formulas'!$AZ$2,V190='12 Formulas'!$AY$3,'12 Formulas'!$AZ$3,V190='12 Formulas'!$AY$4,'12 Formulas'!$AZ$4)</f>
        <v>#NAME?</v>
      </c>
      <c r="X190" s="266" t="str">
        <f t="shared" ca="1" si="4"/>
        <v/>
      </c>
      <c r="Y190" s="267" t="e">
        <f t="array" aca="1" ref="Y190" ca="1">+_xludf.IFS(X190="","",X190&lt;='12 Formulas'!$BD$4,'12 Formulas'!$BB$4,X190&lt;='12 Formulas'!$BD$3,'12 Formulas'!$BB$3,X190&lt;='12 Formulas'!$BD$2,'12 Formulas'!$BB$2)</f>
        <v>#NAME?</v>
      </c>
      <c r="Z190" s="268"/>
      <c r="AA190" s="269" t="e">
        <f t="array" aca="1" ref="AA190" ca="1">+_xludf.IFS(Z190="","",Z190='12 Formulas'!$BF$2,'12 Formulas'!$BG$2,Z190='12 Formulas'!$BF$3,'12 Formulas'!$BG$3,Z190='12 Formulas'!$BF$4,'12 Formulas'!$BG$4)</f>
        <v>#NAME?</v>
      </c>
      <c r="AB190" s="270" t="e">
        <f t="array" aca="1" ref="AB190" ca="1">+_xludf.IFS(AA190="","",AND(Y190='12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#NAME?</v>
      </c>
      <c r="AC190" s="269" t="e">
        <f t="array" aca="1" ref="AC190" ca="1">+_xludf.IFS(AB190="","",AB190='12 Formulas'!$BM$3,'12 Formulas'!$BN$3,AB190='12 Formulas'!$BM$4,'12 Formulas'!$BN$4,AB190='12 Formulas'!$BM$5,'12 Formulas'!$BN$5)</f>
        <v>#NAME?</v>
      </c>
      <c r="AD190" s="115" t="e">
        <f t="array" aca="1" ref="AD190" ca="1">+_xludf.IFS(AB190="","",AB190='12 Formulas'!$BM$3,'12 Formulas'!$BO$3,AB190='12 Formulas'!$BM$4,'12 Formulas'!$BO$4,AB190='12 Formulas'!$BM$5,'12 Formulas'!$BO$5)</f>
        <v>#NAME?</v>
      </c>
      <c r="AE190" s="255"/>
      <c r="AF190" s="256"/>
      <c r="AG190" s="256"/>
      <c r="AH190" s="257"/>
      <c r="AI190" s="236"/>
      <c r="AJ190" s="235"/>
      <c r="AK190" s="258"/>
      <c r="AL190" s="259"/>
      <c r="AM190" s="167"/>
      <c r="AN190" s="167"/>
      <c r="AO190" s="167"/>
      <c r="AP190" s="167"/>
      <c r="AQ190" s="167"/>
      <c r="AR190" s="259"/>
      <c r="AS190" s="259"/>
    </row>
    <row r="191" spans="1:45" ht="12.75" customHeight="1" x14ac:dyDescent="0.25">
      <c r="A191" s="275"/>
      <c r="B191" s="276"/>
      <c r="C191" s="277"/>
      <c r="D191" s="278"/>
      <c r="E191" s="277"/>
      <c r="F191" s="279"/>
      <c r="G191" s="280"/>
      <c r="H191" s="281" t="s">
        <v>269</v>
      </c>
      <c r="I191" s="282"/>
      <c r="J191" s="283"/>
      <c r="K191" s="284" t="e">
        <f t="array" aca="1" ref="K191" ca="1">+_xludf.IFS(J191="","",J191='12 Formulas'!$AM$2,'12 Formulas'!$AN$2,J191='12 Formulas'!$AM$3,'12 Formulas'!$AN$3)</f>
        <v>#NAME?</v>
      </c>
      <c r="L191" s="100"/>
      <c r="M191" s="285" t="e">
        <f t="array" aca="1" ref="M191" ca="1">+_xludf.IFS(L191="","",L191='12 Formulas'!$AO$2,'12 Formulas'!$AP$2,L191='12 Formulas'!$AO$3,'12 Formulas'!$AP$3)</f>
        <v>#NAME?</v>
      </c>
      <c r="N191" s="100"/>
      <c r="O191" s="285" t="e">
        <f t="array" aca="1" ref="O191" ca="1">+_xludf.IFS(N191="","",N191='12 Formulas'!$AQ$2,'12 Formulas'!$AR$2,N191='12 Formulas'!$AQ$3,'12 Formulas'!$AR$3)</f>
        <v>#NAME?</v>
      </c>
      <c r="P191" s="100"/>
      <c r="Q191" s="285" t="e">
        <f t="array" aca="1" ref="Q191" ca="1">+_xludf.IFS(P191="","",P191='12 Formulas'!$AS$2,'12 Formulas'!$AT$2,P191='12 Formulas'!$AS$3,'12 Formulas'!$AT$3,P191='12 Formulas'!$AS$4,'12 Formulas'!$AT$4)</f>
        <v>#NAME?</v>
      </c>
      <c r="R191" s="100"/>
      <c r="S191" s="285" t="e">
        <f t="array" aca="1" ref="S191" ca="1">+_xludf.IFS(R191="","",R191='12 Formulas'!$AU$2,'12 Formulas'!$AV$2,R191='12 Formulas'!$AU$3,'12 Formulas'!$AV$3)</f>
        <v>#NAME?</v>
      </c>
      <c r="T191" s="286"/>
      <c r="U191" s="285" t="e">
        <f t="array" aca="1" ref="U191" ca="1">+_xludf.IFS(T191="","",T191='12 Formulas'!$AW$2,'12 Formulas'!$AX$2,T191='12 Formulas'!$AW$3,'12 Formulas'!$AX$3)</f>
        <v>#NAME?</v>
      </c>
      <c r="V191" s="287"/>
      <c r="W191" s="288" t="e">
        <f t="array" aca="1" ref="W191" ca="1">+_xludf.IFS(V191="","",V191='12 Formulas'!$AY$2,'12 Formulas'!$AZ$2,V191='12 Formulas'!$AY$3,'12 Formulas'!$AZ$3,V191='12 Formulas'!$AY$4,'12 Formulas'!$AZ$4)</f>
        <v>#NAME?</v>
      </c>
      <c r="X191" s="289" t="str">
        <f t="shared" ca="1" si="4"/>
        <v/>
      </c>
      <c r="Y191" s="290" t="e">
        <f t="array" aca="1" ref="Y191" ca="1">+_xludf.IFS(X191="","",X191&lt;='12 Formulas'!$BD$4,'12 Formulas'!$BB$4,X191&lt;='12 Formulas'!$BD$3,'12 Formulas'!$BB$3,X191&lt;='12 Formulas'!$BD$2,'12 Formulas'!$BB$2)</f>
        <v>#NAME?</v>
      </c>
      <c r="Z191" s="291"/>
      <c r="AA191" s="292" t="e">
        <f t="array" aca="1" ref="AA191" ca="1">+_xludf.IFS(Z191="","",Z191='12 Formulas'!$BF$2,'12 Formulas'!$BG$2,Z191='12 Formulas'!$BF$3,'12 Formulas'!$BG$3,Z191='12 Formulas'!$BF$4,'12 Formulas'!$BG$4)</f>
        <v>#NAME?</v>
      </c>
      <c r="AB191" s="293" t="e">
        <f t="array" aca="1" ref="AB191" ca="1">+_xludf.IFS(AA191="","",AND(Y191='12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#NAME?</v>
      </c>
      <c r="AC191" s="292" t="e">
        <f t="array" aca="1" ref="AC191" ca="1">+_xludf.IFS(AB191="","",AB191='12 Formulas'!$BM$3,'12 Formulas'!$BN$3,AB191='12 Formulas'!$BM$4,'12 Formulas'!$BN$4,AB191='12 Formulas'!$BM$5,'12 Formulas'!$BN$5)</f>
        <v>#NAME?</v>
      </c>
      <c r="AD191" s="294" t="e">
        <f t="array" aca="1" ref="AD191" ca="1">+_xludf.IFS(AB191="","",AB191='12 Formulas'!$BM$3,'12 Formulas'!$BO$3,AB191='12 Formulas'!$BM$4,'12 Formulas'!$BO$4,AB191='12 Formulas'!$BM$5,'12 Formulas'!$BO$5)</f>
        <v>#NAME?</v>
      </c>
      <c r="AE191" s="295"/>
      <c r="AF191" s="275"/>
      <c r="AG191" s="275"/>
      <c r="AH191" s="296"/>
      <c r="AI191" s="278"/>
      <c r="AJ191" s="277"/>
      <c r="AK191" s="297"/>
      <c r="AL191" s="259"/>
      <c r="AM191" s="167"/>
      <c r="AN191" s="167"/>
      <c r="AO191" s="167"/>
      <c r="AP191" s="167"/>
      <c r="AQ191" s="167"/>
      <c r="AR191" s="259"/>
      <c r="AS191" s="259"/>
    </row>
    <row r="192" spans="1:45" ht="12.75" customHeight="1" x14ac:dyDescent="0.25">
      <c r="A192" s="256" t="str">
        <f>'1 Contexto e Identificación'!$A$23</f>
        <v>R13</v>
      </c>
      <c r="B192" s="234" t="str">
        <f>+'1 Contexto e Identificación'!$E$23</f>
        <v xml:space="preserve">  </v>
      </c>
      <c r="C192" s="235" t="e">
        <f ca="1">+'4 Mapa Calor Inherente'!$C$24</f>
        <v>#NAME?</v>
      </c>
      <c r="D192" s="236" t="e">
        <f ca="1">+'4 Mapa Calor Inherente'!$D$24</f>
        <v>#NAME?</v>
      </c>
      <c r="E192" s="235" t="e">
        <f ca="1">+'4 Mapa Calor Inherente'!$E$24</f>
        <v>#NAME?</v>
      </c>
      <c r="F192" s="238" t="s">
        <v>254</v>
      </c>
      <c r="G192" s="239"/>
      <c r="H192" s="240" t="s">
        <v>256</v>
      </c>
      <c r="I192" s="241"/>
      <c r="J192" s="242"/>
      <c r="K192" s="243" t="e">
        <f t="array" aca="1" ref="K192" ca="1">+_xludf.IFS(J192="","",J192='12 Formulas'!$AM$2,'12 Formulas'!$AN$2,J192='12 Formulas'!$AM$3,'12 Formulas'!$AN$3)</f>
        <v>#NAME?</v>
      </c>
      <c r="L192" s="244"/>
      <c r="M192" s="245" t="e">
        <f t="array" aca="1" ref="M192" ca="1">+_xludf.IFS(L192="","",L192='12 Formulas'!$AO$2,'12 Formulas'!$AP$2,L192='12 Formulas'!$AO$3,'12 Formulas'!$AP$3)</f>
        <v>#NAME?</v>
      </c>
      <c r="N192" s="244"/>
      <c r="O192" s="245" t="e">
        <f t="array" aca="1" ref="O192" ca="1">+_xludf.IFS(N192="","",N192='12 Formulas'!$AQ$2,'12 Formulas'!$AR$2,N192='12 Formulas'!$AQ$3,'12 Formulas'!$AR$3)</f>
        <v>#NAME?</v>
      </c>
      <c r="P192" s="244"/>
      <c r="Q192" s="245" t="e">
        <f t="array" aca="1" ref="Q192" ca="1">+_xludf.IFS(P192="","",P192='12 Formulas'!$AS$2,'12 Formulas'!$AT$2,P192='12 Formulas'!$AS$3,'12 Formulas'!$AT$3,P192='12 Formulas'!$AS$4,'12 Formulas'!$AT$4)</f>
        <v>#NAME?</v>
      </c>
      <c r="R192" s="244"/>
      <c r="S192" s="245" t="e">
        <f t="array" aca="1" ref="S192" ca="1">+_xludf.IFS(R192="","",R192='12 Formulas'!$AU$2,'12 Formulas'!$AV$2,R192='12 Formulas'!$AU$3,'12 Formulas'!$AV$3)</f>
        <v>#NAME?</v>
      </c>
      <c r="T192" s="246"/>
      <c r="U192" s="245" t="e">
        <f t="array" aca="1" ref="U192" ca="1">+_xludf.IFS(T192="","",T192='12 Formulas'!$AW$2,'12 Formulas'!$AX$2,T192='12 Formulas'!$AW$3,'12 Formulas'!$AX$3)</f>
        <v>#NAME?</v>
      </c>
      <c r="V192" s="247"/>
      <c r="W192" s="248" t="e">
        <f t="array" aca="1" ref="W192" ca="1">+_xludf.IFS(V192="","",V192='12 Formulas'!$AY$2,'12 Formulas'!$AZ$2,V192='12 Formulas'!$AY$3,'12 Formulas'!$AZ$3,V192='12 Formulas'!$AY$4,'12 Formulas'!$AZ$4)</f>
        <v>#NAME?</v>
      </c>
      <c r="X192" s="249" t="str">
        <f t="shared" ca="1" si="4"/>
        <v/>
      </c>
      <c r="Y192" s="250" t="e">
        <f t="array" aca="1" ref="Y192" ca="1">+_xludf.IFS(X192="","",X192&lt;='12 Formulas'!$BD$4,'12 Formulas'!$BB$4,X192&lt;='12 Formulas'!$BD$3,'12 Formulas'!$BB$3,X192&lt;='12 Formulas'!$BD$2,'12 Formulas'!$BB$2)</f>
        <v>#NAME?</v>
      </c>
      <c r="Z192" s="251"/>
      <c r="AA192" s="252" t="e">
        <f t="array" aca="1" ref="AA192" ca="1">+_xludf.IFS(Z192="","",Z192='12 Formulas'!$BF$2,'12 Formulas'!$BG$2,Z192='12 Formulas'!$BF$3,'12 Formulas'!$BG$3,Z192='12 Formulas'!$BF$4,'12 Formulas'!$BG$4)</f>
        <v>#NAME?</v>
      </c>
      <c r="AB192" s="253" t="e">
        <f t="array" aca="1" ref="AB192" ca="1">+_xludf.IFS(AA192="","",AND(Y192='12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#NAME?</v>
      </c>
      <c r="AC192" s="252" t="e">
        <f t="array" aca="1" ref="AC192" ca="1">+_xludf.IFS(AB192="","",AB192='12 Formulas'!$BM$3,'12 Formulas'!$BN$3,AB192='12 Formulas'!$BM$4,'12 Formulas'!$BN$4,AB192='12 Formulas'!$BM$5,'12 Formulas'!$BN$5)</f>
        <v>#NAME?</v>
      </c>
      <c r="AD192" s="254" t="e">
        <f t="array" aca="1" ref="AD192" ca="1">+_xludf.IFS(AB192="","",AB192='12 Formulas'!$BM$3,'12 Formulas'!$BO$3,AB192='12 Formulas'!$BM$4,'12 Formulas'!$BO$4,AB192='12 Formulas'!$BM$5,'12 Formulas'!$BO$5)</f>
        <v>#NAME?</v>
      </c>
      <c r="AE192" s="255" t="e">
        <f ca="1">+IF(AC192="","",AVERAGE(AC192:AC206))</f>
        <v>#NAME?</v>
      </c>
      <c r="AF192" s="256" t="e">
        <f t="array" aca="1" ref="AF192" ca="1">+_xludf.IFS(AE192="","",AE192='12 Formulas'!$BR$2,'12 Formulas'!$BQ$2,AE192&gt;='12 Formulas'!$BS$3,'12 Formulas'!$BQ$3,AE192&gt;='12 Formulas'!$BS$4,'12 Formulas'!$BQ$4)</f>
        <v>#NAME?</v>
      </c>
      <c r="AG192" s="256" t="e">
        <f ca="1">+IF(AF192="","",'12 Formulas'!$BU$2)</f>
        <v>#NAME?</v>
      </c>
      <c r="AH192" s="257" t="e">
        <f t="array" aca="1" ref="AH192" ca="1">+_xludf.IFS(AG192="","",AG192='12 Formulas'!$BX$4,'12 Formulas'!$BY$4,AND(AF192='12 Formulas'!$BW$3,AG192='12 Formulas'!$BX$3),'12 Formulas'!$BY$3,AND(AF192='12 Formulas'!$BW$5,AG192='12 Formulas'!$BX$5),'12 Formulas'!$BY$5,AND(AF192='12 Formulas'!$BW$7,AG192='12 Formulas'!$BX$7),'12 Formulas'!$BY$7)</f>
        <v>#NAME?</v>
      </c>
      <c r="AI192" s="236" t="e">
        <f t="array" aca="1" ref="AI192" ca="1">+_xludf.IFS(AH192="","",AH192='12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#NAME?</v>
      </c>
      <c r="AJ192" s="235" t="e">
        <f ca="1">+IF(D192="","",D192)</f>
        <v>#NAME?</v>
      </c>
      <c r="AK192" s="258" t="e">
        <f ca="1">+IF(AI192='12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#NAME?</v>
      </c>
      <c r="AL192" s="259"/>
      <c r="AM192" s="167"/>
      <c r="AN192" s="167"/>
      <c r="AO192" s="167"/>
      <c r="AP192" s="167"/>
      <c r="AQ192" s="167"/>
      <c r="AR192" s="259"/>
      <c r="AS192" s="259"/>
    </row>
    <row r="193" spans="1:45" ht="12.75" customHeight="1" x14ac:dyDescent="0.25">
      <c r="A193" s="256"/>
      <c r="B193" s="234"/>
      <c r="C193" s="235"/>
      <c r="D193" s="236"/>
      <c r="E193" s="235"/>
      <c r="F193" s="238"/>
      <c r="G193" s="239"/>
      <c r="H193" s="260" t="s">
        <v>268</v>
      </c>
      <c r="I193" s="261"/>
      <c r="J193" s="262"/>
      <c r="K193" s="263" t="e">
        <f t="array" aca="1" ref="K193" ca="1">+_xludf.IFS(J193="","",J193='12 Formulas'!$AM$2,'12 Formulas'!$AN$2,J193='12 Formulas'!$AM$3,'12 Formulas'!$AN$3)</f>
        <v>#NAME?</v>
      </c>
      <c r="L193" s="89"/>
      <c r="M193" s="114" t="e">
        <f t="array" aca="1" ref="M193" ca="1">+_xludf.IFS(L193="","",L193='12 Formulas'!$AO$2,'12 Formulas'!$AP$2,L193='12 Formulas'!$AO$3,'12 Formulas'!$AP$3)</f>
        <v>#NAME?</v>
      </c>
      <c r="N193" s="89"/>
      <c r="O193" s="114" t="e">
        <f t="array" aca="1" ref="O193" ca="1">+_xludf.IFS(N193="","",N193='12 Formulas'!$AQ$2,'12 Formulas'!$AR$2,N193='12 Formulas'!$AQ$3,'12 Formulas'!$AR$3)</f>
        <v>#NAME?</v>
      </c>
      <c r="P193" s="89"/>
      <c r="Q193" s="114" t="e">
        <f t="array" aca="1" ref="Q193" ca="1">+_xludf.IFS(P193="","",P193='12 Formulas'!$AS$2,'12 Formulas'!$AT$2,P193='12 Formulas'!$AS$3,'12 Formulas'!$AT$3,P193='12 Formulas'!$AS$4,'12 Formulas'!$AT$4)</f>
        <v>#NAME?</v>
      </c>
      <c r="R193" s="89"/>
      <c r="S193" s="114" t="e">
        <f t="array" aca="1" ref="S193" ca="1">+_xludf.IFS(R193="","",R193='12 Formulas'!$AU$2,'12 Formulas'!$AV$2,R193='12 Formulas'!$AU$3,'12 Formulas'!$AV$3)</f>
        <v>#NAME?</v>
      </c>
      <c r="T193" s="55"/>
      <c r="U193" s="114" t="e">
        <f t="array" aca="1" ref="U193" ca="1">+_xludf.IFS(T193="","",T193='12 Formulas'!$AW$2,'12 Formulas'!$AX$2,T193='12 Formulas'!$AW$3,'12 Formulas'!$AX$3)</f>
        <v>#NAME?</v>
      </c>
      <c r="V193" s="264"/>
      <c r="W193" s="265" t="e">
        <f t="array" aca="1" ref="W193" ca="1">+_xludf.IFS(V193="","",V193='12 Formulas'!$AY$2,'12 Formulas'!$AZ$2,V193='12 Formulas'!$AY$3,'12 Formulas'!$AZ$3,V193='12 Formulas'!$AY$4,'12 Formulas'!$AZ$4)</f>
        <v>#NAME?</v>
      </c>
      <c r="X193" s="266" t="str">
        <f t="shared" ca="1" si="4"/>
        <v/>
      </c>
      <c r="Y193" s="267" t="e">
        <f t="array" aca="1" ref="Y193" ca="1">+_xludf.IFS(X193="","",X193&lt;='12 Formulas'!$BD$4,'12 Formulas'!$BB$4,X193&lt;='12 Formulas'!$BD$3,'12 Formulas'!$BB$3,X193&lt;='12 Formulas'!$BD$2,'12 Formulas'!$BB$2)</f>
        <v>#NAME?</v>
      </c>
      <c r="Z193" s="268"/>
      <c r="AA193" s="269" t="e">
        <f t="array" aca="1" ref="AA193" ca="1">+_xludf.IFS(Z193="","",Z193='12 Formulas'!$BF$2,'12 Formulas'!$BG$2,Z193='12 Formulas'!$BF$3,'12 Formulas'!$BG$3,Z193='12 Formulas'!$BF$4,'12 Formulas'!$BG$4)</f>
        <v>#NAME?</v>
      </c>
      <c r="AB193" s="270" t="e">
        <f t="array" aca="1" ref="AB193" ca="1">+_xludf.IFS(AA193="","",AND(Y193='12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#NAME?</v>
      </c>
      <c r="AC193" s="269" t="e">
        <f t="array" aca="1" ref="AC193" ca="1">+_xludf.IFS(AB193="","",AB193='12 Formulas'!$BM$3,'12 Formulas'!$BN$3,AB193='12 Formulas'!$BM$4,'12 Formulas'!$BN$4,AB193='12 Formulas'!$BM$5,'12 Formulas'!$BN$5)</f>
        <v>#NAME?</v>
      </c>
      <c r="AD193" s="115" t="e">
        <f t="array" aca="1" ref="AD193" ca="1">+_xludf.IFS(AB193="","",AB193='12 Formulas'!$BM$3,'12 Formulas'!$BO$3,AB193='12 Formulas'!$BM$4,'12 Formulas'!$BO$4,AB193='12 Formulas'!$BM$5,'12 Formulas'!$BO$5)</f>
        <v>#NAME?</v>
      </c>
      <c r="AE193" s="255"/>
      <c r="AF193" s="256"/>
      <c r="AG193" s="256"/>
      <c r="AH193" s="257"/>
      <c r="AI193" s="236"/>
      <c r="AJ193" s="235"/>
      <c r="AK193" s="258"/>
      <c r="AL193" s="259"/>
      <c r="AM193" s="167"/>
      <c r="AN193" s="167"/>
      <c r="AO193" s="167"/>
      <c r="AP193" s="167"/>
      <c r="AQ193" s="167"/>
      <c r="AR193" s="259"/>
      <c r="AS193" s="259"/>
    </row>
    <row r="194" spans="1:45" ht="12.75" customHeight="1" x14ac:dyDescent="0.25">
      <c r="A194" s="256"/>
      <c r="B194" s="234"/>
      <c r="C194" s="235"/>
      <c r="D194" s="236"/>
      <c r="E194" s="235"/>
      <c r="F194" s="271"/>
      <c r="G194" s="272"/>
      <c r="H194" s="260" t="s">
        <v>269</v>
      </c>
      <c r="I194" s="261"/>
      <c r="J194" s="262"/>
      <c r="K194" s="263" t="e">
        <f t="array" aca="1" ref="K194" ca="1">+_xludf.IFS(J194="","",J194='12 Formulas'!$AM$2,'12 Formulas'!$AN$2,J194='12 Formulas'!$AM$3,'12 Formulas'!$AN$3)</f>
        <v>#NAME?</v>
      </c>
      <c r="L194" s="89"/>
      <c r="M194" s="114" t="e">
        <f t="array" aca="1" ref="M194" ca="1">+_xludf.IFS(L194="","",L194='12 Formulas'!$AO$2,'12 Formulas'!$AP$2,L194='12 Formulas'!$AO$3,'12 Formulas'!$AP$3)</f>
        <v>#NAME?</v>
      </c>
      <c r="N194" s="89"/>
      <c r="O194" s="114" t="e">
        <f t="array" aca="1" ref="O194" ca="1">+_xludf.IFS(N194="","",N194='12 Formulas'!$AQ$2,'12 Formulas'!$AR$2,N194='12 Formulas'!$AQ$3,'12 Formulas'!$AR$3)</f>
        <v>#NAME?</v>
      </c>
      <c r="P194" s="89"/>
      <c r="Q194" s="114" t="e">
        <f t="array" aca="1" ref="Q194" ca="1">+_xludf.IFS(P194="","",P194='12 Formulas'!$AS$2,'12 Formulas'!$AT$2,P194='12 Formulas'!$AS$3,'12 Formulas'!$AT$3,P194='12 Formulas'!$AS$4,'12 Formulas'!$AT$4)</f>
        <v>#NAME?</v>
      </c>
      <c r="R194" s="89"/>
      <c r="S194" s="114" t="e">
        <f t="array" aca="1" ref="S194" ca="1">+_xludf.IFS(R194="","",R194='12 Formulas'!$AU$2,'12 Formulas'!$AV$2,R194='12 Formulas'!$AU$3,'12 Formulas'!$AV$3)</f>
        <v>#NAME?</v>
      </c>
      <c r="T194" s="55"/>
      <c r="U194" s="114" t="e">
        <f t="array" aca="1" ref="U194" ca="1">+_xludf.IFS(T194="","",T194='12 Formulas'!$AW$2,'12 Formulas'!$AX$2,T194='12 Formulas'!$AW$3,'12 Formulas'!$AX$3)</f>
        <v>#NAME?</v>
      </c>
      <c r="V194" s="264"/>
      <c r="W194" s="265" t="e">
        <f t="array" aca="1" ref="W194" ca="1">+_xludf.IFS(V194="","",V194='12 Formulas'!$AY$2,'12 Formulas'!$AZ$2,V194='12 Formulas'!$AY$3,'12 Formulas'!$AZ$3,V194='12 Formulas'!$AY$4,'12 Formulas'!$AZ$4)</f>
        <v>#NAME?</v>
      </c>
      <c r="X194" s="266" t="str">
        <f t="shared" ca="1" si="4"/>
        <v/>
      </c>
      <c r="Y194" s="267" t="e">
        <f t="array" aca="1" ref="Y194" ca="1">+_xludf.IFS(X194="","",X194&lt;='12 Formulas'!$BD$4,'12 Formulas'!$BB$4,X194&lt;='12 Formulas'!$BD$3,'12 Formulas'!$BB$3,X194&lt;='12 Formulas'!$BD$2,'12 Formulas'!$BB$2)</f>
        <v>#NAME?</v>
      </c>
      <c r="Z194" s="268"/>
      <c r="AA194" s="269" t="e">
        <f t="array" aca="1" ref="AA194" ca="1">+_xludf.IFS(Z194="","",Z194='12 Formulas'!$BF$2,'12 Formulas'!$BG$2,Z194='12 Formulas'!$BF$3,'12 Formulas'!$BG$3,Z194='12 Formulas'!$BF$4,'12 Formulas'!$BG$4)</f>
        <v>#NAME?</v>
      </c>
      <c r="AB194" s="270" t="e">
        <f t="array" aca="1" ref="AB194" ca="1">+_xludf.IFS(AA194="","",AND(Y194='12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#NAME?</v>
      </c>
      <c r="AC194" s="269" t="e">
        <f t="array" aca="1" ref="AC194" ca="1">+_xludf.IFS(AB194="","",AB194='12 Formulas'!$BM$3,'12 Formulas'!$BN$3,AB194='12 Formulas'!$BM$4,'12 Formulas'!$BN$4,AB194='12 Formulas'!$BM$5,'12 Formulas'!$BN$5)</f>
        <v>#NAME?</v>
      </c>
      <c r="AD194" s="115" t="e">
        <f t="array" aca="1" ref="AD194" ca="1">+_xludf.IFS(AB194="","",AB194='12 Formulas'!$BM$3,'12 Formulas'!$BO$3,AB194='12 Formulas'!$BM$4,'12 Formulas'!$BO$4,AB194='12 Formulas'!$BM$5,'12 Formulas'!$BO$5)</f>
        <v>#NAME?</v>
      </c>
      <c r="AE194" s="255"/>
      <c r="AF194" s="256"/>
      <c r="AG194" s="256"/>
      <c r="AH194" s="257"/>
      <c r="AI194" s="236"/>
      <c r="AJ194" s="235"/>
      <c r="AK194" s="258"/>
      <c r="AL194" s="259"/>
      <c r="AM194" s="167"/>
      <c r="AN194" s="167"/>
      <c r="AO194" s="167"/>
      <c r="AP194" s="167"/>
      <c r="AQ194" s="167"/>
      <c r="AR194" s="259"/>
      <c r="AS194" s="259"/>
    </row>
    <row r="195" spans="1:45" ht="12.75" customHeight="1" x14ac:dyDescent="0.25">
      <c r="A195" s="256"/>
      <c r="B195" s="234"/>
      <c r="C195" s="235"/>
      <c r="D195" s="236"/>
      <c r="E195" s="235"/>
      <c r="F195" s="273" t="s">
        <v>270</v>
      </c>
      <c r="G195" s="274"/>
      <c r="H195" s="260" t="s">
        <v>256</v>
      </c>
      <c r="I195" s="261"/>
      <c r="J195" s="262"/>
      <c r="K195" s="263" t="e">
        <f t="array" aca="1" ref="K195" ca="1">+_xludf.IFS(J195="","",J195='12 Formulas'!$AM$2,'12 Formulas'!$AN$2,J195='12 Formulas'!$AM$3,'12 Formulas'!$AN$3)</f>
        <v>#NAME?</v>
      </c>
      <c r="L195" s="89"/>
      <c r="M195" s="114" t="e">
        <f t="array" aca="1" ref="M195" ca="1">+_xludf.IFS(L195="","",L195='12 Formulas'!$AO$2,'12 Formulas'!$AP$2,L195='12 Formulas'!$AO$3,'12 Formulas'!$AP$3)</f>
        <v>#NAME?</v>
      </c>
      <c r="N195" s="89"/>
      <c r="O195" s="114" t="e">
        <f t="array" aca="1" ref="O195" ca="1">+_xludf.IFS(N195="","",N195='12 Formulas'!$AQ$2,'12 Formulas'!$AR$2,N195='12 Formulas'!$AQ$3,'12 Formulas'!$AR$3)</f>
        <v>#NAME?</v>
      </c>
      <c r="P195" s="89"/>
      <c r="Q195" s="114" t="e">
        <f t="array" aca="1" ref="Q195" ca="1">+_xludf.IFS(P195="","",P195='12 Formulas'!$AS$2,'12 Formulas'!$AT$2,P195='12 Formulas'!$AS$3,'12 Formulas'!$AT$3,P195='12 Formulas'!$AS$4,'12 Formulas'!$AT$4)</f>
        <v>#NAME?</v>
      </c>
      <c r="R195" s="89"/>
      <c r="S195" s="114" t="e">
        <f t="array" aca="1" ref="S195" ca="1">+_xludf.IFS(R195="","",R195='12 Formulas'!$AU$2,'12 Formulas'!$AV$2,R195='12 Formulas'!$AU$3,'12 Formulas'!$AV$3)</f>
        <v>#NAME?</v>
      </c>
      <c r="T195" s="55"/>
      <c r="U195" s="114" t="e">
        <f t="array" aca="1" ref="U195" ca="1">+_xludf.IFS(T195="","",T195='12 Formulas'!$AW$2,'12 Formulas'!$AX$2,T195='12 Formulas'!$AW$3,'12 Formulas'!$AX$3)</f>
        <v>#NAME?</v>
      </c>
      <c r="V195" s="264"/>
      <c r="W195" s="265" t="e">
        <f t="array" aca="1" ref="W195" ca="1">+_xludf.IFS(V195="","",V195='12 Formulas'!$AY$2,'12 Formulas'!$AZ$2,V195='12 Formulas'!$AY$3,'12 Formulas'!$AZ$3,V195='12 Formulas'!$AY$4,'12 Formulas'!$AZ$4)</f>
        <v>#NAME?</v>
      </c>
      <c r="X195" s="266" t="str">
        <f t="shared" ca="1" si="4"/>
        <v/>
      </c>
      <c r="Y195" s="267" t="e">
        <f t="array" aca="1" ref="Y195" ca="1">+_xludf.IFS(X195="","",X195&lt;='12 Formulas'!$BD$4,'12 Formulas'!$BB$4,X195&lt;='12 Formulas'!$BD$3,'12 Formulas'!$BB$3,X195&lt;='12 Formulas'!$BD$2,'12 Formulas'!$BB$2)</f>
        <v>#NAME?</v>
      </c>
      <c r="Z195" s="268"/>
      <c r="AA195" s="269" t="e">
        <f t="array" aca="1" ref="AA195" ca="1">+_xludf.IFS(Z195="","",Z195='12 Formulas'!$BF$2,'12 Formulas'!$BG$2,Z195='12 Formulas'!$BF$3,'12 Formulas'!$BG$3,Z195='12 Formulas'!$BF$4,'12 Formulas'!$BG$4)</f>
        <v>#NAME?</v>
      </c>
      <c r="AB195" s="270" t="e">
        <f t="array" aca="1" ref="AB195" ca="1">+_xludf.IFS(AA195="","",AND(Y195='12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#NAME?</v>
      </c>
      <c r="AC195" s="269" t="e">
        <f t="array" aca="1" ref="AC195" ca="1">+_xludf.IFS(AB195="","",AB195='12 Formulas'!$BM$3,'12 Formulas'!$BN$3,AB195='12 Formulas'!$BM$4,'12 Formulas'!$BN$4,AB195='12 Formulas'!$BM$5,'12 Formulas'!$BN$5)</f>
        <v>#NAME?</v>
      </c>
      <c r="AD195" s="115" t="e">
        <f t="array" aca="1" ref="AD195" ca="1">+_xludf.IFS(AB195="","",AB195='12 Formulas'!$BM$3,'12 Formulas'!$BO$3,AB195='12 Formulas'!$BM$4,'12 Formulas'!$BO$4,AB195='12 Formulas'!$BM$5,'12 Formulas'!$BO$5)</f>
        <v>#NAME?</v>
      </c>
      <c r="AE195" s="255"/>
      <c r="AF195" s="256"/>
      <c r="AG195" s="256"/>
      <c r="AH195" s="257"/>
      <c r="AI195" s="236"/>
      <c r="AJ195" s="235"/>
      <c r="AK195" s="258"/>
      <c r="AL195" s="259"/>
      <c r="AM195" s="167"/>
      <c r="AN195" s="167"/>
      <c r="AO195" s="167"/>
      <c r="AP195" s="167"/>
      <c r="AQ195" s="167"/>
      <c r="AR195" s="259"/>
      <c r="AS195" s="259"/>
    </row>
    <row r="196" spans="1:45" ht="12.75" customHeight="1" x14ac:dyDescent="0.25">
      <c r="A196" s="256"/>
      <c r="B196" s="234"/>
      <c r="C196" s="235"/>
      <c r="D196" s="236"/>
      <c r="E196" s="235"/>
      <c r="F196" s="238"/>
      <c r="G196" s="239"/>
      <c r="H196" s="260" t="s">
        <v>268</v>
      </c>
      <c r="I196" s="261"/>
      <c r="J196" s="262"/>
      <c r="K196" s="263" t="e">
        <f t="array" aca="1" ref="K196" ca="1">+_xludf.IFS(J196="","",J196='12 Formulas'!$AM$2,'12 Formulas'!$AN$2,J196='12 Formulas'!$AM$3,'12 Formulas'!$AN$3)</f>
        <v>#NAME?</v>
      </c>
      <c r="L196" s="89"/>
      <c r="M196" s="114" t="e">
        <f t="array" aca="1" ref="M196" ca="1">+_xludf.IFS(L196="","",L196='12 Formulas'!$AO$2,'12 Formulas'!$AP$2,L196='12 Formulas'!$AO$3,'12 Formulas'!$AP$3)</f>
        <v>#NAME?</v>
      </c>
      <c r="N196" s="89"/>
      <c r="O196" s="114" t="e">
        <f t="array" aca="1" ref="O196" ca="1">+_xludf.IFS(N196="","",N196='12 Formulas'!$AQ$2,'12 Formulas'!$AR$2,N196='12 Formulas'!$AQ$3,'12 Formulas'!$AR$3)</f>
        <v>#NAME?</v>
      </c>
      <c r="P196" s="89"/>
      <c r="Q196" s="114" t="e">
        <f t="array" aca="1" ref="Q196" ca="1">+_xludf.IFS(P196="","",P196='12 Formulas'!$AS$2,'12 Formulas'!$AT$2,P196='12 Formulas'!$AS$3,'12 Formulas'!$AT$3,P196='12 Formulas'!$AS$4,'12 Formulas'!$AT$4)</f>
        <v>#NAME?</v>
      </c>
      <c r="R196" s="89"/>
      <c r="S196" s="114" t="e">
        <f t="array" aca="1" ref="S196" ca="1">+_xludf.IFS(R196="","",R196='12 Formulas'!$AU$2,'12 Formulas'!$AV$2,R196='12 Formulas'!$AU$3,'12 Formulas'!$AV$3)</f>
        <v>#NAME?</v>
      </c>
      <c r="T196" s="55"/>
      <c r="U196" s="114" t="e">
        <f t="array" aca="1" ref="U196" ca="1">+_xludf.IFS(T196="","",T196='12 Formulas'!$AW$2,'12 Formulas'!$AX$2,T196='12 Formulas'!$AW$3,'12 Formulas'!$AX$3)</f>
        <v>#NAME?</v>
      </c>
      <c r="V196" s="264"/>
      <c r="W196" s="265" t="e">
        <f t="array" aca="1" ref="W196" ca="1">+_xludf.IFS(V196="","",V196='12 Formulas'!$AY$2,'12 Formulas'!$AZ$2,V196='12 Formulas'!$AY$3,'12 Formulas'!$AZ$3,V196='12 Formulas'!$AY$4,'12 Formulas'!$AZ$4)</f>
        <v>#NAME?</v>
      </c>
      <c r="X196" s="266" t="str">
        <f t="shared" ca="1" si="4"/>
        <v/>
      </c>
      <c r="Y196" s="267" t="e">
        <f t="array" aca="1" ref="Y196" ca="1">+_xludf.IFS(X196="","",X196&lt;='12 Formulas'!$BD$4,'12 Formulas'!$BB$4,X196&lt;='12 Formulas'!$BD$3,'12 Formulas'!$BB$3,X196&lt;='12 Formulas'!$BD$2,'12 Formulas'!$BB$2)</f>
        <v>#NAME?</v>
      </c>
      <c r="Z196" s="268"/>
      <c r="AA196" s="269" t="e">
        <f t="array" aca="1" ref="AA196" ca="1">+_xludf.IFS(Z196="","",Z196='12 Formulas'!$BF$2,'12 Formulas'!$BG$2,Z196='12 Formulas'!$BF$3,'12 Formulas'!$BG$3,Z196='12 Formulas'!$BF$4,'12 Formulas'!$BG$4)</f>
        <v>#NAME?</v>
      </c>
      <c r="AB196" s="270" t="e">
        <f t="array" aca="1" ref="AB196" ca="1">+_xludf.IFS(AA196="","",AND(Y196='12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#NAME?</v>
      </c>
      <c r="AC196" s="269" t="e">
        <f t="array" aca="1" ref="AC196" ca="1">+_xludf.IFS(AB196="","",AB196='12 Formulas'!$BM$3,'12 Formulas'!$BN$3,AB196='12 Formulas'!$BM$4,'12 Formulas'!$BN$4,AB196='12 Formulas'!$BM$5,'12 Formulas'!$BN$5)</f>
        <v>#NAME?</v>
      </c>
      <c r="AD196" s="115" t="e">
        <f t="array" aca="1" ref="AD196" ca="1">+_xludf.IFS(AB196="","",AB196='12 Formulas'!$BM$3,'12 Formulas'!$BO$3,AB196='12 Formulas'!$BM$4,'12 Formulas'!$BO$4,AB196='12 Formulas'!$BM$5,'12 Formulas'!$BO$5)</f>
        <v>#NAME?</v>
      </c>
      <c r="AE196" s="255"/>
      <c r="AF196" s="256"/>
      <c r="AG196" s="256"/>
      <c r="AH196" s="257"/>
      <c r="AI196" s="236"/>
      <c r="AJ196" s="235"/>
      <c r="AK196" s="258"/>
      <c r="AL196" s="259"/>
      <c r="AM196" s="167"/>
      <c r="AN196" s="167"/>
      <c r="AO196" s="167"/>
      <c r="AP196" s="167"/>
      <c r="AQ196" s="167"/>
      <c r="AR196" s="259"/>
      <c r="AS196" s="259"/>
    </row>
    <row r="197" spans="1:45" ht="12.75" customHeight="1" x14ac:dyDescent="0.25">
      <c r="A197" s="256"/>
      <c r="B197" s="234"/>
      <c r="C197" s="235"/>
      <c r="D197" s="236"/>
      <c r="E197" s="235"/>
      <c r="F197" s="271"/>
      <c r="G197" s="272"/>
      <c r="H197" s="260" t="s">
        <v>269</v>
      </c>
      <c r="I197" s="261"/>
      <c r="J197" s="262"/>
      <c r="K197" s="263" t="e">
        <f t="array" aca="1" ref="K197" ca="1">+_xludf.IFS(J197="","",J197='12 Formulas'!$AM$2,'12 Formulas'!$AN$2,J197='12 Formulas'!$AM$3,'12 Formulas'!$AN$3)</f>
        <v>#NAME?</v>
      </c>
      <c r="L197" s="89"/>
      <c r="M197" s="114" t="e">
        <f t="array" aca="1" ref="M197" ca="1">+_xludf.IFS(L197="","",L197='12 Formulas'!$AO$2,'12 Formulas'!$AP$2,L197='12 Formulas'!$AO$3,'12 Formulas'!$AP$3)</f>
        <v>#NAME?</v>
      </c>
      <c r="N197" s="89"/>
      <c r="O197" s="114" t="e">
        <f t="array" aca="1" ref="O197" ca="1">+_xludf.IFS(N197="","",N197='12 Formulas'!$AQ$2,'12 Formulas'!$AR$2,N197='12 Formulas'!$AQ$3,'12 Formulas'!$AR$3)</f>
        <v>#NAME?</v>
      </c>
      <c r="P197" s="89"/>
      <c r="Q197" s="114" t="e">
        <f t="array" aca="1" ref="Q197" ca="1">+_xludf.IFS(P197="","",P197='12 Formulas'!$AS$2,'12 Formulas'!$AT$2,P197='12 Formulas'!$AS$3,'12 Formulas'!$AT$3,P197='12 Formulas'!$AS$4,'12 Formulas'!$AT$4)</f>
        <v>#NAME?</v>
      </c>
      <c r="R197" s="89"/>
      <c r="S197" s="114" t="e">
        <f t="array" aca="1" ref="S197" ca="1">+_xludf.IFS(R197="","",R197='12 Formulas'!$AU$2,'12 Formulas'!$AV$2,R197='12 Formulas'!$AU$3,'12 Formulas'!$AV$3)</f>
        <v>#NAME?</v>
      </c>
      <c r="T197" s="55"/>
      <c r="U197" s="114" t="e">
        <f t="array" aca="1" ref="U197" ca="1">+_xludf.IFS(T197="","",T197='12 Formulas'!$AW$2,'12 Formulas'!$AX$2,T197='12 Formulas'!$AW$3,'12 Formulas'!$AX$3)</f>
        <v>#NAME?</v>
      </c>
      <c r="V197" s="264"/>
      <c r="W197" s="265" t="e">
        <f t="array" aca="1" ref="W197" ca="1">+_xludf.IFS(V197="","",V197='12 Formulas'!$AY$2,'12 Formulas'!$AZ$2,V197='12 Formulas'!$AY$3,'12 Formulas'!$AZ$3,V197='12 Formulas'!$AY$4,'12 Formulas'!$AZ$4)</f>
        <v>#NAME?</v>
      </c>
      <c r="X197" s="266" t="str">
        <f t="shared" ca="1" si="4"/>
        <v/>
      </c>
      <c r="Y197" s="267" t="e">
        <f t="array" aca="1" ref="Y197" ca="1">+_xludf.IFS(X197="","",X197&lt;='12 Formulas'!$BD$4,'12 Formulas'!$BB$4,X197&lt;='12 Formulas'!$BD$3,'12 Formulas'!$BB$3,X197&lt;='12 Formulas'!$BD$2,'12 Formulas'!$BB$2)</f>
        <v>#NAME?</v>
      </c>
      <c r="Z197" s="268"/>
      <c r="AA197" s="269" t="e">
        <f t="array" aca="1" ref="AA197" ca="1">+_xludf.IFS(Z197="","",Z197='12 Formulas'!$BF$2,'12 Formulas'!$BG$2,Z197='12 Formulas'!$BF$3,'12 Formulas'!$BG$3,Z197='12 Formulas'!$BF$4,'12 Formulas'!$BG$4)</f>
        <v>#NAME?</v>
      </c>
      <c r="AB197" s="270" t="e">
        <f t="array" aca="1" ref="AB197" ca="1">+_xludf.IFS(AA197="","",AND(Y197='12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#NAME?</v>
      </c>
      <c r="AC197" s="269" t="e">
        <f t="array" aca="1" ref="AC197" ca="1">+_xludf.IFS(AB197="","",AB197='12 Formulas'!$BM$3,'12 Formulas'!$BN$3,AB197='12 Formulas'!$BM$4,'12 Formulas'!$BN$4,AB197='12 Formulas'!$BM$5,'12 Formulas'!$BN$5)</f>
        <v>#NAME?</v>
      </c>
      <c r="AD197" s="115" t="e">
        <f t="array" aca="1" ref="AD197" ca="1">+_xludf.IFS(AB197="","",AB197='12 Formulas'!$BM$3,'12 Formulas'!$BO$3,AB197='12 Formulas'!$BM$4,'12 Formulas'!$BO$4,AB197='12 Formulas'!$BM$5,'12 Formulas'!$BO$5)</f>
        <v>#NAME?</v>
      </c>
      <c r="AE197" s="255"/>
      <c r="AF197" s="256"/>
      <c r="AG197" s="256"/>
      <c r="AH197" s="257"/>
      <c r="AI197" s="236"/>
      <c r="AJ197" s="235"/>
      <c r="AK197" s="258"/>
      <c r="AL197" s="259"/>
      <c r="AM197" s="167"/>
      <c r="AN197" s="167"/>
      <c r="AO197" s="167"/>
      <c r="AP197" s="167"/>
      <c r="AQ197" s="167"/>
      <c r="AR197" s="259"/>
      <c r="AS197" s="259"/>
    </row>
    <row r="198" spans="1:45" ht="12.75" customHeight="1" x14ac:dyDescent="0.25">
      <c r="A198" s="256"/>
      <c r="B198" s="234"/>
      <c r="C198" s="235"/>
      <c r="D198" s="236"/>
      <c r="E198" s="235"/>
      <c r="F198" s="273" t="s">
        <v>271</v>
      </c>
      <c r="G198" s="274"/>
      <c r="H198" s="260" t="s">
        <v>256</v>
      </c>
      <c r="I198" s="261"/>
      <c r="J198" s="262"/>
      <c r="K198" s="263" t="e">
        <f t="array" aca="1" ref="K198" ca="1">+_xludf.IFS(J198="","",J198='12 Formulas'!$AM$2,'12 Formulas'!$AN$2,J198='12 Formulas'!$AM$3,'12 Formulas'!$AN$3)</f>
        <v>#NAME?</v>
      </c>
      <c r="L198" s="89"/>
      <c r="M198" s="114" t="e">
        <f t="array" aca="1" ref="M198" ca="1">+_xludf.IFS(L198="","",L198='12 Formulas'!$AO$2,'12 Formulas'!$AP$2,L198='12 Formulas'!$AO$3,'12 Formulas'!$AP$3)</f>
        <v>#NAME?</v>
      </c>
      <c r="N198" s="89"/>
      <c r="O198" s="114" t="e">
        <f t="array" aca="1" ref="O198" ca="1">+_xludf.IFS(N198="","",N198='12 Formulas'!$AQ$2,'12 Formulas'!$AR$2,N198='12 Formulas'!$AQ$3,'12 Formulas'!$AR$3)</f>
        <v>#NAME?</v>
      </c>
      <c r="P198" s="89"/>
      <c r="Q198" s="114" t="e">
        <f t="array" aca="1" ref="Q198" ca="1">+_xludf.IFS(P198="","",P198='12 Formulas'!$AS$2,'12 Formulas'!$AT$2,P198='12 Formulas'!$AS$3,'12 Formulas'!$AT$3,P198='12 Formulas'!$AS$4,'12 Formulas'!$AT$4)</f>
        <v>#NAME?</v>
      </c>
      <c r="R198" s="89"/>
      <c r="S198" s="114" t="e">
        <f t="array" aca="1" ref="S198" ca="1">+_xludf.IFS(R198="","",R198='12 Formulas'!$AU$2,'12 Formulas'!$AV$2,R198='12 Formulas'!$AU$3,'12 Formulas'!$AV$3)</f>
        <v>#NAME?</v>
      </c>
      <c r="T198" s="55"/>
      <c r="U198" s="114" t="e">
        <f t="array" aca="1" ref="U198" ca="1">+_xludf.IFS(T198="","",T198='12 Formulas'!$AW$2,'12 Formulas'!$AX$2,T198='12 Formulas'!$AW$3,'12 Formulas'!$AX$3)</f>
        <v>#NAME?</v>
      </c>
      <c r="V198" s="264"/>
      <c r="W198" s="265" t="e">
        <f t="array" aca="1" ref="W198" ca="1">+_xludf.IFS(V198="","",V198='12 Formulas'!$AY$2,'12 Formulas'!$AZ$2,V198='12 Formulas'!$AY$3,'12 Formulas'!$AZ$3,V198='12 Formulas'!$AY$4,'12 Formulas'!$AZ$4)</f>
        <v>#NAME?</v>
      </c>
      <c r="X198" s="266" t="str">
        <f t="shared" ca="1" si="4"/>
        <v/>
      </c>
      <c r="Y198" s="267" t="e">
        <f t="array" aca="1" ref="Y198" ca="1">+_xludf.IFS(X198="","",X198&lt;='12 Formulas'!$BD$4,'12 Formulas'!$BB$4,X198&lt;='12 Formulas'!$BD$3,'12 Formulas'!$BB$3,X198&lt;='12 Formulas'!$BD$2,'12 Formulas'!$BB$2)</f>
        <v>#NAME?</v>
      </c>
      <c r="Z198" s="268"/>
      <c r="AA198" s="269" t="e">
        <f t="array" aca="1" ref="AA198" ca="1">+_xludf.IFS(Z198="","",Z198='12 Formulas'!$BF$2,'12 Formulas'!$BG$2,Z198='12 Formulas'!$BF$3,'12 Formulas'!$BG$3,Z198='12 Formulas'!$BF$4,'12 Formulas'!$BG$4)</f>
        <v>#NAME?</v>
      </c>
      <c r="AB198" s="270" t="e">
        <f t="array" aca="1" ref="AB198" ca="1">+_xludf.IFS(AA198="","",AND(Y198='12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#NAME?</v>
      </c>
      <c r="AC198" s="269" t="e">
        <f t="array" aca="1" ref="AC198" ca="1">+_xludf.IFS(AB198="","",AB198='12 Formulas'!$BM$3,'12 Formulas'!$BN$3,AB198='12 Formulas'!$BM$4,'12 Formulas'!$BN$4,AB198='12 Formulas'!$BM$5,'12 Formulas'!$BN$5)</f>
        <v>#NAME?</v>
      </c>
      <c r="AD198" s="115" t="e">
        <f t="array" aca="1" ref="AD198" ca="1">+_xludf.IFS(AB198="","",AB198='12 Formulas'!$BM$3,'12 Formulas'!$BO$3,AB198='12 Formulas'!$BM$4,'12 Formulas'!$BO$4,AB198='12 Formulas'!$BM$5,'12 Formulas'!$BO$5)</f>
        <v>#NAME?</v>
      </c>
      <c r="AE198" s="255"/>
      <c r="AF198" s="256"/>
      <c r="AG198" s="256"/>
      <c r="AH198" s="257"/>
      <c r="AI198" s="236"/>
      <c r="AJ198" s="235"/>
      <c r="AK198" s="258"/>
      <c r="AL198" s="259"/>
      <c r="AM198" s="167"/>
      <c r="AN198" s="167"/>
      <c r="AO198" s="167"/>
      <c r="AP198" s="167"/>
      <c r="AQ198" s="167"/>
      <c r="AR198" s="259"/>
      <c r="AS198" s="259"/>
    </row>
    <row r="199" spans="1:45" ht="12.75" customHeight="1" x14ac:dyDescent="0.25">
      <c r="A199" s="256"/>
      <c r="B199" s="234"/>
      <c r="C199" s="235"/>
      <c r="D199" s="236"/>
      <c r="E199" s="235"/>
      <c r="F199" s="238"/>
      <c r="G199" s="239"/>
      <c r="H199" s="260" t="s">
        <v>268</v>
      </c>
      <c r="I199" s="261"/>
      <c r="J199" s="262"/>
      <c r="K199" s="263" t="e">
        <f t="array" aca="1" ref="K199" ca="1">+_xludf.IFS(J199="","",J199='12 Formulas'!$AM$2,'12 Formulas'!$AN$2,J199='12 Formulas'!$AM$3,'12 Formulas'!$AN$3)</f>
        <v>#NAME?</v>
      </c>
      <c r="L199" s="89"/>
      <c r="M199" s="114" t="e">
        <f t="array" aca="1" ref="M199" ca="1">+_xludf.IFS(L199="","",L199='12 Formulas'!$AO$2,'12 Formulas'!$AP$2,L199='12 Formulas'!$AO$3,'12 Formulas'!$AP$3)</f>
        <v>#NAME?</v>
      </c>
      <c r="N199" s="89"/>
      <c r="O199" s="114" t="e">
        <f t="array" aca="1" ref="O199" ca="1">+_xludf.IFS(N199="","",N199='12 Formulas'!$AQ$2,'12 Formulas'!$AR$2,N199='12 Formulas'!$AQ$3,'12 Formulas'!$AR$3)</f>
        <v>#NAME?</v>
      </c>
      <c r="P199" s="89"/>
      <c r="Q199" s="114" t="e">
        <f t="array" aca="1" ref="Q199" ca="1">+_xludf.IFS(P199="","",P199='12 Formulas'!$AS$2,'12 Formulas'!$AT$2,P199='12 Formulas'!$AS$3,'12 Formulas'!$AT$3,P199='12 Formulas'!$AS$4,'12 Formulas'!$AT$4)</f>
        <v>#NAME?</v>
      </c>
      <c r="R199" s="89"/>
      <c r="S199" s="114" t="e">
        <f t="array" aca="1" ref="S199" ca="1">+_xludf.IFS(R199="","",R199='12 Formulas'!$AU$2,'12 Formulas'!$AV$2,R199='12 Formulas'!$AU$3,'12 Formulas'!$AV$3)</f>
        <v>#NAME?</v>
      </c>
      <c r="T199" s="55"/>
      <c r="U199" s="114" t="e">
        <f t="array" aca="1" ref="U199" ca="1">+_xludf.IFS(T199="","",T199='12 Formulas'!$AW$2,'12 Formulas'!$AX$2,T199='12 Formulas'!$AW$3,'12 Formulas'!$AX$3)</f>
        <v>#NAME?</v>
      </c>
      <c r="V199" s="264"/>
      <c r="W199" s="265" t="e">
        <f t="array" aca="1" ref="W199" ca="1">+_xludf.IFS(V199="","",V199='12 Formulas'!$AY$2,'12 Formulas'!$AZ$2,V199='12 Formulas'!$AY$3,'12 Formulas'!$AZ$3,V199='12 Formulas'!$AY$4,'12 Formulas'!$AZ$4)</f>
        <v>#NAME?</v>
      </c>
      <c r="X199" s="266" t="str">
        <f t="shared" ca="1" si="4"/>
        <v/>
      </c>
      <c r="Y199" s="267" t="e">
        <f t="array" aca="1" ref="Y199" ca="1">+_xludf.IFS(X199="","",X199&lt;='12 Formulas'!$BD$4,'12 Formulas'!$BB$4,X199&lt;='12 Formulas'!$BD$3,'12 Formulas'!$BB$3,X199&lt;='12 Formulas'!$BD$2,'12 Formulas'!$BB$2)</f>
        <v>#NAME?</v>
      </c>
      <c r="Z199" s="268"/>
      <c r="AA199" s="269" t="e">
        <f t="array" aca="1" ref="AA199" ca="1">+_xludf.IFS(Z199="","",Z199='12 Formulas'!$BF$2,'12 Formulas'!$BG$2,Z199='12 Formulas'!$BF$3,'12 Formulas'!$BG$3,Z199='12 Formulas'!$BF$4,'12 Formulas'!$BG$4)</f>
        <v>#NAME?</v>
      </c>
      <c r="AB199" s="270" t="e">
        <f t="array" aca="1" ref="AB199" ca="1">+_xludf.IFS(AA199="","",AND(Y199='12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#NAME?</v>
      </c>
      <c r="AC199" s="269" t="e">
        <f t="array" aca="1" ref="AC199" ca="1">+_xludf.IFS(AB199="","",AB199='12 Formulas'!$BM$3,'12 Formulas'!$BN$3,AB199='12 Formulas'!$BM$4,'12 Formulas'!$BN$4,AB199='12 Formulas'!$BM$5,'12 Formulas'!$BN$5)</f>
        <v>#NAME?</v>
      </c>
      <c r="AD199" s="115" t="e">
        <f t="array" aca="1" ref="AD199" ca="1">+_xludf.IFS(AB199="","",AB199='12 Formulas'!$BM$3,'12 Formulas'!$BO$3,AB199='12 Formulas'!$BM$4,'12 Formulas'!$BO$4,AB199='12 Formulas'!$BM$5,'12 Formulas'!$BO$5)</f>
        <v>#NAME?</v>
      </c>
      <c r="AE199" s="255"/>
      <c r="AF199" s="256"/>
      <c r="AG199" s="256"/>
      <c r="AH199" s="257"/>
      <c r="AI199" s="236"/>
      <c r="AJ199" s="235"/>
      <c r="AK199" s="258"/>
      <c r="AL199" s="259"/>
      <c r="AM199" s="167"/>
      <c r="AN199" s="167"/>
      <c r="AO199" s="167"/>
      <c r="AP199" s="167"/>
      <c r="AQ199" s="167"/>
      <c r="AR199" s="259"/>
      <c r="AS199" s="259"/>
    </row>
    <row r="200" spans="1:45" ht="12.75" customHeight="1" x14ac:dyDescent="0.25">
      <c r="A200" s="256"/>
      <c r="B200" s="234"/>
      <c r="C200" s="235"/>
      <c r="D200" s="236"/>
      <c r="E200" s="235"/>
      <c r="F200" s="271"/>
      <c r="G200" s="272"/>
      <c r="H200" s="260" t="s">
        <v>269</v>
      </c>
      <c r="I200" s="261"/>
      <c r="J200" s="262"/>
      <c r="K200" s="263" t="e">
        <f t="array" aca="1" ref="K200" ca="1">+_xludf.IFS(J200="","",J200='12 Formulas'!$AM$2,'12 Formulas'!$AN$2,J200='12 Formulas'!$AM$3,'12 Formulas'!$AN$3)</f>
        <v>#NAME?</v>
      </c>
      <c r="L200" s="89"/>
      <c r="M200" s="114" t="e">
        <f t="array" aca="1" ref="M200" ca="1">+_xludf.IFS(L200="","",L200='12 Formulas'!$AO$2,'12 Formulas'!$AP$2,L200='12 Formulas'!$AO$3,'12 Formulas'!$AP$3)</f>
        <v>#NAME?</v>
      </c>
      <c r="N200" s="89"/>
      <c r="O200" s="114" t="e">
        <f t="array" aca="1" ref="O200" ca="1">+_xludf.IFS(N200="","",N200='12 Formulas'!$AQ$2,'12 Formulas'!$AR$2,N200='12 Formulas'!$AQ$3,'12 Formulas'!$AR$3)</f>
        <v>#NAME?</v>
      </c>
      <c r="P200" s="89"/>
      <c r="Q200" s="114" t="e">
        <f t="array" aca="1" ref="Q200" ca="1">+_xludf.IFS(P200="","",P200='12 Formulas'!$AS$2,'12 Formulas'!$AT$2,P200='12 Formulas'!$AS$3,'12 Formulas'!$AT$3,P200='12 Formulas'!$AS$4,'12 Formulas'!$AT$4)</f>
        <v>#NAME?</v>
      </c>
      <c r="R200" s="89"/>
      <c r="S200" s="114" t="e">
        <f t="array" aca="1" ref="S200" ca="1">+_xludf.IFS(R200="","",R200='12 Formulas'!$AU$2,'12 Formulas'!$AV$2,R200='12 Formulas'!$AU$3,'12 Formulas'!$AV$3)</f>
        <v>#NAME?</v>
      </c>
      <c r="T200" s="55"/>
      <c r="U200" s="114" t="e">
        <f t="array" aca="1" ref="U200" ca="1">+_xludf.IFS(T200="","",T200='12 Formulas'!$AW$2,'12 Formulas'!$AX$2,T200='12 Formulas'!$AW$3,'12 Formulas'!$AX$3)</f>
        <v>#NAME?</v>
      </c>
      <c r="V200" s="264"/>
      <c r="W200" s="265" t="e">
        <f t="array" aca="1" ref="W200" ca="1">+_xludf.IFS(V200="","",V200='12 Formulas'!$AY$2,'12 Formulas'!$AZ$2,V200='12 Formulas'!$AY$3,'12 Formulas'!$AZ$3,V200='12 Formulas'!$AY$4,'12 Formulas'!$AZ$4)</f>
        <v>#NAME?</v>
      </c>
      <c r="X200" s="266" t="str">
        <f t="shared" ca="1" si="4"/>
        <v/>
      </c>
      <c r="Y200" s="267" t="e">
        <f t="array" aca="1" ref="Y200" ca="1">+_xludf.IFS(X200="","",X200&lt;='12 Formulas'!$BD$4,'12 Formulas'!$BB$4,X200&lt;='12 Formulas'!$BD$3,'12 Formulas'!$BB$3,X200&lt;='12 Formulas'!$BD$2,'12 Formulas'!$BB$2)</f>
        <v>#NAME?</v>
      </c>
      <c r="Z200" s="268"/>
      <c r="AA200" s="269" t="e">
        <f t="array" aca="1" ref="AA200" ca="1">+_xludf.IFS(Z200="","",Z200='12 Formulas'!$BF$2,'12 Formulas'!$BG$2,Z200='12 Formulas'!$BF$3,'12 Formulas'!$BG$3,Z200='12 Formulas'!$BF$4,'12 Formulas'!$BG$4)</f>
        <v>#NAME?</v>
      </c>
      <c r="AB200" s="270" t="e">
        <f t="array" aca="1" ref="AB200" ca="1">+_xludf.IFS(AA200="","",AND(Y200='12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#NAME?</v>
      </c>
      <c r="AC200" s="269" t="e">
        <f t="array" aca="1" ref="AC200" ca="1">+_xludf.IFS(AB200="","",AB200='12 Formulas'!$BM$3,'12 Formulas'!$BN$3,AB200='12 Formulas'!$BM$4,'12 Formulas'!$BN$4,AB200='12 Formulas'!$BM$5,'12 Formulas'!$BN$5)</f>
        <v>#NAME?</v>
      </c>
      <c r="AD200" s="115" t="e">
        <f t="array" aca="1" ref="AD200" ca="1">+_xludf.IFS(AB200="","",AB200='12 Formulas'!$BM$3,'12 Formulas'!$BO$3,AB200='12 Formulas'!$BM$4,'12 Formulas'!$BO$4,AB200='12 Formulas'!$BM$5,'12 Formulas'!$BO$5)</f>
        <v>#NAME?</v>
      </c>
      <c r="AE200" s="255"/>
      <c r="AF200" s="256"/>
      <c r="AG200" s="256"/>
      <c r="AH200" s="257"/>
      <c r="AI200" s="236"/>
      <c r="AJ200" s="235"/>
      <c r="AK200" s="258"/>
      <c r="AL200" s="259"/>
      <c r="AM200" s="167"/>
      <c r="AN200" s="167"/>
      <c r="AO200" s="167"/>
      <c r="AP200" s="167"/>
      <c r="AQ200" s="167"/>
      <c r="AR200" s="259"/>
      <c r="AS200" s="259"/>
    </row>
    <row r="201" spans="1:45" ht="12.75" customHeight="1" x14ac:dyDescent="0.25">
      <c r="A201" s="256"/>
      <c r="B201" s="234"/>
      <c r="C201" s="235"/>
      <c r="D201" s="236"/>
      <c r="E201" s="235"/>
      <c r="F201" s="273" t="s">
        <v>272</v>
      </c>
      <c r="G201" s="274"/>
      <c r="H201" s="260" t="s">
        <v>256</v>
      </c>
      <c r="I201" s="261"/>
      <c r="J201" s="262"/>
      <c r="K201" s="263" t="e">
        <f t="array" aca="1" ref="K201" ca="1">+_xludf.IFS(J201="","",J201='12 Formulas'!$AM$2,'12 Formulas'!$AN$2,J201='12 Formulas'!$AM$3,'12 Formulas'!$AN$3)</f>
        <v>#NAME?</v>
      </c>
      <c r="L201" s="89"/>
      <c r="M201" s="114" t="e">
        <f t="array" aca="1" ref="M201" ca="1">+_xludf.IFS(L201="","",L201='12 Formulas'!$AO$2,'12 Formulas'!$AP$2,L201='12 Formulas'!$AO$3,'12 Formulas'!$AP$3)</f>
        <v>#NAME?</v>
      </c>
      <c r="N201" s="89"/>
      <c r="O201" s="114" t="e">
        <f t="array" aca="1" ref="O201" ca="1">+_xludf.IFS(N201="","",N201='12 Formulas'!$AQ$2,'12 Formulas'!$AR$2,N201='12 Formulas'!$AQ$3,'12 Formulas'!$AR$3)</f>
        <v>#NAME?</v>
      </c>
      <c r="P201" s="89"/>
      <c r="Q201" s="114" t="e">
        <f t="array" aca="1" ref="Q201" ca="1">+_xludf.IFS(P201="","",P201='12 Formulas'!$AS$2,'12 Formulas'!$AT$2,P201='12 Formulas'!$AS$3,'12 Formulas'!$AT$3,P201='12 Formulas'!$AS$4,'12 Formulas'!$AT$4)</f>
        <v>#NAME?</v>
      </c>
      <c r="R201" s="89"/>
      <c r="S201" s="114" t="e">
        <f t="array" aca="1" ref="S201" ca="1">+_xludf.IFS(R201="","",R201='12 Formulas'!$AU$2,'12 Formulas'!$AV$2,R201='12 Formulas'!$AU$3,'12 Formulas'!$AV$3)</f>
        <v>#NAME?</v>
      </c>
      <c r="T201" s="55"/>
      <c r="U201" s="114" t="e">
        <f t="array" aca="1" ref="U201" ca="1">+_xludf.IFS(T201="","",T201='12 Formulas'!$AW$2,'12 Formulas'!$AX$2,T201='12 Formulas'!$AW$3,'12 Formulas'!$AX$3)</f>
        <v>#NAME?</v>
      </c>
      <c r="V201" s="264"/>
      <c r="W201" s="265" t="e">
        <f t="array" aca="1" ref="W201" ca="1">+_xludf.IFS(V201="","",V201='12 Formulas'!$AY$2,'12 Formulas'!$AZ$2,V201='12 Formulas'!$AY$3,'12 Formulas'!$AZ$3,V201='12 Formulas'!$AY$4,'12 Formulas'!$AZ$4)</f>
        <v>#NAME?</v>
      </c>
      <c r="X201" s="266" t="str">
        <f t="shared" ca="1" si="4"/>
        <v/>
      </c>
      <c r="Y201" s="267" t="e">
        <f t="array" aca="1" ref="Y201" ca="1">+_xludf.IFS(X201="","",X201&lt;='12 Formulas'!$BD$4,'12 Formulas'!$BB$4,X201&lt;='12 Formulas'!$BD$3,'12 Formulas'!$BB$3,X201&lt;='12 Formulas'!$BD$2,'12 Formulas'!$BB$2)</f>
        <v>#NAME?</v>
      </c>
      <c r="Z201" s="268"/>
      <c r="AA201" s="269" t="e">
        <f t="array" aca="1" ref="AA201" ca="1">+_xludf.IFS(Z201="","",Z201='12 Formulas'!$BF$2,'12 Formulas'!$BG$2,Z201='12 Formulas'!$BF$3,'12 Formulas'!$BG$3,Z201='12 Formulas'!$BF$4,'12 Formulas'!$BG$4)</f>
        <v>#NAME?</v>
      </c>
      <c r="AB201" s="270" t="e">
        <f t="array" aca="1" ref="AB201" ca="1">+_xludf.IFS(AA201="","",AND(Y201='12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#NAME?</v>
      </c>
      <c r="AC201" s="269" t="e">
        <f t="array" aca="1" ref="AC201" ca="1">+_xludf.IFS(AB201="","",AB201='12 Formulas'!$BM$3,'12 Formulas'!$BN$3,AB201='12 Formulas'!$BM$4,'12 Formulas'!$BN$4,AB201='12 Formulas'!$BM$5,'12 Formulas'!$BN$5)</f>
        <v>#NAME?</v>
      </c>
      <c r="AD201" s="115" t="e">
        <f t="array" aca="1" ref="AD201" ca="1">+_xludf.IFS(AB201="","",AB201='12 Formulas'!$BM$3,'12 Formulas'!$BO$3,AB201='12 Formulas'!$BM$4,'12 Formulas'!$BO$4,AB201='12 Formulas'!$BM$5,'12 Formulas'!$BO$5)</f>
        <v>#NAME?</v>
      </c>
      <c r="AE201" s="255"/>
      <c r="AF201" s="256"/>
      <c r="AG201" s="256"/>
      <c r="AH201" s="257"/>
      <c r="AI201" s="236"/>
      <c r="AJ201" s="235"/>
      <c r="AK201" s="258"/>
      <c r="AL201" s="259"/>
      <c r="AM201" s="167"/>
      <c r="AN201" s="167"/>
      <c r="AO201" s="167"/>
      <c r="AP201" s="167"/>
      <c r="AQ201" s="167"/>
      <c r="AR201" s="259"/>
      <c r="AS201" s="259"/>
    </row>
    <row r="202" spans="1:45" ht="12.75" customHeight="1" x14ac:dyDescent="0.25">
      <c r="A202" s="256"/>
      <c r="B202" s="234"/>
      <c r="C202" s="235"/>
      <c r="D202" s="236"/>
      <c r="E202" s="235"/>
      <c r="F202" s="238"/>
      <c r="G202" s="239"/>
      <c r="H202" s="260" t="s">
        <v>268</v>
      </c>
      <c r="I202" s="261"/>
      <c r="J202" s="262"/>
      <c r="K202" s="263" t="e">
        <f t="array" aca="1" ref="K202" ca="1">+_xludf.IFS(J202="","",J202='12 Formulas'!$AM$2,'12 Formulas'!$AN$2,J202='12 Formulas'!$AM$3,'12 Formulas'!$AN$3)</f>
        <v>#NAME?</v>
      </c>
      <c r="L202" s="89"/>
      <c r="M202" s="114" t="e">
        <f t="array" aca="1" ref="M202" ca="1">+_xludf.IFS(L202="","",L202='12 Formulas'!$AO$2,'12 Formulas'!$AP$2,L202='12 Formulas'!$AO$3,'12 Formulas'!$AP$3)</f>
        <v>#NAME?</v>
      </c>
      <c r="N202" s="89"/>
      <c r="O202" s="114" t="e">
        <f t="array" aca="1" ref="O202" ca="1">+_xludf.IFS(N202="","",N202='12 Formulas'!$AQ$2,'12 Formulas'!$AR$2,N202='12 Formulas'!$AQ$3,'12 Formulas'!$AR$3)</f>
        <v>#NAME?</v>
      </c>
      <c r="P202" s="89"/>
      <c r="Q202" s="114" t="e">
        <f t="array" aca="1" ref="Q202" ca="1">+_xludf.IFS(P202="","",P202='12 Formulas'!$AS$2,'12 Formulas'!$AT$2,P202='12 Formulas'!$AS$3,'12 Formulas'!$AT$3,P202='12 Formulas'!$AS$4,'12 Formulas'!$AT$4)</f>
        <v>#NAME?</v>
      </c>
      <c r="R202" s="89"/>
      <c r="S202" s="114" t="e">
        <f t="array" aca="1" ref="S202" ca="1">+_xludf.IFS(R202="","",R202='12 Formulas'!$AU$2,'12 Formulas'!$AV$2,R202='12 Formulas'!$AU$3,'12 Formulas'!$AV$3)</f>
        <v>#NAME?</v>
      </c>
      <c r="T202" s="55"/>
      <c r="U202" s="114" t="e">
        <f t="array" aca="1" ref="U202" ca="1">+_xludf.IFS(T202="","",T202='12 Formulas'!$AW$2,'12 Formulas'!$AX$2,T202='12 Formulas'!$AW$3,'12 Formulas'!$AX$3)</f>
        <v>#NAME?</v>
      </c>
      <c r="V202" s="264"/>
      <c r="W202" s="265" t="e">
        <f t="array" aca="1" ref="W202" ca="1">+_xludf.IFS(V202="","",V202='12 Formulas'!$AY$2,'12 Formulas'!$AZ$2,V202='12 Formulas'!$AY$3,'12 Formulas'!$AZ$3,V202='12 Formulas'!$AY$4,'12 Formulas'!$AZ$4)</f>
        <v>#NAME?</v>
      </c>
      <c r="X202" s="266" t="str">
        <f t="shared" ca="1" si="4"/>
        <v/>
      </c>
      <c r="Y202" s="267" t="e">
        <f t="array" aca="1" ref="Y202" ca="1">+_xludf.IFS(X202="","",X202&lt;='12 Formulas'!$BD$4,'12 Formulas'!$BB$4,X202&lt;='12 Formulas'!$BD$3,'12 Formulas'!$BB$3,X202&lt;='12 Formulas'!$BD$2,'12 Formulas'!$BB$2)</f>
        <v>#NAME?</v>
      </c>
      <c r="Z202" s="268"/>
      <c r="AA202" s="269" t="e">
        <f t="array" aca="1" ref="AA202" ca="1">+_xludf.IFS(Z202="","",Z202='12 Formulas'!$BF$2,'12 Formulas'!$BG$2,Z202='12 Formulas'!$BF$3,'12 Formulas'!$BG$3,Z202='12 Formulas'!$BF$4,'12 Formulas'!$BG$4)</f>
        <v>#NAME?</v>
      </c>
      <c r="AB202" s="270" t="e">
        <f t="array" aca="1" ref="AB202" ca="1">+_xludf.IFS(AA202="","",AND(Y202='12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#NAME?</v>
      </c>
      <c r="AC202" s="269" t="e">
        <f t="array" aca="1" ref="AC202" ca="1">+_xludf.IFS(AB202="","",AB202='12 Formulas'!$BM$3,'12 Formulas'!$BN$3,AB202='12 Formulas'!$BM$4,'12 Formulas'!$BN$4,AB202='12 Formulas'!$BM$5,'12 Formulas'!$BN$5)</f>
        <v>#NAME?</v>
      </c>
      <c r="AD202" s="115" t="e">
        <f t="array" aca="1" ref="AD202" ca="1">+_xludf.IFS(AB202="","",AB202='12 Formulas'!$BM$3,'12 Formulas'!$BO$3,AB202='12 Formulas'!$BM$4,'12 Formulas'!$BO$4,AB202='12 Formulas'!$BM$5,'12 Formulas'!$BO$5)</f>
        <v>#NAME?</v>
      </c>
      <c r="AE202" s="255"/>
      <c r="AF202" s="256"/>
      <c r="AG202" s="256"/>
      <c r="AH202" s="257"/>
      <c r="AI202" s="236"/>
      <c r="AJ202" s="235"/>
      <c r="AK202" s="258"/>
      <c r="AL202" s="259"/>
      <c r="AM202" s="167"/>
      <c r="AN202" s="167"/>
      <c r="AO202" s="167"/>
      <c r="AP202" s="167"/>
      <c r="AQ202" s="167"/>
      <c r="AR202" s="259"/>
      <c r="AS202" s="259"/>
    </row>
    <row r="203" spans="1:45" ht="12.75" customHeight="1" x14ac:dyDescent="0.25">
      <c r="A203" s="256"/>
      <c r="B203" s="234"/>
      <c r="C203" s="235"/>
      <c r="D203" s="236"/>
      <c r="E203" s="235"/>
      <c r="F203" s="271"/>
      <c r="G203" s="272"/>
      <c r="H203" s="260" t="s">
        <v>269</v>
      </c>
      <c r="I203" s="261"/>
      <c r="J203" s="262"/>
      <c r="K203" s="263" t="e">
        <f t="array" aca="1" ref="K203" ca="1">+_xludf.IFS(J203="","",J203='12 Formulas'!$AM$2,'12 Formulas'!$AN$2,J203='12 Formulas'!$AM$3,'12 Formulas'!$AN$3)</f>
        <v>#NAME?</v>
      </c>
      <c r="L203" s="89"/>
      <c r="M203" s="114" t="e">
        <f t="array" aca="1" ref="M203" ca="1">+_xludf.IFS(L203="","",L203='12 Formulas'!$AO$2,'12 Formulas'!$AP$2,L203='12 Formulas'!$AO$3,'12 Formulas'!$AP$3)</f>
        <v>#NAME?</v>
      </c>
      <c r="N203" s="89"/>
      <c r="O203" s="114" t="e">
        <f t="array" aca="1" ref="O203" ca="1">+_xludf.IFS(N203="","",N203='12 Formulas'!$AQ$2,'12 Formulas'!$AR$2,N203='12 Formulas'!$AQ$3,'12 Formulas'!$AR$3)</f>
        <v>#NAME?</v>
      </c>
      <c r="P203" s="89"/>
      <c r="Q203" s="114" t="e">
        <f t="array" aca="1" ref="Q203" ca="1">+_xludf.IFS(P203="","",P203='12 Formulas'!$AS$2,'12 Formulas'!$AT$2,P203='12 Formulas'!$AS$3,'12 Formulas'!$AT$3,P203='12 Formulas'!$AS$4,'12 Formulas'!$AT$4)</f>
        <v>#NAME?</v>
      </c>
      <c r="R203" s="89"/>
      <c r="S203" s="114" t="e">
        <f t="array" aca="1" ref="S203" ca="1">+_xludf.IFS(R203="","",R203='12 Formulas'!$AU$2,'12 Formulas'!$AV$2,R203='12 Formulas'!$AU$3,'12 Formulas'!$AV$3)</f>
        <v>#NAME?</v>
      </c>
      <c r="T203" s="55"/>
      <c r="U203" s="114" t="e">
        <f t="array" aca="1" ref="U203" ca="1">+_xludf.IFS(T203="","",T203='12 Formulas'!$AW$2,'12 Formulas'!$AX$2,T203='12 Formulas'!$AW$3,'12 Formulas'!$AX$3)</f>
        <v>#NAME?</v>
      </c>
      <c r="V203" s="264"/>
      <c r="W203" s="265" t="e">
        <f t="array" aca="1" ref="W203" ca="1">+_xludf.IFS(V203="","",V203='12 Formulas'!$AY$2,'12 Formulas'!$AZ$2,V203='12 Formulas'!$AY$3,'12 Formulas'!$AZ$3,V203='12 Formulas'!$AY$4,'12 Formulas'!$AZ$4)</f>
        <v>#NAME?</v>
      </c>
      <c r="X203" s="266" t="str">
        <f t="shared" ca="1" si="4"/>
        <v/>
      </c>
      <c r="Y203" s="267" t="e">
        <f t="array" aca="1" ref="Y203" ca="1">+_xludf.IFS(X203="","",X203&lt;='12 Formulas'!$BD$4,'12 Formulas'!$BB$4,X203&lt;='12 Formulas'!$BD$3,'12 Formulas'!$BB$3,X203&lt;='12 Formulas'!$BD$2,'12 Formulas'!$BB$2)</f>
        <v>#NAME?</v>
      </c>
      <c r="Z203" s="268"/>
      <c r="AA203" s="269" t="e">
        <f t="array" aca="1" ref="AA203" ca="1">+_xludf.IFS(Z203="","",Z203='12 Formulas'!$BF$2,'12 Formulas'!$BG$2,Z203='12 Formulas'!$BF$3,'12 Formulas'!$BG$3,Z203='12 Formulas'!$BF$4,'12 Formulas'!$BG$4)</f>
        <v>#NAME?</v>
      </c>
      <c r="AB203" s="270" t="e">
        <f t="array" aca="1" ref="AB203" ca="1">+_xludf.IFS(AA203="","",AND(Y203='12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#NAME?</v>
      </c>
      <c r="AC203" s="269" t="e">
        <f t="array" aca="1" ref="AC203" ca="1">+_xludf.IFS(AB203="","",AB203='12 Formulas'!$BM$3,'12 Formulas'!$BN$3,AB203='12 Formulas'!$BM$4,'12 Formulas'!$BN$4,AB203='12 Formulas'!$BM$5,'12 Formulas'!$BN$5)</f>
        <v>#NAME?</v>
      </c>
      <c r="AD203" s="115" t="e">
        <f t="array" aca="1" ref="AD203" ca="1">+_xludf.IFS(AB203="","",AB203='12 Formulas'!$BM$3,'12 Formulas'!$BO$3,AB203='12 Formulas'!$BM$4,'12 Formulas'!$BO$4,AB203='12 Formulas'!$BM$5,'12 Formulas'!$BO$5)</f>
        <v>#NAME?</v>
      </c>
      <c r="AE203" s="255"/>
      <c r="AF203" s="256"/>
      <c r="AG203" s="256"/>
      <c r="AH203" s="257"/>
      <c r="AI203" s="236"/>
      <c r="AJ203" s="235"/>
      <c r="AK203" s="258"/>
      <c r="AL203" s="259"/>
      <c r="AM203" s="167"/>
      <c r="AN203" s="167"/>
      <c r="AO203" s="167"/>
      <c r="AP203" s="167"/>
      <c r="AQ203" s="167"/>
      <c r="AR203" s="259"/>
      <c r="AS203" s="259"/>
    </row>
    <row r="204" spans="1:45" ht="12.75" customHeight="1" x14ac:dyDescent="0.25">
      <c r="A204" s="256"/>
      <c r="B204" s="234"/>
      <c r="C204" s="235"/>
      <c r="D204" s="236"/>
      <c r="E204" s="235"/>
      <c r="F204" s="273" t="s">
        <v>273</v>
      </c>
      <c r="G204" s="274"/>
      <c r="H204" s="260" t="s">
        <v>256</v>
      </c>
      <c r="I204" s="261"/>
      <c r="J204" s="262"/>
      <c r="K204" s="263" t="e">
        <f t="array" aca="1" ref="K204" ca="1">+_xludf.IFS(J204="","",J204='12 Formulas'!$AM$2,'12 Formulas'!$AN$2,J204='12 Formulas'!$AM$3,'12 Formulas'!$AN$3)</f>
        <v>#NAME?</v>
      </c>
      <c r="L204" s="89"/>
      <c r="M204" s="114" t="e">
        <f t="array" aca="1" ref="M204" ca="1">+_xludf.IFS(L204="","",L204='12 Formulas'!$AO$2,'12 Formulas'!$AP$2,L204='12 Formulas'!$AO$3,'12 Formulas'!$AP$3)</f>
        <v>#NAME?</v>
      </c>
      <c r="N204" s="89"/>
      <c r="O204" s="114" t="e">
        <f t="array" aca="1" ref="O204" ca="1">+_xludf.IFS(N204="","",N204='12 Formulas'!$AQ$2,'12 Formulas'!$AR$2,N204='12 Formulas'!$AQ$3,'12 Formulas'!$AR$3)</f>
        <v>#NAME?</v>
      </c>
      <c r="P204" s="89"/>
      <c r="Q204" s="114" t="e">
        <f t="array" aca="1" ref="Q204" ca="1">+_xludf.IFS(P204="","",P204='12 Formulas'!$AS$2,'12 Formulas'!$AT$2,P204='12 Formulas'!$AS$3,'12 Formulas'!$AT$3,P204='12 Formulas'!$AS$4,'12 Formulas'!$AT$4)</f>
        <v>#NAME?</v>
      </c>
      <c r="R204" s="89"/>
      <c r="S204" s="114" t="e">
        <f t="array" aca="1" ref="S204" ca="1">+_xludf.IFS(R204="","",R204='12 Formulas'!$AU$2,'12 Formulas'!$AV$2,R204='12 Formulas'!$AU$3,'12 Formulas'!$AV$3)</f>
        <v>#NAME?</v>
      </c>
      <c r="T204" s="55"/>
      <c r="U204" s="114" t="e">
        <f t="array" aca="1" ref="U204" ca="1">+_xludf.IFS(T204="","",T204='12 Formulas'!$AW$2,'12 Formulas'!$AX$2,T204='12 Formulas'!$AW$3,'12 Formulas'!$AX$3)</f>
        <v>#NAME?</v>
      </c>
      <c r="V204" s="264"/>
      <c r="W204" s="265" t="e">
        <f t="array" aca="1" ref="W204" ca="1">+_xludf.IFS(V204="","",V204='12 Formulas'!$AY$2,'12 Formulas'!$AZ$2,V204='12 Formulas'!$AY$3,'12 Formulas'!$AZ$3,V204='12 Formulas'!$AY$4,'12 Formulas'!$AZ$4)</f>
        <v>#NAME?</v>
      </c>
      <c r="X204" s="266" t="str">
        <f t="shared" ca="1" si="4"/>
        <v/>
      </c>
      <c r="Y204" s="267" t="e">
        <f t="array" aca="1" ref="Y204" ca="1">+_xludf.IFS(X204="","",X204&lt;='12 Formulas'!$BD$4,'12 Formulas'!$BB$4,X204&lt;='12 Formulas'!$BD$3,'12 Formulas'!$BB$3,X204&lt;='12 Formulas'!$BD$2,'12 Formulas'!$BB$2)</f>
        <v>#NAME?</v>
      </c>
      <c r="Z204" s="268"/>
      <c r="AA204" s="269" t="e">
        <f t="array" aca="1" ref="AA204" ca="1">+_xludf.IFS(Z204="","",Z204='12 Formulas'!$BF$2,'12 Formulas'!$BG$2,Z204='12 Formulas'!$BF$3,'12 Formulas'!$BG$3,Z204='12 Formulas'!$BF$4,'12 Formulas'!$BG$4)</f>
        <v>#NAME?</v>
      </c>
      <c r="AB204" s="270" t="e">
        <f t="array" aca="1" ref="AB204" ca="1">+_xludf.IFS(AA204="","",AND(Y204='12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#NAME?</v>
      </c>
      <c r="AC204" s="269" t="e">
        <f t="array" aca="1" ref="AC204" ca="1">+_xludf.IFS(AB204="","",AB204='12 Formulas'!$BM$3,'12 Formulas'!$BN$3,AB204='12 Formulas'!$BM$4,'12 Formulas'!$BN$4,AB204='12 Formulas'!$BM$5,'12 Formulas'!$BN$5)</f>
        <v>#NAME?</v>
      </c>
      <c r="AD204" s="115" t="e">
        <f t="array" aca="1" ref="AD204" ca="1">+_xludf.IFS(AB204="","",AB204='12 Formulas'!$BM$3,'12 Formulas'!$BO$3,AB204='12 Formulas'!$BM$4,'12 Formulas'!$BO$4,AB204='12 Formulas'!$BM$5,'12 Formulas'!$BO$5)</f>
        <v>#NAME?</v>
      </c>
      <c r="AE204" s="255"/>
      <c r="AF204" s="256"/>
      <c r="AG204" s="256"/>
      <c r="AH204" s="257"/>
      <c r="AI204" s="236"/>
      <c r="AJ204" s="235"/>
      <c r="AK204" s="258"/>
      <c r="AL204" s="259"/>
      <c r="AM204" s="167"/>
      <c r="AN204" s="167"/>
      <c r="AO204" s="167"/>
      <c r="AP204" s="167"/>
      <c r="AQ204" s="167"/>
      <c r="AR204" s="259"/>
      <c r="AS204" s="259"/>
    </row>
    <row r="205" spans="1:45" ht="12.75" customHeight="1" x14ac:dyDescent="0.25">
      <c r="A205" s="256"/>
      <c r="B205" s="234"/>
      <c r="C205" s="235"/>
      <c r="D205" s="236"/>
      <c r="E205" s="235"/>
      <c r="F205" s="238"/>
      <c r="G205" s="239"/>
      <c r="H205" s="260" t="s">
        <v>268</v>
      </c>
      <c r="I205" s="261"/>
      <c r="J205" s="262"/>
      <c r="K205" s="263" t="e">
        <f t="array" aca="1" ref="K205" ca="1">+_xludf.IFS(J205="","",J205='12 Formulas'!$AM$2,'12 Formulas'!$AN$2,J205='12 Formulas'!$AM$3,'12 Formulas'!$AN$3)</f>
        <v>#NAME?</v>
      </c>
      <c r="L205" s="89"/>
      <c r="M205" s="114" t="e">
        <f t="array" aca="1" ref="M205" ca="1">+_xludf.IFS(L205="","",L205='12 Formulas'!$AO$2,'12 Formulas'!$AP$2,L205='12 Formulas'!$AO$3,'12 Formulas'!$AP$3)</f>
        <v>#NAME?</v>
      </c>
      <c r="N205" s="89"/>
      <c r="O205" s="114" t="e">
        <f t="array" aca="1" ref="O205" ca="1">+_xludf.IFS(N205="","",N205='12 Formulas'!$AQ$2,'12 Formulas'!$AR$2,N205='12 Formulas'!$AQ$3,'12 Formulas'!$AR$3)</f>
        <v>#NAME?</v>
      </c>
      <c r="P205" s="89"/>
      <c r="Q205" s="114" t="e">
        <f t="array" aca="1" ref="Q205" ca="1">+_xludf.IFS(P205="","",P205='12 Formulas'!$AS$2,'12 Formulas'!$AT$2,P205='12 Formulas'!$AS$3,'12 Formulas'!$AT$3,P205='12 Formulas'!$AS$4,'12 Formulas'!$AT$4)</f>
        <v>#NAME?</v>
      </c>
      <c r="R205" s="89"/>
      <c r="S205" s="114" t="e">
        <f t="array" aca="1" ref="S205" ca="1">+_xludf.IFS(R205="","",R205='12 Formulas'!$AU$2,'12 Formulas'!$AV$2,R205='12 Formulas'!$AU$3,'12 Formulas'!$AV$3)</f>
        <v>#NAME?</v>
      </c>
      <c r="T205" s="55"/>
      <c r="U205" s="114" t="e">
        <f t="array" aca="1" ref="U205" ca="1">+_xludf.IFS(T205="","",T205='12 Formulas'!$AW$2,'12 Formulas'!$AX$2,T205='12 Formulas'!$AW$3,'12 Formulas'!$AX$3)</f>
        <v>#NAME?</v>
      </c>
      <c r="V205" s="264"/>
      <c r="W205" s="265" t="e">
        <f t="array" aca="1" ref="W205" ca="1">+_xludf.IFS(V205="","",V205='12 Formulas'!$AY$2,'12 Formulas'!$AZ$2,V205='12 Formulas'!$AY$3,'12 Formulas'!$AZ$3,V205='12 Formulas'!$AY$4,'12 Formulas'!$AZ$4)</f>
        <v>#NAME?</v>
      </c>
      <c r="X205" s="266" t="str">
        <f t="shared" ca="1" si="4"/>
        <v/>
      </c>
      <c r="Y205" s="267" t="e">
        <f t="array" aca="1" ref="Y205" ca="1">+_xludf.IFS(X205="","",X205&lt;='12 Formulas'!$BD$4,'12 Formulas'!$BB$4,X205&lt;='12 Formulas'!$BD$3,'12 Formulas'!$BB$3,X205&lt;='12 Formulas'!$BD$2,'12 Formulas'!$BB$2)</f>
        <v>#NAME?</v>
      </c>
      <c r="Z205" s="268"/>
      <c r="AA205" s="269" t="e">
        <f t="array" aca="1" ref="AA205" ca="1">+_xludf.IFS(Z205="","",Z205='12 Formulas'!$BF$2,'12 Formulas'!$BG$2,Z205='12 Formulas'!$BF$3,'12 Formulas'!$BG$3,Z205='12 Formulas'!$BF$4,'12 Formulas'!$BG$4)</f>
        <v>#NAME?</v>
      </c>
      <c r="AB205" s="270" t="e">
        <f t="array" aca="1" ref="AB205" ca="1">+_xludf.IFS(AA205="","",AND(Y205='12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#NAME?</v>
      </c>
      <c r="AC205" s="269" t="e">
        <f t="array" aca="1" ref="AC205" ca="1">+_xludf.IFS(AB205="","",AB205='12 Formulas'!$BM$3,'12 Formulas'!$BN$3,AB205='12 Formulas'!$BM$4,'12 Formulas'!$BN$4,AB205='12 Formulas'!$BM$5,'12 Formulas'!$BN$5)</f>
        <v>#NAME?</v>
      </c>
      <c r="AD205" s="115" t="e">
        <f t="array" aca="1" ref="AD205" ca="1">+_xludf.IFS(AB205="","",AB205='12 Formulas'!$BM$3,'12 Formulas'!$BO$3,AB205='12 Formulas'!$BM$4,'12 Formulas'!$BO$4,AB205='12 Formulas'!$BM$5,'12 Formulas'!$BO$5)</f>
        <v>#NAME?</v>
      </c>
      <c r="AE205" s="255"/>
      <c r="AF205" s="256"/>
      <c r="AG205" s="256"/>
      <c r="AH205" s="257"/>
      <c r="AI205" s="236"/>
      <c r="AJ205" s="235"/>
      <c r="AK205" s="258"/>
      <c r="AL205" s="259"/>
      <c r="AM205" s="167"/>
      <c r="AN205" s="167"/>
      <c r="AO205" s="167"/>
      <c r="AP205" s="167"/>
      <c r="AQ205" s="167"/>
      <c r="AR205" s="259"/>
      <c r="AS205" s="259"/>
    </row>
    <row r="206" spans="1:45" ht="12.75" customHeight="1" x14ac:dyDescent="0.25">
      <c r="A206" s="275"/>
      <c r="B206" s="276"/>
      <c r="C206" s="277"/>
      <c r="D206" s="278"/>
      <c r="E206" s="277"/>
      <c r="F206" s="279"/>
      <c r="G206" s="280"/>
      <c r="H206" s="281" t="s">
        <v>269</v>
      </c>
      <c r="I206" s="282"/>
      <c r="J206" s="283"/>
      <c r="K206" s="284" t="e">
        <f t="array" aca="1" ref="K206" ca="1">+_xludf.IFS(J206="","",J206='12 Formulas'!$AM$2,'12 Formulas'!$AN$2,J206='12 Formulas'!$AM$3,'12 Formulas'!$AN$3)</f>
        <v>#NAME?</v>
      </c>
      <c r="L206" s="100"/>
      <c r="M206" s="285" t="e">
        <f t="array" aca="1" ref="M206" ca="1">+_xludf.IFS(L206="","",L206='12 Formulas'!$AO$2,'12 Formulas'!$AP$2,L206='12 Formulas'!$AO$3,'12 Formulas'!$AP$3)</f>
        <v>#NAME?</v>
      </c>
      <c r="N206" s="100"/>
      <c r="O206" s="285" t="e">
        <f t="array" aca="1" ref="O206" ca="1">+_xludf.IFS(N206="","",N206='12 Formulas'!$AQ$2,'12 Formulas'!$AR$2,N206='12 Formulas'!$AQ$3,'12 Formulas'!$AR$3)</f>
        <v>#NAME?</v>
      </c>
      <c r="P206" s="100"/>
      <c r="Q206" s="285" t="e">
        <f t="array" aca="1" ref="Q206" ca="1">+_xludf.IFS(P206="","",P206='12 Formulas'!$AS$2,'12 Formulas'!$AT$2,P206='12 Formulas'!$AS$3,'12 Formulas'!$AT$3,P206='12 Formulas'!$AS$4,'12 Formulas'!$AT$4)</f>
        <v>#NAME?</v>
      </c>
      <c r="R206" s="100"/>
      <c r="S206" s="285" t="e">
        <f t="array" aca="1" ref="S206" ca="1">+_xludf.IFS(R206="","",R206='12 Formulas'!$AU$2,'12 Formulas'!$AV$2,R206='12 Formulas'!$AU$3,'12 Formulas'!$AV$3)</f>
        <v>#NAME?</v>
      </c>
      <c r="T206" s="286"/>
      <c r="U206" s="285" t="e">
        <f t="array" aca="1" ref="U206" ca="1">+_xludf.IFS(T206="","",T206='12 Formulas'!$AW$2,'12 Formulas'!$AX$2,T206='12 Formulas'!$AW$3,'12 Formulas'!$AX$3)</f>
        <v>#NAME?</v>
      </c>
      <c r="V206" s="287"/>
      <c r="W206" s="288" t="e">
        <f t="array" aca="1" ref="W206" ca="1">+_xludf.IFS(V206="","",V206='12 Formulas'!$AY$2,'12 Formulas'!$AZ$2,V206='12 Formulas'!$AY$3,'12 Formulas'!$AZ$3,V206='12 Formulas'!$AY$4,'12 Formulas'!$AZ$4)</f>
        <v>#NAME?</v>
      </c>
      <c r="X206" s="289" t="str">
        <f t="shared" ca="1" si="4"/>
        <v/>
      </c>
      <c r="Y206" s="290" t="e">
        <f t="array" aca="1" ref="Y206" ca="1">+_xludf.IFS(X206="","",X206&lt;='12 Formulas'!$BD$4,'12 Formulas'!$BB$4,X206&lt;='12 Formulas'!$BD$3,'12 Formulas'!$BB$3,X206&lt;='12 Formulas'!$BD$2,'12 Formulas'!$BB$2)</f>
        <v>#NAME?</v>
      </c>
      <c r="Z206" s="291"/>
      <c r="AA206" s="292" t="e">
        <f t="array" aca="1" ref="AA206" ca="1">+_xludf.IFS(Z206="","",Z206='12 Formulas'!$BF$2,'12 Formulas'!$BG$2,Z206='12 Formulas'!$BF$3,'12 Formulas'!$BG$3,Z206='12 Formulas'!$BF$4,'12 Formulas'!$BG$4)</f>
        <v>#NAME?</v>
      </c>
      <c r="AB206" s="293" t="e">
        <f t="array" aca="1" ref="AB206" ca="1">+_xludf.IFS(AA206="","",AND(Y206='12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#NAME?</v>
      </c>
      <c r="AC206" s="292" t="e">
        <f t="array" aca="1" ref="AC206" ca="1">+_xludf.IFS(AB206="","",AB206='12 Formulas'!$BM$3,'12 Formulas'!$BN$3,AB206='12 Formulas'!$BM$4,'12 Formulas'!$BN$4,AB206='12 Formulas'!$BM$5,'12 Formulas'!$BN$5)</f>
        <v>#NAME?</v>
      </c>
      <c r="AD206" s="294" t="e">
        <f t="array" aca="1" ref="AD206" ca="1">+_xludf.IFS(AB206="","",AB206='12 Formulas'!$BM$3,'12 Formulas'!$BO$3,AB206='12 Formulas'!$BM$4,'12 Formulas'!$BO$4,AB206='12 Formulas'!$BM$5,'12 Formulas'!$BO$5)</f>
        <v>#NAME?</v>
      </c>
      <c r="AE206" s="295"/>
      <c r="AF206" s="275"/>
      <c r="AG206" s="275"/>
      <c r="AH206" s="296"/>
      <c r="AI206" s="278"/>
      <c r="AJ206" s="277"/>
      <c r="AK206" s="297"/>
      <c r="AL206" s="259"/>
      <c r="AM206" s="167"/>
      <c r="AN206" s="167"/>
      <c r="AO206" s="167"/>
      <c r="AP206" s="167"/>
      <c r="AQ206" s="167"/>
      <c r="AR206" s="259"/>
      <c r="AS206" s="259"/>
    </row>
    <row r="207" spans="1:45" ht="12.75" customHeight="1" x14ac:dyDescent="0.25">
      <c r="A207" s="256" t="str">
        <f>'1 Contexto e Identificación'!$A$24</f>
        <v>R14</v>
      </c>
      <c r="B207" s="234" t="str">
        <f>+'1 Contexto e Identificación'!$E$24</f>
        <v xml:space="preserve">  </v>
      </c>
      <c r="C207" s="235" t="e">
        <f ca="1">+'4 Mapa Calor Inherente'!$C$25</f>
        <v>#NAME?</v>
      </c>
      <c r="D207" s="236" t="e">
        <f ca="1">+'4 Mapa Calor Inherente'!$D$25</f>
        <v>#NAME?</v>
      </c>
      <c r="E207" s="235" t="e">
        <f ca="1">+'4 Mapa Calor Inherente'!$E$25</f>
        <v>#NAME?</v>
      </c>
      <c r="F207" s="238" t="s">
        <v>254</v>
      </c>
      <c r="G207" s="239"/>
      <c r="H207" s="240" t="s">
        <v>256</v>
      </c>
      <c r="I207" s="241"/>
      <c r="J207" s="242"/>
      <c r="K207" s="243" t="e">
        <f t="array" aca="1" ref="K207" ca="1">+_xludf.IFS(J207="","",J207='12 Formulas'!$AM$2,'12 Formulas'!$AN$2,J207='12 Formulas'!$AM$3,'12 Formulas'!$AN$3)</f>
        <v>#NAME?</v>
      </c>
      <c r="L207" s="244"/>
      <c r="M207" s="245" t="e">
        <f t="array" aca="1" ref="M207" ca="1">+_xludf.IFS(L207="","",L207='12 Formulas'!$AO$2,'12 Formulas'!$AP$2,L207='12 Formulas'!$AO$3,'12 Formulas'!$AP$3)</f>
        <v>#NAME?</v>
      </c>
      <c r="N207" s="244"/>
      <c r="O207" s="245" t="e">
        <f t="array" aca="1" ref="O207" ca="1">+_xludf.IFS(N207="","",N207='12 Formulas'!$AQ$2,'12 Formulas'!$AR$2,N207='12 Formulas'!$AQ$3,'12 Formulas'!$AR$3)</f>
        <v>#NAME?</v>
      </c>
      <c r="P207" s="244"/>
      <c r="Q207" s="245" t="e">
        <f t="array" aca="1" ref="Q207" ca="1">+_xludf.IFS(P207="","",P207='12 Formulas'!$AS$2,'12 Formulas'!$AT$2,P207='12 Formulas'!$AS$3,'12 Formulas'!$AT$3,P207='12 Formulas'!$AS$4,'12 Formulas'!$AT$4)</f>
        <v>#NAME?</v>
      </c>
      <c r="R207" s="244"/>
      <c r="S207" s="245" t="e">
        <f t="array" aca="1" ref="S207" ca="1">+_xludf.IFS(R207="","",R207='12 Formulas'!$AU$2,'12 Formulas'!$AV$2,R207='12 Formulas'!$AU$3,'12 Formulas'!$AV$3)</f>
        <v>#NAME?</v>
      </c>
      <c r="T207" s="246"/>
      <c r="U207" s="245" t="e">
        <f t="array" aca="1" ref="U207" ca="1">+_xludf.IFS(T207="","",T207='12 Formulas'!$AW$2,'12 Formulas'!$AX$2,T207='12 Formulas'!$AW$3,'12 Formulas'!$AX$3)</f>
        <v>#NAME?</v>
      </c>
      <c r="V207" s="247"/>
      <c r="W207" s="248" t="e">
        <f t="array" aca="1" ref="W207" ca="1">+_xludf.IFS(V207="","",V207='12 Formulas'!$AY$2,'12 Formulas'!$AZ$2,V207='12 Formulas'!$AY$3,'12 Formulas'!$AZ$3,V207='12 Formulas'!$AY$4,'12 Formulas'!$AZ$4)</f>
        <v>#NAME?</v>
      </c>
      <c r="X207" s="249" t="str">
        <f t="shared" ca="1" si="4"/>
        <v/>
      </c>
      <c r="Y207" s="250" t="e">
        <f t="array" aca="1" ref="Y207" ca="1">+_xludf.IFS(X207="","",X207&lt;='12 Formulas'!$BD$4,'12 Formulas'!$BB$4,X207&lt;='12 Formulas'!$BD$3,'12 Formulas'!$BB$3,X207&lt;='12 Formulas'!$BD$2,'12 Formulas'!$BB$2)</f>
        <v>#NAME?</v>
      </c>
      <c r="Z207" s="251"/>
      <c r="AA207" s="252" t="e">
        <f t="array" aca="1" ref="AA207" ca="1">+_xludf.IFS(Z207="","",Z207='12 Formulas'!$BF$2,'12 Formulas'!$BG$2,Z207='12 Formulas'!$BF$3,'12 Formulas'!$BG$3,Z207='12 Formulas'!$BF$4,'12 Formulas'!$BG$4)</f>
        <v>#NAME?</v>
      </c>
      <c r="AB207" s="253" t="e">
        <f t="array" aca="1" ref="AB207" ca="1">+_xludf.IFS(AA207="","",AND(Y207='12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#NAME?</v>
      </c>
      <c r="AC207" s="252" t="e">
        <f t="array" aca="1" ref="AC207" ca="1">+_xludf.IFS(AB207="","",AB207='12 Formulas'!$BM$3,'12 Formulas'!$BN$3,AB207='12 Formulas'!$BM$4,'12 Formulas'!$BN$4,AB207='12 Formulas'!$BM$5,'12 Formulas'!$BN$5)</f>
        <v>#NAME?</v>
      </c>
      <c r="AD207" s="254" t="e">
        <f t="array" aca="1" ref="AD207" ca="1">+_xludf.IFS(AB207="","",AB207='12 Formulas'!$BM$3,'12 Formulas'!$BO$3,AB207='12 Formulas'!$BM$4,'12 Formulas'!$BO$4,AB207='12 Formulas'!$BM$5,'12 Formulas'!$BO$5)</f>
        <v>#NAME?</v>
      </c>
      <c r="AE207" s="255" t="e">
        <f ca="1">+IF(AC207="","",AVERAGE(AC207:AC221))</f>
        <v>#NAME?</v>
      </c>
      <c r="AF207" s="256" t="e">
        <f t="array" aca="1" ref="AF207" ca="1">+_xludf.IFS(AE207="","",AE207='12 Formulas'!$BR$2,'12 Formulas'!$BQ$2,AE207&gt;='12 Formulas'!$BS$3,'12 Formulas'!$BQ$3,AE207&gt;='12 Formulas'!$BS$4,'12 Formulas'!$BQ$4)</f>
        <v>#NAME?</v>
      </c>
      <c r="AG207" s="256" t="e">
        <f ca="1">+IF(AF207="","",'12 Formulas'!$BU$2)</f>
        <v>#NAME?</v>
      </c>
      <c r="AH207" s="257" t="e">
        <f t="array" aca="1" ref="AH207" ca="1">+_xludf.IFS(AG207="","",AG207='12 Formulas'!$BX$4,'12 Formulas'!$BY$4,AND(AF207='12 Formulas'!$BW$3,AG207='12 Formulas'!$BX$3),'12 Formulas'!$BY$3,AND(AF207='12 Formulas'!$BW$5,AG207='12 Formulas'!$BX$5),'12 Formulas'!$BY$5,AND(AF207='12 Formulas'!$BW$7,AG207='12 Formulas'!$BX$7),'12 Formulas'!$BY$7)</f>
        <v>#NAME?</v>
      </c>
      <c r="AI207" s="236" t="e">
        <f t="array" aca="1" ref="AI207" ca="1">+_xludf.IFS(AH207="","",AH207='12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#NAME?</v>
      </c>
      <c r="AJ207" s="235" t="e">
        <f ca="1">+IF(D207="","",D207)</f>
        <v>#NAME?</v>
      </c>
      <c r="AK207" s="258" t="e">
        <f ca="1">+IF(AI207='12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#NAME?</v>
      </c>
      <c r="AL207" s="259"/>
      <c r="AM207" s="167"/>
      <c r="AN207" s="167"/>
      <c r="AO207" s="167"/>
      <c r="AP207" s="167"/>
      <c r="AQ207" s="167"/>
      <c r="AR207" s="259"/>
      <c r="AS207" s="259"/>
    </row>
    <row r="208" spans="1:45" ht="12.75" customHeight="1" x14ac:dyDescent="0.25">
      <c r="A208" s="256"/>
      <c r="B208" s="234"/>
      <c r="C208" s="235"/>
      <c r="D208" s="236"/>
      <c r="E208" s="235"/>
      <c r="F208" s="238"/>
      <c r="G208" s="239"/>
      <c r="H208" s="260" t="s">
        <v>268</v>
      </c>
      <c r="I208" s="261"/>
      <c r="J208" s="262"/>
      <c r="K208" s="263" t="e">
        <f t="array" aca="1" ref="K208" ca="1">+_xludf.IFS(J208="","",J208='12 Formulas'!$AM$2,'12 Formulas'!$AN$2,J208='12 Formulas'!$AM$3,'12 Formulas'!$AN$3)</f>
        <v>#NAME?</v>
      </c>
      <c r="L208" s="89"/>
      <c r="M208" s="114" t="e">
        <f t="array" aca="1" ref="M208" ca="1">+_xludf.IFS(L208="","",L208='12 Formulas'!$AO$2,'12 Formulas'!$AP$2,L208='12 Formulas'!$AO$3,'12 Formulas'!$AP$3)</f>
        <v>#NAME?</v>
      </c>
      <c r="N208" s="89"/>
      <c r="O208" s="114" t="e">
        <f t="array" aca="1" ref="O208" ca="1">+_xludf.IFS(N208="","",N208='12 Formulas'!$AQ$2,'12 Formulas'!$AR$2,N208='12 Formulas'!$AQ$3,'12 Formulas'!$AR$3)</f>
        <v>#NAME?</v>
      </c>
      <c r="P208" s="89"/>
      <c r="Q208" s="114" t="e">
        <f t="array" aca="1" ref="Q208" ca="1">+_xludf.IFS(P208="","",P208='12 Formulas'!$AS$2,'12 Formulas'!$AT$2,P208='12 Formulas'!$AS$3,'12 Formulas'!$AT$3,P208='12 Formulas'!$AS$4,'12 Formulas'!$AT$4)</f>
        <v>#NAME?</v>
      </c>
      <c r="R208" s="89"/>
      <c r="S208" s="114" t="e">
        <f t="array" aca="1" ref="S208" ca="1">+_xludf.IFS(R208="","",R208='12 Formulas'!$AU$2,'12 Formulas'!$AV$2,R208='12 Formulas'!$AU$3,'12 Formulas'!$AV$3)</f>
        <v>#NAME?</v>
      </c>
      <c r="T208" s="55"/>
      <c r="U208" s="114" t="e">
        <f t="array" aca="1" ref="U208" ca="1">+_xludf.IFS(T208="","",T208='12 Formulas'!$AW$2,'12 Formulas'!$AX$2,T208='12 Formulas'!$AW$3,'12 Formulas'!$AX$3)</f>
        <v>#NAME?</v>
      </c>
      <c r="V208" s="264"/>
      <c r="W208" s="265" t="e">
        <f t="array" aca="1" ref="W208" ca="1">+_xludf.IFS(V208="","",V208='12 Formulas'!$AY$2,'12 Formulas'!$AZ$2,V208='12 Formulas'!$AY$3,'12 Formulas'!$AZ$3,V208='12 Formulas'!$AY$4,'12 Formulas'!$AZ$4)</f>
        <v>#NAME?</v>
      </c>
      <c r="X208" s="266" t="str">
        <f t="shared" ca="1" si="4"/>
        <v/>
      </c>
      <c r="Y208" s="267" t="e">
        <f t="array" aca="1" ref="Y208" ca="1">+_xludf.IFS(X208="","",X208&lt;='12 Formulas'!$BD$4,'12 Formulas'!$BB$4,X208&lt;='12 Formulas'!$BD$3,'12 Formulas'!$BB$3,X208&lt;='12 Formulas'!$BD$2,'12 Formulas'!$BB$2)</f>
        <v>#NAME?</v>
      </c>
      <c r="Z208" s="268"/>
      <c r="AA208" s="269" t="e">
        <f t="array" aca="1" ref="AA208" ca="1">+_xludf.IFS(Z208="","",Z208='12 Formulas'!$BF$2,'12 Formulas'!$BG$2,Z208='12 Formulas'!$BF$3,'12 Formulas'!$BG$3,Z208='12 Formulas'!$BF$4,'12 Formulas'!$BG$4)</f>
        <v>#NAME?</v>
      </c>
      <c r="AB208" s="270" t="e">
        <f t="array" aca="1" ref="AB208" ca="1">+_xludf.IFS(AA208="","",AND(Y208='12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#NAME?</v>
      </c>
      <c r="AC208" s="269" t="e">
        <f t="array" aca="1" ref="AC208" ca="1">+_xludf.IFS(AB208="","",AB208='12 Formulas'!$BM$3,'12 Formulas'!$BN$3,AB208='12 Formulas'!$BM$4,'12 Formulas'!$BN$4,AB208='12 Formulas'!$BM$5,'12 Formulas'!$BN$5)</f>
        <v>#NAME?</v>
      </c>
      <c r="AD208" s="115" t="e">
        <f t="array" aca="1" ref="AD208" ca="1">+_xludf.IFS(AB208="","",AB208='12 Formulas'!$BM$3,'12 Formulas'!$BO$3,AB208='12 Formulas'!$BM$4,'12 Formulas'!$BO$4,AB208='12 Formulas'!$BM$5,'12 Formulas'!$BO$5)</f>
        <v>#NAME?</v>
      </c>
      <c r="AE208" s="255"/>
      <c r="AF208" s="256"/>
      <c r="AG208" s="256"/>
      <c r="AH208" s="257"/>
      <c r="AI208" s="236"/>
      <c r="AJ208" s="235"/>
      <c r="AK208" s="258"/>
      <c r="AL208" s="259"/>
      <c r="AM208" s="167"/>
      <c r="AN208" s="167"/>
      <c r="AO208" s="167"/>
      <c r="AP208" s="167"/>
      <c r="AQ208" s="167"/>
      <c r="AR208" s="259"/>
      <c r="AS208" s="259"/>
    </row>
    <row r="209" spans="1:45" ht="12.75" customHeight="1" x14ac:dyDescent="0.25">
      <c r="A209" s="256"/>
      <c r="B209" s="234"/>
      <c r="C209" s="235"/>
      <c r="D209" s="236"/>
      <c r="E209" s="235"/>
      <c r="F209" s="271"/>
      <c r="G209" s="272"/>
      <c r="H209" s="260" t="s">
        <v>269</v>
      </c>
      <c r="I209" s="261"/>
      <c r="J209" s="262"/>
      <c r="K209" s="263" t="e">
        <f t="array" aca="1" ref="K209" ca="1">+_xludf.IFS(J209="","",J209='12 Formulas'!$AM$2,'12 Formulas'!$AN$2,J209='12 Formulas'!$AM$3,'12 Formulas'!$AN$3)</f>
        <v>#NAME?</v>
      </c>
      <c r="L209" s="89"/>
      <c r="M209" s="114" t="e">
        <f t="array" aca="1" ref="M209" ca="1">+_xludf.IFS(L209="","",L209='12 Formulas'!$AO$2,'12 Formulas'!$AP$2,L209='12 Formulas'!$AO$3,'12 Formulas'!$AP$3)</f>
        <v>#NAME?</v>
      </c>
      <c r="N209" s="89"/>
      <c r="O209" s="114" t="e">
        <f t="array" aca="1" ref="O209" ca="1">+_xludf.IFS(N209="","",N209='12 Formulas'!$AQ$2,'12 Formulas'!$AR$2,N209='12 Formulas'!$AQ$3,'12 Formulas'!$AR$3)</f>
        <v>#NAME?</v>
      </c>
      <c r="P209" s="89"/>
      <c r="Q209" s="114" t="e">
        <f t="array" aca="1" ref="Q209" ca="1">+_xludf.IFS(P209="","",P209='12 Formulas'!$AS$2,'12 Formulas'!$AT$2,P209='12 Formulas'!$AS$3,'12 Formulas'!$AT$3,P209='12 Formulas'!$AS$4,'12 Formulas'!$AT$4)</f>
        <v>#NAME?</v>
      </c>
      <c r="R209" s="89"/>
      <c r="S209" s="114" t="e">
        <f t="array" aca="1" ref="S209" ca="1">+_xludf.IFS(R209="","",R209='12 Formulas'!$AU$2,'12 Formulas'!$AV$2,R209='12 Formulas'!$AU$3,'12 Formulas'!$AV$3)</f>
        <v>#NAME?</v>
      </c>
      <c r="T209" s="55"/>
      <c r="U209" s="114" t="e">
        <f t="array" aca="1" ref="U209" ca="1">+_xludf.IFS(T209="","",T209='12 Formulas'!$AW$2,'12 Formulas'!$AX$2,T209='12 Formulas'!$AW$3,'12 Formulas'!$AX$3)</f>
        <v>#NAME?</v>
      </c>
      <c r="V209" s="264"/>
      <c r="W209" s="265" t="e">
        <f t="array" aca="1" ref="W209" ca="1">+_xludf.IFS(V209="","",V209='12 Formulas'!$AY$2,'12 Formulas'!$AZ$2,V209='12 Formulas'!$AY$3,'12 Formulas'!$AZ$3,V209='12 Formulas'!$AY$4,'12 Formulas'!$AZ$4)</f>
        <v>#NAME?</v>
      </c>
      <c r="X209" s="266" t="str">
        <f t="shared" ca="1" si="4"/>
        <v/>
      </c>
      <c r="Y209" s="267" t="e">
        <f t="array" aca="1" ref="Y209" ca="1">+_xludf.IFS(X209="","",X209&lt;='12 Formulas'!$BD$4,'12 Formulas'!$BB$4,X209&lt;='12 Formulas'!$BD$3,'12 Formulas'!$BB$3,X209&lt;='12 Formulas'!$BD$2,'12 Formulas'!$BB$2)</f>
        <v>#NAME?</v>
      </c>
      <c r="Z209" s="268"/>
      <c r="AA209" s="269" t="e">
        <f t="array" aca="1" ref="AA209" ca="1">+_xludf.IFS(Z209="","",Z209='12 Formulas'!$BF$2,'12 Formulas'!$BG$2,Z209='12 Formulas'!$BF$3,'12 Formulas'!$BG$3,Z209='12 Formulas'!$BF$4,'12 Formulas'!$BG$4)</f>
        <v>#NAME?</v>
      </c>
      <c r="AB209" s="270" t="e">
        <f t="array" aca="1" ref="AB209" ca="1">+_xludf.IFS(AA209="","",AND(Y209='12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#NAME?</v>
      </c>
      <c r="AC209" s="269" t="e">
        <f t="array" aca="1" ref="AC209" ca="1">+_xludf.IFS(AB209="","",AB209='12 Formulas'!$BM$3,'12 Formulas'!$BN$3,AB209='12 Formulas'!$BM$4,'12 Formulas'!$BN$4,AB209='12 Formulas'!$BM$5,'12 Formulas'!$BN$5)</f>
        <v>#NAME?</v>
      </c>
      <c r="AD209" s="115" t="e">
        <f t="array" aca="1" ref="AD209" ca="1">+_xludf.IFS(AB209="","",AB209='12 Formulas'!$BM$3,'12 Formulas'!$BO$3,AB209='12 Formulas'!$BM$4,'12 Formulas'!$BO$4,AB209='12 Formulas'!$BM$5,'12 Formulas'!$BO$5)</f>
        <v>#NAME?</v>
      </c>
      <c r="AE209" s="255"/>
      <c r="AF209" s="256"/>
      <c r="AG209" s="256"/>
      <c r="AH209" s="257"/>
      <c r="AI209" s="236"/>
      <c r="AJ209" s="235"/>
      <c r="AK209" s="258"/>
      <c r="AL209" s="259"/>
      <c r="AM209" s="167"/>
      <c r="AN209" s="167"/>
      <c r="AO209" s="167"/>
      <c r="AP209" s="167"/>
      <c r="AQ209" s="167"/>
      <c r="AR209" s="259"/>
      <c r="AS209" s="259"/>
    </row>
    <row r="210" spans="1:45" ht="12.75" customHeight="1" x14ac:dyDescent="0.25">
      <c r="A210" s="256"/>
      <c r="B210" s="234"/>
      <c r="C210" s="235"/>
      <c r="D210" s="236"/>
      <c r="E210" s="235"/>
      <c r="F210" s="273" t="s">
        <v>270</v>
      </c>
      <c r="G210" s="274"/>
      <c r="H210" s="260" t="s">
        <v>256</v>
      </c>
      <c r="I210" s="261"/>
      <c r="J210" s="262"/>
      <c r="K210" s="263" t="e">
        <f t="array" aca="1" ref="K210" ca="1">+_xludf.IFS(J210="","",J210='12 Formulas'!$AM$2,'12 Formulas'!$AN$2,J210='12 Formulas'!$AM$3,'12 Formulas'!$AN$3)</f>
        <v>#NAME?</v>
      </c>
      <c r="L210" s="89"/>
      <c r="M210" s="114" t="e">
        <f t="array" aca="1" ref="M210" ca="1">+_xludf.IFS(L210="","",L210='12 Formulas'!$AO$2,'12 Formulas'!$AP$2,L210='12 Formulas'!$AO$3,'12 Formulas'!$AP$3)</f>
        <v>#NAME?</v>
      </c>
      <c r="N210" s="89"/>
      <c r="O210" s="114" t="e">
        <f t="array" aca="1" ref="O210" ca="1">+_xludf.IFS(N210="","",N210='12 Formulas'!$AQ$2,'12 Formulas'!$AR$2,N210='12 Formulas'!$AQ$3,'12 Formulas'!$AR$3)</f>
        <v>#NAME?</v>
      </c>
      <c r="P210" s="89"/>
      <c r="Q210" s="114" t="e">
        <f t="array" aca="1" ref="Q210" ca="1">+_xludf.IFS(P210="","",P210='12 Formulas'!$AS$2,'12 Formulas'!$AT$2,P210='12 Formulas'!$AS$3,'12 Formulas'!$AT$3,P210='12 Formulas'!$AS$4,'12 Formulas'!$AT$4)</f>
        <v>#NAME?</v>
      </c>
      <c r="R210" s="89"/>
      <c r="S210" s="114" t="e">
        <f t="array" aca="1" ref="S210" ca="1">+_xludf.IFS(R210="","",R210='12 Formulas'!$AU$2,'12 Formulas'!$AV$2,R210='12 Formulas'!$AU$3,'12 Formulas'!$AV$3)</f>
        <v>#NAME?</v>
      </c>
      <c r="T210" s="55"/>
      <c r="U210" s="114" t="e">
        <f t="array" aca="1" ref="U210" ca="1">+_xludf.IFS(T210="","",T210='12 Formulas'!$AW$2,'12 Formulas'!$AX$2,T210='12 Formulas'!$AW$3,'12 Formulas'!$AX$3)</f>
        <v>#NAME?</v>
      </c>
      <c r="V210" s="264"/>
      <c r="W210" s="265" t="e">
        <f t="array" aca="1" ref="W210" ca="1">+_xludf.IFS(V210="","",V210='12 Formulas'!$AY$2,'12 Formulas'!$AZ$2,V210='12 Formulas'!$AY$3,'12 Formulas'!$AZ$3,V210='12 Formulas'!$AY$4,'12 Formulas'!$AZ$4)</f>
        <v>#NAME?</v>
      </c>
      <c r="X210" s="266" t="str">
        <f t="shared" ca="1" si="4"/>
        <v/>
      </c>
      <c r="Y210" s="267" t="e">
        <f t="array" aca="1" ref="Y210" ca="1">+_xludf.IFS(X210="","",X210&lt;='12 Formulas'!$BD$4,'12 Formulas'!$BB$4,X210&lt;='12 Formulas'!$BD$3,'12 Formulas'!$BB$3,X210&lt;='12 Formulas'!$BD$2,'12 Formulas'!$BB$2)</f>
        <v>#NAME?</v>
      </c>
      <c r="Z210" s="268"/>
      <c r="AA210" s="269" t="e">
        <f t="array" aca="1" ref="AA210" ca="1">+_xludf.IFS(Z210="","",Z210='12 Formulas'!$BF$2,'12 Formulas'!$BG$2,Z210='12 Formulas'!$BF$3,'12 Formulas'!$BG$3,Z210='12 Formulas'!$BF$4,'12 Formulas'!$BG$4)</f>
        <v>#NAME?</v>
      </c>
      <c r="AB210" s="270" t="e">
        <f t="array" aca="1" ref="AB210" ca="1">+_xludf.IFS(AA210="","",AND(Y210='12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#NAME?</v>
      </c>
      <c r="AC210" s="269" t="e">
        <f t="array" aca="1" ref="AC210" ca="1">+_xludf.IFS(AB210="","",AB210='12 Formulas'!$BM$3,'12 Formulas'!$BN$3,AB210='12 Formulas'!$BM$4,'12 Formulas'!$BN$4,AB210='12 Formulas'!$BM$5,'12 Formulas'!$BN$5)</f>
        <v>#NAME?</v>
      </c>
      <c r="AD210" s="115" t="e">
        <f t="array" aca="1" ref="AD210" ca="1">+_xludf.IFS(AB210="","",AB210='12 Formulas'!$BM$3,'12 Formulas'!$BO$3,AB210='12 Formulas'!$BM$4,'12 Formulas'!$BO$4,AB210='12 Formulas'!$BM$5,'12 Formulas'!$BO$5)</f>
        <v>#NAME?</v>
      </c>
      <c r="AE210" s="255"/>
      <c r="AF210" s="256"/>
      <c r="AG210" s="256"/>
      <c r="AH210" s="257"/>
      <c r="AI210" s="236"/>
      <c r="AJ210" s="235"/>
      <c r="AK210" s="258"/>
      <c r="AL210" s="259"/>
      <c r="AM210" s="167"/>
      <c r="AN210" s="167"/>
      <c r="AO210" s="167"/>
      <c r="AP210" s="167"/>
      <c r="AQ210" s="167"/>
      <c r="AR210" s="259"/>
      <c r="AS210" s="259"/>
    </row>
    <row r="211" spans="1:45" ht="12.75" customHeight="1" x14ac:dyDescent="0.25">
      <c r="A211" s="256"/>
      <c r="B211" s="234"/>
      <c r="C211" s="235"/>
      <c r="D211" s="236"/>
      <c r="E211" s="235"/>
      <c r="F211" s="238"/>
      <c r="G211" s="239"/>
      <c r="H211" s="260" t="s">
        <v>268</v>
      </c>
      <c r="I211" s="261"/>
      <c r="J211" s="262"/>
      <c r="K211" s="263" t="e">
        <f t="array" aca="1" ref="K211" ca="1">+_xludf.IFS(J211="","",J211='12 Formulas'!$AM$2,'12 Formulas'!$AN$2,J211='12 Formulas'!$AM$3,'12 Formulas'!$AN$3)</f>
        <v>#NAME?</v>
      </c>
      <c r="L211" s="89"/>
      <c r="M211" s="114" t="e">
        <f t="array" aca="1" ref="M211" ca="1">+_xludf.IFS(L211="","",L211='12 Formulas'!$AO$2,'12 Formulas'!$AP$2,L211='12 Formulas'!$AO$3,'12 Formulas'!$AP$3)</f>
        <v>#NAME?</v>
      </c>
      <c r="N211" s="89"/>
      <c r="O211" s="114" t="e">
        <f t="array" aca="1" ref="O211" ca="1">+_xludf.IFS(N211="","",N211='12 Formulas'!$AQ$2,'12 Formulas'!$AR$2,N211='12 Formulas'!$AQ$3,'12 Formulas'!$AR$3)</f>
        <v>#NAME?</v>
      </c>
      <c r="P211" s="89"/>
      <c r="Q211" s="114" t="e">
        <f t="array" aca="1" ref="Q211" ca="1">+_xludf.IFS(P211="","",P211='12 Formulas'!$AS$2,'12 Formulas'!$AT$2,P211='12 Formulas'!$AS$3,'12 Formulas'!$AT$3,P211='12 Formulas'!$AS$4,'12 Formulas'!$AT$4)</f>
        <v>#NAME?</v>
      </c>
      <c r="R211" s="89"/>
      <c r="S211" s="114" t="e">
        <f t="array" aca="1" ref="S211" ca="1">+_xludf.IFS(R211="","",R211='12 Formulas'!$AU$2,'12 Formulas'!$AV$2,R211='12 Formulas'!$AU$3,'12 Formulas'!$AV$3)</f>
        <v>#NAME?</v>
      </c>
      <c r="T211" s="55"/>
      <c r="U211" s="114" t="e">
        <f t="array" aca="1" ref="U211" ca="1">+_xludf.IFS(T211="","",T211='12 Formulas'!$AW$2,'12 Formulas'!$AX$2,T211='12 Formulas'!$AW$3,'12 Formulas'!$AX$3)</f>
        <v>#NAME?</v>
      </c>
      <c r="V211" s="264"/>
      <c r="W211" s="265" t="e">
        <f t="array" aca="1" ref="W211" ca="1">+_xludf.IFS(V211="","",V211='12 Formulas'!$AY$2,'12 Formulas'!$AZ$2,V211='12 Formulas'!$AY$3,'12 Formulas'!$AZ$3,V211='12 Formulas'!$AY$4,'12 Formulas'!$AZ$4)</f>
        <v>#NAME?</v>
      </c>
      <c r="X211" s="266" t="str">
        <f t="shared" ca="1" si="4"/>
        <v/>
      </c>
      <c r="Y211" s="267" t="e">
        <f t="array" aca="1" ref="Y211" ca="1">+_xludf.IFS(X211="","",X211&lt;='12 Formulas'!$BD$4,'12 Formulas'!$BB$4,X211&lt;='12 Formulas'!$BD$3,'12 Formulas'!$BB$3,X211&lt;='12 Formulas'!$BD$2,'12 Formulas'!$BB$2)</f>
        <v>#NAME?</v>
      </c>
      <c r="Z211" s="268"/>
      <c r="AA211" s="269" t="e">
        <f t="array" aca="1" ref="AA211" ca="1">+_xludf.IFS(Z211="","",Z211='12 Formulas'!$BF$2,'12 Formulas'!$BG$2,Z211='12 Formulas'!$BF$3,'12 Formulas'!$BG$3,Z211='12 Formulas'!$BF$4,'12 Formulas'!$BG$4)</f>
        <v>#NAME?</v>
      </c>
      <c r="AB211" s="270" t="e">
        <f t="array" aca="1" ref="AB211" ca="1">+_xludf.IFS(AA211="","",AND(Y211='12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#NAME?</v>
      </c>
      <c r="AC211" s="269" t="e">
        <f t="array" aca="1" ref="AC211" ca="1">+_xludf.IFS(AB211="","",AB211='12 Formulas'!$BM$3,'12 Formulas'!$BN$3,AB211='12 Formulas'!$BM$4,'12 Formulas'!$BN$4,AB211='12 Formulas'!$BM$5,'12 Formulas'!$BN$5)</f>
        <v>#NAME?</v>
      </c>
      <c r="AD211" s="115" t="e">
        <f t="array" aca="1" ref="AD211" ca="1">+_xludf.IFS(AB211="","",AB211='12 Formulas'!$BM$3,'12 Formulas'!$BO$3,AB211='12 Formulas'!$BM$4,'12 Formulas'!$BO$4,AB211='12 Formulas'!$BM$5,'12 Formulas'!$BO$5)</f>
        <v>#NAME?</v>
      </c>
      <c r="AE211" s="255"/>
      <c r="AF211" s="256"/>
      <c r="AG211" s="256"/>
      <c r="AH211" s="257"/>
      <c r="AI211" s="236"/>
      <c r="AJ211" s="235"/>
      <c r="AK211" s="258"/>
      <c r="AL211" s="259"/>
      <c r="AM211" s="167"/>
      <c r="AN211" s="167"/>
      <c r="AO211" s="167"/>
      <c r="AP211" s="167"/>
      <c r="AQ211" s="167"/>
      <c r="AR211" s="259"/>
      <c r="AS211" s="259"/>
    </row>
    <row r="212" spans="1:45" ht="12.75" customHeight="1" x14ac:dyDescent="0.25">
      <c r="A212" s="256"/>
      <c r="B212" s="234"/>
      <c r="C212" s="235"/>
      <c r="D212" s="236"/>
      <c r="E212" s="235"/>
      <c r="F212" s="271"/>
      <c r="G212" s="272"/>
      <c r="H212" s="260" t="s">
        <v>269</v>
      </c>
      <c r="I212" s="261"/>
      <c r="J212" s="262"/>
      <c r="K212" s="263" t="e">
        <f t="array" aca="1" ref="K212" ca="1">+_xludf.IFS(J212="","",J212='12 Formulas'!$AM$2,'12 Formulas'!$AN$2,J212='12 Formulas'!$AM$3,'12 Formulas'!$AN$3)</f>
        <v>#NAME?</v>
      </c>
      <c r="L212" s="89"/>
      <c r="M212" s="114" t="e">
        <f t="array" aca="1" ref="M212" ca="1">+_xludf.IFS(L212="","",L212='12 Formulas'!$AO$2,'12 Formulas'!$AP$2,L212='12 Formulas'!$AO$3,'12 Formulas'!$AP$3)</f>
        <v>#NAME?</v>
      </c>
      <c r="N212" s="89"/>
      <c r="O212" s="114" t="e">
        <f t="array" aca="1" ref="O212" ca="1">+_xludf.IFS(N212="","",N212='12 Formulas'!$AQ$2,'12 Formulas'!$AR$2,N212='12 Formulas'!$AQ$3,'12 Formulas'!$AR$3)</f>
        <v>#NAME?</v>
      </c>
      <c r="P212" s="89"/>
      <c r="Q212" s="114" t="e">
        <f t="array" aca="1" ref="Q212" ca="1">+_xludf.IFS(P212="","",P212='12 Formulas'!$AS$2,'12 Formulas'!$AT$2,P212='12 Formulas'!$AS$3,'12 Formulas'!$AT$3,P212='12 Formulas'!$AS$4,'12 Formulas'!$AT$4)</f>
        <v>#NAME?</v>
      </c>
      <c r="R212" s="89"/>
      <c r="S212" s="114" t="e">
        <f t="array" aca="1" ref="S212" ca="1">+_xludf.IFS(R212="","",R212='12 Formulas'!$AU$2,'12 Formulas'!$AV$2,R212='12 Formulas'!$AU$3,'12 Formulas'!$AV$3)</f>
        <v>#NAME?</v>
      </c>
      <c r="T212" s="55"/>
      <c r="U212" s="114" t="e">
        <f t="array" aca="1" ref="U212" ca="1">+_xludf.IFS(T212="","",T212='12 Formulas'!$AW$2,'12 Formulas'!$AX$2,T212='12 Formulas'!$AW$3,'12 Formulas'!$AX$3)</f>
        <v>#NAME?</v>
      </c>
      <c r="V212" s="264"/>
      <c r="W212" s="265" t="e">
        <f t="array" aca="1" ref="W212" ca="1">+_xludf.IFS(V212="","",V212='12 Formulas'!$AY$2,'12 Formulas'!$AZ$2,V212='12 Formulas'!$AY$3,'12 Formulas'!$AZ$3,V212='12 Formulas'!$AY$4,'12 Formulas'!$AZ$4)</f>
        <v>#NAME?</v>
      </c>
      <c r="X212" s="266" t="str">
        <f t="shared" ca="1" si="4"/>
        <v/>
      </c>
      <c r="Y212" s="267" t="e">
        <f t="array" aca="1" ref="Y212" ca="1">+_xludf.IFS(X212="","",X212&lt;='12 Formulas'!$BD$4,'12 Formulas'!$BB$4,X212&lt;='12 Formulas'!$BD$3,'12 Formulas'!$BB$3,X212&lt;='12 Formulas'!$BD$2,'12 Formulas'!$BB$2)</f>
        <v>#NAME?</v>
      </c>
      <c r="Z212" s="268"/>
      <c r="AA212" s="269" t="e">
        <f t="array" aca="1" ref="AA212" ca="1">+_xludf.IFS(Z212="","",Z212='12 Formulas'!$BF$2,'12 Formulas'!$BG$2,Z212='12 Formulas'!$BF$3,'12 Formulas'!$BG$3,Z212='12 Formulas'!$BF$4,'12 Formulas'!$BG$4)</f>
        <v>#NAME?</v>
      </c>
      <c r="AB212" s="270" t="e">
        <f t="array" aca="1" ref="AB212" ca="1">+_xludf.IFS(AA212="","",AND(Y212='12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#NAME?</v>
      </c>
      <c r="AC212" s="269" t="e">
        <f t="array" aca="1" ref="AC212" ca="1">+_xludf.IFS(AB212="","",AB212='12 Formulas'!$BM$3,'12 Formulas'!$BN$3,AB212='12 Formulas'!$BM$4,'12 Formulas'!$BN$4,AB212='12 Formulas'!$BM$5,'12 Formulas'!$BN$5)</f>
        <v>#NAME?</v>
      </c>
      <c r="AD212" s="115" t="e">
        <f t="array" aca="1" ref="AD212" ca="1">+_xludf.IFS(AB212="","",AB212='12 Formulas'!$BM$3,'12 Formulas'!$BO$3,AB212='12 Formulas'!$BM$4,'12 Formulas'!$BO$4,AB212='12 Formulas'!$BM$5,'12 Formulas'!$BO$5)</f>
        <v>#NAME?</v>
      </c>
      <c r="AE212" s="255"/>
      <c r="AF212" s="256"/>
      <c r="AG212" s="256"/>
      <c r="AH212" s="257"/>
      <c r="AI212" s="236"/>
      <c r="AJ212" s="235"/>
      <c r="AK212" s="258"/>
      <c r="AL212" s="259"/>
      <c r="AM212" s="167"/>
      <c r="AN212" s="167"/>
      <c r="AO212" s="167"/>
      <c r="AP212" s="167"/>
      <c r="AQ212" s="167"/>
      <c r="AR212" s="259"/>
      <c r="AS212" s="259"/>
    </row>
    <row r="213" spans="1:45" ht="12.75" customHeight="1" x14ac:dyDescent="0.25">
      <c r="A213" s="256"/>
      <c r="B213" s="234"/>
      <c r="C213" s="235"/>
      <c r="D213" s="236"/>
      <c r="E213" s="235"/>
      <c r="F213" s="273" t="s">
        <v>271</v>
      </c>
      <c r="G213" s="274"/>
      <c r="H213" s="260" t="s">
        <v>256</v>
      </c>
      <c r="I213" s="261"/>
      <c r="J213" s="262"/>
      <c r="K213" s="263" t="e">
        <f t="array" aca="1" ref="K213" ca="1">+_xludf.IFS(J213="","",J213='12 Formulas'!$AM$2,'12 Formulas'!$AN$2,J213='12 Formulas'!$AM$3,'12 Formulas'!$AN$3)</f>
        <v>#NAME?</v>
      </c>
      <c r="L213" s="89"/>
      <c r="M213" s="114" t="e">
        <f t="array" aca="1" ref="M213" ca="1">+_xludf.IFS(L213="","",L213='12 Formulas'!$AO$2,'12 Formulas'!$AP$2,L213='12 Formulas'!$AO$3,'12 Formulas'!$AP$3)</f>
        <v>#NAME?</v>
      </c>
      <c r="N213" s="89"/>
      <c r="O213" s="114" t="e">
        <f t="array" aca="1" ref="O213" ca="1">+_xludf.IFS(N213="","",N213='12 Formulas'!$AQ$2,'12 Formulas'!$AR$2,N213='12 Formulas'!$AQ$3,'12 Formulas'!$AR$3)</f>
        <v>#NAME?</v>
      </c>
      <c r="P213" s="89"/>
      <c r="Q213" s="114" t="e">
        <f t="array" aca="1" ref="Q213" ca="1">+_xludf.IFS(P213="","",P213='12 Formulas'!$AS$2,'12 Formulas'!$AT$2,P213='12 Formulas'!$AS$3,'12 Formulas'!$AT$3,P213='12 Formulas'!$AS$4,'12 Formulas'!$AT$4)</f>
        <v>#NAME?</v>
      </c>
      <c r="R213" s="89"/>
      <c r="S213" s="114" t="e">
        <f t="array" aca="1" ref="S213" ca="1">+_xludf.IFS(R213="","",R213='12 Formulas'!$AU$2,'12 Formulas'!$AV$2,R213='12 Formulas'!$AU$3,'12 Formulas'!$AV$3)</f>
        <v>#NAME?</v>
      </c>
      <c r="T213" s="55"/>
      <c r="U213" s="114" t="e">
        <f t="array" aca="1" ref="U213" ca="1">+_xludf.IFS(T213="","",T213='12 Formulas'!$AW$2,'12 Formulas'!$AX$2,T213='12 Formulas'!$AW$3,'12 Formulas'!$AX$3)</f>
        <v>#NAME?</v>
      </c>
      <c r="V213" s="264"/>
      <c r="W213" s="265" t="e">
        <f t="array" aca="1" ref="W213" ca="1">+_xludf.IFS(V213="","",V213='12 Formulas'!$AY$2,'12 Formulas'!$AZ$2,V213='12 Formulas'!$AY$3,'12 Formulas'!$AZ$3,V213='12 Formulas'!$AY$4,'12 Formulas'!$AZ$4)</f>
        <v>#NAME?</v>
      </c>
      <c r="X213" s="266" t="str">
        <f t="shared" ca="1" si="4"/>
        <v/>
      </c>
      <c r="Y213" s="267" t="e">
        <f t="array" aca="1" ref="Y213" ca="1">+_xludf.IFS(X213="","",X213&lt;='12 Formulas'!$BD$4,'12 Formulas'!$BB$4,X213&lt;='12 Formulas'!$BD$3,'12 Formulas'!$BB$3,X213&lt;='12 Formulas'!$BD$2,'12 Formulas'!$BB$2)</f>
        <v>#NAME?</v>
      </c>
      <c r="Z213" s="268"/>
      <c r="AA213" s="269" t="e">
        <f t="array" aca="1" ref="AA213" ca="1">+_xludf.IFS(Z213="","",Z213='12 Formulas'!$BF$2,'12 Formulas'!$BG$2,Z213='12 Formulas'!$BF$3,'12 Formulas'!$BG$3,Z213='12 Formulas'!$BF$4,'12 Formulas'!$BG$4)</f>
        <v>#NAME?</v>
      </c>
      <c r="AB213" s="270" t="e">
        <f t="array" aca="1" ref="AB213" ca="1">+_xludf.IFS(AA213="","",AND(Y213='12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#NAME?</v>
      </c>
      <c r="AC213" s="269" t="e">
        <f t="array" aca="1" ref="AC213" ca="1">+_xludf.IFS(AB213="","",AB213='12 Formulas'!$BM$3,'12 Formulas'!$BN$3,AB213='12 Formulas'!$BM$4,'12 Formulas'!$BN$4,AB213='12 Formulas'!$BM$5,'12 Formulas'!$BN$5)</f>
        <v>#NAME?</v>
      </c>
      <c r="AD213" s="115" t="e">
        <f t="array" aca="1" ref="AD213" ca="1">+_xludf.IFS(AB213="","",AB213='12 Formulas'!$BM$3,'12 Formulas'!$BO$3,AB213='12 Formulas'!$BM$4,'12 Formulas'!$BO$4,AB213='12 Formulas'!$BM$5,'12 Formulas'!$BO$5)</f>
        <v>#NAME?</v>
      </c>
      <c r="AE213" s="255"/>
      <c r="AF213" s="256"/>
      <c r="AG213" s="256"/>
      <c r="AH213" s="257"/>
      <c r="AI213" s="236"/>
      <c r="AJ213" s="235"/>
      <c r="AK213" s="258"/>
      <c r="AL213" s="259"/>
      <c r="AM213" s="167"/>
      <c r="AN213" s="167"/>
      <c r="AO213" s="167"/>
      <c r="AP213" s="167"/>
      <c r="AQ213" s="167"/>
      <c r="AR213" s="259"/>
      <c r="AS213" s="259"/>
    </row>
    <row r="214" spans="1:45" ht="12.75" customHeight="1" x14ac:dyDescent="0.25">
      <c r="A214" s="256"/>
      <c r="B214" s="234"/>
      <c r="C214" s="235"/>
      <c r="D214" s="236"/>
      <c r="E214" s="235"/>
      <c r="F214" s="238"/>
      <c r="G214" s="239"/>
      <c r="H214" s="260" t="s">
        <v>268</v>
      </c>
      <c r="I214" s="261"/>
      <c r="J214" s="262"/>
      <c r="K214" s="263" t="e">
        <f t="array" aca="1" ref="K214" ca="1">+_xludf.IFS(J214="","",J214='12 Formulas'!$AM$2,'12 Formulas'!$AN$2,J214='12 Formulas'!$AM$3,'12 Formulas'!$AN$3)</f>
        <v>#NAME?</v>
      </c>
      <c r="L214" s="89"/>
      <c r="M214" s="114" t="e">
        <f t="array" aca="1" ref="M214" ca="1">+_xludf.IFS(L214="","",L214='12 Formulas'!$AO$2,'12 Formulas'!$AP$2,L214='12 Formulas'!$AO$3,'12 Formulas'!$AP$3)</f>
        <v>#NAME?</v>
      </c>
      <c r="N214" s="89"/>
      <c r="O214" s="114" t="e">
        <f t="array" aca="1" ref="O214" ca="1">+_xludf.IFS(N214="","",N214='12 Formulas'!$AQ$2,'12 Formulas'!$AR$2,N214='12 Formulas'!$AQ$3,'12 Formulas'!$AR$3)</f>
        <v>#NAME?</v>
      </c>
      <c r="P214" s="89"/>
      <c r="Q214" s="114" t="e">
        <f t="array" aca="1" ref="Q214" ca="1">+_xludf.IFS(P214="","",P214='12 Formulas'!$AS$2,'12 Formulas'!$AT$2,P214='12 Formulas'!$AS$3,'12 Formulas'!$AT$3,P214='12 Formulas'!$AS$4,'12 Formulas'!$AT$4)</f>
        <v>#NAME?</v>
      </c>
      <c r="R214" s="89"/>
      <c r="S214" s="114" t="e">
        <f t="array" aca="1" ref="S214" ca="1">+_xludf.IFS(R214="","",R214='12 Formulas'!$AU$2,'12 Formulas'!$AV$2,R214='12 Formulas'!$AU$3,'12 Formulas'!$AV$3)</f>
        <v>#NAME?</v>
      </c>
      <c r="T214" s="55"/>
      <c r="U214" s="114" t="e">
        <f t="array" aca="1" ref="U214" ca="1">+_xludf.IFS(T214="","",T214='12 Formulas'!$AW$2,'12 Formulas'!$AX$2,T214='12 Formulas'!$AW$3,'12 Formulas'!$AX$3)</f>
        <v>#NAME?</v>
      </c>
      <c r="V214" s="264"/>
      <c r="W214" s="265" t="e">
        <f t="array" aca="1" ref="W214" ca="1">+_xludf.IFS(V214="","",V214='12 Formulas'!$AY$2,'12 Formulas'!$AZ$2,V214='12 Formulas'!$AY$3,'12 Formulas'!$AZ$3,V214='12 Formulas'!$AY$4,'12 Formulas'!$AZ$4)</f>
        <v>#NAME?</v>
      </c>
      <c r="X214" s="266" t="str">
        <f t="shared" ca="1" si="4"/>
        <v/>
      </c>
      <c r="Y214" s="267" t="e">
        <f t="array" aca="1" ref="Y214" ca="1">+_xludf.IFS(X214="","",X214&lt;='12 Formulas'!$BD$4,'12 Formulas'!$BB$4,X214&lt;='12 Formulas'!$BD$3,'12 Formulas'!$BB$3,X214&lt;='12 Formulas'!$BD$2,'12 Formulas'!$BB$2)</f>
        <v>#NAME?</v>
      </c>
      <c r="Z214" s="268"/>
      <c r="AA214" s="269" t="e">
        <f t="array" aca="1" ref="AA214" ca="1">+_xludf.IFS(Z214="","",Z214='12 Formulas'!$BF$2,'12 Formulas'!$BG$2,Z214='12 Formulas'!$BF$3,'12 Formulas'!$BG$3,Z214='12 Formulas'!$BF$4,'12 Formulas'!$BG$4)</f>
        <v>#NAME?</v>
      </c>
      <c r="AB214" s="270" t="e">
        <f t="array" aca="1" ref="AB214" ca="1">+_xludf.IFS(AA214="","",AND(Y214='12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#NAME?</v>
      </c>
      <c r="AC214" s="269" t="e">
        <f t="array" aca="1" ref="AC214" ca="1">+_xludf.IFS(AB214="","",AB214='12 Formulas'!$BM$3,'12 Formulas'!$BN$3,AB214='12 Formulas'!$BM$4,'12 Formulas'!$BN$4,AB214='12 Formulas'!$BM$5,'12 Formulas'!$BN$5)</f>
        <v>#NAME?</v>
      </c>
      <c r="AD214" s="115" t="e">
        <f t="array" aca="1" ref="AD214" ca="1">+_xludf.IFS(AB214="","",AB214='12 Formulas'!$BM$3,'12 Formulas'!$BO$3,AB214='12 Formulas'!$BM$4,'12 Formulas'!$BO$4,AB214='12 Formulas'!$BM$5,'12 Formulas'!$BO$5)</f>
        <v>#NAME?</v>
      </c>
      <c r="AE214" s="255"/>
      <c r="AF214" s="256"/>
      <c r="AG214" s="256"/>
      <c r="AH214" s="257"/>
      <c r="AI214" s="236"/>
      <c r="AJ214" s="235"/>
      <c r="AK214" s="258"/>
      <c r="AL214" s="259"/>
      <c r="AM214" s="167"/>
      <c r="AN214" s="167"/>
      <c r="AO214" s="167"/>
      <c r="AP214" s="167"/>
      <c r="AQ214" s="167"/>
      <c r="AR214" s="259"/>
      <c r="AS214" s="259"/>
    </row>
    <row r="215" spans="1:45" ht="12.75" customHeight="1" x14ac:dyDescent="0.25">
      <c r="A215" s="256"/>
      <c r="B215" s="234"/>
      <c r="C215" s="235"/>
      <c r="D215" s="236"/>
      <c r="E215" s="235"/>
      <c r="F215" s="271"/>
      <c r="G215" s="272"/>
      <c r="H215" s="260" t="s">
        <v>269</v>
      </c>
      <c r="I215" s="261"/>
      <c r="J215" s="262"/>
      <c r="K215" s="263" t="e">
        <f t="array" aca="1" ref="K215" ca="1">+_xludf.IFS(J215="","",J215='12 Formulas'!$AM$2,'12 Formulas'!$AN$2,J215='12 Formulas'!$AM$3,'12 Formulas'!$AN$3)</f>
        <v>#NAME?</v>
      </c>
      <c r="L215" s="89"/>
      <c r="M215" s="114" t="e">
        <f t="array" aca="1" ref="M215" ca="1">+_xludf.IFS(L215="","",L215='12 Formulas'!$AO$2,'12 Formulas'!$AP$2,L215='12 Formulas'!$AO$3,'12 Formulas'!$AP$3)</f>
        <v>#NAME?</v>
      </c>
      <c r="N215" s="89"/>
      <c r="O215" s="114" t="e">
        <f t="array" aca="1" ref="O215" ca="1">+_xludf.IFS(N215="","",N215='12 Formulas'!$AQ$2,'12 Formulas'!$AR$2,N215='12 Formulas'!$AQ$3,'12 Formulas'!$AR$3)</f>
        <v>#NAME?</v>
      </c>
      <c r="P215" s="89"/>
      <c r="Q215" s="114" t="e">
        <f t="array" aca="1" ref="Q215" ca="1">+_xludf.IFS(P215="","",P215='12 Formulas'!$AS$2,'12 Formulas'!$AT$2,P215='12 Formulas'!$AS$3,'12 Formulas'!$AT$3,P215='12 Formulas'!$AS$4,'12 Formulas'!$AT$4)</f>
        <v>#NAME?</v>
      </c>
      <c r="R215" s="89"/>
      <c r="S215" s="114" t="e">
        <f t="array" aca="1" ref="S215" ca="1">+_xludf.IFS(R215="","",R215='12 Formulas'!$AU$2,'12 Formulas'!$AV$2,R215='12 Formulas'!$AU$3,'12 Formulas'!$AV$3)</f>
        <v>#NAME?</v>
      </c>
      <c r="T215" s="55"/>
      <c r="U215" s="114" t="e">
        <f t="array" aca="1" ref="U215" ca="1">+_xludf.IFS(T215="","",T215='12 Formulas'!$AW$2,'12 Formulas'!$AX$2,T215='12 Formulas'!$AW$3,'12 Formulas'!$AX$3)</f>
        <v>#NAME?</v>
      </c>
      <c r="V215" s="264"/>
      <c r="W215" s="265" t="e">
        <f t="array" aca="1" ref="W215" ca="1">+_xludf.IFS(V215="","",V215='12 Formulas'!$AY$2,'12 Formulas'!$AZ$2,V215='12 Formulas'!$AY$3,'12 Formulas'!$AZ$3,V215='12 Formulas'!$AY$4,'12 Formulas'!$AZ$4)</f>
        <v>#NAME?</v>
      </c>
      <c r="X215" s="266" t="str">
        <f t="shared" ca="1" si="4"/>
        <v/>
      </c>
      <c r="Y215" s="267" t="e">
        <f t="array" aca="1" ref="Y215" ca="1">+_xludf.IFS(X215="","",X215&lt;='12 Formulas'!$BD$4,'12 Formulas'!$BB$4,X215&lt;='12 Formulas'!$BD$3,'12 Formulas'!$BB$3,X215&lt;='12 Formulas'!$BD$2,'12 Formulas'!$BB$2)</f>
        <v>#NAME?</v>
      </c>
      <c r="Z215" s="268"/>
      <c r="AA215" s="269" t="e">
        <f t="array" aca="1" ref="AA215" ca="1">+_xludf.IFS(Z215="","",Z215='12 Formulas'!$BF$2,'12 Formulas'!$BG$2,Z215='12 Formulas'!$BF$3,'12 Formulas'!$BG$3,Z215='12 Formulas'!$BF$4,'12 Formulas'!$BG$4)</f>
        <v>#NAME?</v>
      </c>
      <c r="AB215" s="270" t="e">
        <f t="array" aca="1" ref="AB215" ca="1">+_xludf.IFS(AA215="","",AND(Y215='12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#NAME?</v>
      </c>
      <c r="AC215" s="269" t="e">
        <f t="array" aca="1" ref="AC215" ca="1">+_xludf.IFS(AB215="","",AB215='12 Formulas'!$BM$3,'12 Formulas'!$BN$3,AB215='12 Formulas'!$BM$4,'12 Formulas'!$BN$4,AB215='12 Formulas'!$BM$5,'12 Formulas'!$BN$5)</f>
        <v>#NAME?</v>
      </c>
      <c r="AD215" s="115" t="e">
        <f t="array" aca="1" ref="AD215" ca="1">+_xludf.IFS(AB215="","",AB215='12 Formulas'!$BM$3,'12 Formulas'!$BO$3,AB215='12 Formulas'!$BM$4,'12 Formulas'!$BO$4,AB215='12 Formulas'!$BM$5,'12 Formulas'!$BO$5)</f>
        <v>#NAME?</v>
      </c>
      <c r="AE215" s="255"/>
      <c r="AF215" s="256"/>
      <c r="AG215" s="256"/>
      <c r="AH215" s="257"/>
      <c r="AI215" s="236"/>
      <c r="AJ215" s="235"/>
      <c r="AK215" s="258"/>
      <c r="AL215" s="259"/>
      <c r="AM215" s="167"/>
      <c r="AN215" s="167"/>
      <c r="AO215" s="167"/>
      <c r="AP215" s="167"/>
      <c r="AQ215" s="167"/>
      <c r="AR215" s="259"/>
      <c r="AS215" s="259"/>
    </row>
    <row r="216" spans="1:45" ht="12.75" customHeight="1" x14ac:dyDescent="0.25">
      <c r="A216" s="256"/>
      <c r="B216" s="234"/>
      <c r="C216" s="235"/>
      <c r="D216" s="236"/>
      <c r="E216" s="235"/>
      <c r="F216" s="273" t="s">
        <v>272</v>
      </c>
      <c r="G216" s="274"/>
      <c r="H216" s="260" t="s">
        <v>256</v>
      </c>
      <c r="I216" s="261"/>
      <c r="J216" s="262"/>
      <c r="K216" s="263" t="e">
        <f t="array" aca="1" ref="K216" ca="1">+_xludf.IFS(J216="","",J216='12 Formulas'!$AM$2,'12 Formulas'!$AN$2,J216='12 Formulas'!$AM$3,'12 Formulas'!$AN$3)</f>
        <v>#NAME?</v>
      </c>
      <c r="L216" s="89"/>
      <c r="M216" s="114" t="e">
        <f t="array" aca="1" ref="M216" ca="1">+_xludf.IFS(L216="","",L216='12 Formulas'!$AO$2,'12 Formulas'!$AP$2,L216='12 Formulas'!$AO$3,'12 Formulas'!$AP$3)</f>
        <v>#NAME?</v>
      </c>
      <c r="N216" s="89"/>
      <c r="O216" s="114" t="e">
        <f t="array" aca="1" ref="O216" ca="1">+_xludf.IFS(N216="","",N216='12 Formulas'!$AQ$2,'12 Formulas'!$AR$2,N216='12 Formulas'!$AQ$3,'12 Formulas'!$AR$3)</f>
        <v>#NAME?</v>
      </c>
      <c r="P216" s="89"/>
      <c r="Q216" s="114" t="e">
        <f t="array" aca="1" ref="Q216" ca="1">+_xludf.IFS(P216="","",P216='12 Formulas'!$AS$2,'12 Formulas'!$AT$2,P216='12 Formulas'!$AS$3,'12 Formulas'!$AT$3,P216='12 Formulas'!$AS$4,'12 Formulas'!$AT$4)</f>
        <v>#NAME?</v>
      </c>
      <c r="R216" s="89"/>
      <c r="S216" s="114" t="e">
        <f t="array" aca="1" ref="S216" ca="1">+_xludf.IFS(R216="","",R216='12 Formulas'!$AU$2,'12 Formulas'!$AV$2,R216='12 Formulas'!$AU$3,'12 Formulas'!$AV$3)</f>
        <v>#NAME?</v>
      </c>
      <c r="T216" s="55"/>
      <c r="U216" s="114" t="e">
        <f t="array" aca="1" ref="U216" ca="1">+_xludf.IFS(T216="","",T216='12 Formulas'!$AW$2,'12 Formulas'!$AX$2,T216='12 Formulas'!$AW$3,'12 Formulas'!$AX$3)</f>
        <v>#NAME?</v>
      </c>
      <c r="V216" s="264"/>
      <c r="W216" s="265" t="e">
        <f t="array" aca="1" ref="W216" ca="1">+_xludf.IFS(V216="","",V216='12 Formulas'!$AY$2,'12 Formulas'!$AZ$2,V216='12 Formulas'!$AY$3,'12 Formulas'!$AZ$3,V216='12 Formulas'!$AY$4,'12 Formulas'!$AZ$4)</f>
        <v>#NAME?</v>
      </c>
      <c r="X216" s="266" t="str">
        <f t="shared" ca="1" si="4"/>
        <v/>
      </c>
      <c r="Y216" s="267" t="e">
        <f t="array" aca="1" ref="Y216" ca="1">+_xludf.IFS(X216="","",X216&lt;='12 Formulas'!$BD$4,'12 Formulas'!$BB$4,X216&lt;='12 Formulas'!$BD$3,'12 Formulas'!$BB$3,X216&lt;='12 Formulas'!$BD$2,'12 Formulas'!$BB$2)</f>
        <v>#NAME?</v>
      </c>
      <c r="Z216" s="268"/>
      <c r="AA216" s="269" t="e">
        <f t="array" aca="1" ref="AA216" ca="1">+_xludf.IFS(Z216="","",Z216='12 Formulas'!$BF$2,'12 Formulas'!$BG$2,Z216='12 Formulas'!$BF$3,'12 Formulas'!$BG$3,Z216='12 Formulas'!$BF$4,'12 Formulas'!$BG$4)</f>
        <v>#NAME?</v>
      </c>
      <c r="AB216" s="270" t="e">
        <f t="array" aca="1" ref="AB216" ca="1">+_xludf.IFS(AA216="","",AND(Y216='12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#NAME?</v>
      </c>
      <c r="AC216" s="269" t="e">
        <f t="array" aca="1" ref="AC216" ca="1">+_xludf.IFS(AB216="","",AB216='12 Formulas'!$BM$3,'12 Formulas'!$BN$3,AB216='12 Formulas'!$BM$4,'12 Formulas'!$BN$4,AB216='12 Formulas'!$BM$5,'12 Formulas'!$BN$5)</f>
        <v>#NAME?</v>
      </c>
      <c r="AD216" s="115" t="e">
        <f t="array" aca="1" ref="AD216" ca="1">+_xludf.IFS(AB216="","",AB216='12 Formulas'!$BM$3,'12 Formulas'!$BO$3,AB216='12 Formulas'!$BM$4,'12 Formulas'!$BO$4,AB216='12 Formulas'!$BM$5,'12 Formulas'!$BO$5)</f>
        <v>#NAME?</v>
      </c>
      <c r="AE216" s="255"/>
      <c r="AF216" s="256"/>
      <c r="AG216" s="256"/>
      <c r="AH216" s="257"/>
      <c r="AI216" s="236"/>
      <c r="AJ216" s="235"/>
      <c r="AK216" s="258"/>
      <c r="AL216" s="259"/>
      <c r="AM216" s="167"/>
      <c r="AN216" s="167"/>
      <c r="AO216" s="167"/>
      <c r="AP216" s="167"/>
      <c r="AQ216" s="167"/>
      <c r="AR216" s="259"/>
      <c r="AS216" s="259"/>
    </row>
    <row r="217" spans="1:45" ht="12.75" customHeight="1" x14ac:dyDescent="0.25">
      <c r="A217" s="256"/>
      <c r="B217" s="234"/>
      <c r="C217" s="235"/>
      <c r="D217" s="236"/>
      <c r="E217" s="235"/>
      <c r="F217" s="238"/>
      <c r="G217" s="239"/>
      <c r="H217" s="260" t="s">
        <v>268</v>
      </c>
      <c r="I217" s="261"/>
      <c r="J217" s="262"/>
      <c r="K217" s="263" t="e">
        <f t="array" aca="1" ref="K217" ca="1">+_xludf.IFS(J217="","",J217='12 Formulas'!$AM$2,'12 Formulas'!$AN$2,J217='12 Formulas'!$AM$3,'12 Formulas'!$AN$3)</f>
        <v>#NAME?</v>
      </c>
      <c r="L217" s="89"/>
      <c r="M217" s="114" t="e">
        <f t="array" aca="1" ref="M217" ca="1">+_xludf.IFS(L217="","",L217='12 Formulas'!$AO$2,'12 Formulas'!$AP$2,L217='12 Formulas'!$AO$3,'12 Formulas'!$AP$3)</f>
        <v>#NAME?</v>
      </c>
      <c r="N217" s="89"/>
      <c r="O217" s="114" t="e">
        <f t="array" aca="1" ref="O217" ca="1">+_xludf.IFS(N217="","",N217='12 Formulas'!$AQ$2,'12 Formulas'!$AR$2,N217='12 Formulas'!$AQ$3,'12 Formulas'!$AR$3)</f>
        <v>#NAME?</v>
      </c>
      <c r="P217" s="89"/>
      <c r="Q217" s="114" t="e">
        <f t="array" aca="1" ref="Q217" ca="1">+_xludf.IFS(P217="","",P217='12 Formulas'!$AS$2,'12 Formulas'!$AT$2,P217='12 Formulas'!$AS$3,'12 Formulas'!$AT$3,P217='12 Formulas'!$AS$4,'12 Formulas'!$AT$4)</f>
        <v>#NAME?</v>
      </c>
      <c r="R217" s="89"/>
      <c r="S217" s="114" t="e">
        <f t="array" aca="1" ref="S217" ca="1">+_xludf.IFS(R217="","",R217='12 Formulas'!$AU$2,'12 Formulas'!$AV$2,R217='12 Formulas'!$AU$3,'12 Formulas'!$AV$3)</f>
        <v>#NAME?</v>
      </c>
      <c r="T217" s="55"/>
      <c r="U217" s="114" t="e">
        <f t="array" aca="1" ref="U217" ca="1">+_xludf.IFS(T217="","",T217='12 Formulas'!$AW$2,'12 Formulas'!$AX$2,T217='12 Formulas'!$AW$3,'12 Formulas'!$AX$3)</f>
        <v>#NAME?</v>
      </c>
      <c r="V217" s="264"/>
      <c r="W217" s="265" t="e">
        <f t="array" aca="1" ref="W217" ca="1">+_xludf.IFS(V217="","",V217='12 Formulas'!$AY$2,'12 Formulas'!$AZ$2,V217='12 Formulas'!$AY$3,'12 Formulas'!$AZ$3,V217='12 Formulas'!$AY$4,'12 Formulas'!$AZ$4)</f>
        <v>#NAME?</v>
      </c>
      <c r="X217" s="266" t="str">
        <f t="shared" ca="1" si="4"/>
        <v/>
      </c>
      <c r="Y217" s="267" t="e">
        <f t="array" aca="1" ref="Y217" ca="1">+_xludf.IFS(X217="","",X217&lt;='12 Formulas'!$BD$4,'12 Formulas'!$BB$4,X217&lt;='12 Formulas'!$BD$3,'12 Formulas'!$BB$3,X217&lt;='12 Formulas'!$BD$2,'12 Formulas'!$BB$2)</f>
        <v>#NAME?</v>
      </c>
      <c r="Z217" s="268"/>
      <c r="AA217" s="269" t="e">
        <f t="array" aca="1" ref="AA217" ca="1">+_xludf.IFS(Z217="","",Z217='12 Formulas'!$BF$2,'12 Formulas'!$BG$2,Z217='12 Formulas'!$BF$3,'12 Formulas'!$BG$3,Z217='12 Formulas'!$BF$4,'12 Formulas'!$BG$4)</f>
        <v>#NAME?</v>
      </c>
      <c r="AB217" s="270" t="e">
        <f t="array" aca="1" ref="AB217" ca="1">+_xludf.IFS(AA217="","",AND(Y217='12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#NAME?</v>
      </c>
      <c r="AC217" s="269" t="e">
        <f t="array" aca="1" ref="AC217" ca="1">+_xludf.IFS(AB217="","",AB217='12 Formulas'!$BM$3,'12 Formulas'!$BN$3,AB217='12 Formulas'!$BM$4,'12 Formulas'!$BN$4,AB217='12 Formulas'!$BM$5,'12 Formulas'!$BN$5)</f>
        <v>#NAME?</v>
      </c>
      <c r="AD217" s="115" t="e">
        <f t="array" aca="1" ref="AD217" ca="1">+_xludf.IFS(AB217="","",AB217='12 Formulas'!$BM$3,'12 Formulas'!$BO$3,AB217='12 Formulas'!$BM$4,'12 Formulas'!$BO$4,AB217='12 Formulas'!$BM$5,'12 Formulas'!$BO$5)</f>
        <v>#NAME?</v>
      </c>
      <c r="AE217" s="255"/>
      <c r="AF217" s="256"/>
      <c r="AG217" s="256"/>
      <c r="AH217" s="257"/>
      <c r="AI217" s="236"/>
      <c r="AJ217" s="235"/>
      <c r="AK217" s="258"/>
      <c r="AL217" s="259"/>
      <c r="AM217" s="167"/>
      <c r="AN217" s="167"/>
      <c r="AO217" s="167"/>
      <c r="AP217" s="167"/>
      <c r="AQ217" s="167"/>
      <c r="AR217" s="259"/>
      <c r="AS217" s="259"/>
    </row>
    <row r="218" spans="1:45" ht="12.75" customHeight="1" x14ac:dyDescent="0.25">
      <c r="A218" s="256"/>
      <c r="B218" s="234"/>
      <c r="C218" s="235"/>
      <c r="D218" s="236"/>
      <c r="E218" s="235"/>
      <c r="F218" s="271"/>
      <c r="G218" s="272"/>
      <c r="H218" s="260" t="s">
        <v>269</v>
      </c>
      <c r="I218" s="261"/>
      <c r="J218" s="262"/>
      <c r="K218" s="263" t="e">
        <f t="array" aca="1" ref="K218" ca="1">+_xludf.IFS(J218="","",J218='12 Formulas'!$AM$2,'12 Formulas'!$AN$2,J218='12 Formulas'!$AM$3,'12 Formulas'!$AN$3)</f>
        <v>#NAME?</v>
      </c>
      <c r="L218" s="89"/>
      <c r="M218" s="114" t="e">
        <f t="array" aca="1" ref="M218" ca="1">+_xludf.IFS(L218="","",L218='12 Formulas'!$AO$2,'12 Formulas'!$AP$2,L218='12 Formulas'!$AO$3,'12 Formulas'!$AP$3)</f>
        <v>#NAME?</v>
      </c>
      <c r="N218" s="89"/>
      <c r="O218" s="114" t="e">
        <f t="array" aca="1" ref="O218" ca="1">+_xludf.IFS(N218="","",N218='12 Formulas'!$AQ$2,'12 Formulas'!$AR$2,N218='12 Formulas'!$AQ$3,'12 Formulas'!$AR$3)</f>
        <v>#NAME?</v>
      </c>
      <c r="P218" s="89"/>
      <c r="Q218" s="114" t="e">
        <f t="array" aca="1" ref="Q218" ca="1">+_xludf.IFS(P218="","",P218='12 Formulas'!$AS$2,'12 Formulas'!$AT$2,P218='12 Formulas'!$AS$3,'12 Formulas'!$AT$3,P218='12 Formulas'!$AS$4,'12 Formulas'!$AT$4)</f>
        <v>#NAME?</v>
      </c>
      <c r="R218" s="89"/>
      <c r="S218" s="114" t="e">
        <f t="array" aca="1" ref="S218" ca="1">+_xludf.IFS(R218="","",R218='12 Formulas'!$AU$2,'12 Formulas'!$AV$2,R218='12 Formulas'!$AU$3,'12 Formulas'!$AV$3)</f>
        <v>#NAME?</v>
      </c>
      <c r="T218" s="55"/>
      <c r="U218" s="114" t="e">
        <f t="array" aca="1" ref="U218" ca="1">+_xludf.IFS(T218="","",T218='12 Formulas'!$AW$2,'12 Formulas'!$AX$2,T218='12 Formulas'!$AW$3,'12 Formulas'!$AX$3)</f>
        <v>#NAME?</v>
      </c>
      <c r="V218" s="264"/>
      <c r="W218" s="265" t="e">
        <f t="array" aca="1" ref="W218" ca="1">+_xludf.IFS(V218="","",V218='12 Formulas'!$AY$2,'12 Formulas'!$AZ$2,V218='12 Formulas'!$AY$3,'12 Formulas'!$AZ$3,V218='12 Formulas'!$AY$4,'12 Formulas'!$AZ$4)</f>
        <v>#NAME?</v>
      </c>
      <c r="X218" s="266" t="str">
        <f t="shared" ca="1" si="4"/>
        <v/>
      </c>
      <c r="Y218" s="267" t="e">
        <f t="array" aca="1" ref="Y218" ca="1">+_xludf.IFS(X218="","",X218&lt;='12 Formulas'!$BD$4,'12 Formulas'!$BB$4,X218&lt;='12 Formulas'!$BD$3,'12 Formulas'!$BB$3,X218&lt;='12 Formulas'!$BD$2,'12 Formulas'!$BB$2)</f>
        <v>#NAME?</v>
      </c>
      <c r="Z218" s="268"/>
      <c r="AA218" s="269" t="e">
        <f t="array" aca="1" ref="AA218" ca="1">+_xludf.IFS(Z218="","",Z218='12 Formulas'!$BF$2,'12 Formulas'!$BG$2,Z218='12 Formulas'!$BF$3,'12 Formulas'!$BG$3,Z218='12 Formulas'!$BF$4,'12 Formulas'!$BG$4)</f>
        <v>#NAME?</v>
      </c>
      <c r="AB218" s="270" t="e">
        <f t="array" aca="1" ref="AB218" ca="1">+_xludf.IFS(AA218="","",AND(Y218='12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#NAME?</v>
      </c>
      <c r="AC218" s="269" t="e">
        <f t="array" aca="1" ref="AC218" ca="1">+_xludf.IFS(AB218="","",AB218='12 Formulas'!$BM$3,'12 Formulas'!$BN$3,AB218='12 Formulas'!$BM$4,'12 Formulas'!$BN$4,AB218='12 Formulas'!$BM$5,'12 Formulas'!$BN$5)</f>
        <v>#NAME?</v>
      </c>
      <c r="AD218" s="115" t="e">
        <f t="array" aca="1" ref="AD218" ca="1">+_xludf.IFS(AB218="","",AB218='12 Formulas'!$BM$3,'12 Formulas'!$BO$3,AB218='12 Formulas'!$BM$4,'12 Formulas'!$BO$4,AB218='12 Formulas'!$BM$5,'12 Formulas'!$BO$5)</f>
        <v>#NAME?</v>
      </c>
      <c r="AE218" s="255"/>
      <c r="AF218" s="256"/>
      <c r="AG218" s="256"/>
      <c r="AH218" s="257"/>
      <c r="AI218" s="236"/>
      <c r="AJ218" s="235"/>
      <c r="AK218" s="258"/>
      <c r="AL218" s="259"/>
      <c r="AM218" s="167"/>
      <c r="AN218" s="167"/>
      <c r="AO218" s="167"/>
      <c r="AP218" s="167"/>
      <c r="AQ218" s="167"/>
      <c r="AR218" s="259"/>
      <c r="AS218" s="259"/>
    </row>
    <row r="219" spans="1:45" ht="12.75" customHeight="1" x14ac:dyDescent="0.25">
      <c r="A219" s="256"/>
      <c r="B219" s="234"/>
      <c r="C219" s="235"/>
      <c r="D219" s="236"/>
      <c r="E219" s="235"/>
      <c r="F219" s="273" t="s">
        <v>273</v>
      </c>
      <c r="G219" s="274"/>
      <c r="H219" s="260" t="s">
        <v>256</v>
      </c>
      <c r="I219" s="261"/>
      <c r="J219" s="262"/>
      <c r="K219" s="263" t="e">
        <f t="array" aca="1" ref="K219" ca="1">+_xludf.IFS(J219="","",J219='12 Formulas'!$AM$2,'12 Formulas'!$AN$2,J219='12 Formulas'!$AM$3,'12 Formulas'!$AN$3)</f>
        <v>#NAME?</v>
      </c>
      <c r="L219" s="89"/>
      <c r="M219" s="114" t="e">
        <f t="array" aca="1" ref="M219" ca="1">+_xludf.IFS(L219="","",L219='12 Formulas'!$AO$2,'12 Formulas'!$AP$2,L219='12 Formulas'!$AO$3,'12 Formulas'!$AP$3)</f>
        <v>#NAME?</v>
      </c>
      <c r="N219" s="89"/>
      <c r="O219" s="114" t="e">
        <f t="array" aca="1" ref="O219" ca="1">+_xludf.IFS(N219="","",N219='12 Formulas'!$AQ$2,'12 Formulas'!$AR$2,N219='12 Formulas'!$AQ$3,'12 Formulas'!$AR$3)</f>
        <v>#NAME?</v>
      </c>
      <c r="P219" s="89"/>
      <c r="Q219" s="114" t="e">
        <f t="array" aca="1" ref="Q219" ca="1">+_xludf.IFS(P219="","",P219='12 Formulas'!$AS$2,'12 Formulas'!$AT$2,P219='12 Formulas'!$AS$3,'12 Formulas'!$AT$3,P219='12 Formulas'!$AS$4,'12 Formulas'!$AT$4)</f>
        <v>#NAME?</v>
      </c>
      <c r="R219" s="89"/>
      <c r="S219" s="114" t="e">
        <f t="array" aca="1" ref="S219" ca="1">+_xludf.IFS(R219="","",R219='12 Formulas'!$AU$2,'12 Formulas'!$AV$2,R219='12 Formulas'!$AU$3,'12 Formulas'!$AV$3)</f>
        <v>#NAME?</v>
      </c>
      <c r="T219" s="55"/>
      <c r="U219" s="114" t="e">
        <f t="array" aca="1" ref="U219" ca="1">+_xludf.IFS(T219="","",T219='12 Formulas'!$AW$2,'12 Formulas'!$AX$2,T219='12 Formulas'!$AW$3,'12 Formulas'!$AX$3)</f>
        <v>#NAME?</v>
      </c>
      <c r="V219" s="264"/>
      <c r="W219" s="265" t="e">
        <f t="array" aca="1" ref="W219" ca="1">+_xludf.IFS(V219="","",V219='12 Formulas'!$AY$2,'12 Formulas'!$AZ$2,V219='12 Formulas'!$AY$3,'12 Formulas'!$AZ$3,V219='12 Formulas'!$AY$4,'12 Formulas'!$AZ$4)</f>
        <v>#NAME?</v>
      </c>
      <c r="X219" s="266" t="str">
        <f t="shared" ca="1" si="4"/>
        <v/>
      </c>
      <c r="Y219" s="267" t="e">
        <f t="array" aca="1" ref="Y219" ca="1">+_xludf.IFS(X219="","",X219&lt;='12 Formulas'!$BD$4,'12 Formulas'!$BB$4,X219&lt;='12 Formulas'!$BD$3,'12 Formulas'!$BB$3,X219&lt;='12 Formulas'!$BD$2,'12 Formulas'!$BB$2)</f>
        <v>#NAME?</v>
      </c>
      <c r="Z219" s="268"/>
      <c r="AA219" s="269" t="e">
        <f t="array" aca="1" ref="AA219" ca="1">+_xludf.IFS(Z219="","",Z219='12 Formulas'!$BF$2,'12 Formulas'!$BG$2,Z219='12 Formulas'!$BF$3,'12 Formulas'!$BG$3,Z219='12 Formulas'!$BF$4,'12 Formulas'!$BG$4)</f>
        <v>#NAME?</v>
      </c>
      <c r="AB219" s="270" t="e">
        <f t="array" aca="1" ref="AB219" ca="1">+_xludf.IFS(AA219="","",AND(Y219='12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#NAME?</v>
      </c>
      <c r="AC219" s="269" t="e">
        <f t="array" aca="1" ref="AC219" ca="1">+_xludf.IFS(AB219="","",AB219='12 Formulas'!$BM$3,'12 Formulas'!$BN$3,AB219='12 Formulas'!$BM$4,'12 Formulas'!$BN$4,AB219='12 Formulas'!$BM$5,'12 Formulas'!$BN$5)</f>
        <v>#NAME?</v>
      </c>
      <c r="AD219" s="115" t="e">
        <f t="array" aca="1" ref="AD219" ca="1">+_xludf.IFS(AB219="","",AB219='12 Formulas'!$BM$3,'12 Formulas'!$BO$3,AB219='12 Formulas'!$BM$4,'12 Formulas'!$BO$4,AB219='12 Formulas'!$BM$5,'12 Formulas'!$BO$5)</f>
        <v>#NAME?</v>
      </c>
      <c r="AE219" s="255"/>
      <c r="AF219" s="256"/>
      <c r="AG219" s="256"/>
      <c r="AH219" s="257"/>
      <c r="AI219" s="236"/>
      <c r="AJ219" s="235"/>
      <c r="AK219" s="258"/>
      <c r="AL219" s="259"/>
      <c r="AM219" s="167"/>
      <c r="AN219" s="167"/>
      <c r="AO219" s="167"/>
      <c r="AP219" s="167"/>
      <c r="AQ219" s="167"/>
      <c r="AR219" s="259"/>
      <c r="AS219" s="259"/>
    </row>
    <row r="220" spans="1:45" ht="12.75" customHeight="1" x14ac:dyDescent="0.25">
      <c r="A220" s="256"/>
      <c r="B220" s="234"/>
      <c r="C220" s="235"/>
      <c r="D220" s="236"/>
      <c r="E220" s="235"/>
      <c r="F220" s="238"/>
      <c r="G220" s="239"/>
      <c r="H220" s="260" t="s">
        <v>268</v>
      </c>
      <c r="I220" s="261"/>
      <c r="J220" s="262"/>
      <c r="K220" s="263" t="e">
        <f t="array" aca="1" ref="K220" ca="1">+_xludf.IFS(J220="","",J220='12 Formulas'!$AM$2,'12 Formulas'!$AN$2,J220='12 Formulas'!$AM$3,'12 Formulas'!$AN$3)</f>
        <v>#NAME?</v>
      </c>
      <c r="L220" s="89"/>
      <c r="M220" s="114" t="e">
        <f t="array" aca="1" ref="M220" ca="1">+_xludf.IFS(L220="","",L220='12 Formulas'!$AO$2,'12 Formulas'!$AP$2,L220='12 Formulas'!$AO$3,'12 Formulas'!$AP$3)</f>
        <v>#NAME?</v>
      </c>
      <c r="N220" s="89"/>
      <c r="O220" s="114" t="e">
        <f t="array" aca="1" ref="O220" ca="1">+_xludf.IFS(N220="","",N220='12 Formulas'!$AQ$2,'12 Formulas'!$AR$2,N220='12 Formulas'!$AQ$3,'12 Formulas'!$AR$3)</f>
        <v>#NAME?</v>
      </c>
      <c r="P220" s="89"/>
      <c r="Q220" s="114" t="e">
        <f t="array" aca="1" ref="Q220" ca="1">+_xludf.IFS(P220="","",P220='12 Formulas'!$AS$2,'12 Formulas'!$AT$2,P220='12 Formulas'!$AS$3,'12 Formulas'!$AT$3,P220='12 Formulas'!$AS$4,'12 Formulas'!$AT$4)</f>
        <v>#NAME?</v>
      </c>
      <c r="R220" s="89"/>
      <c r="S220" s="114" t="e">
        <f t="array" aca="1" ref="S220" ca="1">+_xludf.IFS(R220="","",R220='12 Formulas'!$AU$2,'12 Formulas'!$AV$2,R220='12 Formulas'!$AU$3,'12 Formulas'!$AV$3)</f>
        <v>#NAME?</v>
      </c>
      <c r="T220" s="55"/>
      <c r="U220" s="114" t="e">
        <f t="array" aca="1" ref="U220" ca="1">+_xludf.IFS(T220="","",T220='12 Formulas'!$AW$2,'12 Formulas'!$AX$2,T220='12 Formulas'!$AW$3,'12 Formulas'!$AX$3)</f>
        <v>#NAME?</v>
      </c>
      <c r="V220" s="264"/>
      <c r="W220" s="265" t="e">
        <f t="array" aca="1" ref="W220" ca="1">+_xludf.IFS(V220="","",V220='12 Formulas'!$AY$2,'12 Formulas'!$AZ$2,V220='12 Formulas'!$AY$3,'12 Formulas'!$AZ$3,V220='12 Formulas'!$AY$4,'12 Formulas'!$AZ$4)</f>
        <v>#NAME?</v>
      </c>
      <c r="X220" s="266" t="str">
        <f t="shared" ca="1" si="4"/>
        <v/>
      </c>
      <c r="Y220" s="267" t="e">
        <f t="array" aca="1" ref="Y220" ca="1">+_xludf.IFS(X220="","",X220&lt;='12 Formulas'!$BD$4,'12 Formulas'!$BB$4,X220&lt;='12 Formulas'!$BD$3,'12 Formulas'!$BB$3,X220&lt;='12 Formulas'!$BD$2,'12 Formulas'!$BB$2)</f>
        <v>#NAME?</v>
      </c>
      <c r="Z220" s="268"/>
      <c r="AA220" s="269" t="e">
        <f t="array" aca="1" ref="AA220" ca="1">+_xludf.IFS(Z220="","",Z220='12 Formulas'!$BF$2,'12 Formulas'!$BG$2,Z220='12 Formulas'!$BF$3,'12 Formulas'!$BG$3,Z220='12 Formulas'!$BF$4,'12 Formulas'!$BG$4)</f>
        <v>#NAME?</v>
      </c>
      <c r="AB220" s="270" t="e">
        <f t="array" aca="1" ref="AB220" ca="1">+_xludf.IFS(AA220="","",AND(Y220='12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#NAME?</v>
      </c>
      <c r="AC220" s="269" t="e">
        <f t="array" aca="1" ref="AC220" ca="1">+_xludf.IFS(AB220="","",AB220='12 Formulas'!$BM$3,'12 Formulas'!$BN$3,AB220='12 Formulas'!$BM$4,'12 Formulas'!$BN$4,AB220='12 Formulas'!$BM$5,'12 Formulas'!$BN$5)</f>
        <v>#NAME?</v>
      </c>
      <c r="AD220" s="115" t="e">
        <f t="array" aca="1" ref="AD220" ca="1">+_xludf.IFS(AB220="","",AB220='12 Formulas'!$BM$3,'12 Formulas'!$BO$3,AB220='12 Formulas'!$BM$4,'12 Formulas'!$BO$4,AB220='12 Formulas'!$BM$5,'12 Formulas'!$BO$5)</f>
        <v>#NAME?</v>
      </c>
      <c r="AE220" s="255"/>
      <c r="AF220" s="256"/>
      <c r="AG220" s="256"/>
      <c r="AH220" s="257"/>
      <c r="AI220" s="236"/>
      <c r="AJ220" s="235"/>
      <c r="AK220" s="258"/>
      <c r="AL220" s="259"/>
      <c r="AM220" s="167"/>
      <c r="AN220" s="167"/>
      <c r="AO220" s="167"/>
      <c r="AP220" s="167"/>
      <c r="AQ220" s="167"/>
      <c r="AR220" s="259"/>
      <c r="AS220" s="259"/>
    </row>
    <row r="221" spans="1:45" ht="12.75" customHeight="1" x14ac:dyDescent="0.25">
      <c r="A221" s="275"/>
      <c r="B221" s="276"/>
      <c r="C221" s="277"/>
      <c r="D221" s="278"/>
      <c r="E221" s="277"/>
      <c r="F221" s="279"/>
      <c r="G221" s="280"/>
      <c r="H221" s="281" t="s">
        <v>269</v>
      </c>
      <c r="I221" s="282"/>
      <c r="J221" s="283"/>
      <c r="K221" s="284" t="e">
        <f t="array" aca="1" ref="K221" ca="1">+_xludf.IFS(J221="","",J221='12 Formulas'!$AM$2,'12 Formulas'!$AN$2,J221='12 Formulas'!$AM$3,'12 Formulas'!$AN$3)</f>
        <v>#NAME?</v>
      </c>
      <c r="L221" s="100"/>
      <c r="M221" s="285" t="e">
        <f t="array" aca="1" ref="M221" ca="1">+_xludf.IFS(L221="","",L221='12 Formulas'!$AO$2,'12 Formulas'!$AP$2,L221='12 Formulas'!$AO$3,'12 Formulas'!$AP$3)</f>
        <v>#NAME?</v>
      </c>
      <c r="N221" s="100"/>
      <c r="O221" s="285" t="e">
        <f t="array" aca="1" ref="O221" ca="1">+_xludf.IFS(N221="","",N221='12 Formulas'!$AQ$2,'12 Formulas'!$AR$2,N221='12 Formulas'!$AQ$3,'12 Formulas'!$AR$3)</f>
        <v>#NAME?</v>
      </c>
      <c r="P221" s="100"/>
      <c r="Q221" s="285" t="e">
        <f t="array" aca="1" ref="Q221" ca="1">+_xludf.IFS(P221="","",P221='12 Formulas'!$AS$2,'12 Formulas'!$AT$2,P221='12 Formulas'!$AS$3,'12 Formulas'!$AT$3,P221='12 Formulas'!$AS$4,'12 Formulas'!$AT$4)</f>
        <v>#NAME?</v>
      </c>
      <c r="R221" s="100"/>
      <c r="S221" s="285" t="e">
        <f t="array" aca="1" ref="S221" ca="1">+_xludf.IFS(R221="","",R221='12 Formulas'!$AU$2,'12 Formulas'!$AV$2,R221='12 Formulas'!$AU$3,'12 Formulas'!$AV$3)</f>
        <v>#NAME?</v>
      </c>
      <c r="T221" s="286"/>
      <c r="U221" s="285" t="e">
        <f t="array" aca="1" ref="U221" ca="1">+_xludf.IFS(T221="","",T221='12 Formulas'!$AW$2,'12 Formulas'!$AX$2,T221='12 Formulas'!$AW$3,'12 Formulas'!$AX$3)</f>
        <v>#NAME?</v>
      </c>
      <c r="V221" s="287"/>
      <c r="W221" s="288" t="e">
        <f t="array" aca="1" ref="W221" ca="1">+_xludf.IFS(V221="","",V221='12 Formulas'!$AY$2,'12 Formulas'!$AZ$2,V221='12 Formulas'!$AY$3,'12 Formulas'!$AZ$3,V221='12 Formulas'!$AY$4,'12 Formulas'!$AZ$4)</f>
        <v>#NAME?</v>
      </c>
      <c r="X221" s="289" t="str">
        <f t="shared" ca="1" si="4"/>
        <v/>
      </c>
      <c r="Y221" s="290" t="e">
        <f t="array" aca="1" ref="Y221" ca="1">+_xludf.IFS(X221="","",X221&lt;='12 Formulas'!$BD$4,'12 Formulas'!$BB$4,X221&lt;='12 Formulas'!$BD$3,'12 Formulas'!$BB$3,X221&lt;='12 Formulas'!$BD$2,'12 Formulas'!$BB$2)</f>
        <v>#NAME?</v>
      </c>
      <c r="Z221" s="291"/>
      <c r="AA221" s="292" t="e">
        <f t="array" aca="1" ref="AA221" ca="1">+_xludf.IFS(Z221="","",Z221='12 Formulas'!$BF$2,'12 Formulas'!$BG$2,Z221='12 Formulas'!$BF$3,'12 Formulas'!$BG$3,Z221='12 Formulas'!$BF$4,'12 Formulas'!$BG$4)</f>
        <v>#NAME?</v>
      </c>
      <c r="AB221" s="293" t="e">
        <f t="array" aca="1" ref="AB221" ca="1">+_xludf.IFS(AA221="","",AND(Y221='12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#NAME?</v>
      </c>
      <c r="AC221" s="292" t="e">
        <f t="array" aca="1" ref="AC221" ca="1">+_xludf.IFS(AB221="","",AB221='12 Formulas'!$BM$3,'12 Formulas'!$BN$3,AB221='12 Formulas'!$BM$4,'12 Formulas'!$BN$4,AB221='12 Formulas'!$BM$5,'12 Formulas'!$BN$5)</f>
        <v>#NAME?</v>
      </c>
      <c r="AD221" s="294" t="e">
        <f t="array" aca="1" ref="AD221" ca="1">+_xludf.IFS(AB221="","",AB221='12 Formulas'!$BM$3,'12 Formulas'!$BO$3,AB221='12 Formulas'!$BM$4,'12 Formulas'!$BO$4,AB221='12 Formulas'!$BM$5,'12 Formulas'!$BO$5)</f>
        <v>#NAME?</v>
      </c>
      <c r="AE221" s="295"/>
      <c r="AF221" s="275"/>
      <c r="AG221" s="275"/>
      <c r="AH221" s="296"/>
      <c r="AI221" s="278"/>
      <c r="AJ221" s="277"/>
      <c r="AK221" s="297"/>
      <c r="AL221" s="259"/>
      <c r="AM221" s="167"/>
      <c r="AN221" s="167"/>
      <c r="AO221" s="167"/>
      <c r="AP221" s="167"/>
      <c r="AQ221" s="167"/>
      <c r="AR221" s="259"/>
      <c r="AS221" s="259"/>
    </row>
    <row r="222" spans="1:45" ht="12.75" customHeight="1" x14ac:dyDescent="0.25">
      <c r="A222" s="256" t="str">
        <f>'1 Contexto e Identificación'!$A$25</f>
        <v>R15</v>
      </c>
      <c r="B222" s="234" t="str">
        <f>+'1 Contexto e Identificación'!$E$25</f>
        <v xml:space="preserve">  </v>
      </c>
      <c r="C222" s="235" t="e">
        <f ca="1">+'4 Mapa Calor Inherente'!$C$26</f>
        <v>#NAME?</v>
      </c>
      <c r="D222" s="236" t="e">
        <f ca="1">+'4 Mapa Calor Inherente'!$D$26</f>
        <v>#NAME?</v>
      </c>
      <c r="E222" s="235" t="e">
        <f ca="1">+'4 Mapa Calor Inherente'!$E$26</f>
        <v>#NAME?</v>
      </c>
      <c r="F222" s="238" t="s">
        <v>254</v>
      </c>
      <c r="G222" s="239"/>
      <c r="H222" s="240" t="s">
        <v>256</v>
      </c>
      <c r="I222" s="241"/>
      <c r="J222" s="242"/>
      <c r="K222" s="243" t="e">
        <f t="array" aca="1" ref="K222" ca="1">+_xludf.IFS(J222="","",J222='12 Formulas'!$AM$2,'12 Formulas'!$AN$2,J222='12 Formulas'!$AM$3,'12 Formulas'!$AN$3)</f>
        <v>#NAME?</v>
      </c>
      <c r="L222" s="244"/>
      <c r="M222" s="245" t="e">
        <f t="array" aca="1" ref="M222" ca="1">+_xludf.IFS(L222="","",L222='12 Formulas'!$AO$2,'12 Formulas'!$AP$2,L222='12 Formulas'!$AO$3,'12 Formulas'!$AP$3)</f>
        <v>#NAME?</v>
      </c>
      <c r="N222" s="244"/>
      <c r="O222" s="245" t="e">
        <f t="array" aca="1" ref="O222" ca="1">+_xludf.IFS(N222="","",N222='12 Formulas'!$AQ$2,'12 Formulas'!$AR$2,N222='12 Formulas'!$AQ$3,'12 Formulas'!$AR$3)</f>
        <v>#NAME?</v>
      </c>
      <c r="P222" s="244"/>
      <c r="Q222" s="245" t="e">
        <f t="array" aca="1" ref="Q222" ca="1">+_xludf.IFS(P222="","",P222='12 Formulas'!$AS$2,'12 Formulas'!$AT$2,P222='12 Formulas'!$AS$3,'12 Formulas'!$AT$3,P222='12 Formulas'!$AS$4,'12 Formulas'!$AT$4)</f>
        <v>#NAME?</v>
      </c>
      <c r="R222" s="244"/>
      <c r="S222" s="245" t="e">
        <f t="array" aca="1" ref="S222" ca="1">+_xludf.IFS(R222="","",R222='12 Formulas'!$AU$2,'12 Formulas'!$AV$2,R222='12 Formulas'!$AU$3,'12 Formulas'!$AV$3)</f>
        <v>#NAME?</v>
      </c>
      <c r="T222" s="246"/>
      <c r="U222" s="245" t="e">
        <f t="array" aca="1" ref="U222" ca="1">+_xludf.IFS(T222="","",T222='12 Formulas'!$AW$2,'12 Formulas'!$AX$2,T222='12 Formulas'!$AW$3,'12 Formulas'!$AX$3)</f>
        <v>#NAME?</v>
      </c>
      <c r="V222" s="247"/>
      <c r="W222" s="248" t="e">
        <f t="array" aca="1" ref="W222" ca="1">+_xludf.IFS(V222="","",V222='12 Formulas'!$AY$2,'12 Formulas'!$AZ$2,V222='12 Formulas'!$AY$3,'12 Formulas'!$AZ$3,V222='12 Formulas'!$AY$4,'12 Formulas'!$AZ$4)</f>
        <v>#NAME?</v>
      </c>
      <c r="X222" s="249" t="str">
        <f t="shared" ca="1" si="4"/>
        <v/>
      </c>
      <c r="Y222" s="250" t="e">
        <f t="array" aca="1" ref="Y222" ca="1">+_xludf.IFS(X222="","",X222&lt;='12 Formulas'!$BD$4,'12 Formulas'!$BB$4,X222&lt;='12 Formulas'!$BD$3,'12 Formulas'!$BB$3,X222&lt;='12 Formulas'!$BD$2,'12 Formulas'!$BB$2)</f>
        <v>#NAME?</v>
      </c>
      <c r="Z222" s="251"/>
      <c r="AA222" s="252" t="e">
        <f t="array" aca="1" ref="AA222" ca="1">+_xludf.IFS(Z222="","",Z222='12 Formulas'!$BF$2,'12 Formulas'!$BG$2,Z222='12 Formulas'!$BF$3,'12 Formulas'!$BG$3,Z222='12 Formulas'!$BF$4,'12 Formulas'!$BG$4)</f>
        <v>#NAME?</v>
      </c>
      <c r="AB222" s="253" t="e">
        <f t="array" aca="1" ref="AB222" ca="1">+_xludf.IFS(AA222="","",AND(Y222='12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#NAME?</v>
      </c>
      <c r="AC222" s="252" t="e">
        <f t="array" aca="1" ref="AC222" ca="1">+_xludf.IFS(AB222="","",AB222='12 Formulas'!$BM$3,'12 Formulas'!$BN$3,AB222='12 Formulas'!$BM$4,'12 Formulas'!$BN$4,AB222='12 Formulas'!$BM$5,'12 Formulas'!$BN$5)</f>
        <v>#NAME?</v>
      </c>
      <c r="AD222" s="254" t="e">
        <f t="array" aca="1" ref="AD222" ca="1">+_xludf.IFS(AB222="","",AB222='12 Formulas'!$BM$3,'12 Formulas'!$BO$3,AB222='12 Formulas'!$BM$4,'12 Formulas'!$BO$4,AB222='12 Formulas'!$BM$5,'12 Formulas'!$BO$5)</f>
        <v>#NAME?</v>
      </c>
      <c r="AE222" s="255" t="e">
        <f ca="1">+IF(AC222="","",AVERAGE(AC222:AC236))</f>
        <v>#NAME?</v>
      </c>
      <c r="AF222" s="256" t="e">
        <f t="array" aca="1" ref="AF222" ca="1">+_xludf.IFS(AE222="","",AE222='12 Formulas'!$BR$2,'12 Formulas'!$BQ$2,AE222&gt;='12 Formulas'!$BS$3,'12 Formulas'!$BQ$3,AE222&gt;='12 Formulas'!$BS$4,'12 Formulas'!$BQ$4)</f>
        <v>#NAME?</v>
      </c>
      <c r="AG222" s="256" t="e">
        <f ca="1">+IF(AF222="","",'12 Formulas'!$BU$2)</f>
        <v>#NAME?</v>
      </c>
      <c r="AH222" s="257" t="e">
        <f t="array" aca="1" ref="AH222" ca="1">+_xludf.IFS(AG222="","",AG222='12 Formulas'!$BX$4,'12 Formulas'!$BY$4,AND(AF222='12 Formulas'!$BW$3,AG222='12 Formulas'!$BX$3),'12 Formulas'!$BY$3,AND(AF222='12 Formulas'!$BW$5,AG222='12 Formulas'!$BX$5),'12 Formulas'!$BY$5,AND(AF222='12 Formulas'!$BW$7,AG222='12 Formulas'!$BX$7),'12 Formulas'!$BY$7)</f>
        <v>#NAME?</v>
      </c>
      <c r="AI222" s="236" t="e">
        <f t="array" aca="1" ref="AI222" ca="1">+_xludf.IFS(AH222="","",AH222='12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#NAME?</v>
      </c>
      <c r="AJ222" s="235" t="e">
        <f ca="1">+IF(D222="","",D222)</f>
        <v>#NAME?</v>
      </c>
      <c r="AK222" s="258" t="e">
        <f ca="1">+IF(AI222='12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#NAME?</v>
      </c>
      <c r="AL222" s="259"/>
      <c r="AM222" s="167"/>
      <c r="AN222" s="167"/>
      <c r="AO222" s="167"/>
      <c r="AP222" s="167"/>
      <c r="AQ222" s="167"/>
      <c r="AR222" s="259"/>
      <c r="AS222" s="259"/>
    </row>
    <row r="223" spans="1:45" ht="12.75" customHeight="1" x14ac:dyDescent="0.25">
      <c r="A223" s="256"/>
      <c r="B223" s="234"/>
      <c r="C223" s="235"/>
      <c r="D223" s="236"/>
      <c r="E223" s="235"/>
      <c r="F223" s="238"/>
      <c r="G223" s="239"/>
      <c r="H223" s="260" t="s">
        <v>268</v>
      </c>
      <c r="I223" s="261"/>
      <c r="J223" s="262"/>
      <c r="K223" s="263" t="e">
        <f t="array" aca="1" ref="K223" ca="1">+_xludf.IFS(J223="","",J223='12 Formulas'!$AM$2,'12 Formulas'!$AN$2,J223='12 Formulas'!$AM$3,'12 Formulas'!$AN$3)</f>
        <v>#NAME?</v>
      </c>
      <c r="L223" s="89"/>
      <c r="M223" s="114" t="e">
        <f t="array" aca="1" ref="M223" ca="1">+_xludf.IFS(L223="","",L223='12 Formulas'!$AO$2,'12 Formulas'!$AP$2,L223='12 Formulas'!$AO$3,'12 Formulas'!$AP$3)</f>
        <v>#NAME?</v>
      </c>
      <c r="N223" s="89"/>
      <c r="O223" s="114" t="e">
        <f t="array" aca="1" ref="O223" ca="1">+_xludf.IFS(N223="","",N223='12 Formulas'!$AQ$2,'12 Formulas'!$AR$2,N223='12 Formulas'!$AQ$3,'12 Formulas'!$AR$3)</f>
        <v>#NAME?</v>
      </c>
      <c r="P223" s="89"/>
      <c r="Q223" s="114" t="e">
        <f t="array" aca="1" ref="Q223" ca="1">+_xludf.IFS(P223="","",P223='12 Formulas'!$AS$2,'12 Formulas'!$AT$2,P223='12 Formulas'!$AS$3,'12 Formulas'!$AT$3,P223='12 Formulas'!$AS$4,'12 Formulas'!$AT$4)</f>
        <v>#NAME?</v>
      </c>
      <c r="R223" s="89"/>
      <c r="S223" s="114" t="e">
        <f t="array" aca="1" ref="S223" ca="1">+_xludf.IFS(R223="","",R223='12 Formulas'!$AU$2,'12 Formulas'!$AV$2,R223='12 Formulas'!$AU$3,'12 Formulas'!$AV$3)</f>
        <v>#NAME?</v>
      </c>
      <c r="T223" s="55"/>
      <c r="U223" s="114" t="e">
        <f t="array" aca="1" ref="U223" ca="1">+_xludf.IFS(T223="","",T223='12 Formulas'!$AW$2,'12 Formulas'!$AX$2,T223='12 Formulas'!$AW$3,'12 Formulas'!$AX$3)</f>
        <v>#NAME?</v>
      </c>
      <c r="V223" s="264"/>
      <c r="W223" s="265" t="e">
        <f t="array" aca="1" ref="W223" ca="1">+_xludf.IFS(V223="","",V223='12 Formulas'!$AY$2,'12 Formulas'!$AZ$2,V223='12 Formulas'!$AY$3,'12 Formulas'!$AZ$3,V223='12 Formulas'!$AY$4,'12 Formulas'!$AZ$4)</f>
        <v>#NAME?</v>
      </c>
      <c r="X223" s="266" t="str">
        <f t="shared" ca="1" si="4"/>
        <v/>
      </c>
      <c r="Y223" s="267" t="e">
        <f t="array" aca="1" ref="Y223" ca="1">+_xludf.IFS(X223="","",X223&lt;='12 Formulas'!$BD$4,'12 Formulas'!$BB$4,X223&lt;='12 Formulas'!$BD$3,'12 Formulas'!$BB$3,X223&lt;='12 Formulas'!$BD$2,'12 Formulas'!$BB$2)</f>
        <v>#NAME?</v>
      </c>
      <c r="Z223" s="268"/>
      <c r="AA223" s="269" t="e">
        <f t="array" aca="1" ref="AA223" ca="1">+_xludf.IFS(Z223="","",Z223='12 Formulas'!$BF$2,'12 Formulas'!$BG$2,Z223='12 Formulas'!$BF$3,'12 Formulas'!$BG$3,Z223='12 Formulas'!$BF$4,'12 Formulas'!$BG$4)</f>
        <v>#NAME?</v>
      </c>
      <c r="AB223" s="270" t="e">
        <f t="array" aca="1" ref="AB223" ca="1">+_xludf.IFS(AA223="","",AND(Y223='12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#NAME?</v>
      </c>
      <c r="AC223" s="269" t="e">
        <f t="array" aca="1" ref="AC223" ca="1">+_xludf.IFS(AB223="","",AB223='12 Formulas'!$BM$3,'12 Formulas'!$BN$3,AB223='12 Formulas'!$BM$4,'12 Formulas'!$BN$4,AB223='12 Formulas'!$BM$5,'12 Formulas'!$BN$5)</f>
        <v>#NAME?</v>
      </c>
      <c r="AD223" s="115" t="e">
        <f t="array" aca="1" ref="AD223" ca="1">+_xludf.IFS(AB223="","",AB223='12 Formulas'!$BM$3,'12 Formulas'!$BO$3,AB223='12 Formulas'!$BM$4,'12 Formulas'!$BO$4,AB223='12 Formulas'!$BM$5,'12 Formulas'!$BO$5)</f>
        <v>#NAME?</v>
      </c>
      <c r="AE223" s="255"/>
      <c r="AF223" s="256"/>
      <c r="AG223" s="256"/>
      <c r="AH223" s="257"/>
      <c r="AI223" s="236"/>
      <c r="AJ223" s="235"/>
      <c r="AK223" s="258"/>
      <c r="AL223" s="259"/>
      <c r="AM223" s="167"/>
      <c r="AN223" s="167"/>
      <c r="AO223" s="167"/>
      <c r="AP223" s="167"/>
      <c r="AQ223" s="167"/>
      <c r="AR223" s="259"/>
      <c r="AS223" s="259"/>
    </row>
    <row r="224" spans="1:45" ht="12.75" customHeight="1" x14ac:dyDescent="0.25">
      <c r="A224" s="256"/>
      <c r="B224" s="234"/>
      <c r="C224" s="235"/>
      <c r="D224" s="236"/>
      <c r="E224" s="235"/>
      <c r="F224" s="271"/>
      <c r="G224" s="272"/>
      <c r="H224" s="260" t="s">
        <v>269</v>
      </c>
      <c r="I224" s="261"/>
      <c r="J224" s="262"/>
      <c r="K224" s="263" t="e">
        <f t="array" aca="1" ref="K224" ca="1">+_xludf.IFS(J224="","",J224='12 Formulas'!$AM$2,'12 Formulas'!$AN$2,J224='12 Formulas'!$AM$3,'12 Formulas'!$AN$3)</f>
        <v>#NAME?</v>
      </c>
      <c r="L224" s="89"/>
      <c r="M224" s="114" t="e">
        <f t="array" aca="1" ref="M224" ca="1">+_xludf.IFS(L224="","",L224='12 Formulas'!$AO$2,'12 Formulas'!$AP$2,L224='12 Formulas'!$AO$3,'12 Formulas'!$AP$3)</f>
        <v>#NAME?</v>
      </c>
      <c r="N224" s="89"/>
      <c r="O224" s="114" t="e">
        <f t="array" aca="1" ref="O224" ca="1">+_xludf.IFS(N224="","",N224='12 Formulas'!$AQ$2,'12 Formulas'!$AR$2,N224='12 Formulas'!$AQ$3,'12 Formulas'!$AR$3)</f>
        <v>#NAME?</v>
      </c>
      <c r="P224" s="89"/>
      <c r="Q224" s="114" t="e">
        <f t="array" aca="1" ref="Q224" ca="1">+_xludf.IFS(P224="","",P224='12 Formulas'!$AS$2,'12 Formulas'!$AT$2,P224='12 Formulas'!$AS$3,'12 Formulas'!$AT$3,P224='12 Formulas'!$AS$4,'12 Formulas'!$AT$4)</f>
        <v>#NAME?</v>
      </c>
      <c r="R224" s="89"/>
      <c r="S224" s="114" t="e">
        <f t="array" aca="1" ref="S224" ca="1">+_xludf.IFS(R224="","",R224='12 Formulas'!$AU$2,'12 Formulas'!$AV$2,R224='12 Formulas'!$AU$3,'12 Formulas'!$AV$3)</f>
        <v>#NAME?</v>
      </c>
      <c r="T224" s="55"/>
      <c r="U224" s="114" t="e">
        <f t="array" aca="1" ref="U224" ca="1">+_xludf.IFS(T224="","",T224='12 Formulas'!$AW$2,'12 Formulas'!$AX$2,T224='12 Formulas'!$AW$3,'12 Formulas'!$AX$3)</f>
        <v>#NAME?</v>
      </c>
      <c r="V224" s="264"/>
      <c r="W224" s="265" t="e">
        <f t="array" aca="1" ref="W224" ca="1">+_xludf.IFS(V224="","",V224='12 Formulas'!$AY$2,'12 Formulas'!$AZ$2,V224='12 Formulas'!$AY$3,'12 Formulas'!$AZ$3,V224='12 Formulas'!$AY$4,'12 Formulas'!$AZ$4)</f>
        <v>#NAME?</v>
      </c>
      <c r="X224" s="266" t="str">
        <f t="shared" ca="1" si="4"/>
        <v/>
      </c>
      <c r="Y224" s="267" t="e">
        <f t="array" aca="1" ref="Y224" ca="1">+_xludf.IFS(X224="","",X224&lt;='12 Formulas'!$BD$4,'12 Formulas'!$BB$4,X224&lt;='12 Formulas'!$BD$3,'12 Formulas'!$BB$3,X224&lt;='12 Formulas'!$BD$2,'12 Formulas'!$BB$2)</f>
        <v>#NAME?</v>
      </c>
      <c r="Z224" s="268"/>
      <c r="AA224" s="269" t="e">
        <f t="array" aca="1" ref="AA224" ca="1">+_xludf.IFS(Z224="","",Z224='12 Formulas'!$BF$2,'12 Formulas'!$BG$2,Z224='12 Formulas'!$BF$3,'12 Formulas'!$BG$3,Z224='12 Formulas'!$BF$4,'12 Formulas'!$BG$4)</f>
        <v>#NAME?</v>
      </c>
      <c r="AB224" s="270" t="e">
        <f t="array" aca="1" ref="AB224" ca="1">+_xludf.IFS(AA224="","",AND(Y224='12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#NAME?</v>
      </c>
      <c r="AC224" s="269" t="e">
        <f t="array" aca="1" ref="AC224" ca="1">+_xludf.IFS(AB224="","",AB224='12 Formulas'!$BM$3,'12 Formulas'!$BN$3,AB224='12 Formulas'!$BM$4,'12 Formulas'!$BN$4,AB224='12 Formulas'!$BM$5,'12 Formulas'!$BN$5)</f>
        <v>#NAME?</v>
      </c>
      <c r="AD224" s="115" t="e">
        <f t="array" aca="1" ref="AD224" ca="1">+_xludf.IFS(AB224="","",AB224='12 Formulas'!$BM$3,'12 Formulas'!$BO$3,AB224='12 Formulas'!$BM$4,'12 Formulas'!$BO$4,AB224='12 Formulas'!$BM$5,'12 Formulas'!$BO$5)</f>
        <v>#NAME?</v>
      </c>
      <c r="AE224" s="255"/>
      <c r="AF224" s="256"/>
      <c r="AG224" s="256"/>
      <c r="AH224" s="257"/>
      <c r="AI224" s="236"/>
      <c r="AJ224" s="235"/>
      <c r="AK224" s="258"/>
      <c r="AL224" s="259"/>
      <c r="AM224" s="167"/>
      <c r="AN224" s="167"/>
      <c r="AO224" s="167"/>
      <c r="AP224" s="167"/>
      <c r="AQ224" s="167"/>
      <c r="AR224" s="259"/>
      <c r="AS224" s="259"/>
    </row>
    <row r="225" spans="1:45" ht="12.75" customHeight="1" x14ac:dyDescent="0.25">
      <c r="A225" s="256"/>
      <c r="B225" s="234"/>
      <c r="C225" s="235"/>
      <c r="D225" s="236"/>
      <c r="E225" s="235"/>
      <c r="F225" s="273" t="s">
        <v>270</v>
      </c>
      <c r="G225" s="274"/>
      <c r="H225" s="260" t="s">
        <v>256</v>
      </c>
      <c r="I225" s="261"/>
      <c r="J225" s="262"/>
      <c r="K225" s="263" t="e">
        <f t="array" aca="1" ref="K225" ca="1">+_xludf.IFS(J225="","",J225='12 Formulas'!$AM$2,'12 Formulas'!$AN$2,J225='12 Formulas'!$AM$3,'12 Formulas'!$AN$3)</f>
        <v>#NAME?</v>
      </c>
      <c r="L225" s="89"/>
      <c r="M225" s="114" t="e">
        <f t="array" aca="1" ref="M225" ca="1">+_xludf.IFS(L225="","",L225='12 Formulas'!$AO$2,'12 Formulas'!$AP$2,L225='12 Formulas'!$AO$3,'12 Formulas'!$AP$3)</f>
        <v>#NAME?</v>
      </c>
      <c r="N225" s="89"/>
      <c r="O225" s="114" t="e">
        <f t="array" aca="1" ref="O225" ca="1">+_xludf.IFS(N225="","",N225='12 Formulas'!$AQ$2,'12 Formulas'!$AR$2,N225='12 Formulas'!$AQ$3,'12 Formulas'!$AR$3)</f>
        <v>#NAME?</v>
      </c>
      <c r="P225" s="89"/>
      <c r="Q225" s="114" t="e">
        <f t="array" aca="1" ref="Q225" ca="1">+_xludf.IFS(P225="","",P225='12 Formulas'!$AS$2,'12 Formulas'!$AT$2,P225='12 Formulas'!$AS$3,'12 Formulas'!$AT$3,P225='12 Formulas'!$AS$4,'12 Formulas'!$AT$4)</f>
        <v>#NAME?</v>
      </c>
      <c r="R225" s="89"/>
      <c r="S225" s="114" t="e">
        <f t="array" aca="1" ref="S225" ca="1">+_xludf.IFS(R225="","",R225='12 Formulas'!$AU$2,'12 Formulas'!$AV$2,R225='12 Formulas'!$AU$3,'12 Formulas'!$AV$3)</f>
        <v>#NAME?</v>
      </c>
      <c r="T225" s="55"/>
      <c r="U225" s="114" t="e">
        <f t="array" aca="1" ref="U225" ca="1">+_xludf.IFS(T225="","",T225='12 Formulas'!$AW$2,'12 Formulas'!$AX$2,T225='12 Formulas'!$AW$3,'12 Formulas'!$AX$3)</f>
        <v>#NAME?</v>
      </c>
      <c r="V225" s="264"/>
      <c r="W225" s="265" t="e">
        <f t="array" aca="1" ref="W225" ca="1">+_xludf.IFS(V225="","",V225='12 Formulas'!$AY$2,'12 Formulas'!$AZ$2,V225='12 Formulas'!$AY$3,'12 Formulas'!$AZ$3,V225='12 Formulas'!$AY$4,'12 Formulas'!$AZ$4)</f>
        <v>#NAME?</v>
      </c>
      <c r="X225" s="266" t="str">
        <f t="shared" ca="1" si="4"/>
        <v/>
      </c>
      <c r="Y225" s="267" t="e">
        <f t="array" aca="1" ref="Y225" ca="1">+_xludf.IFS(X225="","",X225&lt;='12 Formulas'!$BD$4,'12 Formulas'!$BB$4,X225&lt;='12 Formulas'!$BD$3,'12 Formulas'!$BB$3,X225&lt;='12 Formulas'!$BD$2,'12 Formulas'!$BB$2)</f>
        <v>#NAME?</v>
      </c>
      <c r="Z225" s="268"/>
      <c r="AA225" s="269" t="e">
        <f t="array" aca="1" ref="AA225" ca="1">+_xludf.IFS(Z225="","",Z225='12 Formulas'!$BF$2,'12 Formulas'!$BG$2,Z225='12 Formulas'!$BF$3,'12 Formulas'!$BG$3,Z225='12 Formulas'!$BF$4,'12 Formulas'!$BG$4)</f>
        <v>#NAME?</v>
      </c>
      <c r="AB225" s="270" t="e">
        <f t="array" aca="1" ref="AB225" ca="1">+_xludf.IFS(AA225="","",AND(Y225='12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#NAME?</v>
      </c>
      <c r="AC225" s="269" t="e">
        <f t="array" aca="1" ref="AC225" ca="1">+_xludf.IFS(AB225="","",AB225='12 Formulas'!$BM$3,'12 Formulas'!$BN$3,AB225='12 Formulas'!$BM$4,'12 Formulas'!$BN$4,AB225='12 Formulas'!$BM$5,'12 Formulas'!$BN$5)</f>
        <v>#NAME?</v>
      </c>
      <c r="AD225" s="115" t="e">
        <f t="array" aca="1" ref="AD225" ca="1">+_xludf.IFS(AB225="","",AB225='12 Formulas'!$BM$3,'12 Formulas'!$BO$3,AB225='12 Formulas'!$BM$4,'12 Formulas'!$BO$4,AB225='12 Formulas'!$BM$5,'12 Formulas'!$BO$5)</f>
        <v>#NAME?</v>
      </c>
      <c r="AE225" s="255"/>
      <c r="AF225" s="256"/>
      <c r="AG225" s="256"/>
      <c r="AH225" s="257"/>
      <c r="AI225" s="236"/>
      <c r="AJ225" s="235"/>
      <c r="AK225" s="258"/>
      <c r="AL225" s="259"/>
      <c r="AM225" s="167"/>
      <c r="AN225" s="167"/>
      <c r="AO225" s="167"/>
      <c r="AP225" s="167"/>
      <c r="AQ225" s="167"/>
      <c r="AR225" s="259"/>
      <c r="AS225" s="259"/>
    </row>
    <row r="226" spans="1:45" ht="12.75" customHeight="1" x14ac:dyDescent="0.25">
      <c r="A226" s="256"/>
      <c r="B226" s="234"/>
      <c r="C226" s="235"/>
      <c r="D226" s="236"/>
      <c r="E226" s="235"/>
      <c r="F226" s="238"/>
      <c r="G226" s="239"/>
      <c r="H226" s="260" t="s">
        <v>268</v>
      </c>
      <c r="I226" s="261"/>
      <c r="J226" s="262"/>
      <c r="K226" s="263" t="e">
        <f t="array" aca="1" ref="K226" ca="1">+_xludf.IFS(J226="","",J226='12 Formulas'!$AM$2,'12 Formulas'!$AN$2,J226='12 Formulas'!$AM$3,'12 Formulas'!$AN$3)</f>
        <v>#NAME?</v>
      </c>
      <c r="L226" s="89"/>
      <c r="M226" s="114" t="e">
        <f t="array" aca="1" ref="M226" ca="1">+_xludf.IFS(L226="","",L226='12 Formulas'!$AO$2,'12 Formulas'!$AP$2,L226='12 Formulas'!$AO$3,'12 Formulas'!$AP$3)</f>
        <v>#NAME?</v>
      </c>
      <c r="N226" s="89"/>
      <c r="O226" s="114" t="e">
        <f t="array" aca="1" ref="O226" ca="1">+_xludf.IFS(N226="","",N226='12 Formulas'!$AQ$2,'12 Formulas'!$AR$2,N226='12 Formulas'!$AQ$3,'12 Formulas'!$AR$3)</f>
        <v>#NAME?</v>
      </c>
      <c r="P226" s="89"/>
      <c r="Q226" s="114" t="e">
        <f t="array" aca="1" ref="Q226" ca="1">+_xludf.IFS(P226="","",P226='12 Formulas'!$AS$2,'12 Formulas'!$AT$2,P226='12 Formulas'!$AS$3,'12 Formulas'!$AT$3,P226='12 Formulas'!$AS$4,'12 Formulas'!$AT$4)</f>
        <v>#NAME?</v>
      </c>
      <c r="R226" s="89"/>
      <c r="S226" s="114" t="e">
        <f t="array" aca="1" ref="S226" ca="1">+_xludf.IFS(R226="","",R226='12 Formulas'!$AU$2,'12 Formulas'!$AV$2,R226='12 Formulas'!$AU$3,'12 Formulas'!$AV$3)</f>
        <v>#NAME?</v>
      </c>
      <c r="T226" s="55"/>
      <c r="U226" s="114" t="e">
        <f t="array" aca="1" ref="U226" ca="1">+_xludf.IFS(T226="","",T226='12 Formulas'!$AW$2,'12 Formulas'!$AX$2,T226='12 Formulas'!$AW$3,'12 Formulas'!$AX$3)</f>
        <v>#NAME?</v>
      </c>
      <c r="V226" s="264"/>
      <c r="W226" s="265" t="e">
        <f t="array" aca="1" ref="W226" ca="1">+_xludf.IFS(V226="","",V226='12 Formulas'!$AY$2,'12 Formulas'!$AZ$2,V226='12 Formulas'!$AY$3,'12 Formulas'!$AZ$3,V226='12 Formulas'!$AY$4,'12 Formulas'!$AZ$4)</f>
        <v>#NAME?</v>
      </c>
      <c r="X226" s="266" t="str">
        <f t="shared" ca="1" si="4"/>
        <v/>
      </c>
      <c r="Y226" s="267" t="e">
        <f t="array" aca="1" ref="Y226" ca="1">+_xludf.IFS(X226="","",X226&lt;='12 Formulas'!$BD$4,'12 Formulas'!$BB$4,X226&lt;='12 Formulas'!$BD$3,'12 Formulas'!$BB$3,X226&lt;='12 Formulas'!$BD$2,'12 Formulas'!$BB$2)</f>
        <v>#NAME?</v>
      </c>
      <c r="Z226" s="268"/>
      <c r="AA226" s="269" t="e">
        <f t="array" aca="1" ref="AA226" ca="1">+_xludf.IFS(Z226="","",Z226='12 Formulas'!$BF$2,'12 Formulas'!$BG$2,Z226='12 Formulas'!$BF$3,'12 Formulas'!$BG$3,Z226='12 Formulas'!$BF$4,'12 Formulas'!$BG$4)</f>
        <v>#NAME?</v>
      </c>
      <c r="AB226" s="270" t="e">
        <f t="array" aca="1" ref="AB226" ca="1">+_xludf.IFS(AA226="","",AND(Y226='12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#NAME?</v>
      </c>
      <c r="AC226" s="269" t="e">
        <f t="array" aca="1" ref="AC226" ca="1">+_xludf.IFS(AB226="","",AB226='12 Formulas'!$BM$3,'12 Formulas'!$BN$3,AB226='12 Formulas'!$BM$4,'12 Formulas'!$BN$4,AB226='12 Formulas'!$BM$5,'12 Formulas'!$BN$5)</f>
        <v>#NAME?</v>
      </c>
      <c r="AD226" s="115" t="e">
        <f t="array" aca="1" ref="AD226" ca="1">+_xludf.IFS(AB226="","",AB226='12 Formulas'!$BM$3,'12 Formulas'!$BO$3,AB226='12 Formulas'!$BM$4,'12 Formulas'!$BO$4,AB226='12 Formulas'!$BM$5,'12 Formulas'!$BO$5)</f>
        <v>#NAME?</v>
      </c>
      <c r="AE226" s="255"/>
      <c r="AF226" s="256"/>
      <c r="AG226" s="256"/>
      <c r="AH226" s="257"/>
      <c r="AI226" s="236"/>
      <c r="AJ226" s="235"/>
      <c r="AK226" s="258"/>
      <c r="AL226" s="259"/>
      <c r="AM226" s="167"/>
      <c r="AN226" s="167"/>
      <c r="AO226" s="167"/>
      <c r="AP226" s="167"/>
      <c r="AQ226" s="167"/>
      <c r="AR226" s="259"/>
      <c r="AS226" s="259"/>
    </row>
    <row r="227" spans="1:45" ht="12.75" customHeight="1" x14ac:dyDescent="0.25">
      <c r="A227" s="256"/>
      <c r="B227" s="234"/>
      <c r="C227" s="235"/>
      <c r="D227" s="236"/>
      <c r="E227" s="235"/>
      <c r="F227" s="271"/>
      <c r="G227" s="272"/>
      <c r="H227" s="260" t="s">
        <v>269</v>
      </c>
      <c r="I227" s="261"/>
      <c r="J227" s="262"/>
      <c r="K227" s="263" t="e">
        <f t="array" aca="1" ref="K227" ca="1">+_xludf.IFS(J227="","",J227='12 Formulas'!$AM$2,'12 Formulas'!$AN$2,J227='12 Formulas'!$AM$3,'12 Formulas'!$AN$3)</f>
        <v>#NAME?</v>
      </c>
      <c r="L227" s="89"/>
      <c r="M227" s="114" t="e">
        <f t="array" aca="1" ref="M227" ca="1">+_xludf.IFS(L227="","",L227='12 Formulas'!$AO$2,'12 Formulas'!$AP$2,L227='12 Formulas'!$AO$3,'12 Formulas'!$AP$3)</f>
        <v>#NAME?</v>
      </c>
      <c r="N227" s="89"/>
      <c r="O227" s="114" t="e">
        <f t="array" aca="1" ref="O227" ca="1">+_xludf.IFS(N227="","",N227='12 Formulas'!$AQ$2,'12 Formulas'!$AR$2,N227='12 Formulas'!$AQ$3,'12 Formulas'!$AR$3)</f>
        <v>#NAME?</v>
      </c>
      <c r="P227" s="89"/>
      <c r="Q227" s="114" t="e">
        <f t="array" aca="1" ref="Q227" ca="1">+_xludf.IFS(P227="","",P227='12 Formulas'!$AS$2,'12 Formulas'!$AT$2,P227='12 Formulas'!$AS$3,'12 Formulas'!$AT$3,P227='12 Formulas'!$AS$4,'12 Formulas'!$AT$4)</f>
        <v>#NAME?</v>
      </c>
      <c r="R227" s="89"/>
      <c r="S227" s="114" t="e">
        <f t="array" aca="1" ref="S227" ca="1">+_xludf.IFS(R227="","",R227='12 Formulas'!$AU$2,'12 Formulas'!$AV$2,R227='12 Formulas'!$AU$3,'12 Formulas'!$AV$3)</f>
        <v>#NAME?</v>
      </c>
      <c r="T227" s="55"/>
      <c r="U227" s="114" t="e">
        <f t="array" aca="1" ref="U227" ca="1">+_xludf.IFS(T227="","",T227='12 Formulas'!$AW$2,'12 Formulas'!$AX$2,T227='12 Formulas'!$AW$3,'12 Formulas'!$AX$3)</f>
        <v>#NAME?</v>
      </c>
      <c r="V227" s="264"/>
      <c r="W227" s="265" t="e">
        <f t="array" aca="1" ref="W227" ca="1">+_xludf.IFS(V227="","",V227='12 Formulas'!$AY$2,'12 Formulas'!$AZ$2,V227='12 Formulas'!$AY$3,'12 Formulas'!$AZ$3,V227='12 Formulas'!$AY$4,'12 Formulas'!$AZ$4)</f>
        <v>#NAME?</v>
      </c>
      <c r="X227" s="266" t="str">
        <f t="shared" ca="1" si="4"/>
        <v/>
      </c>
      <c r="Y227" s="267" t="e">
        <f t="array" aca="1" ref="Y227" ca="1">+_xludf.IFS(X227="","",X227&lt;='12 Formulas'!$BD$4,'12 Formulas'!$BB$4,X227&lt;='12 Formulas'!$BD$3,'12 Formulas'!$BB$3,X227&lt;='12 Formulas'!$BD$2,'12 Formulas'!$BB$2)</f>
        <v>#NAME?</v>
      </c>
      <c r="Z227" s="268"/>
      <c r="AA227" s="269" t="e">
        <f t="array" aca="1" ref="AA227" ca="1">+_xludf.IFS(Z227="","",Z227='12 Formulas'!$BF$2,'12 Formulas'!$BG$2,Z227='12 Formulas'!$BF$3,'12 Formulas'!$BG$3,Z227='12 Formulas'!$BF$4,'12 Formulas'!$BG$4)</f>
        <v>#NAME?</v>
      </c>
      <c r="AB227" s="270" t="e">
        <f t="array" aca="1" ref="AB227" ca="1">+_xludf.IFS(AA227="","",AND(Y227='12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#NAME?</v>
      </c>
      <c r="AC227" s="269" t="e">
        <f t="array" aca="1" ref="AC227" ca="1">+_xludf.IFS(AB227="","",AB227='12 Formulas'!$BM$3,'12 Formulas'!$BN$3,AB227='12 Formulas'!$BM$4,'12 Formulas'!$BN$4,AB227='12 Formulas'!$BM$5,'12 Formulas'!$BN$5)</f>
        <v>#NAME?</v>
      </c>
      <c r="AD227" s="115" t="e">
        <f t="array" aca="1" ref="AD227" ca="1">+_xludf.IFS(AB227="","",AB227='12 Formulas'!$BM$3,'12 Formulas'!$BO$3,AB227='12 Formulas'!$BM$4,'12 Formulas'!$BO$4,AB227='12 Formulas'!$BM$5,'12 Formulas'!$BO$5)</f>
        <v>#NAME?</v>
      </c>
      <c r="AE227" s="255"/>
      <c r="AF227" s="256"/>
      <c r="AG227" s="256"/>
      <c r="AH227" s="257"/>
      <c r="AI227" s="236"/>
      <c r="AJ227" s="235"/>
      <c r="AK227" s="258"/>
      <c r="AL227" s="259"/>
      <c r="AM227" s="167"/>
      <c r="AN227" s="167"/>
      <c r="AO227" s="167"/>
      <c r="AP227" s="167"/>
      <c r="AQ227" s="167"/>
      <c r="AR227" s="259"/>
      <c r="AS227" s="259"/>
    </row>
    <row r="228" spans="1:45" ht="12.75" customHeight="1" x14ac:dyDescent="0.25">
      <c r="A228" s="256"/>
      <c r="B228" s="234"/>
      <c r="C228" s="235"/>
      <c r="D228" s="236"/>
      <c r="E228" s="235"/>
      <c r="F228" s="273" t="s">
        <v>271</v>
      </c>
      <c r="G228" s="274"/>
      <c r="H228" s="260" t="s">
        <v>256</v>
      </c>
      <c r="I228" s="261"/>
      <c r="J228" s="262"/>
      <c r="K228" s="263" t="e">
        <f t="array" aca="1" ref="K228" ca="1">+_xludf.IFS(J228="","",J228='12 Formulas'!$AM$2,'12 Formulas'!$AN$2,J228='12 Formulas'!$AM$3,'12 Formulas'!$AN$3)</f>
        <v>#NAME?</v>
      </c>
      <c r="L228" s="89"/>
      <c r="M228" s="114" t="e">
        <f t="array" aca="1" ref="M228" ca="1">+_xludf.IFS(L228="","",L228='12 Formulas'!$AO$2,'12 Formulas'!$AP$2,L228='12 Formulas'!$AO$3,'12 Formulas'!$AP$3)</f>
        <v>#NAME?</v>
      </c>
      <c r="N228" s="89"/>
      <c r="O228" s="114" t="e">
        <f t="array" aca="1" ref="O228" ca="1">+_xludf.IFS(N228="","",N228='12 Formulas'!$AQ$2,'12 Formulas'!$AR$2,N228='12 Formulas'!$AQ$3,'12 Formulas'!$AR$3)</f>
        <v>#NAME?</v>
      </c>
      <c r="P228" s="89"/>
      <c r="Q228" s="114" t="e">
        <f t="array" aca="1" ref="Q228" ca="1">+_xludf.IFS(P228="","",P228='12 Formulas'!$AS$2,'12 Formulas'!$AT$2,P228='12 Formulas'!$AS$3,'12 Formulas'!$AT$3,P228='12 Formulas'!$AS$4,'12 Formulas'!$AT$4)</f>
        <v>#NAME?</v>
      </c>
      <c r="R228" s="89"/>
      <c r="S228" s="114" t="e">
        <f t="array" aca="1" ref="S228" ca="1">+_xludf.IFS(R228="","",R228='12 Formulas'!$AU$2,'12 Formulas'!$AV$2,R228='12 Formulas'!$AU$3,'12 Formulas'!$AV$3)</f>
        <v>#NAME?</v>
      </c>
      <c r="T228" s="55"/>
      <c r="U228" s="114" t="e">
        <f t="array" aca="1" ref="U228" ca="1">+_xludf.IFS(T228="","",T228='12 Formulas'!$AW$2,'12 Formulas'!$AX$2,T228='12 Formulas'!$AW$3,'12 Formulas'!$AX$3)</f>
        <v>#NAME?</v>
      </c>
      <c r="V228" s="264"/>
      <c r="W228" s="265" t="e">
        <f t="array" aca="1" ref="W228" ca="1">+_xludf.IFS(V228="","",V228='12 Formulas'!$AY$2,'12 Formulas'!$AZ$2,V228='12 Formulas'!$AY$3,'12 Formulas'!$AZ$3,V228='12 Formulas'!$AY$4,'12 Formulas'!$AZ$4)</f>
        <v>#NAME?</v>
      </c>
      <c r="X228" s="266" t="str">
        <f t="shared" ca="1" si="4"/>
        <v/>
      </c>
      <c r="Y228" s="267" t="e">
        <f t="array" aca="1" ref="Y228" ca="1">+_xludf.IFS(X228="","",X228&lt;='12 Formulas'!$BD$4,'12 Formulas'!$BB$4,X228&lt;='12 Formulas'!$BD$3,'12 Formulas'!$BB$3,X228&lt;='12 Formulas'!$BD$2,'12 Formulas'!$BB$2)</f>
        <v>#NAME?</v>
      </c>
      <c r="Z228" s="268"/>
      <c r="AA228" s="269" t="e">
        <f t="array" aca="1" ref="AA228" ca="1">+_xludf.IFS(Z228="","",Z228='12 Formulas'!$BF$2,'12 Formulas'!$BG$2,Z228='12 Formulas'!$BF$3,'12 Formulas'!$BG$3,Z228='12 Formulas'!$BF$4,'12 Formulas'!$BG$4)</f>
        <v>#NAME?</v>
      </c>
      <c r="AB228" s="270" t="e">
        <f t="array" aca="1" ref="AB228" ca="1">+_xludf.IFS(AA228="","",AND(Y228='12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#NAME?</v>
      </c>
      <c r="AC228" s="269" t="e">
        <f t="array" aca="1" ref="AC228" ca="1">+_xludf.IFS(AB228="","",AB228='12 Formulas'!$BM$3,'12 Formulas'!$BN$3,AB228='12 Formulas'!$BM$4,'12 Formulas'!$BN$4,AB228='12 Formulas'!$BM$5,'12 Formulas'!$BN$5)</f>
        <v>#NAME?</v>
      </c>
      <c r="AD228" s="115" t="e">
        <f t="array" aca="1" ref="AD228" ca="1">+_xludf.IFS(AB228="","",AB228='12 Formulas'!$BM$3,'12 Formulas'!$BO$3,AB228='12 Formulas'!$BM$4,'12 Formulas'!$BO$4,AB228='12 Formulas'!$BM$5,'12 Formulas'!$BO$5)</f>
        <v>#NAME?</v>
      </c>
      <c r="AE228" s="255"/>
      <c r="AF228" s="256"/>
      <c r="AG228" s="256"/>
      <c r="AH228" s="257"/>
      <c r="AI228" s="236"/>
      <c r="AJ228" s="235"/>
      <c r="AK228" s="258"/>
      <c r="AL228" s="259"/>
      <c r="AM228" s="167"/>
      <c r="AN228" s="167"/>
      <c r="AO228" s="167"/>
      <c r="AP228" s="167"/>
      <c r="AQ228" s="167"/>
      <c r="AR228" s="259"/>
      <c r="AS228" s="259"/>
    </row>
    <row r="229" spans="1:45" ht="12.75" customHeight="1" x14ac:dyDescent="0.25">
      <c r="A229" s="256"/>
      <c r="B229" s="234"/>
      <c r="C229" s="235"/>
      <c r="D229" s="236"/>
      <c r="E229" s="235"/>
      <c r="F229" s="238"/>
      <c r="G229" s="239"/>
      <c r="H229" s="260" t="s">
        <v>268</v>
      </c>
      <c r="I229" s="261"/>
      <c r="J229" s="262"/>
      <c r="K229" s="263" t="e">
        <f t="array" aca="1" ref="K229" ca="1">+_xludf.IFS(J229="","",J229='12 Formulas'!$AM$2,'12 Formulas'!$AN$2,J229='12 Formulas'!$AM$3,'12 Formulas'!$AN$3)</f>
        <v>#NAME?</v>
      </c>
      <c r="L229" s="89"/>
      <c r="M229" s="114" t="e">
        <f t="array" aca="1" ref="M229" ca="1">+_xludf.IFS(L229="","",L229='12 Formulas'!$AO$2,'12 Formulas'!$AP$2,L229='12 Formulas'!$AO$3,'12 Formulas'!$AP$3)</f>
        <v>#NAME?</v>
      </c>
      <c r="N229" s="89"/>
      <c r="O229" s="114" t="e">
        <f t="array" aca="1" ref="O229" ca="1">+_xludf.IFS(N229="","",N229='12 Formulas'!$AQ$2,'12 Formulas'!$AR$2,N229='12 Formulas'!$AQ$3,'12 Formulas'!$AR$3)</f>
        <v>#NAME?</v>
      </c>
      <c r="P229" s="89"/>
      <c r="Q229" s="114" t="e">
        <f t="array" aca="1" ref="Q229" ca="1">+_xludf.IFS(P229="","",P229='12 Formulas'!$AS$2,'12 Formulas'!$AT$2,P229='12 Formulas'!$AS$3,'12 Formulas'!$AT$3,P229='12 Formulas'!$AS$4,'12 Formulas'!$AT$4)</f>
        <v>#NAME?</v>
      </c>
      <c r="R229" s="89"/>
      <c r="S229" s="114" t="e">
        <f t="array" aca="1" ref="S229" ca="1">+_xludf.IFS(R229="","",R229='12 Formulas'!$AU$2,'12 Formulas'!$AV$2,R229='12 Formulas'!$AU$3,'12 Formulas'!$AV$3)</f>
        <v>#NAME?</v>
      </c>
      <c r="T229" s="55"/>
      <c r="U229" s="114" t="e">
        <f t="array" aca="1" ref="U229" ca="1">+_xludf.IFS(T229="","",T229='12 Formulas'!$AW$2,'12 Formulas'!$AX$2,T229='12 Formulas'!$AW$3,'12 Formulas'!$AX$3)</f>
        <v>#NAME?</v>
      </c>
      <c r="V229" s="264"/>
      <c r="W229" s="265" t="e">
        <f t="array" aca="1" ref="W229" ca="1">+_xludf.IFS(V229="","",V229='12 Formulas'!$AY$2,'12 Formulas'!$AZ$2,V229='12 Formulas'!$AY$3,'12 Formulas'!$AZ$3,V229='12 Formulas'!$AY$4,'12 Formulas'!$AZ$4)</f>
        <v>#NAME?</v>
      </c>
      <c r="X229" s="266" t="str">
        <f t="shared" ca="1" si="4"/>
        <v/>
      </c>
      <c r="Y229" s="267" t="e">
        <f t="array" aca="1" ref="Y229" ca="1">+_xludf.IFS(X229="","",X229&lt;='12 Formulas'!$BD$4,'12 Formulas'!$BB$4,X229&lt;='12 Formulas'!$BD$3,'12 Formulas'!$BB$3,X229&lt;='12 Formulas'!$BD$2,'12 Formulas'!$BB$2)</f>
        <v>#NAME?</v>
      </c>
      <c r="Z229" s="268"/>
      <c r="AA229" s="269" t="e">
        <f t="array" aca="1" ref="AA229" ca="1">+_xludf.IFS(Z229="","",Z229='12 Formulas'!$BF$2,'12 Formulas'!$BG$2,Z229='12 Formulas'!$BF$3,'12 Formulas'!$BG$3,Z229='12 Formulas'!$BF$4,'12 Formulas'!$BG$4)</f>
        <v>#NAME?</v>
      </c>
      <c r="AB229" s="270" t="e">
        <f t="array" aca="1" ref="AB229" ca="1">+_xludf.IFS(AA229="","",AND(Y229='12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#NAME?</v>
      </c>
      <c r="AC229" s="269" t="e">
        <f t="array" aca="1" ref="AC229" ca="1">+_xludf.IFS(AB229="","",AB229='12 Formulas'!$BM$3,'12 Formulas'!$BN$3,AB229='12 Formulas'!$BM$4,'12 Formulas'!$BN$4,AB229='12 Formulas'!$BM$5,'12 Formulas'!$BN$5)</f>
        <v>#NAME?</v>
      </c>
      <c r="AD229" s="115" t="e">
        <f t="array" aca="1" ref="AD229" ca="1">+_xludf.IFS(AB229="","",AB229='12 Formulas'!$BM$3,'12 Formulas'!$BO$3,AB229='12 Formulas'!$BM$4,'12 Formulas'!$BO$4,AB229='12 Formulas'!$BM$5,'12 Formulas'!$BO$5)</f>
        <v>#NAME?</v>
      </c>
      <c r="AE229" s="255"/>
      <c r="AF229" s="256"/>
      <c r="AG229" s="256"/>
      <c r="AH229" s="257"/>
      <c r="AI229" s="236"/>
      <c r="AJ229" s="235"/>
      <c r="AK229" s="258"/>
      <c r="AL229" s="259"/>
      <c r="AM229" s="167"/>
      <c r="AN229" s="167"/>
      <c r="AO229" s="167"/>
      <c r="AP229" s="167"/>
      <c r="AQ229" s="167"/>
      <c r="AR229" s="259"/>
      <c r="AS229" s="259"/>
    </row>
    <row r="230" spans="1:45" ht="12.75" customHeight="1" x14ac:dyDescent="0.25">
      <c r="A230" s="256"/>
      <c r="B230" s="234"/>
      <c r="C230" s="235"/>
      <c r="D230" s="236"/>
      <c r="E230" s="235"/>
      <c r="F230" s="271"/>
      <c r="G230" s="272"/>
      <c r="H230" s="260" t="s">
        <v>269</v>
      </c>
      <c r="I230" s="261"/>
      <c r="J230" s="262"/>
      <c r="K230" s="263" t="e">
        <f t="array" aca="1" ref="K230" ca="1">+_xludf.IFS(J230="","",J230='12 Formulas'!$AM$2,'12 Formulas'!$AN$2,J230='12 Formulas'!$AM$3,'12 Formulas'!$AN$3)</f>
        <v>#NAME?</v>
      </c>
      <c r="L230" s="89"/>
      <c r="M230" s="114" t="e">
        <f t="array" aca="1" ref="M230" ca="1">+_xludf.IFS(L230="","",L230='12 Formulas'!$AO$2,'12 Formulas'!$AP$2,L230='12 Formulas'!$AO$3,'12 Formulas'!$AP$3)</f>
        <v>#NAME?</v>
      </c>
      <c r="N230" s="89"/>
      <c r="O230" s="114" t="e">
        <f t="array" aca="1" ref="O230" ca="1">+_xludf.IFS(N230="","",N230='12 Formulas'!$AQ$2,'12 Formulas'!$AR$2,N230='12 Formulas'!$AQ$3,'12 Formulas'!$AR$3)</f>
        <v>#NAME?</v>
      </c>
      <c r="P230" s="89"/>
      <c r="Q230" s="114" t="e">
        <f t="array" aca="1" ref="Q230" ca="1">+_xludf.IFS(P230="","",P230='12 Formulas'!$AS$2,'12 Formulas'!$AT$2,P230='12 Formulas'!$AS$3,'12 Formulas'!$AT$3,P230='12 Formulas'!$AS$4,'12 Formulas'!$AT$4)</f>
        <v>#NAME?</v>
      </c>
      <c r="R230" s="89"/>
      <c r="S230" s="114" t="e">
        <f t="array" aca="1" ref="S230" ca="1">+_xludf.IFS(R230="","",R230='12 Formulas'!$AU$2,'12 Formulas'!$AV$2,R230='12 Formulas'!$AU$3,'12 Formulas'!$AV$3)</f>
        <v>#NAME?</v>
      </c>
      <c r="T230" s="55"/>
      <c r="U230" s="114" t="e">
        <f t="array" aca="1" ref="U230" ca="1">+_xludf.IFS(T230="","",T230='12 Formulas'!$AW$2,'12 Formulas'!$AX$2,T230='12 Formulas'!$AW$3,'12 Formulas'!$AX$3)</f>
        <v>#NAME?</v>
      </c>
      <c r="V230" s="264"/>
      <c r="W230" s="265" t="e">
        <f t="array" aca="1" ref="W230" ca="1">+_xludf.IFS(V230="","",V230='12 Formulas'!$AY$2,'12 Formulas'!$AZ$2,V230='12 Formulas'!$AY$3,'12 Formulas'!$AZ$3,V230='12 Formulas'!$AY$4,'12 Formulas'!$AZ$4)</f>
        <v>#NAME?</v>
      </c>
      <c r="X230" s="266" t="str">
        <f t="shared" ca="1" si="4"/>
        <v/>
      </c>
      <c r="Y230" s="267" t="e">
        <f t="array" aca="1" ref="Y230" ca="1">+_xludf.IFS(X230="","",X230&lt;='12 Formulas'!$BD$4,'12 Formulas'!$BB$4,X230&lt;='12 Formulas'!$BD$3,'12 Formulas'!$BB$3,X230&lt;='12 Formulas'!$BD$2,'12 Formulas'!$BB$2)</f>
        <v>#NAME?</v>
      </c>
      <c r="Z230" s="268"/>
      <c r="AA230" s="269" t="e">
        <f t="array" aca="1" ref="AA230" ca="1">+_xludf.IFS(Z230="","",Z230='12 Formulas'!$BF$2,'12 Formulas'!$BG$2,Z230='12 Formulas'!$BF$3,'12 Formulas'!$BG$3,Z230='12 Formulas'!$BF$4,'12 Formulas'!$BG$4)</f>
        <v>#NAME?</v>
      </c>
      <c r="AB230" s="270" t="e">
        <f t="array" aca="1" ref="AB230" ca="1">+_xludf.IFS(AA230="","",AND(Y230='12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#NAME?</v>
      </c>
      <c r="AC230" s="269" t="e">
        <f t="array" aca="1" ref="AC230" ca="1">+_xludf.IFS(AB230="","",AB230='12 Formulas'!$BM$3,'12 Formulas'!$BN$3,AB230='12 Formulas'!$BM$4,'12 Formulas'!$BN$4,AB230='12 Formulas'!$BM$5,'12 Formulas'!$BN$5)</f>
        <v>#NAME?</v>
      </c>
      <c r="AD230" s="115" t="e">
        <f t="array" aca="1" ref="AD230" ca="1">+_xludf.IFS(AB230="","",AB230='12 Formulas'!$BM$3,'12 Formulas'!$BO$3,AB230='12 Formulas'!$BM$4,'12 Formulas'!$BO$4,AB230='12 Formulas'!$BM$5,'12 Formulas'!$BO$5)</f>
        <v>#NAME?</v>
      </c>
      <c r="AE230" s="255"/>
      <c r="AF230" s="256"/>
      <c r="AG230" s="256"/>
      <c r="AH230" s="257"/>
      <c r="AI230" s="236"/>
      <c r="AJ230" s="235"/>
      <c r="AK230" s="258"/>
      <c r="AL230" s="259"/>
      <c r="AM230" s="167"/>
      <c r="AN230" s="167"/>
      <c r="AO230" s="167"/>
      <c r="AP230" s="167"/>
      <c r="AQ230" s="167"/>
      <c r="AR230" s="259"/>
      <c r="AS230" s="259"/>
    </row>
    <row r="231" spans="1:45" ht="12.75" customHeight="1" x14ac:dyDescent="0.25">
      <c r="A231" s="256"/>
      <c r="B231" s="234"/>
      <c r="C231" s="235"/>
      <c r="D231" s="236"/>
      <c r="E231" s="235"/>
      <c r="F231" s="273" t="s">
        <v>272</v>
      </c>
      <c r="G231" s="274"/>
      <c r="H231" s="260" t="s">
        <v>256</v>
      </c>
      <c r="I231" s="261"/>
      <c r="J231" s="262"/>
      <c r="K231" s="263" t="e">
        <f t="array" aca="1" ref="K231" ca="1">+_xludf.IFS(J231="","",J231='12 Formulas'!$AM$2,'12 Formulas'!$AN$2,J231='12 Formulas'!$AM$3,'12 Formulas'!$AN$3)</f>
        <v>#NAME?</v>
      </c>
      <c r="L231" s="89"/>
      <c r="M231" s="114" t="e">
        <f t="array" aca="1" ref="M231" ca="1">+_xludf.IFS(L231="","",L231='12 Formulas'!$AO$2,'12 Formulas'!$AP$2,L231='12 Formulas'!$AO$3,'12 Formulas'!$AP$3)</f>
        <v>#NAME?</v>
      </c>
      <c r="N231" s="89"/>
      <c r="O231" s="114" t="e">
        <f t="array" aca="1" ref="O231" ca="1">+_xludf.IFS(N231="","",N231='12 Formulas'!$AQ$2,'12 Formulas'!$AR$2,N231='12 Formulas'!$AQ$3,'12 Formulas'!$AR$3)</f>
        <v>#NAME?</v>
      </c>
      <c r="P231" s="89"/>
      <c r="Q231" s="114" t="e">
        <f t="array" aca="1" ref="Q231" ca="1">+_xludf.IFS(P231="","",P231='12 Formulas'!$AS$2,'12 Formulas'!$AT$2,P231='12 Formulas'!$AS$3,'12 Formulas'!$AT$3,P231='12 Formulas'!$AS$4,'12 Formulas'!$AT$4)</f>
        <v>#NAME?</v>
      </c>
      <c r="R231" s="89"/>
      <c r="S231" s="114" t="e">
        <f t="array" aca="1" ref="S231" ca="1">+_xludf.IFS(R231="","",R231='12 Formulas'!$AU$2,'12 Formulas'!$AV$2,R231='12 Formulas'!$AU$3,'12 Formulas'!$AV$3)</f>
        <v>#NAME?</v>
      </c>
      <c r="T231" s="55"/>
      <c r="U231" s="114" t="e">
        <f t="array" aca="1" ref="U231" ca="1">+_xludf.IFS(T231="","",T231='12 Formulas'!$AW$2,'12 Formulas'!$AX$2,T231='12 Formulas'!$AW$3,'12 Formulas'!$AX$3)</f>
        <v>#NAME?</v>
      </c>
      <c r="V231" s="264"/>
      <c r="W231" s="265" t="e">
        <f t="array" aca="1" ref="W231" ca="1">+_xludf.IFS(V231="","",V231='12 Formulas'!$AY$2,'12 Formulas'!$AZ$2,V231='12 Formulas'!$AY$3,'12 Formulas'!$AZ$3,V231='12 Formulas'!$AY$4,'12 Formulas'!$AZ$4)</f>
        <v>#NAME?</v>
      </c>
      <c r="X231" s="266" t="str">
        <f t="shared" ca="1" si="4"/>
        <v/>
      </c>
      <c r="Y231" s="267" t="e">
        <f t="array" aca="1" ref="Y231" ca="1">+_xludf.IFS(X231="","",X231&lt;='12 Formulas'!$BD$4,'12 Formulas'!$BB$4,X231&lt;='12 Formulas'!$BD$3,'12 Formulas'!$BB$3,X231&lt;='12 Formulas'!$BD$2,'12 Formulas'!$BB$2)</f>
        <v>#NAME?</v>
      </c>
      <c r="Z231" s="268"/>
      <c r="AA231" s="269" t="e">
        <f t="array" aca="1" ref="AA231" ca="1">+_xludf.IFS(Z231="","",Z231='12 Formulas'!$BF$2,'12 Formulas'!$BG$2,Z231='12 Formulas'!$BF$3,'12 Formulas'!$BG$3,Z231='12 Formulas'!$BF$4,'12 Formulas'!$BG$4)</f>
        <v>#NAME?</v>
      </c>
      <c r="AB231" s="270" t="e">
        <f t="array" aca="1" ref="AB231" ca="1">+_xludf.IFS(AA231="","",AND(Y231='12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#NAME?</v>
      </c>
      <c r="AC231" s="269" t="e">
        <f t="array" aca="1" ref="AC231" ca="1">+_xludf.IFS(AB231="","",AB231='12 Formulas'!$BM$3,'12 Formulas'!$BN$3,AB231='12 Formulas'!$BM$4,'12 Formulas'!$BN$4,AB231='12 Formulas'!$BM$5,'12 Formulas'!$BN$5)</f>
        <v>#NAME?</v>
      </c>
      <c r="AD231" s="115" t="e">
        <f t="array" aca="1" ref="AD231" ca="1">+_xludf.IFS(AB231="","",AB231='12 Formulas'!$BM$3,'12 Formulas'!$BO$3,AB231='12 Formulas'!$BM$4,'12 Formulas'!$BO$4,AB231='12 Formulas'!$BM$5,'12 Formulas'!$BO$5)</f>
        <v>#NAME?</v>
      </c>
      <c r="AE231" s="255"/>
      <c r="AF231" s="256"/>
      <c r="AG231" s="256"/>
      <c r="AH231" s="257"/>
      <c r="AI231" s="236"/>
      <c r="AJ231" s="235"/>
      <c r="AK231" s="258"/>
      <c r="AL231" s="259"/>
      <c r="AM231" s="167"/>
      <c r="AN231" s="167"/>
      <c r="AO231" s="167"/>
      <c r="AP231" s="167"/>
      <c r="AQ231" s="167"/>
      <c r="AR231" s="259"/>
      <c r="AS231" s="259"/>
    </row>
    <row r="232" spans="1:45" ht="12.75" customHeight="1" x14ac:dyDescent="0.25">
      <c r="A232" s="256"/>
      <c r="B232" s="234"/>
      <c r="C232" s="235"/>
      <c r="D232" s="236"/>
      <c r="E232" s="235"/>
      <c r="F232" s="238"/>
      <c r="G232" s="239"/>
      <c r="H232" s="260" t="s">
        <v>268</v>
      </c>
      <c r="I232" s="261"/>
      <c r="J232" s="262"/>
      <c r="K232" s="263" t="e">
        <f t="array" aca="1" ref="K232" ca="1">+_xludf.IFS(J232="","",J232='12 Formulas'!$AM$2,'12 Formulas'!$AN$2,J232='12 Formulas'!$AM$3,'12 Formulas'!$AN$3)</f>
        <v>#NAME?</v>
      </c>
      <c r="L232" s="89"/>
      <c r="M232" s="114" t="e">
        <f t="array" aca="1" ref="M232" ca="1">+_xludf.IFS(L232="","",L232='12 Formulas'!$AO$2,'12 Formulas'!$AP$2,L232='12 Formulas'!$AO$3,'12 Formulas'!$AP$3)</f>
        <v>#NAME?</v>
      </c>
      <c r="N232" s="89"/>
      <c r="O232" s="114" t="e">
        <f t="array" aca="1" ref="O232" ca="1">+_xludf.IFS(N232="","",N232='12 Formulas'!$AQ$2,'12 Formulas'!$AR$2,N232='12 Formulas'!$AQ$3,'12 Formulas'!$AR$3)</f>
        <v>#NAME?</v>
      </c>
      <c r="P232" s="89"/>
      <c r="Q232" s="114" t="e">
        <f t="array" aca="1" ref="Q232" ca="1">+_xludf.IFS(P232="","",P232='12 Formulas'!$AS$2,'12 Formulas'!$AT$2,P232='12 Formulas'!$AS$3,'12 Formulas'!$AT$3,P232='12 Formulas'!$AS$4,'12 Formulas'!$AT$4)</f>
        <v>#NAME?</v>
      </c>
      <c r="R232" s="89"/>
      <c r="S232" s="114" t="e">
        <f t="array" aca="1" ref="S232" ca="1">+_xludf.IFS(R232="","",R232='12 Formulas'!$AU$2,'12 Formulas'!$AV$2,R232='12 Formulas'!$AU$3,'12 Formulas'!$AV$3)</f>
        <v>#NAME?</v>
      </c>
      <c r="T232" s="55"/>
      <c r="U232" s="114" t="e">
        <f t="array" aca="1" ref="U232" ca="1">+_xludf.IFS(T232="","",T232='12 Formulas'!$AW$2,'12 Formulas'!$AX$2,T232='12 Formulas'!$AW$3,'12 Formulas'!$AX$3)</f>
        <v>#NAME?</v>
      </c>
      <c r="V232" s="264"/>
      <c r="W232" s="265" t="e">
        <f t="array" aca="1" ref="W232" ca="1">+_xludf.IFS(V232="","",V232='12 Formulas'!$AY$2,'12 Formulas'!$AZ$2,V232='12 Formulas'!$AY$3,'12 Formulas'!$AZ$3,V232='12 Formulas'!$AY$4,'12 Formulas'!$AZ$4)</f>
        <v>#NAME?</v>
      </c>
      <c r="X232" s="266" t="str">
        <f t="shared" ca="1" si="4"/>
        <v/>
      </c>
      <c r="Y232" s="267" t="e">
        <f t="array" aca="1" ref="Y232" ca="1">+_xludf.IFS(X232="","",X232&lt;='12 Formulas'!$BD$4,'12 Formulas'!$BB$4,X232&lt;='12 Formulas'!$BD$3,'12 Formulas'!$BB$3,X232&lt;='12 Formulas'!$BD$2,'12 Formulas'!$BB$2)</f>
        <v>#NAME?</v>
      </c>
      <c r="Z232" s="268"/>
      <c r="AA232" s="269" t="e">
        <f t="array" aca="1" ref="AA232" ca="1">+_xludf.IFS(Z232="","",Z232='12 Formulas'!$BF$2,'12 Formulas'!$BG$2,Z232='12 Formulas'!$BF$3,'12 Formulas'!$BG$3,Z232='12 Formulas'!$BF$4,'12 Formulas'!$BG$4)</f>
        <v>#NAME?</v>
      </c>
      <c r="AB232" s="270" t="e">
        <f t="array" aca="1" ref="AB232" ca="1">+_xludf.IFS(AA232="","",AND(Y232='12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#NAME?</v>
      </c>
      <c r="AC232" s="269" t="e">
        <f t="array" aca="1" ref="AC232" ca="1">+_xludf.IFS(AB232="","",AB232='12 Formulas'!$BM$3,'12 Formulas'!$BN$3,AB232='12 Formulas'!$BM$4,'12 Formulas'!$BN$4,AB232='12 Formulas'!$BM$5,'12 Formulas'!$BN$5)</f>
        <v>#NAME?</v>
      </c>
      <c r="AD232" s="115" t="e">
        <f t="array" aca="1" ref="AD232" ca="1">+_xludf.IFS(AB232="","",AB232='12 Formulas'!$BM$3,'12 Formulas'!$BO$3,AB232='12 Formulas'!$BM$4,'12 Formulas'!$BO$4,AB232='12 Formulas'!$BM$5,'12 Formulas'!$BO$5)</f>
        <v>#NAME?</v>
      </c>
      <c r="AE232" s="255"/>
      <c r="AF232" s="256"/>
      <c r="AG232" s="256"/>
      <c r="AH232" s="257"/>
      <c r="AI232" s="236"/>
      <c r="AJ232" s="235"/>
      <c r="AK232" s="258"/>
      <c r="AL232" s="259"/>
      <c r="AM232" s="167"/>
      <c r="AN232" s="167"/>
      <c r="AO232" s="167"/>
      <c r="AP232" s="167"/>
      <c r="AQ232" s="167"/>
      <c r="AR232" s="259"/>
      <c r="AS232" s="259"/>
    </row>
    <row r="233" spans="1:45" ht="12.75" customHeight="1" x14ac:dyDescent="0.25">
      <c r="A233" s="256"/>
      <c r="B233" s="234"/>
      <c r="C233" s="235"/>
      <c r="D233" s="236"/>
      <c r="E233" s="235"/>
      <c r="F233" s="271"/>
      <c r="G233" s="272"/>
      <c r="H233" s="260" t="s">
        <v>269</v>
      </c>
      <c r="I233" s="261"/>
      <c r="J233" s="262"/>
      <c r="K233" s="263" t="e">
        <f t="array" aca="1" ref="K233" ca="1">+_xludf.IFS(J233="","",J233='12 Formulas'!$AM$2,'12 Formulas'!$AN$2,J233='12 Formulas'!$AM$3,'12 Formulas'!$AN$3)</f>
        <v>#NAME?</v>
      </c>
      <c r="L233" s="89"/>
      <c r="M233" s="114" t="e">
        <f t="array" aca="1" ref="M233" ca="1">+_xludf.IFS(L233="","",L233='12 Formulas'!$AO$2,'12 Formulas'!$AP$2,L233='12 Formulas'!$AO$3,'12 Formulas'!$AP$3)</f>
        <v>#NAME?</v>
      </c>
      <c r="N233" s="89"/>
      <c r="O233" s="114" t="e">
        <f t="array" aca="1" ref="O233" ca="1">+_xludf.IFS(N233="","",N233='12 Formulas'!$AQ$2,'12 Formulas'!$AR$2,N233='12 Formulas'!$AQ$3,'12 Formulas'!$AR$3)</f>
        <v>#NAME?</v>
      </c>
      <c r="P233" s="89"/>
      <c r="Q233" s="114" t="e">
        <f t="array" aca="1" ref="Q233" ca="1">+_xludf.IFS(P233="","",P233='12 Formulas'!$AS$2,'12 Formulas'!$AT$2,P233='12 Formulas'!$AS$3,'12 Formulas'!$AT$3,P233='12 Formulas'!$AS$4,'12 Formulas'!$AT$4)</f>
        <v>#NAME?</v>
      </c>
      <c r="R233" s="89"/>
      <c r="S233" s="114" t="e">
        <f t="array" aca="1" ref="S233" ca="1">+_xludf.IFS(R233="","",R233='12 Formulas'!$AU$2,'12 Formulas'!$AV$2,R233='12 Formulas'!$AU$3,'12 Formulas'!$AV$3)</f>
        <v>#NAME?</v>
      </c>
      <c r="T233" s="55"/>
      <c r="U233" s="114" t="e">
        <f t="array" aca="1" ref="U233" ca="1">+_xludf.IFS(T233="","",T233='12 Formulas'!$AW$2,'12 Formulas'!$AX$2,T233='12 Formulas'!$AW$3,'12 Formulas'!$AX$3)</f>
        <v>#NAME?</v>
      </c>
      <c r="V233" s="264"/>
      <c r="W233" s="265" t="e">
        <f t="array" aca="1" ref="W233" ca="1">+_xludf.IFS(V233="","",V233='12 Formulas'!$AY$2,'12 Formulas'!$AZ$2,V233='12 Formulas'!$AY$3,'12 Formulas'!$AZ$3,V233='12 Formulas'!$AY$4,'12 Formulas'!$AZ$4)</f>
        <v>#NAME?</v>
      </c>
      <c r="X233" s="266" t="str">
        <f t="shared" ca="1" si="4"/>
        <v/>
      </c>
      <c r="Y233" s="267" t="e">
        <f t="array" aca="1" ref="Y233" ca="1">+_xludf.IFS(X233="","",X233&lt;='12 Formulas'!$BD$4,'12 Formulas'!$BB$4,X233&lt;='12 Formulas'!$BD$3,'12 Formulas'!$BB$3,X233&lt;='12 Formulas'!$BD$2,'12 Formulas'!$BB$2)</f>
        <v>#NAME?</v>
      </c>
      <c r="Z233" s="268"/>
      <c r="AA233" s="269" t="e">
        <f t="array" aca="1" ref="AA233" ca="1">+_xludf.IFS(Z233="","",Z233='12 Formulas'!$BF$2,'12 Formulas'!$BG$2,Z233='12 Formulas'!$BF$3,'12 Formulas'!$BG$3,Z233='12 Formulas'!$BF$4,'12 Formulas'!$BG$4)</f>
        <v>#NAME?</v>
      </c>
      <c r="AB233" s="270" t="e">
        <f t="array" aca="1" ref="AB233" ca="1">+_xludf.IFS(AA233="","",AND(Y233='12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#NAME?</v>
      </c>
      <c r="AC233" s="269" t="e">
        <f t="array" aca="1" ref="AC233" ca="1">+_xludf.IFS(AB233="","",AB233='12 Formulas'!$BM$3,'12 Formulas'!$BN$3,AB233='12 Formulas'!$BM$4,'12 Formulas'!$BN$4,AB233='12 Formulas'!$BM$5,'12 Formulas'!$BN$5)</f>
        <v>#NAME?</v>
      </c>
      <c r="AD233" s="115" t="e">
        <f t="array" aca="1" ref="AD233" ca="1">+_xludf.IFS(AB233="","",AB233='12 Formulas'!$BM$3,'12 Formulas'!$BO$3,AB233='12 Formulas'!$BM$4,'12 Formulas'!$BO$4,AB233='12 Formulas'!$BM$5,'12 Formulas'!$BO$5)</f>
        <v>#NAME?</v>
      </c>
      <c r="AE233" s="255"/>
      <c r="AF233" s="256"/>
      <c r="AG233" s="256"/>
      <c r="AH233" s="257"/>
      <c r="AI233" s="236"/>
      <c r="AJ233" s="235"/>
      <c r="AK233" s="258"/>
      <c r="AL233" s="259"/>
      <c r="AM233" s="167"/>
      <c r="AN233" s="167"/>
      <c r="AO233" s="167"/>
      <c r="AP233" s="167"/>
      <c r="AQ233" s="167"/>
      <c r="AR233" s="259"/>
      <c r="AS233" s="259"/>
    </row>
    <row r="234" spans="1:45" ht="12.75" customHeight="1" x14ac:dyDescent="0.25">
      <c r="A234" s="256"/>
      <c r="B234" s="234"/>
      <c r="C234" s="235"/>
      <c r="D234" s="236"/>
      <c r="E234" s="235"/>
      <c r="F234" s="273" t="s">
        <v>273</v>
      </c>
      <c r="G234" s="274"/>
      <c r="H234" s="260" t="s">
        <v>256</v>
      </c>
      <c r="I234" s="261"/>
      <c r="J234" s="262"/>
      <c r="K234" s="263" t="e">
        <f t="array" aca="1" ref="K234" ca="1">+_xludf.IFS(J234="","",J234='12 Formulas'!$AM$2,'12 Formulas'!$AN$2,J234='12 Formulas'!$AM$3,'12 Formulas'!$AN$3)</f>
        <v>#NAME?</v>
      </c>
      <c r="L234" s="89"/>
      <c r="M234" s="114" t="e">
        <f t="array" aca="1" ref="M234" ca="1">+_xludf.IFS(L234="","",L234='12 Formulas'!$AO$2,'12 Formulas'!$AP$2,L234='12 Formulas'!$AO$3,'12 Formulas'!$AP$3)</f>
        <v>#NAME?</v>
      </c>
      <c r="N234" s="89"/>
      <c r="O234" s="114" t="e">
        <f t="array" aca="1" ref="O234" ca="1">+_xludf.IFS(N234="","",N234='12 Formulas'!$AQ$2,'12 Formulas'!$AR$2,N234='12 Formulas'!$AQ$3,'12 Formulas'!$AR$3)</f>
        <v>#NAME?</v>
      </c>
      <c r="P234" s="89"/>
      <c r="Q234" s="114" t="e">
        <f t="array" aca="1" ref="Q234" ca="1">+_xludf.IFS(P234="","",P234='12 Formulas'!$AS$2,'12 Formulas'!$AT$2,P234='12 Formulas'!$AS$3,'12 Formulas'!$AT$3,P234='12 Formulas'!$AS$4,'12 Formulas'!$AT$4)</f>
        <v>#NAME?</v>
      </c>
      <c r="R234" s="89"/>
      <c r="S234" s="114" t="e">
        <f t="array" aca="1" ref="S234" ca="1">+_xludf.IFS(R234="","",R234='12 Formulas'!$AU$2,'12 Formulas'!$AV$2,R234='12 Formulas'!$AU$3,'12 Formulas'!$AV$3)</f>
        <v>#NAME?</v>
      </c>
      <c r="T234" s="55"/>
      <c r="U234" s="114" t="e">
        <f t="array" aca="1" ref="U234" ca="1">+_xludf.IFS(T234="","",T234='12 Formulas'!$AW$2,'12 Formulas'!$AX$2,T234='12 Formulas'!$AW$3,'12 Formulas'!$AX$3)</f>
        <v>#NAME?</v>
      </c>
      <c r="V234" s="264"/>
      <c r="W234" s="265" t="e">
        <f t="array" aca="1" ref="W234" ca="1">+_xludf.IFS(V234="","",V234='12 Formulas'!$AY$2,'12 Formulas'!$AZ$2,V234='12 Formulas'!$AY$3,'12 Formulas'!$AZ$3,V234='12 Formulas'!$AY$4,'12 Formulas'!$AZ$4)</f>
        <v>#NAME?</v>
      </c>
      <c r="X234" s="266" t="str">
        <f t="shared" ca="1" si="4"/>
        <v/>
      </c>
      <c r="Y234" s="267" t="e">
        <f t="array" aca="1" ref="Y234" ca="1">+_xludf.IFS(X234="","",X234&lt;='12 Formulas'!$BD$4,'12 Formulas'!$BB$4,X234&lt;='12 Formulas'!$BD$3,'12 Formulas'!$BB$3,X234&lt;='12 Formulas'!$BD$2,'12 Formulas'!$BB$2)</f>
        <v>#NAME?</v>
      </c>
      <c r="Z234" s="268"/>
      <c r="AA234" s="269" t="e">
        <f t="array" aca="1" ref="AA234" ca="1">+_xludf.IFS(Z234="","",Z234='12 Formulas'!$BF$2,'12 Formulas'!$BG$2,Z234='12 Formulas'!$BF$3,'12 Formulas'!$BG$3,Z234='12 Formulas'!$BF$4,'12 Formulas'!$BG$4)</f>
        <v>#NAME?</v>
      </c>
      <c r="AB234" s="270" t="e">
        <f t="array" aca="1" ref="AB234" ca="1">+_xludf.IFS(AA234="","",AND(Y234='12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#NAME?</v>
      </c>
      <c r="AC234" s="269" t="e">
        <f t="array" aca="1" ref="AC234" ca="1">+_xludf.IFS(AB234="","",AB234='12 Formulas'!$BM$3,'12 Formulas'!$BN$3,AB234='12 Formulas'!$BM$4,'12 Formulas'!$BN$4,AB234='12 Formulas'!$BM$5,'12 Formulas'!$BN$5)</f>
        <v>#NAME?</v>
      </c>
      <c r="AD234" s="115" t="e">
        <f t="array" aca="1" ref="AD234" ca="1">+_xludf.IFS(AB234="","",AB234='12 Formulas'!$BM$3,'12 Formulas'!$BO$3,AB234='12 Formulas'!$BM$4,'12 Formulas'!$BO$4,AB234='12 Formulas'!$BM$5,'12 Formulas'!$BO$5)</f>
        <v>#NAME?</v>
      </c>
      <c r="AE234" s="255"/>
      <c r="AF234" s="256"/>
      <c r="AG234" s="256"/>
      <c r="AH234" s="257"/>
      <c r="AI234" s="236"/>
      <c r="AJ234" s="235"/>
      <c r="AK234" s="258"/>
      <c r="AL234" s="259"/>
      <c r="AM234" s="167"/>
      <c r="AN234" s="167"/>
      <c r="AO234" s="167"/>
      <c r="AP234" s="167"/>
      <c r="AQ234" s="167"/>
      <c r="AR234" s="259"/>
      <c r="AS234" s="259"/>
    </row>
    <row r="235" spans="1:45" ht="12.75" customHeight="1" x14ac:dyDescent="0.25">
      <c r="A235" s="256"/>
      <c r="B235" s="234"/>
      <c r="C235" s="235"/>
      <c r="D235" s="236"/>
      <c r="E235" s="235"/>
      <c r="F235" s="238"/>
      <c r="G235" s="239"/>
      <c r="H235" s="260" t="s">
        <v>268</v>
      </c>
      <c r="I235" s="261"/>
      <c r="J235" s="262"/>
      <c r="K235" s="263" t="e">
        <f t="array" aca="1" ref="K235" ca="1">+_xludf.IFS(J235="","",J235='12 Formulas'!$AM$2,'12 Formulas'!$AN$2,J235='12 Formulas'!$AM$3,'12 Formulas'!$AN$3)</f>
        <v>#NAME?</v>
      </c>
      <c r="L235" s="89"/>
      <c r="M235" s="114" t="e">
        <f t="array" aca="1" ref="M235" ca="1">+_xludf.IFS(L235="","",L235='12 Formulas'!$AO$2,'12 Formulas'!$AP$2,L235='12 Formulas'!$AO$3,'12 Formulas'!$AP$3)</f>
        <v>#NAME?</v>
      </c>
      <c r="N235" s="89"/>
      <c r="O235" s="114" t="e">
        <f t="array" aca="1" ref="O235" ca="1">+_xludf.IFS(N235="","",N235='12 Formulas'!$AQ$2,'12 Formulas'!$AR$2,N235='12 Formulas'!$AQ$3,'12 Formulas'!$AR$3)</f>
        <v>#NAME?</v>
      </c>
      <c r="P235" s="89"/>
      <c r="Q235" s="114" t="e">
        <f t="array" aca="1" ref="Q235" ca="1">+_xludf.IFS(P235="","",P235='12 Formulas'!$AS$2,'12 Formulas'!$AT$2,P235='12 Formulas'!$AS$3,'12 Formulas'!$AT$3,P235='12 Formulas'!$AS$4,'12 Formulas'!$AT$4)</f>
        <v>#NAME?</v>
      </c>
      <c r="R235" s="89"/>
      <c r="S235" s="114" t="e">
        <f t="array" aca="1" ref="S235" ca="1">+_xludf.IFS(R235="","",R235='12 Formulas'!$AU$2,'12 Formulas'!$AV$2,R235='12 Formulas'!$AU$3,'12 Formulas'!$AV$3)</f>
        <v>#NAME?</v>
      </c>
      <c r="T235" s="55"/>
      <c r="U235" s="114" t="e">
        <f t="array" aca="1" ref="U235" ca="1">+_xludf.IFS(T235="","",T235='12 Formulas'!$AW$2,'12 Formulas'!$AX$2,T235='12 Formulas'!$AW$3,'12 Formulas'!$AX$3)</f>
        <v>#NAME?</v>
      </c>
      <c r="V235" s="264"/>
      <c r="W235" s="265" t="e">
        <f t="array" aca="1" ref="W235" ca="1">+_xludf.IFS(V235="","",V235='12 Formulas'!$AY$2,'12 Formulas'!$AZ$2,V235='12 Formulas'!$AY$3,'12 Formulas'!$AZ$3,V235='12 Formulas'!$AY$4,'12 Formulas'!$AZ$4)</f>
        <v>#NAME?</v>
      </c>
      <c r="X235" s="266" t="str">
        <f t="shared" ca="1" si="4"/>
        <v/>
      </c>
      <c r="Y235" s="267" t="e">
        <f t="array" aca="1" ref="Y235" ca="1">+_xludf.IFS(X235="","",X235&lt;='12 Formulas'!$BD$4,'12 Formulas'!$BB$4,X235&lt;='12 Formulas'!$BD$3,'12 Formulas'!$BB$3,X235&lt;='12 Formulas'!$BD$2,'12 Formulas'!$BB$2)</f>
        <v>#NAME?</v>
      </c>
      <c r="Z235" s="268"/>
      <c r="AA235" s="269" t="e">
        <f t="array" aca="1" ref="AA235" ca="1">+_xludf.IFS(Z235="","",Z235='12 Formulas'!$BF$2,'12 Formulas'!$BG$2,Z235='12 Formulas'!$BF$3,'12 Formulas'!$BG$3,Z235='12 Formulas'!$BF$4,'12 Formulas'!$BG$4)</f>
        <v>#NAME?</v>
      </c>
      <c r="AB235" s="270" t="e">
        <f t="array" aca="1" ref="AB235" ca="1">+_xludf.IFS(AA235="","",AND(Y235='12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#NAME?</v>
      </c>
      <c r="AC235" s="269" t="e">
        <f t="array" aca="1" ref="AC235" ca="1">+_xludf.IFS(AB235="","",AB235='12 Formulas'!$BM$3,'12 Formulas'!$BN$3,AB235='12 Formulas'!$BM$4,'12 Formulas'!$BN$4,AB235='12 Formulas'!$BM$5,'12 Formulas'!$BN$5)</f>
        <v>#NAME?</v>
      </c>
      <c r="AD235" s="115" t="e">
        <f t="array" aca="1" ref="AD235" ca="1">+_xludf.IFS(AB235="","",AB235='12 Formulas'!$BM$3,'12 Formulas'!$BO$3,AB235='12 Formulas'!$BM$4,'12 Formulas'!$BO$4,AB235='12 Formulas'!$BM$5,'12 Formulas'!$BO$5)</f>
        <v>#NAME?</v>
      </c>
      <c r="AE235" s="255"/>
      <c r="AF235" s="256"/>
      <c r="AG235" s="256"/>
      <c r="AH235" s="257"/>
      <c r="AI235" s="236"/>
      <c r="AJ235" s="235"/>
      <c r="AK235" s="258"/>
      <c r="AL235" s="259"/>
      <c r="AM235" s="167"/>
      <c r="AN235" s="167"/>
      <c r="AO235" s="167"/>
      <c r="AP235" s="167"/>
      <c r="AQ235" s="167"/>
      <c r="AR235" s="259"/>
      <c r="AS235" s="259"/>
    </row>
    <row r="236" spans="1:45" ht="12.75" customHeight="1" x14ac:dyDescent="0.25">
      <c r="A236" s="275"/>
      <c r="B236" s="276"/>
      <c r="C236" s="277"/>
      <c r="D236" s="278"/>
      <c r="E236" s="277"/>
      <c r="F236" s="279"/>
      <c r="G236" s="280"/>
      <c r="H236" s="281" t="s">
        <v>269</v>
      </c>
      <c r="I236" s="282"/>
      <c r="J236" s="283"/>
      <c r="K236" s="284" t="e">
        <f t="array" aca="1" ref="K236" ca="1">+_xludf.IFS(J236="","",J236='12 Formulas'!$AM$2,'12 Formulas'!$AN$2,J236='12 Formulas'!$AM$3,'12 Formulas'!$AN$3)</f>
        <v>#NAME?</v>
      </c>
      <c r="L236" s="100"/>
      <c r="M236" s="285" t="e">
        <f t="array" aca="1" ref="M236" ca="1">+_xludf.IFS(L236="","",L236='12 Formulas'!$AO$2,'12 Formulas'!$AP$2,L236='12 Formulas'!$AO$3,'12 Formulas'!$AP$3)</f>
        <v>#NAME?</v>
      </c>
      <c r="N236" s="100"/>
      <c r="O236" s="285" t="e">
        <f t="array" aca="1" ref="O236" ca="1">+_xludf.IFS(N236="","",N236='12 Formulas'!$AQ$2,'12 Formulas'!$AR$2,N236='12 Formulas'!$AQ$3,'12 Formulas'!$AR$3)</f>
        <v>#NAME?</v>
      </c>
      <c r="P236" s="100"/>
      <c r="Q236" s="285" t="e">
        <f t="array" aca="1" ref="Q236" ca="1">+_xludf.IFS(P236="","",P236='12 Formulas'!$AS$2,'12 Formulas'!$AT$2,P236='12 Formulas'!$AS$3,'12 Formulas'!$AT$3,P236='12 Formulas'!$AS$4,'12 Formulas'!$AT$4)</f>
        <v>#NAME?</v>
      </c>
      <c r="R236" s="100"/>
      <c r="S236" s="285" t="e">
        <f t="array" aca="1" ref="S236" ca="1">+_xludf.IFS(R236="","",R236='12 Formulas'!$AU$2,'12 Formulas'!$AV$2,R236='12 Formulas'!$AU$3,'12 Formulas'!$AV$3)</f>
        <v>#NAME?</v>
      </c>
      <c r="T236" s="286"/>
      <c r="U236" s="285" t="e">
        <f t="array" aca="1" ref="U236" ca="1">+_xludf.IFS(T236="","",T236='12 Formulas'!$AW$2,'12 Formulas'!$AX$2,T236='12 Formulas'!$AW$3,'12 Formulas'!$AX$3)</f>
        <v>#NAME?</v>
      </c>
      <c r="V236" s="287"/>
      <c r="W236" s="288" t="e">
        <f t="array" aca="1" ref="W236" ca="1">+_xludf.IFS(V236="","",V236='12 Formulas'!$AY$2,'12 Formulas'!$AZ$2,V236='12 Formulas'!$AY$3,'12 Formulas'!$AZ$3,V236='12 Formulas'!$AY$4,'12 Formulas'!$AZ$4)</f>
        <v>#NAME?</v>
      </c>
      <c r="X236" s="289" t="str">
        <f t="shared" ca="1" si="4"/>
        <v/>
      </c>
      <c r="Y236" s="290" t="e">
        <f t="array" aca="1" ref="Y236" ca="1">+_xludf.IFS(X236="","",X236&lt;='12 Formulas'!$BD$4,'12 Formulas'!$BB$4,X236&lt;='12 Formulas'!$BD$3,'12 Formulas'!$BB$3,X236&lt;='12 Formulas'!$BD$2,'12 Formulas'!$BB$2)</f>
        <v>#NAME?</v>
      </c>
      <c r="Z236" s="291"/>
      <c r="AA236" s="292" t="e">
        <f t="array" aca="1" ref="AA236" ca="1">+_xludf.IFS(Z236="","",Z236='12 Formulas'!$BF$2,'12 Formulas'!$BG$2,Z236='12 Formulas'!$BF$3,'12 Formulas'!$BG$3,Z236='12 Formulas'!$BF$4,'12 Formulas'!$BG$4)</f>
        <v>#NAME?</v>
      </c>
      <c r="AB236" s="293" t="e">
        <f t="array" aca="1" ref="AB236" ca="1">+_xludf.IFS(AA236="","",AND(Y236='12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#NAME?</v>
      </c>
      <c r="AC236" s="292" t="e">
        <f t="array" aca="1" ref="AC236" ca="1">+_xludf.IFS(AB236="","",AB236='12 Formulas'!$BM$3,'12 Formulas'!$BN$3,AB236='12 Formulas'!$BM$4,'12 Formulas'!$BN$4,AB236='12 Formulas'!$BM$5,'12 Formulas'!$BN$5)</f>
        <v>#NAME?</v>
      </c>
      <c r="AD236" s="294" t="e">
        <f t="array" aca="1" ref="AD236" ca="1">+_xludf.IFS(AB236="","",AB236='12 Formulas'!$BM$3,'12 Formulas'!$BO$3,AB236='12 Formulas'!$BM$4,'12 Formulas'!$BO$4,AB236='12 Formulas'!$BM$5,'12 Formulas'!$BO$5)</f>
        <v>#NAME?</v>
      </c>
      <c r="AE236" s="295"/>
      <c r="AF236" s="275"/>
      <c r="AG236" s="275"/>
      <c r="AH236" s="296"/>
      <c r="AI236" s="278"/>
      <c r="AJ236" s="277"/>
      <c r="AK236" s="297"/>
      <c r="AL236" s="259"/>
      <c r="AM236" s="167"/>
      <c r="AN236" s="167"/>
      <c r="AO236" s="167"/>
      <c r="AP236" s="167"/>
      <c r="AQ236" s="167"/>
      <c r="AR236" s="259"/>
      <c r="AS236" s="259"/>
    </row>
    <row r="237" spans="1:45" ht="12.75" customHeight="1" x14ac:dyDescent="0.25">
      <c r="A237" s="256" t="str">
        <f>'1 Contexto e Identificación'!$A$26</f>
        <v>R16</v>
      </c>
      <c r="B237" s="234" t="str">
        <f>+'1 Contexto e Identificación'!$E$26</f>
        <v xml:space="preserve">  </v>
      </c>
      <c r="C237" s="235" t="e">
        <f ca="1">+'4 Mapa Calor Inherente'!$C$27</f>
        <v>#NAME?</v>
      </c>
      <c r="D237" s="236" t="e">
        <f ca="1">+'4 Mapa Calor Inherente'!$D$27</f>
        <v>#NAME?</v>
      </c>
      <c r="E237" s="235" t="e">
        <f ca="1">+'4 Mapa Calor Inherente'!$E$27</f>
        <v>#NAME?</v>
      </c>
      <c r="F237" s="238" t="s">
        <v>254</v>
      </c>
      <c r="G237" s="239"/>
      <c r="H237" s="240" t="s">
        <v>256</v>
      </c>
      <c r="I237" s="241"/>
      <c r="J237" s="242"/>
      <c r="K237" s="243" t="e">
        <f t="array" aca="1" ref="K237" ca="1">+_xludf.IFS(J237="","",J237='12 Formulas'!$AM$2,'12 Formulas'!$AN$2,J237='12 Formulas'!$AM$3,'12 Formulas'!$AN$3)</f>
        <v>#NAME?</v>
      </c>
      <c r="L237" s="244"/>
      <c r="M237" s="245" t="e">
        <f t="array" aca="1" ref="M237" ca="1">+_xludf.IFS(L237="","",L237='12 Formulas'!$AO$2,'12 Formulas'!$AP$2,L237='12 Formulas'!$AO$3,'12 Formulas'!$AP$3)</f>
        <v>#NAME?</v>
      </c>
      <c r="N237" s="244"/>
      <c r="O237" s="245" t="e">
        <f t="array" aca="1" ref="O237" ca="1">+_xludf.IFS(N237="","",N237='12 Formulas'!$AQ$2,'12 Formulas'!$AR$2,N237='12 Formulas'!$AQ$3,'12 Formulas'!$AR$3)</f>
        <v>#NAME?</v>
      </c>
      <c r="P237" s="244"/>
      <c r="Q237" s="245" t="e">
        <f t="array" aca="1" ref="Q237" ca="1">+_xludf.IFS(P237="","",P237='12 Formulas'!$AS$2,'12 Formulas'!$AT$2,P237='12 Formulas'!$AS$3,'12 Formulas'!$AT$3,P237='12 Formulas'!$AS$4,'12 Formulas'!$AT$4)</f>
        <v>#NAME?</v>
      </c>
      <c r="R237" s="244"/>
      <c r="S237" s="245" t="e">
        <f t="array" aca="1" ref="S237" ca="1">+_xludf.IFS(R237="","",R237='12 Formulas'!$AU$2,'12 Formulas'!$AV$2,R237='12 Formulas'!$AU$3,'12 Formulas'!$AV$3)</f>
        <v>#NAME?</v>
      </c>
      <c r="T237" s="246"/>
      <c r="U237" s="245" t="e">
        <f t="array" aca="1" ref="U237" ca="1">+_xludf.IFS(T237="","",T237='12 Formulas'!$AW$2,'12 Formulas'!$AX$2,T237='12 Formulas'!$AW$3,'12 Formulas'!$AX$3)</f>
        <v>#NAME?</v>
      </c>
      <c r="V237" s="247"/>
      <c r="W237" s="248" t="e">
        <f t="array" aca="1" ref="W237" ca="1">+_xludf.IFS(V237="","",V237='12 Formulas'!$AY$2,'12 Formulas'!$AZ$2,V237='12 Formulas'!$AY$3,'12 Formulas'!$AZ$3,V237='12 Formulas'!$AY$4,'12 Formulas'!$AZ$4)</f>
        <v>#NAME?</v>
      </c>
      <c r="X237" s="249" t="str">
        <f t="shared" ca="1" si="4"/>
        <v/>
      </c>
      <c r="Y237" s="250" t="e">
        <f t="array" aca="1" ref="Y237" ca="1">+_xludf.IFS(X237="","",X237&lt;='12 Formulas'!$BD$4,'12 Formulas'!$BB$4,X237&lt;='12 Formulas'!$BD$3,'12 Formulas'!$BB$3,X237&lt;='12 Formulas'!$BD$2,'12 Formulas'!$BB$2)</f>
        <v>#NAME?</v>
      </c>
      <c r="Z237" s="251"/>
      <c r="AA237" s="252" t="e">
        <f t="array" aca="1" ref="AA237" ca="1">+_xludf.IFS(Z237="","",Z237='12 Formulas'!$BF$2,'12 Formulas'!$BG$2,Z237='12 Formulas'!$BF$3,'12 Formulas'!$BG$3,Z237='12 Formulas'!$BF$4,'12 Formulas'!$BG$4)</f>
        <v>#NAME?</v>
      </c>
      <c r="AB237" s="253" t="e">
        <f t="array" aca="1" ref="AB237" ca="1">+_xludf.IFS(AA237="","",AND(Y237='12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#NAME?</v>
      </c>
      <c r="AC237" s="252" t="e">
        <f t="array" aca="1" ref="AC237" ca="1">+_xludf.IFS(AB237="","",AB237='12 Formulas'!$BM$3,'12 Formulas'!$BN$3,AB237='12 Formulas'!$BM$4,'12 Formulas'!$BN$4,AB237='12 Formulas'!$BM$5,'12 Formulas'!$BN$5)</f>
        <v>#NAME?</v>
      </c>
      <c r="AD237" s="254" t="e">
        <f t="array" aca="1" ref="AD237" ca="1">+_xludf.IFS(AB237="","",AB237='12 Formulas'!$BM$3,'12 Formulas'!$BO$3,AB237='12 Formulas'!$BM$4,'12 Formulas'!$BO$4,AB237='12 Formulas'!$BM$5,'12 Formulas'!$BO$5)</f>
        <v>#NAME?</v>
      </c>
      <c r="AE237" s="255" t="e">
        <f ca="1">+IF(AC237="","",AVERAGE(AC237:AC251))</f>
        <v>#NAME?</v>
      </c>
      <c r="AF237" s="256" t="e">
        <f t="array" aca="1" ref="AF237" ca="1">+_xludf.IFS(AE237="","",AE237='12 Formulas'!$BR$2,'12 Formulas'!$BQ$2,AE237&gt;='12 Formulas'!$BS$3,'12 Formulas'!$BQ$3,AE237&gt;='12 Formulas'!$BS$4,'12 Formulas'!$BQ$4)</f>
        <v>#NAME?</v>
      </c>
      <c r="AG237" s="256" t="e">
        <f ca="1">+IF(AF237="","",'12 Formulas'!$BU$2)</f>
        <v>#NAME?</v>
      </c>
      <c r="AH237" s="257" t="e">
        <f t="array" aca="1" ref="AH237" ca="1">+_xludf.IFS(AG237="","",AG237='12 Formulas'!$BX$4,'12 Formulas'!$BY$4,AND(AF237='12 Formulas'!$BW$3,AG237='12 Formulas'!$BX$3),'12 Formulas'!$BY$3,AND(AF237='12 Formulas'!$BW$5,AG237='12 Formulas'!$BX$5),'12 Formulas'!$BY$5,AND(AF237='12 Formulas'!$BW$7,AG237='12 Formulas'!$BX$7),'12 Formulas'!$BY$7)</f>
        <v>#NAME?</v>
      </c>
      <c r="AI237" s="236" t="e">
        <f t="array" aca="1" ref="AI237" ca="1">+_xludf.IFS(AH237="","",AH237='12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#NAME?</v>
      </c>
      <c r="AJ237" s="235" t="e">
        <f ca="1">+IF(D237="","",D237)</f>
        <v>#NAME?</v>
      </c>
      <c r="AK237" s="258" t="e">
        <f ca="1">+IF(AI237='12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#NAME?</v>
      </c>
      <c r="AL237" s="259"/>
      <c r="AM237" s="167"/>
      <c r="AN237" s="167"/>
      <c r="AO237" s="167"/>
      <c r="AP237" s="167"/>
      <c r="AQ237" s="167"/>
      <c r="AR237" s="259"/>
      <c r="AS237" s="259"/>
    </row>
    <row r="238" spans="1:45" ht="12.75" customHeight="1" x14ac:dyDescent="0.25">
      <c r="A238" s="256"/>
      <c r="B238" s="234"/>
      <c r="C238" s="235"/>
      <c r="D238" s="236"/>
      <c r="E238" s="235"/>
      <c r="F238" s="238"/>
      <c r="G238" s="239"/>
      <c r="H238" s="260" t="s">
        <v>268</v>
      </c>
      <c r="I238" s="261"/>
      <c r="J238" s="262"/>
      <c r="K238" s="263" t="e">
        <f t="array" aca="1" ref="K238" ca="1">+_xludf.IFS(J238="","",J238='12 Formulas'!$AM$2,'12 Formulas'!$AN$2,J238='12 Formulas'!$AM$3,'12 Formulas'!$AN$3)</f>
        <v>#NAME?</v>
      </c>
      <c r="L238" s="89"/>
      <c r="M238" s="114" t="e">
        <f t="array" aca="1" ref="M238" ca="1">+_xludf.IFS(L238="","",L238='12 Formulas'!$AO$2,'12 Formulas'!$AP$2,L238='12 Formulas'!$AO$3,'12 Formulas'!$AP$3)</f>
        <v>#NAME?</v>
      </c>
      <c r="N238" s="89"/>
      <c r="O238" s="114" t="e">
        <f t="array" aca="1" ref="O238" ca="1">+_xludf.IFS(N238="","",N238='12 Formulas'!$AQ$2,'12 Formulas'!$AR$2,N238='12 Formulas'!$AQ$3,'12 Formulas'!$AR$3)</f>
        <v>#NAME?</v>
      </c>
      <c r="P238" s="89"/>
      <c r="Q238" s="114" t="e">
        <f t="array" aca="1" ref="Q238" ca="1">+_xludf.IFS(P238="","",P238='12 Formulas'!$AS$2,'12 Formulas'!$AT$2,P238='12 Formulas'!$AS$3,'12 Formulas'!$AT$3,P238='12 Formulas'!$AS$4,'12 Formulas'!$AT$4)</f>
        <v>#NAME?</v>
      </c>
      <c r="R238" s="89"/>
      <c r="S238" s="114" t="e">
        <f t="array" aca="1" ref="S238" ca="1">+_xludf.IFS(R238="","",R238='12 Formulas'!$AU$2,'12 Formulas'!$AV$2,R238='12 Formulas'!$AU$3,'12 Formulas'!$AV$3)</f>
        <v>#NAME?</v>
      </c>
      <c r="T238" s="55"/>
      <c r="U238" s="114" t="e">
        <f t="array" aca="1" ref="U238" ca="1">+_xludf.IFS(T238="","",T238='12 Formulas'!$AW$2,'12 Formulas'!$AX$2,T238='12 Formulas'!$AW$3,'12 Formulas'!$AX$3)</f>
        <v>#NAME?</v>
      </c>
      <c r="V238" s="264"/>
      <c r="W238" s="265" t="e">
        <f t="array" aca="1" ref="W238" ca="1">+_xludf.IFS(V238="","",V238='12 Formulas'!$AY$2,'12 Formulas'!$AZ$2,V238='12 Formulas'!$AY$3,'12 Formulas'!$AZ$3,V238='12 Formulas'!$AY$4,'12 Formulas'!$AZ$4)</f>
        <v>#NAME?</v>
      </c>
      <c r="X238" s="266" t="str">
        <f t="shared" ca="1" si="4"/>
        <v/>
      </c>
      <c r="Y238" s="267" t="e">
        <f t="array" aca="1" ref="Y238" ca="1">+_xludf.IFS(X238="","",X238&lt;='12 Formulas'!$BD$4,'12 Formulas'!$BB$4,X238&lt;='12 Formulas'!$BD$3,'12 Formulas'!$BB$3,X238&lt;='12 Formulas'!$BD$2,'12 Formulas'!$BB$2)</f>
        <v>#NAME?</v>
      </c>
      <c r="Z238" s="268"/>
      <c r="AA238" s="269" t="e">
        <f t="array" aca="1" ref="AA238" ca="1">+_xludf.IFS(Z238="","",Z238='12 Formulas'!$BF$2,'12 Formulas'!$BG$2,Z238='12 Formulas'!$BF$3,'12 Formulas'!$BG$3,Z238='12 Formulas'!$BF$4,'12 Formulas'!$BG$4)</f>
        <v>#NAME?</v>
      </c>
      <c r="AB238" s="270" t="e">
        <f t="array" aca="1" ref="AB238" ca="1">+_xludf.IFS(AA238="","",AND(Y238='12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#NAME?</v>
      </c>
      <c r="AC238" s="269" t="e">
        <f t="array" aca="1" ref="AC238" ca="1">+_xludf.IFS(AB238="","",AB238='12 Formulas'!$BM$3,'12 Formulas'!$BN$3,AB238='12 Formulas'!$BM$4,'12 Formulas'!$BN$4,AB238='12 Formulas'!$BM$5,'12 Formulas'!$BN$5)</f>
        <v>#NAME?</v>
      </c>
      <c r="AD238" s="115" t="e">
        <f t="array" aca="1" ref="AD238" ca="1">+_xludf.IFS(AB238="","",AB238='12 Formulas'!$BM$3,'12 Formulas'!$BO$3,AB238='12 Formulas'!$BM$4,'12 Formulas'!$BO$4,AB238='12 Formulas'!$BM$5,'12 Formulas'!$BO$5)</f>
        <v>#NAME?</v>
      </c>
      <c r="AE238" s="255"/>
      <c r="AF238" s="256"/>
      <c r="AG238" s="256"/>
      <c r="AH238" s="257"/>
      <c r="AI238" s="236"/>
      <c r="AJ238" s="235"/>
      <c r="AK238" s="258"/>
      <c r="AL238" s="259"/>
      <c r="AM238" s="167"/>
      <c r="AN238" s="167"/>
      <c r="AO238" s="167"/>
      <c r="AP238" s="167"/>
      <c r="AQ238" s="167"/>
      <c r="AR238" s="259"/>
      <c r="AS238" s="259"/>
    </row>
    <row r="239" spans="1:45" ht="12.75" customHeight="1" x14ac:dyDescent="0.25">
      <c r="A239" s="256"/>
      <c r="B239" s="234"/>
      <c r="C239" s="235"/>
      <c r="D239" s="236"/>
      <c r="E239" s="235"/>
      <c r="F239" s="271"/>
      <c r="G239" s="272"/>
      <c r="H239" s="260" t="s">
        <v>269</v>
      </c>
      <c r="I239" s="261"/>
      <c r="J239" s="262"/>
      <c r="K239" s="263" t="e">
        <f t="array" aca="1" ref="K239" ca="1">+_xludf.IFS(J239="","",J239='12 Formulas'!$AM$2,'12 Formulas'!$AN$2,J239='12 Formulas'!$AM$3,'12 Formulas'!$AN$3)</f>
        <v>#NAME?</v>
      </c>
      <c r="L239" s="89"/>
      <c r="M239" s="114" t="e">
        <f t="array" aca="1" ref="M239" ca="1">+_xludf.IFS(L239="","",L239='12 Formulas'!$AO$2,'12 Formulas'!$AP$2,L239='12 Formulas'!$AO$3,'12 Formulas'!$AP$3)</f>
        <v>#NAME?</v>
      </c>
      <c r="N239" s="89"/>
      <c r="O239" s="114" t="e">
        <f t="array" aca="1" ref="O239" ca="1">+_xludf.IFS(N239="","",N239='12 Formulas'!$AQ$2,'12 Formulas'!$AR$2,N239='12 Formulas'!$AQ$3,'12 Formulas'!$AR$3)</f>
        <v>#NAME?</v>
      </c>
      <c r="P239" s="89"/>
      <c r="Q239" s="114" t="e">
        <f t="array" aca="1" ref="Q239" ca="1">+_xludf.IFS(P239="","",P239='12 Formulas'!$AS$2,'12 Formulas'!$AT$2,P239='12 Formulas'!$AS$3,'12 Formulas'!$AT$3,P239='12 Formulas'!$AS$4,'12 Formulas'!$AT$4)</f>
        <v>#NAME?</v>
      </c>
      <c r="R239" s="89"/>
      <c r="S239" s="114" t="e">
        <f t="array" aca="1" ref="S239" ca="1">+_xludf.IFS(R239="","",R239='12 Formulas'!$AU$2,'12 Formulas'!$AV$2,R239='12 Formulas'!$AU$3,'12 Formulas'!$AV$3)</f>
        <v>#NAME?</v>
      </c>
      <c r="T239" s="55"/>
      <c r="U239" s="114" t="e">
        <f t="array" aca="1" ref="U239" ca="1">+_xludf.IFS(T239="","",T239='12 Formulas'!$AW$2,'12 Formulas'!$AX$2,T239='12 Formulas'!$AW$3,'12 Formulas'!$AX$3)</f>
        <v>#NAME?</v>
      </c>
      <c r="V239" s="264"/>
      <c r="W239" s="265" t="e">
        <f t="array" aca="1" ref="W239" ca="1">+_xludf.IFS(V239="","",V239='12 Formulas'!$AY$2,'12 Formulas'!$AZ$2,V239='12 Formulas'!$AY$3,'12 Formulas'!$AZ$3,V239='12 Formulas'!$AY$4,'12 Formulas'!$AZ$4)</f>
        <v>#NAME?</v>
      </c>
      <c r="X239" s="266" t="str">
        <f t="shared" ca="1" si="4"/>
        <v/>
      </c>
      <c r="Y239" s="267" t="e">
        <f t="array" aca="1" ref="Y239" ca="1">+_xludf.IFS(X239="","",X239&lt;='12 Formulas'!$BD$4,'12 Formulas'!$BB$4,X239&lt;='12 Formulas'!$BD$3,'12 Formulas'!$BB$3,X239&lt;='12 Formulas'!$BD$2,'12 Formulas'!$BB$2)</f>
        <v>#NAME?</v>
      </c>
      <c r="Z239" s="268"/>
      <c r="AA239" s="269" t="e">
        <f t="array" aca="1" ref="AA239" ca="1">+_xludf.IFS(Z239="","",Z239='12 Formulas'!$BF$2,'12 Formulas'!$BG$2,Z239='12 Formulas'!$BF$3,'12 Formulas'!$BG$3,Z239='12 Formulas'!$BF$4,'12 Formulas'!$BG$4)</f>
        <v>#NAME?</v>
      </c>
      <c r="AB239" s="270" t="e">
        <f t="array" aca="1" ref="AB239" ca="1">+_xludf.IFS(AA239="","",AND(Y239='12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#NAME?</v>
      </c>
      <c r="AC239" s="269" t="e">
        <f t="array" aca="1" ref="AC239" ca="1">+_xludf.IFS(AB239="","",AB239='12 Formulas'!$BM$3,'12 Formulas'!$BN$3,AB239='12 Formulas'!$BM$4,'12 Formulas'!$BN$4,AB239='12 Formulas'!$BM$5,'12 Formulas'!$BN$5)</f>
        <v>#NAME?</v>
      </c>
      <c r="AD239" s="115" t="e">
        <f t="array" aca="1" ref="AD239" ca="1">+_xludf.IFS(AB239="","",AB239='12 Formulas'!$BM$3,'12 Formulas'!$BO$3,AB239='12 Formulas'!$BM$4,'12 Formulas'!$BO$4,AB239='12 Formulas'!$BM$5,'12 Formulas'!$BO$5)</f>
        <v>#NAME?</v>
      </c>
      <c r="AE239" s="255"/>
      <c r="AF239" s="256"/>
      <c r="AG239" s="256"/>
      <c r="AH239" s="257"/>
      <c r="AI239" s="236"/>
      <c r="AJ239" s="235"/>
      <c r="AK239" s="258"/>
      <c r="AL239" s="259"/>
      <c r="AM239" s="167"/>
      <c r="AN239" s="167"/>
      <c r="AO239" s="167"/>
      <c r="AP239" s="167"/>
      <c r="AQ239" s="167"/>
      <c r="AR239" s="259"/>
      <c r="AS239" s="259"/>
    </row>
    <row r="240" spans="1:45" ht="12.75" customHeight="1" x14ac:dyDescent="0.25">
      <c r="A240" s="256"/>
      <c r="B240" s="234"/>
      <c r="C240" s="235"/>
      <c r="D240" s="236"/>
      <c r="E240" s="235"/>
      <c r="F240" s="273" t="s">
        <v>270</v>
      </c>
      <c r="G240" s="274"/>
      <c r="H240" s="260" t="s">
        <v>256</v>
      </c>
      <c r="I240" s="261"/>
      <c r="J240" s="262"/>
      <c r="K240" s="263" t="e">
        <f t="array" aca="1" ref="K240" ca="1">+_xludf.IFS(J240="","",J240='12 Formulas'!$AM$2,'12 Formulas'!$AN$2,J240='12 Formulas'!$AM$3,'12 Formulas'!$AN$3)</f>
        <v>#NAME?</v>
      </c>
      <c r="L240" s="89"/>
      <c r="M240" s="114" t="e">
        <f t="array" aca="1" ref="M240" ca="1">+_xludf.IFS(L240="","",L240='12 Formulas'!$AO$2,'12 Formulas'!$AP$2,L240='12 Formulas'!$AO$3,'12 Formulas'!$AP$3)</f>
        <v>#NAME?</v>
      </c>
      <c r="N240" s="89"/>
      <c r="O240" s="114" t="e">
        <f t="array" aca="1" ref="O240" ca="1">+_xludf.IFS(N240="","",N240='12 Formulas'!$AQ$2,'12 Formulas'!$AR$2,N240='12 Formulas'!$AQ$3,'12 Formulas'!$AR$3)</f>
        <v>#NAME?</v>
      </c>
      <c r="P240" s="89"/>
      <c r="Q240" s="114" t="e">
        <f t="array" aca="1" ref="Q240" ca="1">+_xludf.IFS(P240="","",P240='12 Formulas'!$AS$2,'12 Formulas'!$AT$2,P240='12 Formulas'!$AS$3,'12 Formulas'!$AT$3,P240='12 Formulas'!$AS$4,'12 Formulas'!$AT$4)</f>
        <v>#NAME?</v>
      </c>
      <c r="R240" s="89"/>
      <c r="S240" s="114" t="e">
        <f t="array" aca="1" ref="S240" ca="1">+_xludf.IFS(R240="","",R240='12 Formulas'!$AU$2,'12 Formulas'!$AV$2,R240='12 Formulas'!$AU$3,'12 Formulas'!$AV$3)</f>
        <v>#NAME?</v>
      </c>
      <c r="T240" s="55"/>
      <c r="U240" s="114" t="e">
        <f t="array" aca="1" ref="U240" ca="1">+_xludf.IFS(T240="","",T240='12 Formulas'!$AW$2,'12 Formulas'!$AX$2,T240='12 Formulas'!$AW$3,'12 Formulas'!$AX$3)</f>
        <v>#NAME?</v>
      </c>
      <c r="V240" s="264"/>
      <c r="W240" s="265" t="e">
        <f t="array" aca="1" ref="W240" ca="1">+_xludf.IFS(V240="","",V240='12 Formulas'!$AY$2,'12 Formulas'!$AZ$2,V240='12 Formulas'!$AY$3,'12 Formulas'!$AZ$3,V240='12 Formulas'!$AY$4,'12 Formulas'!$AZ$4)</f>
        <v>#NAME?</v>
      </c>
      <c r="X240" s="266" t="str">
        <f t="shared" ca="1" si="4"/>
        <v/>
      </c>
      <c r="Y240" s="267" t="e">
        <f t="array" aca="1" ref="Y240" ca="1">+_xludf.IFS(X240="","",X240&lt;='12 Formulas'!$BD$4,'12 Formulas'!$BB$4,X240&lt;='12 Formulas'!$BD$3,'12 Formulas'!$BB$3,X240&lt;='12 Formulas'!$BD$2,'12 Formulas'!$BB$2)</f>
        <v>#NAME?</v>
      </c>
      <c r="Z240" s="268"/>
      <c r="AA240" s="269" t="e">
        <f t="array" aca="1" ref="AA240" ca="1">+_xludf.IFS(Z240="","",Z240='12 Formulas'!$BF$2,'12 Formulas'!$BG$2,Z240='12 Formulas'!$BF$3,'12 Formulas'!$BG$3,Z240='12 Formulas'!$BF$4,'12 Formulas'!$BG$4)</f>
        <v>#NAME?</v>
      </c>
      <c r="AB240" s="270" t="e">
        <f t="array" aca="1" ref="AB240" ca="1">+_xludf.IFS(AA240="","",AND(Y240='12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#NAME?</v>
      </c>
      <c r="AC240" s="269" t="e">
        <f t="array" aca="1" ref="AC240" ca="1">+_xludf.IFS(AB240="","",AB240='12 Formulas'!$BM$3,'12 Formulas'!$BN$3,AB240='12 Formulas'!$BM$4,'12 Formulas'!$BN$4,AB240='12 Formulas'!$BM$5,'12 Formulas'!$BN$5)</f>
        <v>#NAME?</v>
      </c>
      <c r="AD240" s="115" t="e">
        <f t="array" aca="1" ref="AD240" ca="1">+_xludf.IFS(AB240="","",AB240='12 Formulas'!$BM$3,'12 Formulas'!$BO$3,AB240='12 Formulas'!$BM$4,'12 Formulas'!$BO$4,AB240='12 Formulas'!$BM$5,'12 Formulas'!$BO$5)</f>
        <v>#NAME?</v>
      </c>
      <c r="AE240" s="255"/>
      <c r="AF240" s="256"/>
      <c r="AG240" s="256"/>
      <c r="AH240" s="257"/>
      <c r="AI240" s="236"/>
      <c r="AJ240" s="235"/>
      <c r="AK240" s="258"/>
      <c r="AL240" s="259"/>
      <c r="AM240" s="167"/>
      <c r="AN240" s="167"/>
      <c r="AO240" s="167"/>
      <c r="AP240" s="167"/>
      <c r="AQ240" s="167"/>
      <c r="AR240" s="259"/>
      <c r="AS240" s="259"/>
    </row>
    <row r="241" spans="1:45" ht="12.75" customHeight="1" x14ac:dyDescent="0.25">
      <c r="A241" s="256"/>
      <c r="B241" s="234"/>
      <c r="C241" s="235"/>
      <c r="D241" s="236"/>
      <c r="E241" s="235"/>
      <c r="F241" s="238"/>
      <c r="G241" s="239"/>
      <c r="H241" s="260" t="s">
        <v>268</v>
      </c>
      <c r="I241" s="261"/>
      <c r="J241" s="262"/>
      <c r="K241" s="263" t="e">
        <f t="array" aca="1" ref="K241" ca="1">+_xludf.IFS(J241="","",J241='12 Formulas'!$AM$2,'12 Formulas'!$AN$2,J241='12 Formulas'!$AM$3,'12 Formulas'!$AN$3)</f>
        <v>#NAME?</v>
      </c>
      <c r="L241" s="89"/>
      <c r="M241" s="114" t="e">
        <f t="array" aca="1" ref="M241" ca="1">+_xludf.IFS(L241="","",L241='12 Formulas'!$AO$2,'12 Formulas'!$AP$2,L241='12 Formulas'!$AO$3,'12 Formulas'!$AP$3)</f>
        <v>#NAME?</v>
      </c>
      <c r="N241" s="89"/>
      <c r="O241" s="114" t="e">
        <f t="array" aca="1" ref="O241" ca="1">+_xludf.IFS(N241="","",N241='12 Formulas'!$AQ$2,'12 Formulas'!$AR$2,N241='12 Formulas'!$AQ$3,'12 Formulas'!$AR$3)</f>
        <v>#NAME?</v>
      </c>
      <c r="P241" s="89"/>
      <c r="Q241" s="114" t="e">
        <f t="array" aca="1" ref="Q241" ca="1">+_xludf.IFS(P241="","",P241='12 Formulas'!$AS$2,'12 Formulas'!$AT$2,P241='12 Formulas'!$AS$3,'12 Formulas'!$AT$3,P241='12 Formulas'!$AS$4,'12 Formulas'!$AT$4)</f>
        <v>#NAME?</v>
      </c>
      <c r="R241" s="89"/>
      <c r="S241" s="114" t="e">
        <f t="array" aca="1" ref="S241" ca="1">+_xludf.IFS(R241="","",R241='12 Formulas'!$AU$2,'12 Formulas'!$AV$2,R241='12 Formulas'!$AU$3,'12 Formulas'!$AV$3)</f>
        <v>#NAME?</v>
      </c>
      <c r="T241" s="55"/>
      <c r="U241" s="114" t="e">
        <f t="array" aca="1" ref="U241" ca="1">+_xludf.IFS(T241="","",T241='12 Formulas'!$AW$2,'12 Formulas'!$AX$2,T241='12 Formulas'!$AW$3,'12 Formulas'!$AX$3)</f>
        <v>#NAME?</v>
      </c>
      <c r="V241" s="264"/>
      <c r="W241" s="265" t="e">
        <f t="array" aca="1" ref="W241" ca="1">+_xludf.IFS(V241="","",V241='12 Formulas'!$AY$2,'12 Formulas'!$AZ$2,V241='12 Formulas'!$AY$3,'12 Formulas'!$AZ$3,V241='12 Formulas'!$AY$4,'12 Formulas'!$AZ$4)</f>
        <v>#NAME?</v>
      </c>
      <c r="X241" s="266" t="str">
        <f t="shared" ca="1" si="4"/>
        <v/>
      </c>
      <c r="Y241" s="267" t="e">
        <f t="array" aca="1" ref="Y241" ca="1">+_xludf.IFS(X241="","",X241&lt;='12 Formulas'!$BD$4,'12 Formulas'!$BB$4,X241&lt;='12 Formulas'!$BD$3,'12 Formulas'!$BB$3,X241&lt;='12 Formulas'!$BD$2,'12 Formulas'!$BB$2)</f>
        <v>#NAME?</v>
      </c>
      <c r="Z241" s="268"/>
      <c r="AA241" s="269" t="e">
        <f t="array" aca="1" ref="AA241" ca="1">+_xludf.IFS(Z241="","",Z241='12 Formulas'!$BF$2,'12 Formulas'!$BG$2,Z241='12 Formulas'!$BF$3,'12 Formulas'!$BG$3,Z241='12 Formulas'!$BF$4,'12 Formulas'!$BG$4)</f>
        <v>#NAME?</v>
      </c>
      <c r="AB241" s="270" t="e">
        <f t="array" aca="1" ref="AB241" ca="1">+_xludf.IFS(AA241="","",AND(Y241='12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#NAME?</v>
      </c>
      <c r="AC241" s="269" t="e">
        <f t="array" aca="1" ref="AC241" ca="1">+_xludf.IFS(AB241="","",AB241='12 Formulas'!$BM$3,'12 Formulas'!$BN$3,AB241='12 Formulas'!$BM$4,'12 Formulas'!$BN$4,AB241='12 Formulas'!$BM$5,'12 Formulas'!$BN$5)</f>
        <v>#NAME?</v>
      </c>
      <c r="AD241" s="115" t="e">
        <f t="array" aca="1" ref="AD241" ca="1">+_xludf.IFS(AB241="","",AB241='12 Formulas'!$BM$3,'12 Formulas'!$BO$3,AB241='12 Formulas'!$BM$4,'12 Formulas'!$BO$4,AB241='12 Formulas'!$BM$5,'12 Formulas'!$BO$5)</f>
        <v>#NAME?</v>
      </c>
      <c r="AE241" s="255"/>
      <c r="AF241" s="256"/>
      <c r="AG241" s="256"/>
      <c r="AH241" s="257"/>
      <c r="AI241" s="236"/>
      <c r="AJ241" s="235"/>
      <c r="AK241" s="258"/>
      <c r="AL241" s="259"/>
      <c r="AM241" s="167"/>
      <c r="AN241" s="167"/>
      <c r="AO241" s="167"/>
      <c r="AP241" s="167"/>
      <c r="AQ241" s="167"/>
      <c r="AR241" s="259"/>
      <c r="AS241" s="259"/>
    </row>
    <row r="242" spans="1:45" ht="12.75" customHeight="1" x14ac:dyDescent="0.25">
      <c r="A242" s="256"/>
      <c r="B242" s="234"/>
      <c r="C242" s="235"/>
      <c r="D242" s="236"/>
      <c r="E242" s="235"/>
      <c r="F242" s="271"/>
      <c r="G242" s="272"/>
      <c r="H242" s="260" t="s">
        <v>269</v>
      </c>
      <c r="I242" s="261"/>
      <c r="J242" s="262"/>
      <c r="K242" s="263" t="e">
        <f t="array" aca="1" ref="K242" ca="1">+_xludf.IFS(J242="","",J242='12 Formulas'!$AM$2,'12 Formulas'!$AN$2,J242='12 Formulas'!$AM$3,'12 Formulas'!$AN$3)</f>
        <v>#NAME?</v>
      </c>
      <c r="L242" s="89"/>
      <c r="M242" s="114" t="e">
        <f t="array" aca="1" ref="M242" ca="1">+_xludf.IFS(L242="","",L242='12 Formulas'!$AO$2,'12 Formulas'!$AP$2,L242='12 Formulas'!$AO$3,'12 Formulas'!$AP$3)</f>
        <v>#NAME?</v>
      </c>
      <c r="N242" s="89"/>
      <c r="O242" s="114" t="e">
        <f t="array" aca="1" ref="O242" ca="1">+_xludf.IFS(N242="","",N242='12 Formulas'!$AQ$2,'12 Formulas'!$AR$2,N242='12 Formulas'!$AQ$3,'12 Formulas'!$AR$3)</f>
        <v>#NAME?</v>
      </c>
      <c r="P242" s="89"/>
      <c r="Q242" s="114" t="e">
        <f t="array" aca="1" ref="Q242" ca="1">+_xludf.IFS(P242="","",P242='12 Formulas'!$AS$2,'12 Formulas'!$AT$2,P242='12 Formulas'!$AS$3,'12 Formulas'!$AT$3,P242='12 Formulas'!$AS$4,'12 Formulas'!$AT$4)</f>
        <v>#NAME?</v>
      </c>
      <c r="R242" s="89"/>
      <c r="S242" s="114" t="e">
        <f t="array" aca="1" ref="S242" ca="1">+_xludf.IFS(R242="","",R242='12 Formulas'!$AU$2,'12 Formulas'!$AV$2,R242='12 Formulas'!$AU$3,'12 Formulas'!$AV$3)</f>
        <v>#NAME?</v>
      </c>
      <c r="T242" s="55"/>
      <c r="U242" s="114" t="e">
        <f t="array" aca="1" ref="U242" ca="1">+_xludf.IFS(T242="","",T242='12 Formulas'!$AW$2,'12 Formulas'!$AX$2,T242='12 Formulas'!$AW$3,'12 Formulas'!$AX$3)</f>
        <v>#NAME?</v>
      </c>
      <c r="V242" s="264"/>
      <c r="W242" s="265" t="e">
        <f t="array" aca="1" ref="W242" ca="1">+_xludf.IFS(V242="","",V242='12 Formulas'!$AY$2,'12 Formulas'!$AZ$2,V242='12 Formulas'!$AY$3,'12 Formulas'!$AZ$3,V242='12 Formulas'!$AY$4,'12 Formulas'!$AZ$4)</f>
        <v>#NAME?</v>
      </c>
      <c r="X242" s="266" t="str">
        <f t="shared" ca="1" si="4"/>
        <v/>
      </c>
      <c r="Y242" s="267" t="e">
        <f t="array" aca="1" ref="Y242" ca="1">+_xludf.IFS(X242="","",X242&lt;='12 Formulas'!$BD$4,'12 Formulas'!$BB$4,X242&lt;='12 Formulas'!$BD$3,'12 Formulas'!$BB$3,X242&lt;='12 Formulas'!$BD$2,'12 Formulas'!$BB$2)</f>
        <v>#NAME?</v>
      </c>
      <c r="Z242" s="268"/>
      <c r="AA242" s="269" t="e">
        <f t="array" aca="1" ref="AA242" ca="1">+_xludf.IFS(Z242="","",Z242='12 Formulas'!$BF$2,'12 Formulas'!$BG$2,Z242='12 Formulas'!$BF$3,'12 Formulas'!$BG$3,Z242='12 Formulas'!$BF$4,'12 Formulas'!$BG$4)</f>
        <v>#NAME?</v>
      </c>
      <c r="AB242" s="270" t="e">
        <f t="array" aca="1" ref="AB242" ca="1">+_xludf.IFS(AA242="","",AND(Y242='12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#NAME?</v>
      </c>
      <c r="AC242" s="269" t="e">
        <f t="array" aca="1" ref="AC242" ca="1">+_xludf.IFS(AB242="","",AB242='12 Formulas'!$BM$3,'12 Formulas'!$BN$3,AB242='12 Formulas'!$BM$4,'12 Formulas'!$BN$4,AB242='12 Formulas'!$BM$5,'12 Formulas'!$BN$5)</f>
        <v>#NAME?</v>
      </c>
      <c r="AD242" s="115" t="e">
        <f t="array" aca="1" ref="AD242" ca="1">+_xludf.IFS(AB242="","",AB242='12 Formulas'!$BM$3,'12 Formulas'!$BO$3,AB242='12 Formulas'!$BM$4,'12 Formulas'!$BO$4,AB242='12 Formulas'!$BM$5,'12 Formulas'!$BO$5)</f>
        <v>#NAME?</v>
      </c>
      <c r="AE242" s="255"/>
      <c r="AF242" s="256"/>
      <c r="AG242" s="256"/>
      <c r="AH242" s="257"/>
      <c r="AI242" s="236"/>
      <c r="AJ242" s="235"/>
      <c r="AK242" s="258"/>
      <c r="AL242" s="259"/>
      <c r="AM242" s="167"/>
      <c r="AN242" s="167"/>
      <c r="AO242" s="167"/>
      <c r="AP242" s="167"/>
      <c r="AQ242" s="167"/>
      <c r="AR242" s="259"/>
      <c r="AS242" s="259"/>
    </row>
    <row r="243" spans="1:45" ht="12.75" customHeight="1" x14ac:dyDescent="0.25">
      <c r="A243" s="256"/>
      <c r="B243" s="234"/>
      <c r="C243" s="235"/>
      <c r="D243" s="236"/>
      <c r="E243" s="235"/>
      <c r="F243" s="273" t="s">
        <v>271</v>
      </c>
      <c r="G243" s="274"/>
      <c r="H243" s="260" t="s">
        <v>256</v>
      </c>
      <c r="I243" s="261"/>
      <c r="J243" s="262"/>
      <c r="K243" s="263" t="e">
        <f t="array" aca="1" ref="K243" ca="1">+_xludf.IFS(J243="","",J243='12 Formulas'!$AM$2,'12 Formulas'!$AN$2,J243='12 Formulas'!$AM$3,'12 Formulas'!$AN$3)</f>
        <v>#NAME?</v>
      </c>
      <c r="L243" s="89"/>
      <c r="M243" s="114" t="e">
        <f t="array" aca="1" ref="M243" ca="1">+_xludf.IFS(L243="","",L243='12 Formulas'!$AO$2,'12 Formulas'!$AP$2,L243='12 Formulas'!$AO$3,'12 Formulas'!$AP$3)</f>
        <v>#NAME?</v>
      </c>
      <c r="N243" s="89"/>
      <c r="O243" s="114" t="e">
        <f t="array" aca="1" ref="O243" ca="1">+_xludf.IFS(N243="","",N243='12 Formulas'!$AQ$2,'12 Formulas'!$AR$2,N243='12 Formulas'!$AQ$3,'12 Formulas'!$AR$3)</f>
        <v>#NAME?</v>
      </c>
      <c r="P243" s="89"/>
      <c r="Q243" s="114" t="e">
        <f t="array" aca="1" ref="Q243" ca="1">+_xludf.IFS(P243="","",P243='12 Formulas'!$AS$2,'12 Formulas'!$AT$2,P243='12 Formulas'!$AS$3,'12 Formulas'!$AT$3,P243='12 Formulas'!$AS$4,'12 Formulas'!$AT$4)</f>
        <v>#NAME?</v>
      </c>
      <c r="R243" s="89"/>
      <c r="S243" s="114" t="e">
        <f t="array" aca="1" ref="S243" ca="1">+_xludf.IFS(R243="","",R243='12 Formulas'!$AU$2,'12 Formulas'!$AV$2,R243='12 Formulas'!$AU$3,'12 Formulas'!$AV$3)</f>
        <v>#NAME?</v>
      </c>
      <c r="T243" s="55"/>
      <c r="U243" s="114" t="e">
        <f t="array" aca="1" ref="U243" ca="1">+_xludf.IFS(T243="","",T243='12 Formulas'!$AW$2,'12 Formulas'!$AX$2,T243='12 Formulas'!$AW$3,'12 Formulas'!$AX$3)</f>
        <v>#NAME?</v>
      </c>
      <c r="V243" s="264"/>
      <c r="W243" s="265" t="e">
        <f t="array" aca="1" ref="W243" ca="1">+_xludf.IFS(V243="","",V243='12 Formulas'!$AY$2,'12 Formulas'!$AZ$2,V243='12 Formulas'!$AY$3,'12 Formulas'!$AZ$3,V243='12 Formulas'!$AY$4,'12 Formulas'!$AZ$4)</f>
        <v>#NAME?</v>
      </c>
      <c r="X243" s="266" t="str">
        <f t="shared" ca="1" si="4"/>
        <v/>
      </c>
      <c r="Y243" s="267" t="e">
        <f t="array" aca="1" ref="Y243" ca="1">+_xludf.IFS(X243="","",X243&lt;='12 Formulas'!$BD$4,'12 Formulas'!$BB$4,X243&lt;='12 Formulas'!$BD$3,'12 Formulas'!$BB$3,X243&lt;='12 Formulas'!$BD$2,'12 Formulas'!$BB$2)</f>
        <v>#NAME?</v>
      </c>
      <c r="Z243" s="268"/>
      <c r="AA243" s="269" t="e">
        <f t="array" aca="1" ref="AA243" ca="1">+_xludf.IFS(Z243="","",Z243='12 Formulas'!$BF$2,'12 Formulas'!$BG$2,Z243='12 Formulas'!$BF$3,'12 Formulas'!$BG$3,Z243='12 Formulas'!$BF$4,'12 Formulas'!$BG$4)</f>
        <v>#NAME?</v>
      </c>
      <c r="AB243" s="270" t="e">
        <f t="array" aca="1" ref="AB243" ca="1">+_xludf.IFS(AA243="","",AND(Y243='12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#NAME?</v>
      </c>
      <c r="AC243" s="269" t="e">
        <f t="array" aca="1" ref="AC243" ca="1">+_xludf.IFS(AB243="","",AB243='12 Formulas'!$BM$3,'12 Formulas'!$BN$3,AB243='12 Formulas'!$BM$4,'12 Formulas'!$BN$4,AB243='12 Formulas'!$BM$5,'12 Formulas'!$BN$5)</f>
        <v>#NAME?</v>
      </c>
      <c r="AD243" s="115" t="e">
        <f t="array" aca="1" ref="AD243" ca="1">+_xludf.IFS(AB243="","",AB243='12 Formulas'!$BM$3,'12 Formulas'!$BO$3,AB243='12 Formulas'!$BM$4,'12 Formulas'!$BO$4,AB243='12 Formulas'!$BM$5,'12 Formulas'!$BO$5)</f>
        <v>#NAME?</v>
      </c>
      <c r="AE243" s="255"/>
      <c r="AF243" s="256"/>
      <c r="AG243" s="256"/>
      <c r="AH243" s="257"/>
      <c r="AI243" s="236"/>
      <c r="AJ243" s="235"/>
      <c r="AK243" s="258"/>
      <c r="AL243" s="259"/>
      <c r="AM243" s="167"/>
      <c r="AN243" s="167"/>
      <c r="AO243" s="167"/>
      <c r="AP243" s="167"/>
      <c r="AQ243" s="167"/>
      <c r="AR243" s="259"/>
      <c r="AS243" s="259"/>
    </row>
    <row r="244" spans="1:45" ht="12.75" customHeight="1" x14ac:dyDescent="0.25">
      <c r="A244" s="256"/>
      <c r="B244" s="234"/>
      <c r="C244" s="235"/>
      <c r="D244" s="236"/>
      <c r="E244" s="235"/>
      <c r="F244" s="238"/>
      <c r="G244" s="239"/>
      <c r="H244" s="260" t="s">
        <v>268</v>
      </c>
      <c r="I244" s="261"/>
      <c r="J244" s="262"/>
      <c r="K244" s="263" t="e">
        <f t="array" aca="1" ref="K244" ca="1">+_xludf.IFS(J244="","",J244='12 Formulas'!$AM$2,'12 Formulas'!$AN$2,J244='12 Formulas'!$AM$3,'12 Formulas'!$AN$3)</f>
        <v>#NAME?</v>
      </c>
      <c r="L244" s="89"/>
      <c r="M244" s="114" t="e">
        <f t="array" aca="1" ref="M244" ca="1">+_xludf.IFS(L244="","",L244='12 Formulas'!$AO$2,'12 Formulas'!$AP$2,L244='12 Formulas'!$AO$3,'12 Formulas'!$AP$3)</f>
        <v>#NAME?</v>
      </c>
      <c r="N244" s="89"/>
      <c r="O244" s="114" t="e">
        <f t="array" aca="1" ref="O244" ca="1">+_xludf.IFS(N244="","",N244='12 Formulas'!$AQ$2,'12 Formulas'!$AR$2,N244='12 Formulas'!$AQ$3,'12 Formulas'!$AR$3)</f>
        <v>#NAME?</v>
      </c>
      <c r="P244" s="89"/>
      <c r="Q244" s="114" t="e">
        <f t="array" aca="1" ref="Q244" ca="1">+_xludf.IFS(P244="","",P244='12 Formulas'!$AS$2,'12 Formulas'!$AT$2,P244='12 Formulas'!$AS$3,'12 Formulas'!$AT$3,P244='12 Formulas'!$AS$4,'12 Formulas'!$AT$4)</f>
        <v>#NAME?</v>
      </c>
      <c r="R244" s="89"/>
      <c r="S244" s="114" t="e">
        <f t="array" aca="1" ref="S244" ca="1">+_xludf.IFS(R244="","",R244='12 Formulas'!$AU$2,'12 Formulas'!$AV$2,R244='12 Formulas'!$AU$3,'12 Formulas'!$AV$3)</f>
        <v>#NAME?</v>
      </c>
      <c r="T244" s="55"/>
      <c r="U244" s="114" t="e">
        <f t="array" aca="1" ref="U244" ca="1">+_xludf.IFS(T244="","",T244='12 Formulas'!$AW$2,'12 Formulas'!$AX$2,T244='12 Formulas'!$AW$3,'12 Formulas'!$AX$3)</f>
        <v>#NAME?</v>
      </c>
      <c r="V244" s="264"/>
      <c r="W244" s="265" t="e">
        <f t="array" aca="1" ref="W244" ca="1">+_xludf.IFS(V244="","",V244='12 Formulas'!$AY$2,'12 Formulas'!$AZ$2,V244='12 Formulas'!$AY$3,'12 Formulas'!$AZ$3,V244='12 Formulas'!$AY$4,'12 Formulas'!$AZ$4)</f>
        <v>#NAME?</v>
      </c>
      <c r="X244" s="266" t="str">
        <f t="shared" ca="1" si="4"/>
        <v/>
      </c>
      <c r="Y244" s="267" t="e">
        <f t="array" aca="1" ref="Y244" ca="1">+_xludf.IFS(X244="","",X244&lt;='12 Formulas'!$BD$4,'12 Formulas'!$BB$4,X244&lt;='12 Formulas'!$BD$3,'12 Formulas'!$BB$3,X244&lt;='12 Formulas'!$BD$2,'12 Formulas'!$BB$2)</f>
        <v>#NAME?</v>
      </c>
      <c r="Z244" s="268"/>
      <c r="AA244" s="269" t="e">
        <f t="array" aca="1" ref="AA244" ca="1">+_xludf.IFS(Z244="","",Z244='12 Formulas'!$BF$2,'12 Formulas'!$BG$2,Z244='12 Formulas'!$BF$3,'12 Formulas'!$BG$3,Z244='12 Formulas'!$BF$4,'12 Formulas'!$BG$4)</f>
        <v>#NAME?</v>
      </c>
      <c r="AB244" s="270" t="e">
        <f t="array" aca="1" ref="AB244" ca="1">+_xludf.IFS(AA244="","",AND(Y244='12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#NAME?</v>
      </c>
      <c r="AC244" s="269" t="e">
        <f t="array" aca="1" ref="AC244" ca="1">+_xludf.IFS(AB244="","",AB244='12 Formulas'!$BM$3,'12 Formulas'!$BN$3,AB244='12 Formulas'!$BM$4,'12 Formulas'!$BN$4,AB244='12 Formulas'!$BM$5,'12 Formulas'!$BN$5)</f>
        <v>#NAME?</v>
      </c>
      <c r="AD244" s="115" t="e">
        <f t="array" aca="1" ref="AD244" ca="1">+_xludf.IFS(AB244="","",AB244='12 Formulas'!$BM$3,'12 Formulas'!$BO$3,AB244='12 Formulas'!$BM$4,'12 Formulas'!$BO$4,AB244='12 Formulas'!$BM$5,'12 Formulas'!$BO$5)</f>
        <v>#NAME?</v>
      </c>
      <c r="AE244" s="255"/>
      <c r="AF244" s="256"/>
      <c r="AG244" s="256"/>
      <c r="AH244" s="257"/>
      <c r="AI244" s="236"/>
      <c r="AJ244" s="235"/>
      <c r="AK244" s="258"/>
      <c r="AL244" s="259"/>
      <c r="AM244" s="167"/>
      <c r="AN244" s="167"/>
      <c r="AO244" s="167"/>
      <c r="AP244" s="167"/>
      <c r="AQ244" s="167"/>
      <c r="AR244" s="259"/>
      <c r="AS244" s="259"/>
    </row>
    <row r="245" spans="1:45" ht="12.75" customHeight="1" x14ac:dyDescent="0.25">
      <c r="A245" s="256"/>
      <c r="B245" s="234"/>
      <c r="C245" s="235"/>
      <c r="D245" s="236"/>
      <c r="E245" s="235"/>
      <c r="F245" s="271"/>
      <c r="G245" s="272"/>
      <c r="H245" s="260" t="s">
        <v>269</v>
      </c>
      <c r="I245" s="261"/>
      <c r="J245" s="262"/>
      <c r="K245" s="263" t="e">
        <f t="array" aca="1" ref="K245" ca="1">+_xludf.IFS(J245="","",J245='12 Formulas'!$AM$2,'12 Formulas'!$AN$2,J245='12 Formulas'!$AM$3,'12 Formulas'!$AN$3)</f>
        <v>#NAME?</v>
      </c>
      <c r="L245" s="89"/>
      <c r="M245" s="114" t="e">
        <f t="array" aca="1" ref="M245" ca="1">+_xludf.IFS(L245="","",L245='12 Formulas'!$AO$2,'12 Formulas'!$AP$2,L245='12 Formulas'!$AO$3,'12 Formulas'!$AP$3)</f>
        <v>#NAME?</v>
      </c>
      <c r="N245" s="89"/>
      <c r="O245" s="114" t="e">
        <f t="array" aca="1" ref="O245" ca="1">+_xludf.IFS(N245="","",N245='12 Formulas'!$AQ$2,'12 Formulas'!$AR$2,N245='12 Formulas'!$AQ$3,'12 Formulas'!$AR$3)</f>
        <v>#NAME?</v>
      </c>
      <c r="P245" s="89"/>
      <c r="Q245" s="114" t="e">
        <f t="array" aca="1" ref="Q245" ca="1">+_xludf.IFS(P245="","",P245='12 Formulas'!$AS$2,'12 Formulas'!$AT$2,P245='12 Formulas'!$AS$3,'12 Formulas'!$AT$3,P245='12 Formulas'!$AS$4,'12 Formulas'!$AT$4)</f>
        <v>#NAME?</v>
      </c>
      <c r="R245" s="89"/>
      <c r="S245" s="114" t="e">
        <f t="array" aca="1" ref="S245" ca="1">+_xludf.IFS(R245="","",R245='12 Formulas'!$AU$2,'12 Formulas'!$AV$2,R245='12 Formulas'!$AU$3,'12 Formulas'!$AV$3)</f>
        <v>#NAME?</v>
      </c>
      <c r="T245" s="55"/>
      <c r="U245" s="114" t="e">
        <f t="array" aca="1" ref="U245" ca="1">+_xludf.IFS(T245="","",T245='12 Formulas'!$AW$2,'12 Formulas'!$AX$2,T245='12 Formulas'!$AW$3,'12 Formulas'!$AX$3)</f>
        <v>#NAME?</v>
      </c>
      <c r="V245" s="264"/>
      <c r="W245" s="265" t="e">
        <f t="array" aca="1" ref="W245" ca="1">+_xludf.IFS(V245="","",V245='12 Formulas'!$AY$2,'12 Formulas'!$AZ$2,V245='12 Formulas'!$AY$3,'12 Formulas'!$AZ$3,V245='12 Formulas'!$AY$4,'12 Formulas'!$AZ$4)</f>
        <v>#NAME?</v>
      </c>
      <c r="X245" s="266" t="str">
        <f t="shared" ca="1" si="4"/>
        <v/>
      </c>
      <c r="Y245" s="267" t="e">
        <f t="array" aca="1" ref="Y245" ca="1">+_xludf.IFS(X245="","",X245&lt;='12 Formulas'!$BD$4,'12 Formulas'!$BB$4,X245&lt;='12 Formulas'!$BD$3,'12 Formulas'!$BB$3,X245&lt;='12 Formulas'!$BD$2,'12 Formulas'!$BB$2)</f>
        <v>#NAME?</v>
      </c>
      <c r="Z245" s="268"/>
      <c r="AA245" s="269" t="e">
        <f t="array" aca="1" ref="AA245" ca="1">+_xludf.IFS(Z245="","",Z245='12 Formulas'!$BF$2,'12 Formulas'!$BG$2,Z245='12 Formulas'!$BF$3,'12 Formulas'!$BG$3,Z245='12 Formulas'!$BF$4,'12 Formulas'!$BG$4)</f>
        <v>#NAME?</v>
      </c>
      <c r="AB245" s="270" t="e">
        <f t="array" aca="1" ref="AB245" ca="1">+_xludf.IFS(AA245="","",AND(Y245='12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#NAME?</v>
      </c>
      <c r="AC245" s="269" t="e">
        <f t="array" aca="1" ref="AC245" ca="1">+_xludf.IFS(AB245="","",AB245='12 Formulas'!$BM$3,'12 Formulas'!$BN$3,AB245='12 Formulas'!$BM$4,'12 Formulas'!$BN$4,AB245='12 Formulas'!$BM$5,'12 Formulas'!$BN$5)</f>
        <v>#NAME?</v>
      </c>
      <c r="AD245" s="115" t="e">
        <f t="array" aca="1" ref="AD245" ca="1">+_xludf.IFS(AB245="","",AB245='12 Formulas'!$BM$3,'12 Formulas'!$BO$3,AB245='12 Formulas'!$BM$4,'12 Formulas'!$BO$4,AB245='12 Formulas'!$BM$5,'12 Formulas'!$BO$5)</f>
        <v>#NAME?</v>
      </c>
      <c r="AE245" s="255"/>
      <c r="AF245" s="256"/>
      <c r="AG245" s="256"/>
      <c r="AH245" s="257"/>
      <c r="AI245" s="236"/>
      <c r="AJ245" s="235"/>
      <c r="AK245" s="258"/>
      <c r="AL245" s="259"/>
      <c r="AM245" s="167"/>
      <c r="AN245" s="167"/>
      <c r="AO245" s="167"/>
      <c r="AP245" s="167"/>
      <c r="AQ245" s="167"/>
      <c r="AR245" s="259"/>
      <c r="AS245" s="259"/>
    </row>
    <row r="246" spans="1:45" ht="12.75" customHeight="1" x14ac:dyDescent="0.25">
      <c r="A246" s="256"/>
      <c r="B246" s="234"/>
      <c r="C246" s="235"/>
      <c r="D246" s="236"/>
      <c r="E246" s="235"/>
      <c r="F246" s="273" t="s">
        <v>272</v>
      </c>
      <c r="G246" s="274"/>
      <c r="H246" s="260" t="s">
        <v>256</v>
      </c>
      <c r="I246" s="261"/>
      <c r="J246" s="262"/>
      <c r="K246" s="263" t="e">
        <f t="array" aca="1" ref="K246" ca="1">+_xludf.IFS(J246="","",J246='12 Formulas'!$AM$2,'12 Formulas'!$AN$2,J246='12 Formulas'!$AM$3,'12 Formulas'!$AN$3)</f>
        <v>#NAME?</v>
      </c>
      <c r="L246" s="89"/>
      <c r="M246" s="114" t="e">
        <f t="array" aca="1" ref="M246" ca="1">+_xludf.IFS(L246="","",L246='12 Formulas'!$AO$2,'12 Formulas'!$AP$2,L246='12 Formulas'!$AO$3,'12 Formulas'!$AP$3)</f>
        <v>#NAME?</v>
      </c>
      <c r="N246" s="89"/>
      <c r="O246" s="114" t="e">
        <f t="array" aca="1" ref="O246" ca="1">+_xludf.IFS(N246="","",N246='12 Formulas'!$AQ$2,'12 Formulas'!$AR$2,N246='12 Formulas'!$AQ$3,'12 Formulas'!$AR$3)</f>
        <v>#NAME?</v>
      </c>
      <c r="P246" s="89"/>
      <c r="Q246" s="114" t="e">
        <f t="array" aca="1" ref="Q246" ca="1">+_xludf.IFS(P246="","",P246='12 Formulas'!$AS$2,'12 Formulas'!$AT$2,P246='12 Formulas'!$AS$3,'12 Formulas'!$AT$3,P246='12 Formulas'!$AS$4,'12 Formulas'!$AT$4)</f>
        <v>#NAME?</v>
      </c>
      <c r="R246" s="89"/>
      <c r="S246" s="114" t="e">
        <f t="array" aca="1" ref="S246" ca="1">+_xludf.IFS(R246="","",R246='12 Formulas'!$AU$2,'12 Formulas'!$AV$2,R246='12 Formulas'!$AU$3,'12 Formulas'!$AV$3)</f>
        <v>#NAME?</v>
      </c>
      <c r="T246" s="55"/>
      <c r="U246" s="114" t="e">
        <f t="array" aca="1" ref="U246" ca="1">+_xludf.IFS(T246="","",T246='12 Formulas'!$AW$2,'12 Formulas'!$AX$2,T246='12 Formulas'!$AW$3,'12 Formulas'!$AX$3)</f>
        <v>#NAME?</v>
      </c>
      <c r="V246" s="264"/>
      <c r="W246" s="265" t="e">
        <f t="array" aca="1" ref="W246" ca="1">+_xludf.IFS(V246="","",V246='12 Formulas'!$AY$2,'12 Formulas'!$AZ$2,V246='12 Formulas'!$AY$3,'12 Formulas'!$AZ$3,V246='12 Formulas'!$AY$4,'12 Formulas'!$AZ$4)</f>
        <v>#NAME?</v>
      </c>
      <c r="X246" s="266" t="str">
        <f t="shared" ca="1" si="4"/>
        <v/>
      </c>
      <c r="Y246" s="267" t="e">
        <f t="array" aca="1" ref="Y246" ca="1">+_xludf.IFS(X246="","",X246&lt;='12 Formulas'!$BD$4,'12 Formulas'!$BB$4,X246&lt;='12 Formulas'!$BD$3,'12 Formulas'!$BB$3,X246&lt;='12 Formulas'!$BD$2,'12 Formulas'!$BB$2)</f>
        <v>#NAME?</v>
      </c>
      <c r="Z246" s="268"/>
      <c r="AA246" s="269" t="e">
        <f t="array" aca="1" ref="AA246" ca="1">+_xludf.IFS(Z246="","",Z246='12 Formulas'!$BF$2,'12 Formulas'!$BG$2,Z246='12 Formulas'!$BF$3,'12 Formulas'!$BG$3,Z246='12 Formulas'!$BF$4,'12 Formulas'!$BG$4)</f>
        <v>#NAME?</v>
      </c>
      <c r="AB246" s="270" t="e">
        <f t="array" aca="1" ref="AB246" ca="1">+_xludf.IFS(AA246="","",AND(Y246='12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#NAME?</v>
      </c>
      <c r="AC246" s="269" t="e">
        <f t="array" aca="1" ref="AC246" ca="1">+_xludf.IFS(AB246="","",AB246='12 Formulas'!$BM$3,'12 Formulas'!$BN$3,AB246='12 Formulas'!$BM$4,'12 Formulas'!$BN$4,AB246='12 Formulas'!$BM$5,'12 Formulas'!$BN$5)</f>
        <v>#NAME?</v>
      </c>
      <c r="AD246" s="115" t="e">
        <f t="array" aca="1" ref="AD246" ca="1">+_xludf.IFS(AB246="","",AB246='12 Formulas'!$BM$3,'12 Formulas'!$BO$3,AB246='12 Formulas'!$BM$4,'12 Formulas'!$BO$4,AB246='12 Formulas'!$BM$5,'12 Formulas'!$BO$5)</f>
        <v>#NAME?</v>
      </c>
      <c r="AE246" s="255"/>
      <c r="AF246" s="256"/>
      <c r="AG246" s="256"/>
      <c r="AH246" s="257"/>
      <c r="AI246" s="236"/>
      <c r="AJ246" s="235"/>
      <c r="AK246" s="258"/>
      <c r="AL246" s="259"/>
      <c r="AM246" s="167"/>
      <c r="AN246" s="167"/>
      <c r="AO246" s="167"/>
      <c r="AP246" s="167"/>
      <c r="AQ246" s="167"/>
      <c r="AR246" s="259"/>
      <c r="AS246" s="259"/>
    </row>
    <row r="247" spans="1:45" ht="12.75" customHeight="1" x14ac:dyDescent="0.25">
      <c r="A247" s="256"/>
      <c r="B247" s="234"/>
      <c r="C247" s="235"/>
      <c r="D247" s="236"/>
      <c r="E247" s="235"/>
      <c r="F247" s="238"/>
      <c r="G247" s="239"/>
      <c r="H247" s="260" t="s">
        <v>268</v>
      </c>
      <c r="I247" s="261"/>
      <c r="J247" s="262"/>
      <c r="K247" s="263" t="e">
        <f t="array" aca="1" ref="K247" ca="1">+_xludf.IFS(J247="","",J247='12 Formulas'!$AM$2,'12 Formulas'!$AN$2,J247='12 Formulas'!$AM$3,'12 Formulas'!$AN$3)</f>
        <v>#NAME?</v>
      </c>
      <c r="L247" s="89"/>
      <c r="M247" s="114" t="e">
        <f t="array" aca="1" ref="M247" ca="1">+_xludf.IFS(L247="","",L247='12 Formulas'!$AO$2,'12 Formulas'!$AP$2,L247='12 Formulas'!$AO$3,'12 Formulas'!$AP$3)</f>
        <v>#NAME?</v>
      </c>
      <c r="N247" s="89"/>
      <c r="O247" s="114" t="e">
        <f t="array" aca="1" ref="O247" ca="1">+_xludf.IFS(N247="","",N247='12 Formulas'!$AQ$2,'12 Formulas'!$AR$2,N247='12 Formulas'!$AQ$3,'12 Formulas'!$AR$3)</f>
        <v>#NAME?</v>
      </c>
      <c r="P247" s="89"/>
      <c r="Q247" s="114" t="e">
        <f t="array" aca="1" ref="Q247" ca="1">+_xludf.IFS(P247="","",P247='12 Formulas'!$AS$2,'12 Formulas'!$AT$2,P247='12 Formulas'!$AS$3,'12 Formulas'!$AT$3,P247='12 Formulas'!$AS$4,'12 Formulas'!$AT$4)</f>
        <v>#NAME?</v>
      </c>
      <c r="R247" s="89"/>
      <c r="S247" s="114" t="e">
        <f t="array" aca="1" ref="S247" ca="1">+_xludf.IFS(R247="","",R247='12 Formulas'!$AU$2,'12 Formulas'!$AV$2,R247='12 Formulas'!$AU$3,'12 Formulas'!$AV$3)</f>
        <v>#NAME?</v>
      </c>
      <c r="T247" s="55"/>
      <c r="U247" s="114" t="e">
        <f t="array" aca="1" ref="U247" ca="1">+_xludf.IFS(T247="","",T247='12 Formulas'!$AW$2,'12 Formulas'!$AX$2,T247='12 Formulas'!$AW$3,'12 Formulas'!$AX$3)</f>
        <v>#NAME?</v>
      </c>
      <c r="V247" s="264"/>
      <c r="W247" s="265" t="e">
        <f t="array" aca="1" ref="W247" ca="1">+_xludf.IFS(V247="","",V247='12 Formulas'!$AY$2,'12 Formulas'!$AZ$2,V247='12 Formulas'!$AY$3,'12 Formulas'!$AZ$3,V247='12 Formulas'!$AY$4,'12 Formulas'!$AZ$4)</f>
        <v>#NAME?</v>
      </c>
      <c r="X247" s="266" t="str">
        <f t="shared" ca="1" si="4"/>
        <v/>
      </c>
      <c r="Y247" s="267" t="e">
        <f t="array" aca="1" ref="Y247" ca="1">+_xludf.IFS(X247="","",X247&lt;='12 Formulas'!$BD$4,'12 Formulas'!$BB$4,X247&lt;='12 Formulas'!$BD$3,'12 Formulas'!$BB$3,X247&lt;='12 Formulas'!$BD$2,'12 Formulas'!$BB$2)</f>
        <v>#NAME?</v>
      </c>
      <c r="Z247" s="268"/>
      <c r="AA247" s="269" t="e">
        <f t="array" aca="1" ref="AA247" ca="1">+_xludf.IFS(Z247="","",Z247='12 Formulas'!$BF$2,'12 Formulas'!$BG$2,Z247='12 Formulas'!$BF$3,'12 Formulas'!$BG$3,Z247='12 Formulas'!$BF$4,'12 Formulas'!$BG$4)</f>
        <v>#NAME?</v>
      </c>
      <c r="AB247" s="270" t="e">
        <f t="array" aca="1" ref="AB247" ca="1">+_xludf.IFS(AA247="","",AND(Y247='12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#NAME?</v>
      </c>
      <c r="AC247" s="269" t="e">
        <f t="array" aca="1" ref="AC247" ca="1">+_xludf.IFS(AB247="","",AB247='12 Formulas'!$BM$3,'12 Formulas'!$BN$3,AB247='12 Formulas'!$BM$4,'12 Formulas'!$BN$4,AB247='12 Formulas'!$BM$5,'12 Formulas'!$BN$5)</f>
        <v>#NAME?</v>
      </c>
      <c r="AD247" s="115" t="e">
        <f t="array" aca="1" ref="AD247" ca="1">+_xludf.IFS(AB247="","",AB247='12 Formulas'!$BM$3,'12 Formulas'!$BO$3,AB247='12 Formulas'!$BM$4,'12 Formulas'!$BO$4,AB247='12 Formulas'!$BM$5,'12 Formulas'!$BO$5)</f>
        <v>#NAME?</v>
      </c>
      <c r="AE247" s="255"/>
      <c r="AF247" s="256"/>
      <c r="AG247" s="256"/>
      <c r="AH247" s="257"/>
      <c r="AI247" s="236"/>
      <c r="AJ247" s="235"/>
      <c r="AK247" s="258"/>
      <c r="AL247" s="259"/>
      <c r="AM247" s="167"/>
      <c r="AN247" s="167"/>
      <c r="AO247" s="167"/>
      <c r="AP247" s="167"/>
      <c r="AQ247" s="167"/>
      <c r="AR247" s="259"/>
      <c r="AS247" s="259"/>
    </row>
    <row r="248" spans="1:45" ht="12.75" customHeight="1" x14ac:dyDescent="0.25">
      <c r="A248" s="256"/>
      <c r="B248" s="234"/>
      <c r="C248" s="235"/>
      <c r="D248" s="236"/>
      <c r="E248" s="235"/>
      <c r="F248" s="271"/>
      <c r="G248" s="272"/>
      <c r="H248" s="260" t="s">
        <v>269</v>
      </c>
      <c r="I248" s="261"/>
      <c r="J248" s="262"/>
      <c r="K248" s="263" t="e">
        <f t="array" aca="1" ref="K248" ca="1">+_xludf.IFS(J248="","",J248='12 Formulas'!$AM$2,'12 Formulas'!$AN$2,J248='12 Formulas'!$AM$3,'12 Formulas'!$AN$3)</f>
        <v>#NAME?</v>
      </c>
      <c r="L248" s="89"/>
      <c r="M248" s="114" t="e">
        <f t="array" aca="1" ref="M248" ca="1">+_xludf.IFS(L248="","",L248='12 Formulas'!$AO$2,'12 Formulas'!$AP$2,L248='12 Formulas'!$AO$3,'12 Formulas'!$AP$3)</f>
        <v>#NAME?</v>
      </c>
      <c r="N248" s="89"/>
      <c r="O248" s="114" t="e">
        <f t="array" aca="1" ref="O248" ca="1">+_xludf.IFS(N248="","",N248='12 Formulas'!$AQ$2,'12 Formulas'!$AR$2,N248='12 Formulas'!$AQ$3,'12 Formulas'!$AR$3)</f>
        <v>#NAME?</v>
      </c>
      <c r="P248" s="89"/>
      <c r="Q248" s="114" t="e">
        <f t="array" aca="1" ref="Q248" ca="1">+_xludf.IFS(P248="","",P248='12 Formulas'!$AS$2,'12 Formulas'!$AT$2,P248='12 Formulas'!$AS$3,'12 Formulas'!$AT$3,P248='12 Formulas'!$AS$4,'12 Formulas'!$AT$4)</f>
        <v>#NAME?</v>
      </c>
      <c r="R248" s="89"/>
      <c r="S248" s="114" t="e">
        <f t="array" aca="1" ref="S248" ca="1">+_xludf.IFS(R248="","",R248='12 Formulas'!$AU$2,'12 Formulas'!$AV$2,R248='12 Formulas'!$AU$3,'12 Formulas'!$AV$3)</f>
        <v>#NAME?</v>
      </c>
      <c r="T248" s="55"/>
      <c r="U248" s="114" t="e">
        <f t="array" aca="1" ref="U248" ca="1">+_xludf.IFS(T248="","",T248='12 Formulas'!$AW$2,'12 Formulas'!$AX$2,T248='12 Formulas'!$AW$3,'12 Formulas'!$AX$3)</f>
        <v>#NAME?</v>
      </c>
      <c r="V248" s="264"/>
      <c r="W248" s="265" t="e">
        <f t="array" aca="1" ref="W248" ca="1">+_xludf.IFS(V248="","",V248='12 Formulas'!$AY$2,'12 Formulas'!$AZ$2,V248='12 Formulas'!$AY$3,'12 Formulas'!$AZ$3,V248='12 Formulas'!$AY$4,'12 Formulas'!$AZ$4)</f>
        <v>#NAME?</v>
      </c>
      <c r="X248" s="266" t="str">
        <f t="shared" ca="1" si="4"/>
        <v/>
      </c>
      <c r="Y248" s="267" t="e">
        <f t="array" aca="1" ref="Y248" ca="1">+_xludf.IFS(X248="","",X248&lt;='12 Formulas'!$BD$4,'12 Formulas'!$BB$4,X248&lt;='12 Formulas'!$BD$3,'12 Formulas'!$BB$3,X248&lt;='12 Formulas'!$BD$2,'12 Formulas'!$BB$2)</f>
        <v>#NAME?</v>
      </c>
      <c r="Z248" s="268"/>
      <c r="AA248" s="269" t="e">
        <f t="array" aca="1" ref="AA248" ca="1">+_xludf.IFS(Z248="","",Z248='12 Formulas'!$BF$2,'12 Formulas'!$BG$2,Z248='12 Formulas'!$BF$3,'12 Formulas'!$BG$3,Z248='12 Formulas'!$BF$4,'12 Formulas'!$BG$4)</f>
        <v>#NAME?</v>
      </c>
      <c r="AB248" s="270" t="e">
        <f t="array" aca="1" ref="AB248" ca="1">+_xludf.IFS(AA248="","",AND(Y248='12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#NAME?</v>
      </c>
      <c r="AC248" s="269" t="e">
        <f t="array" aca="1" ref="AC248" ca="1">+_xludf.IFS(AB248="","",AB248='12 Formulas'!$BM$3,'12 Formulas'!$BN$3,AB248='12 Formulas'!$BM$4,'12 Formulas'!$BN$4,AB248='12 Formulas'!$BM$5,'12 Formulas'!$BN$5)</f>
        <v>#NAME?</v>
      </c>
      <c r="AD248" s="115" t="e">
        <f t="array" aca="1" ref="AD248" ca="1">+_xludf.IFS(AB248="","",AB248='12 Formulas'!$BM$3,'12 Formulas'!$BO$3,AB248='12 Formulas'!$BM$4,'12 Formulas'!$BO$4,AB248='12 Formulas'!$BM$5,'12 Formulas'!$BO$5)</f>
        <v>#NAME?</v>
      </c>
      <c r="AE248" s="255"/>
      <c r="AF248" s="256"/>
      <c r="AG248" s="256"/>
      <c r="AH248" s="257"/>
      <c r="AI248" s="236"/>
      <c r="AJ248" s="235"/>
      <c r="AK248" s="258"/>
      <c r="AL248" s="259"/>
      <c r="AM248" s="167"/>
      <c r="AN248" s="167"/>
      <c r="AO248" s="167"/>
      <c r="AP248" s="167"/>
      <c r="AQ248" s="167"/>
      <c r="AR248" s="259"/>
      <c r="AS248" s="259"/>
    </row>
    <row r="249" spans="1:45" ht="12.75" customHeight="1" x14ac:dyDescent="0.25">
      <c r="A249" s="256"/>
      <c r="B249" s="234"/>
      <c r="C249" s="235"/>
      <c r="D249" s="236"/>
      <c r="E249" s="235"/>
      <c r="F249" s="273" t="s">
        <v>273</v>
      </c>
      <c r="G249" s="274"/>
      <c r="H249" s="260" t="s">
        <v>256</v>
      </c>
      <c r="I249" s="261"/>
      <c r="J249" s="262"/>
      <c r="K249" s="263" t="e">
        <f t="array" aca="1" ref="K249" ca="1">+_xludf.IFS(J249="","",J249='12 Formulas'!$AM$2,'12 Formulas'!$AN$2,J249='12 Formulas'!$AM$3,'12 Formulas'!$AN$3)</f>
        <v>#NAME?</v>
      </c>
      <c r="L249" s="89"/>
      <c r="M249" s="114" t="e">
        <f t="array" aca="1" ref="M249" ca="1">+_xludf.IFS(L249="","",L249='12 Formulas'!$AO$2,'12 Formulas'!$AP$2,L249='12 Formulas'!$AO$3,'12 Formulas'!$AP$3)</f>
        <v>#NAME?</v>
      </c>
      <c r="N249" s="89"/>
      <c r="O249" s="114" t="e">
        <f t="array" aca="1" ref="O249" ca="1">+_xludf.IFS(N249="","",N249='12 Formulas'!$AQ$2,'12 Formulas'!$AR$2,N249='12 Formulas'!$AQ$3,'12 Formulas'!$AR$3)</f>
        <v>#NAME?</v>
      </c>
      <c r="P249" s="89"/>
      <c r="Q249" s="114" t="e">
        <f t="array" aca="1" ref="Q249" ca="1">+_xludf.IFS(P249="","",P249='12 Formulas'!$AS$2,'12 Formulas'!$AT$2,P249='12 Formulas'!$AS$3,'12 Formulas'!$AT$3,P249='12 Formulas'!$AS$4,'12 Formulas'!$AT$4)</f>
        <v>#NAME?</v>
      </c>
      <c r="R249" s="89"/>
      <c r="S249" s="114" t="e">
        <f t="array" aca="1" ref="S249" ca="1">+_xludf.IFS(R249="","",R249='12 Formulas'!$AU$2,'12 Formulas'!$AV$2,R249='12 Formulas'!$AU$3,'12 Formulas'!$AV$3)</f>
        <v>#NAME?</v>
      </c>
      <c r="T249" s="55"/>
      <c r="U249" s="114" t="e">
        <f t="array" aca="1" ref="U249" ca="1">+_xludf.IFS(T249="","",T249='12 Formulas'!$AW$2,'12 Formulas'!$AX$2,T249='12 Formulas'!$AW$3,'12 Formulas'!$AX$3)</f>
        <v>#NAME?</v>
      </c>
      <c r="V249" s="264"/>
      <c r="W249" s="265" t="e">
        <f t="array" aca="1" ref="W249" ca="1">+_xludf.IFS(V249="","",V249='12 Formulas'!$AY$2,'12 Formulas'!$AZ$2,V249='12 Formulas'!$AY$3,'12 Formulas'!$AZ$3,V249='12 Formulas'!$AY$4,'12 Formulas'!$AZ$4)</f>
        <v>#NAME?</v>
      </c>
      <c r="X249" s="266" t="str">
        <f t="shared" ca="1" si="4"/>
        <v/>
      </c>
      <c r="Y249" s="267" t="e">
        <f t="array" aca="1" ref="Y249" ca="1">+_xludf.IFS(X249="","",X249&lt;='12 Formulas'!$BD$4,'12 Formulas'!$BB$4,X249&lt;='12 Formulas'!$BD$3,'12 Formulas'!$BB$3,X249&lt;='12 Formulas'!$BD$2,'12 Formulas'!$BB$2)</f>
        <v>#NAME?</v>
      </c>
      <c r="Z249" s="268"/>
      <c r="AA249" s="269" t="e">
        <f t="array" aca="1" ref="AA249" ca="1">+_xludf.IFS(Z249="","",Z249='12 Formulas'!$BF$2,'12 Formulas'!$BG$2,Z249='12 Formulas'!$BF$3,'12 Formulas'!$BG$3,Z249='12 Formulas'!$BF$4,'12 Formulas'!$BG$4)</f>
        <v>#NAME?</v>
      </c>
      <c r="AB249" s="270" t="e">
        <f t="array" aca="1" ref="AB249" ca="1">+_xludf.IFS(AA249="","",AND(Y249='12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#NAME?</v>
      </c>
      <c r="AC249" s="269" t="e">
        <f t="array" aca="1" ref="AC249" ca="1">+_xludf.IFS(AB249="","",AB249='12 Formulas'!$BM$3,'12 Formulas'!$BN$3,AB249='12 Formulas'!$BM$4,'12 Formulas'!$BN$4,AB249='12 Formulas'!$BM$5,'12 Formulas'!$BN$5)</f>
        <v>#NAME?</v>
      </c>
      <c r="AD249" s="115" t="e">
        <f t="array" aca="1" ref="AD249" ca="1">+_xludf.IFS(AB249="","",AB249='12 Formulas'!$BM$3,'12 Formulas'!$BO$3,AB249='12 Formulas'!$BM$4,'12 Formulas'!$BO$4,AB249='12 Formulas'!$BM$5,'12 Formulas'!$BO$5)</f>
        <v>#NAME?</v>
      </c>
      <c r="AE249" s="255"/>
      <c r="AF249" s="256"/>
      <c r="AG249" s="256"/>
      <c r="AH249" s="257"/>
      <c r="AI249" s="236"/>
      <c r="AJ249" s="235"/>
      <c r="AK249" s="258"/>
      <c r="AL249" s="259"/>
      <c r="AM249" s="167"/>
      <c r="AN249" s="167"/>
      <c r="AO249" s="167"/>
      <c r="AP249" s="167"/>
      <c r="AQ249" s="167"/>
      <c r="AR249" s="259"/>
      <c r="AS249" s="259"/>
    </row>
    <row r="250" spans="1:45" ht="12.75" customHeight="1" x14ac:dyDescent="0.25">
      <c r="A250" s="256"/>
      <c r="B250" s="234"/>
      <c r="C250" s="235"/>
      <c r="D250" s="236"/>
      <c r="E250" s="235"/>
      <c r="F250" s="238"/>
      <c r="G250" s="239"/>
      <c r="H250" s="260" t="s">
        <v>268</v>
      </c>
      <c r="I250" s="261"/>
      <c r="J250" s="262"/>
      <c r="K250" s="263" t="e">
        <f t="array" aca="1" ref="K250" ca="1">+_xludf.IFS(J250="","",J250='12 Formulas'!$AM$2,'12 Formulas'!$AN$2,J250='12 Formulas'!$AM$3,'12 Formulas'!$AN$3)</f>
        <v>#NAME?</v>
      </c>
      <c r="L250" s="89"/>
      <c r="M250" s="114" t="e">
        <f t="array" aca="1" ref="M250" ca="1">+_xludf.IFS(L250="","",L250='12 Formulas'!$AO$2,'12 Formulas'!$AP$2,L250='12 Formulas'!$AO$3,'12 Formulas'!$AP$3)</f>
        <v>#NAME?</v>
      </c>
      <c r="N250" s="89"/>
      <c r="O250" s="114" t="e">
        <f t="array" aca="1" ref="O250" ca="1">+_xludf.IFS(N250="","",N250='12 Formulas'!$AQ$2,'12 Formulas'!$AR$2,N250='12 Formulas'!$AQ$3,'12 Formulas'!$AR$3)</f>
        <v>#NAME?</v>
      </c>
      <c r="P250" s="89"/>
      <c r="Q250" s="114" t="e">
        <f t="array" aca="1" ref="Q250" ca="1">+_xludf.IFS(P250="","",P250='12 Formulas'!$AS$2,'12 Formulas'!$AT$2,P250='12 Formulas'!$AS$3,'12 Formulas'!$AT$3,P250='12 Formulas'!$AS$4,'12 Formulas'!$AT$4)</f>
        <v>#NAME?</v>
      </c>
      <c r="R250" s="89"/>
      <c r="S250" s="114" t="e">
        <f t="array" aca="1" ref="S250" ca="1">+_xludf.IFS(R250="","",R250='12 Formulas'!$AU$2,'12 Formulas'!$AV$2,R250='12 Formulas'!$AU$3,'12 Formulas'!$AV$3)</f>
        <v>#NAME?</v>
      </c>
      <c r="T250" s="55"/>
      <c r="U250" s="114" t="e">
        <f t="array" aca="1" ref="U250" ca="1">+_xludf.IFS(T250="","",T250='12 Formulas'!$AW$2,'12 Formulas'!$AX$2,T250='12 Formulas'!$AW$3,'12 Formulas'!$AX$3)</f>
        <v>#NAME?</v>
      </c>
      <c r="V250" s="264"/>
      <c r="W250" s="265" t="e">
        <f t="array" aca="1" ref="W250" ca="1">+_xludf.IFS(V250="","",V250='12 Formulas'!$AY$2,'12 Formulas'!$AZ$2,V250='12 Formulas'!$AY$3,'12 Formulas'!$AZ$3,V250='12 Formulas'!$AY$4,'12 Formulas'!$AZ$4)</f>
        <v>#NAME?</v>
      </c>
      <c r="X250" s="266" t="str">
        <f t="shared" ca="1" si="4"/>
        <v/>
      </c>
      <c r="Y250" s="267" t="e">
        <f t="array" aca="1" ref="Y250" ca="1">+_xludf.IFS(X250="","",X250&lt;='12 Formulas'!$BD$4,'12 Formulas'!$BB$4,X250&lt;='12 Formulas'!$BD$3,'12 Formulas'!$BB$3,X250&lt;='12 Formulas'!$BD$2,'12 Formulas'!$BB$2)</f>
        <v>#NAME?</v>
      </c>
      <c r="Z250" s="268"/>
      <c r="AA250" s="269" t="e">
        <f t="array" aca="1" ref="AA250" ca="1">+_xludf.IFS(Z250="","",Z250='12 Formulas'!$BF$2,'12 Formulas'!$BG$2,Z250='12 Formulas'!$BF$3,'12 Formulas'!$BG$3,Z250='12 Formulas'!$BF$4,'12 Formulas'!$BG$4)</f>
        <v>#NAME?</v>
      </c>
      <c r="AB250" s="270" t="e">
        <f t="array" aca="1" ref="AB250" ca="1">+_xludf.IFS(AA250="","",AND(Y250='12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#NAME?</v>
      </c>
      <c r="AC250" s="269" t="e">
        <f t="array" aca="1" ref="AC250" ca="1">+_xludf.IFS(AB250="","",AB250='12 Formulas'!$BM$3,'12 Formulas'!$BN$3,AB250='12 Formulas'!$BM$4,'12 Formulas'!$BN$4,AB250='12 Formulas'!$BM$5,'12 Formulas'!$BN$5)</f>
        <v>#NAME?</v>
      </c>
      <c r="AD250" s="115" t="e">
        <f t="array" aca="1" ref="AD250" ca="1">+_xludf.IFS(AB250="","",AB250='12 Formulas'!$BM$3,'12 Formulas'!$BO$3,AB250='12 Formulas'!$BM$4,'12 Formulas'!$BO$4,AB250='12 Formulas'!$BM$5,'12 Formulas'!$BO$5)</f>
        <v>#NAME?</v>
      </c>
      <c r="AE250" s="255"/>
      <c r="AF250" s="256"/>
      <c r="AG250" s="256"/>
      <c r="AH250" s="257"/>
      <c r="AI250" s="236"/>
      <c r="AJ250" s="235"/>
      <c r="AK250" s="258"/>
      <c r="AL250" s="259"/>
      <c r="AM250" s="167"/>
      <c r="AN250" s="167"/>
      <c r="AO250" s="167"/>
      <c r="AP250" s="167"/>
      <c r="AQ250" s="167"/>
      <c r="AR250" s="259"/>
      <c r="AS250" s="259"/>
    </row>
    <row r="251" spans="1:45" ht="12.75" customHeight="1" x14ac:dyDescent="0.25">
      <c r="A251" s="275"/>
      <c r="B251" s="276"/>
      <c r="C251" s="277"/>
      <c r="D251" s="278"/>
      <c r="E251" s="277"/>
      <c r="F251" s="279"/>
      <c r="G251" s="280"/>
      <c r="H251" s="281" t="s">
        <v>269</v>
      </c>
      <c r="I251" s="282"/>
      <c r="J251" s="283"/>
      <c r="K251" s="284" t="e">
        <f t="array" aca="1" ref="K251" ca="1">+_xludf.IFS(J251="","",J251='12 Formulas'!$AM$2,'12 Formulas'!$AN$2,J251='12 Formulas'!$AM$3,'12 Formulas'!$AN$3)</f>
        <v>#NAME?</v>
      </c>
      <c r="L251" s="100"/>
      <c r="M251" s="285" t="e">
        <f t="array" aca="1" ref="M251" ca="1">+_xludf.IFS(L251="","",L251='12 Formulas'!$AO$2,'12 Formulas'!$AP$2,L251='12 Formulas'!$AO$3,'12 Formulas'!$AP$3)</f>
        <v>#NAME?</v>
      </c>
      <c r="N251" s="100"/>
      <c r="O251" s="285" t="e">
        <f t="array" aca="1" ref="O251" ca="1">+_xludf.IFS(N251="","",N251='12 Formulas'!$AQ$2,'12 Formulas'!$AR$2,N251='12 Formulas'!$AQ$3,'12 Formulas'!$AR$3)</f>
        <v>#NAME?</v>
      </c>
      <c r="P251" s="100"/>
      <c r="Q251" s="285" t="e">
        <f t="array" aca="1" ref="Q251" ca="1">+_xludf.IFS(P251="","",P251='12 Formulas'!$AS$2,'12 Formulas'!$AT$2,P251='12 Formulas'!$AS$3,'12 Formulas'!$AT$3,P251='12 Formulas'!$AS$4,'12 Formulas'!$AT$4)</f>
        <v>#NAME?</v>
      </c>
      <c r="R251" s="100"/>
      <c r="S251" s="285" t="e">
        <f t="array" aca="1" ref="S251" ca="1">+_xludf.IFS(R251="","",R251='12 Formulas'!$AU$2,'12 Formulas'!$AV$2,R251='12 Formulas'!$AU$3,'12 Formulas'!$AV$3)</f>
        <v>#NAME?</v>
      </c>
      <c r="T251" s="286"/>
      <c r="U251" s="285" t="e">
        <f t="array" aca="1" ref="U251" ca="1">+_xludf.IFS(T251="","",T251='12 Formulas'!$AW$2,'12 Formulas'!$AX$2,T251='12 Formulas'!$AW$3,'12 Formulas'!$AX$3)</f>
        <v>#NAME?</v>
      </c>
      <c r="V251" s="287"/>
      <c r="W251" s="288" t="e">
        <f t="array" aca="1" ref="W251" ca="1">+_xludf.IFS(V251="","",V251='12 Formulas'!$AY$2,'12 Formulas'!$AZ$2,V251='12 Formulas'!$AY$3,'12 Formulas'!$AZ$3,V251='12 Formulas'!$AY$4,'12 Formulas'!$AZ$4)</f>
        <v>#NAME?</v>
      </c>
      <c r="X251" s="289" t="str">
        <f t="shared" ca="1" si="4"/>
        <v/>
      </c>
      <c r="Y251" s="290" t="e">
        <f t="array" aca="1" ref="Y251" ca="1">+_xludf.IFS(X251="","",X251&lt;='12 Formulas'!$BD$4,'12 Formulas'!$BB$4,X251&lt;='12 Formulas'!$BD$3,'12 Formulas'!$BB$3,X251&lt;='12 Formulas'!$BD$2,'12 Formulas'!$BB$2)</f>
        <v>#NAME?</v>
      </c>
      <c r="Z251" s="291"/>
      <c r="AA251" s="292" t="e">
        <f t="array" aca="1" ref="AA251" ca="1">+_xludf.IFS(Z251="","",Z251='12 Formulas'!$BF$2,'12 Formulas'!$BG$2,Z251='12 Formulas'!$BF$3,'12 Formulas'!$BG$3,Z251='12 Formulas'!$BF$4,'12 Formulas'!$BG$4)</f>
        <v>#NAME?</v>
      </c>
      <c r="AB251" s="293" t="e">
        <f t="array" aca="1" ref="AB251" ca="1">+_xludf.IFS(AA251="","",AND(Y251='12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#NAME?</v>
      </c>
      <c r="AC251" s="292" t="e">
        <f t="array" aca="1" ref="AC251" ca="1">+_xludf.IFS(AB251="","",AB251='12 Formulas'!$BM$3,'12 Formulas'!$BN$3,AB251='12 Formulas'!$BM$4,'12 Formulas'!$BN$4,AB251='12 Formulas'!$BM$5,'12 Formulas'!$BN$5)</f>
        <v>#NAME?</v>
      </c>
      <c r="AD251" s="294" t="e">
        <f t="array" aca="1" ref="AD251" ca="1">+_xludf.IFS(AB251="","",AB251='12 Formulas'!$BM$3,'12 Formulas'!$BO$3,AB251='12 Formulas'!$BM$4,'12 Formulas'!$BO$4,AB251='12 Formulas'!$BM$5,'12 Formulas'!$BO$5)</f>
        <v>#NAME?</v>
      </c>
      <c r="AE251" s="295"/>
      <c r="AF251" s="275"/>
      <c r="AG251" s="275"/>
      <c r="AH251" s="296"/>
      <c r="AI251" s="278"/>
      <c r="AJ251" s="277"/>
      <c r="AK251" s="297"/>
      <c r="AL251" s="259"/>
      <c r="AM251" s="167"/>
      <c r="AN251" s="167"/>
      <c r="AO251" s="167"/>
      <c r="AP251" s="167"/>
      <c r="AQ251" s="167"/>
      <c r="AR251" s="259"/>
      <c r="AS251" s="259"/>
    </row>
    <row r="252" spans="1:45" ht="12.75" customHeight="1" x14ac:dyDescent="0.25">
      <c r="A252" s="256" t="str">
        <f>'1 Contexto e Identificación'!$A$27</f>
        <v>R17</v>
      </c>
      <c r="B252" s="234" t="str">
        <f>+'1 Contexto e Identificación'!$E$27</f>
        <v xml:space="preserve">  </v>
      </c>
      <c r="C252" s="235" t="e">
        <f ca="1">+'4 Mapa Calor Inherente'!$C$28</f>
        <v>#NAME?</v>
      </c>
      <c r="D252" s="236" t="e">
        <f ca="1">+'4 Mapa Calor Inherente'!$D$28</f>
        <v>#NAME?</v>
      </c>
      <c r="E252" s="235" t="e">
        <f ca="1">+'4 Mapa Calor Inherente'!$E$28</f>
        <v>#NAME?</v>
      </c>
      <c r="F252" s="238" t="s">
        <v>254</v>
      </c>
      <c r="G252" s="239"/>
      <c r="H252" s="240" t="s">
        <v>256</v>
      </c>
      <c r="I252" s="241"/>
      <c r="J252" s="242"/>
      <c r="K252" s="243" t="e">
        <f t="array" aca="1" ref="K252" ca="1">+_xludf.IFS(J252="","",J252='12 Formulas'!$AM$2,'12 Formulas'!$AN$2,J252='12 Formulas'!$AM$3,'12 Formulas'!$AN$3)</f>
        <v>#NAME?</v>
      </c>
      <c r="L252" s="244"/>
      <c r="M252" s="245" t="e">
        <f t="array" aca="1" ref="M252" ca="1">+_xludf.IFS(L252="","",L252='12 Formulas'!$AO$2,'12 Formulas'!$AP$2,L252='12 Formulas'!$AO$3,'12 Formulas'!$AP$3)</f>
        <v>#NAME?</v>
      </c>
      <c r="N252" s="244"/>
      <c r="O252" s="245" t="e">
        <f t="array" aca="1" ref="O252" ca="1">+_xludf.IFS(N252="","",N252='12 Formulas'!$AQ$2,'12 Formulas'!$AR$2,N252='12 Formulas'!$AQ$3,'12 Formulas'!$AR$3)</f>
        <v>#NAME?</v>
      </c>
      <c r="P252" s="244"/>
      <c r="Q252" s="245" t="e">
        <f t="array" aca="1" ref="Q252" ca="1">+_xludf.IFS(P252="","",P252='12 Formulas'!$AS$2,'12 Formulas'!$AT$2,P252='12 Formulas'!$AS$3,'12 Formulas'!$AT$3,P252='12 Formulas'!$AS$4,'12 Formulas'!$AT$4)</f>
        <v>#NAME?</v>
      </c>
      <c r="R252" s="244"/>
      <c r="S252" s="245" t="e">
        <f t="array" aca="1" ref="S252" ca="1">+_xludf.IFS(R252="","",R252='12 Formulas'!$AU$2,'12 Formulas'!$AV$2,R252='12 Formulas'!$AU$3,'12 Formulas'!$AV$3)</f>
        <v>#NAME?</v>
      </c>
      <c r="T252" s="246"/>
      <c r="U252" s="245" t="e">
        <f t="array" aca="1" ref="U252" ca="1">+_xludf.IFS(T252="","",T252='12 Formulas'!$AW$2,'12 Formulas'!$AX$2,T252='12 Formulas'!$AW$3,'12 Formulas'!$AX$3)</f>
        <v>#NAME?</v>
      </c>
      <c r="V252" s="247"/>
      <c r="W252" s="248" t="e">
        <f t="array" aca="1" ref="W252" ca="1">+_xludf.IFS(V252="","",V252='12 Formulas'!$AY$2,'12 Formulas'!$AZ$2,V252='12 Formulas'!$AY$3,'12 Formulas'!$AZ$3,V252='12 Formulas'!$AY$4,'12 Formulas'!$AZ$4)</f>
        <v>#NAME?</v>
      </c>
      <c r="X252" s="249" t="str">
        <f t="shared" ca="1" si="4"/>
        <v/>
      </c>
      <c r="Y252" s="250" t="e">
        <f t="array" aca="1" ref="Y252" ca="1">+_xludf.IFS(X252="","",X252&lt;='12 Formulas'!$BD$4,'12 Formulas'!$BB$4,X252&lt;='12 Formulas'!$BD$3,'12 Formulas'!$BB$3,X252&lt;='12 Formulas'!$BD$2,'12 Formulas'!$BB$2)</f>
        <v>#NAME?</v>
      </c>
      <c r="Z252" s="251"/>
      <c r="AA252" s="252" t="e">
        <f t="array" aca="1" ref="AA252" ca="1">+_xludf.IFS(Z252="","",Z252='12 Formulas'!$BF$2,'12 Formulas'!$BG$2,Z252='12 Formulas'!$BF$3,'12 Formulas'!$BG$3,Z252='12 Formulas'!$BF$4,'12 Formulas'!$BG$4)</f>
        <v>#NAME?</v>
      </c>
      <c r="AB252" s="253" t="e">
        <f t="array" aca="1" ref="AB252" ca="1">+_xludf.IFS(AA252="","",AND(Y252='12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#NAME?</v>
      </c>
      <c r="AC252" s="252" t="e">
        <f t="array" aca="1" ref="AC252" ca="1">+_xludf.IFS(AB252="","",AB252='12 Formulas'!$BM$3,'12 Formulas'!$BN$3,AB252='12 Formulas'!$BM$4,'12 Formulas'!$BN$4,AB252='12 Formulas'!$BM$5,'12 Formulas'!$BN$5)</f>
        <v>#NAME?</v>
      </c>
      <c r="AD252" s="254" t="e">
        <f t="array" aca="1" ref="AD252" ca="1">+_xludf.IFS(AB252="","",AB252='12 Formulas'!$BM$3,'12 Formulas'!$BO$3,AB252='12 Formulas'!$BM$4,'12 Formulas'!$BO$4,AB252='12 Formulas'!$BM$5,'12 Formulas'!$BO$5)</f>
        <v>#NAME?</v>
      </c>
      <c r="AE252" s="255" t="e">
        <f ca="1">+IF(AC252="","",AVERAGE(AC252:AC266))</f>
        <v>#NAME?</v>
      </c>
      <c r="AF252" s="256" t="e">
        <f t="array" aca="1" ref="AF252" ca="1">+_xludf.IFS(AE252="","",AE252='12 Formulas'!$BR$2,'12 Formulas'!$BQ$2,AE252&gt;='12 Formulas'!$BS$3,'12 Formulas'!$BQ$3,AE252&gt;='12 Formulas'!$BS$4,'12 Formulas'!$BQ$4)</f>
        <v>#NAME?</v>
      </c>
      <c r="AG252" s="256" t="e">
        <f ca="1">+IF(AF252="","",'12 Formulas'!$BU$2)</f>
        <v>#NAME?</v>
      </c>
      <c r="AH252" s="257" t="e">
        <f t="array" aca="1" ref="AH252" ca="1">+_xludf.IFS(AG252="","",AG252='12 Formulas'!$BX$4,'12 Formulas'!$BY$4,AND(AF252='12 Formulas'!$BW$3,AG252='12 Formulas'!$BX$3),'12 Formulas'!$BY$3,AND(AF252='12 Formulas'!$BW$5,AG252='12 Formulas'!$BX$5),'12 Formulas'!$BY$5,AND(AF252='12 Formulas'!$BW$7,AG252='12 Formulas'!$BX$7),'12 Formulas'!$BY$7)</f>
        <v>#NAME?</v>
      </c>
      <c r="AI252" s="236" t="e">
        <f t="array" aca="1" ref="AI252" ca="1">+_xludf.IFS(AH252="","",AH252='12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#NAME?</v>
      </c>
      <c r="AJ252" s="235" t="e">
        <f ca="1">+IF(D252="","",D252)</f>
        <v>#NAME?</v>
      </c>
      <c r="AK252" s="258" t="e">
        <f ca="1">+IF(AI252='12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#NAME?</v>
      </c>
      <c r="AL252" s="259"/>
      <c r="AM252" s="167"/>
      <c r="AN252" s="167"/>
      <c r="AO252" s="167"/>
      <c r="AP252" s="167"/>
      <c r="AQ252" s="167"/>
      <c r="AR252" s="259"/>
      <c r="AS252" s="259"/>
    </row>
    <row r="253" spans="1:45" ht="12.75" customHeight="1" x14ac:dyDescent="0.25">
      <c r="A253" s="256"/>
      <c r="B253" s="234"/>
      <c r="C253" s="235"/>
      <c r="D253" s="236"/>
      <c r="E253" s="235"/>
      <c r="F253" s="238"/>
      <c r="G253" s="239"/>
      <c r="H253" s="260" t="s">
        <v>268</v>
      </c>
      <c r="I253" s="261"/>
      <c r="J253" s="262"/>
      <c r="K253" s="263" t="e">
        <f t="array" aca="1" ref="K253" ca="1">+_xludf.IFS(J253="","",J253='12 Formulas'!$AM$2,'12 Formulas'!$AN$2,J253='12 Formulas'!$AM$3,'12 Formulas'!$AN$3)</f>
        <v>#NAME?</v>
      </c>
      <c r="L253" s="89"/>
      <c r="M253" s="114" t="e">
        <f t="array" aca="1" ref="M253" ca="1">+_xludf.IFS(L253="","",L253='12 Formulas'!$AO$2,'12 Formulas'!$AP$2,L253='12 Formulas'!$AO$3,'12 Formulas'!$AP$3)</f>
        <v>#NAME?</v>
      </c>
      <c r="N253" s="89"/>
      <c r="O253" s="114" t="e">
        <f t="array" aca="1" ref="O253" ca="1">+_xludf.IFS(N253="","",N253='12 Formulas'!$AQ$2,'12 Formulas'!$AR$2,N253='12 Formulas'!$AQ$3,'12 Formulas'!$AR$3)</f>
        <v>#NAME?</v>
      </c>
      <c r="P253" s="89"/>
      <c r="Q253" s="114" t="e">
        <f t="array" aca="1" ref="Q253" ca="1">+_xludf.IFS(P253="","",P253='12 Formulas'!$AS$2,'12 Formulas'!$AT$2,P253='12 Formulas'!$AS$3,'12 Formulas'!$AT$3,P253='12 Formulas'!$AS$4,'12 Formulas'!$AT$4)</f>
        <v>#NAME?</v>
      </c>
      <c r="R253" s="89"/>
      <c r="S253" s="114" t="e">
        <f t="array" aca="1" ref="S253" ca="1">+_xludf.IFS(R253="","",R253='12 Formulas'!$AU$2,'12 Formulas'!$AV$2,R253='12 Formulas'!$AU$3,'12 Formulas'!$AV$3)</f>
        <v>#NAME?</v>
      </c>
      <c r="T253" s="55"/>
      <c r="U253" s="114" t="e">
        <f t="array" aca="1" ref="U253" ca="1">+_xludf.IFS(T253="","",T253='12 Formulas'!$AW$2,'12 Formulas'!$AX$2,T253='12 Formulas'!$AW$3,'12 Formulas'!$AX$3)</f>
        <v>#NAME?</v>
      </c>
      <c r="V253" s="264"/>
      <c r="W253" s="265" t="e">
        <f t="array" aca="1" ref="W253" ca="1">+_xludf.IFS(V253="","",V253='12 Formulas'!$AY$2,'12 Formulas'!$AZ$2,V253='12 Formulas'!$AY$3,'12 Formulas'!$AZ$3,V253='12 Formulas'!$AY$4,'12 Formulas'!$AZ$4)</f>
        <v>#NAME?</v>
      </c>
      <c r="X253" s="266" t="str">
        <f t="shared" ca="1" si="4"/>
        <v/>
      </c>
      <c r="Y253" s="267" t="e">
        <f t="array" aca="1" ref="Y253" ca="1">+_xludf.IFS(X253="","",X253&lt;='12 Formulas'!$BD$4,'12 Formulas'!$BB$4,X253&lt;='12 Formulas'!$BD$3,'12 Formulas'!$BB$3,X253&lt;='12 Formulas'!$BD$2,'12 Formulas'!$BB$2)</f>
        <v>#NAME?</v>
      </c>
      <c r="Z253" s="268"/>
      <c r="AA253" s="269" t="e">
        <f t="array" aca="1" ref="AA253" ca="1">+_xludf.IFS(Z253="","",Z253='12 Formulas'!$BF$2,'12 Formulas'!$BG$2,Z253='12 Formulas'!$BF$3,'12 Formulas'!$BG$3,Z253='12 Formulas'!$BF$4,'12 Formulas'!$BG$4)</f>
        <v>#NAME?</v>
      </c>
      <c r="AB253" s="270" t="e">
        <f t="array" aca="1" ref="AB253" ca="1">+_xludf.IFS(AA253="","",AND(Y253='12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#NAME?</v>
      </c>
      <c r="AC253" s="269" t="e">
        <f t="array" aca="1" ref="AC253" ca="1">+_xludf.IFS(AB253="","",AB253='12 Formulas'!$BM$3,'12 Formulas'!$BN$3,AB253='12 Formulas'!$BM$4,'12 Formulas'!$BN$4,AB253='12 Formulas'!$BM$5,'12 Formulas'!$BN$5)</f>
        <v>#NAME?</v>
      </c>
      <c r="AD253" s="115" t="e">
        <f t="array" aca="1" ref="AD253" ca="1">+_xludf.IFS(AB253="","",AB253='12 Formulas'!$BM$3,'12 Formulas'!$BO$3,AB253='12 Formulas'!$BM$4,'12 Formulas'!$BO$4,AB253='12 Formulas'!$BM$5,'12 Formulas'!$BO$5)</f>
        <v>#NAME?</v>
      </c>
      <c r="AE253" s="255"/>
      <c r="AF253" s="256"/>
      <c r="AG253" s="256"/>
      <c r="AH253" s="257"/>
      <c r="AI253" s="236"/>
      <c r="AJ253" s="235"/>
      <c r="AK253" s="258"/>
      <c r="AL253" s="259"/>
      <c r="AM253" s="167"/>
      <c r="AN253" s="167"/>
      <c r="AO253" s="167"/>
      <c r="AP253" s="167"/>
      <c r="AQ253" s="167"/>
      <c r="AR253" s="259"/>
      <c r="AS253" s="259"/>
    </row>
    <row r="254" spans="1:45" ht="12.75" customHeight="1" x14ac:dyDescent="0.25">
      <c r="A254" s="256"/>
      <c r="B254" s="234"/>
      <c r="C254" s="235"/>
      <c r="D254" s="236"/>
      <c r="E254" s="235"/>
      <c r="F254" s="271"/>
      <c r="G254" s="272"/>
      <c r="H254" s="260" t="s">
        <v>269</v>
      </c>
      <c r="I254" s="261"/>
      <c r="J254" s="262"/>
      <c r="K254" s="263" t="e">
        <f t="array" aca="1" ref="K254" ca="1">+_xludf.IFS(J254="","",J254='12 Formulas'!$AM$2,'12 Formulas'!$AN$2,J254='12 Formulas'!$AM$3,'12 Formulas'!$AN$3)</f>
        <v>#NAME?</v>
      </c>
      <c r="L254" s="89"/>
      <c r="M254" s="114" t="e">
        <f t="array" aca="1" ref="M254" ca="1">+_xludf.IFS(L254="","",L254='12 Formulas'!$AO$2,'12 Formulas'!$AP$2,L254='12 Formulas'!$AO$3,'12 Formulas'!$AP$3)</f>
        <v>#NAME?</v>
      </c>
      <c r="N254" s="89"/>
      <c r="O254" s="114" t="e">
        <f t="array" aca="1" ref="O254" ca="1">+_xludf.IFS(N254="","",N254='12 Formulas'!$AQ$2,'12 Formulas'!$AR$2,N254='12 Formulas'!$AQ$3,'12 Formulas'!$AR$3)</f>
        <v>#NAME?</v>
      </c>
      <c r="P254" s="89"/>
      <c r="Q254" s="114" t="e">
        <f t="array" aca="1" ref="Q254" ca="1">+_xludf.IFS(P254="","",P254='12 Formulas'!$AS$2,'12 Formulas'!$AT$2,P254='12 Formulas'!$AS$3,'12 Formulas'!$AT$3,P254='12 Formulas'!$AS$4,'12 Formulas'!$AT$4)</f>
        <v>#NAME?</v>
      </c>
      <c r="R254" s="89"/>
      <c r="S254" s="114" t="e">
        <f t="array" aca="1" ref="S254" ca="1">+_xludf.IFS(R254="","",R254='12 Formulas'!$AU$2,'12 Formulas'!$AV$2,R254='12 Formulas'!$AU$3,'12 Formulas'!$AV$3)</f>
        <v>#NAME?</v>
      </c>
      <c r="T254" s="55"/>
      <c r="U254" s="114" t="e">
        <f t="array" aca="1" ref="U254" ca="1">+_xludf.IFS(T254="","",T254='12 Formulas'!$AW$2,'12 Formulas'!$AX$2,T254='12 Formulas'!$AW$3,'12 Formulas'!$AX$3)</f>
        <v>#NAME?</v>
      </c>
      <c r="V254" s="264"/>
      <c r="W254" s="265" t="e">
        <f t="array" aca="1" ref="W254" ca="1">+_xludf.IFS(V254="","",V254='12 Formulas'!$AY$2,'12 Formulas'!$AZ$2,V254='12 Formulas'!$AY$3,'12 Formulas'!$AZ$3,V254='12 Formulas'!$AY$4,'12 Formulas'!$AZ$4)</f>
        <v>#NAME?</v>
      </c>
      <c r="X254" s="266" t="str">
        <f t="shared" ca="1" si="4"/>
        <v/>
      </c>
      <c r="Y254" s="267" t="e">
        <f t="array" aca="1" ref="Y254" ca="1">+_xludf.IFS(X254="","",X254&lt;='12 Formulas'!$BD$4,'12 Formulas'!$BB$4,X254&lt;='12 Formulas'!$BD$3,'12 Formulas'!$BB$3,X254&lt;='12 Formulas'!$BD$2,'12 Formulas'!$BB$2)</f>
        <v>#NAME?</v>
      </c>
      <c r="Z254" s="268"/>
      <c r="AA254" s="269" t="e">
        <f t="array" aca="1" ref="AA254" ca="1">+_xludf.IFS(Z254="","",Z254='12 Formulas'!$BF$2,'12 Formulas'!$BG$2,Z254='12 Formulas'!$BF$3,'12 Formulas'!$BG$3,Z254='12 Formulas'!$BF$4,'12 Formulas'!$BG$4)</f>
        <v>#NAME?</v>
      </c>
      <c r="AB254" s="270" t="e">
        <f t="array" aca="1" ref="AB254" ca="1">+_xludf.IFS(AA254="","",AND(Y254='12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#NAME?</v>
      </c>
      <c r="AC254" s="269" t="e">
        <f t="array" aca="1" ref="AC254" ca="1">+_xludf.IFS(AB254="","",AB254='12 Formulas'!$BM$3,'12 Formulas'!$BN$3,AB254='12 Formulas'!$BM$4,'12 Formulas'!$BN$4,AB254='12 Formulas'!$BM$5,'12 Formulas'!$BN$5)</f>
        <v>#NAME?</v>
      </c>
      <c r="AD254" s="115" t="e">
        <f t="array" aca="1" ref="AD254" ca="1">+_xludf.IFS(AB254="","",AB254='12 Formulas'!$BM$3,'12 Formulas'!$BO$3,AB254='12 Formulas'!$BM$4,'12 Formulas'!$BO$4,AB254='12 Formulas'!$BM$5,'12 Formulas'!$BO$5)</f>
        <v>#NAME?</v>
      </c>
      <c r="AE254" s="255"/>
      <c r="AF254" s="256"/>
      <c r="AG254" s="256"/>
      <c r="AH254" s="257"/>
      <c r="AI254" s="236"/>
      <c r="AJ254" s="235"/>
      <c r="AK254" s="258"/>
      <c r="AL254" s="259"/>
      <c r="AM254" s="167"/>
      <c r="AN254" s="167"/>
      <c r="AO254" s="167"/>
      <c r="AP254" s="167"/>
      <c r="AQ254" s="167"/>
      <c r="AR254" s="259"/>
      <c r="AS254" s="259"/>
    </row>
    <row r="255" spans="1:45" ht="12.75" customHeight="1" x14ac:dyDescent="0.25">
      <c r="A255" s="256"/>
      <c r="B255" s="234"/>
      <c r="C255" s="235"/>
      <c r="D255" s="236"/>
      <c r="E255" s="235"/>
      <c r="F255" s="273" t="s">
        <v>270</v>
      </c>
      <c r="G255" s="274"/>
      <c r="H255" s="260" t="s">
        <v>256</v>
      </c>
      <c r="I255" s="261"/>
      <c r="J255" s="262"/>
      <c r="K255" s="263" t="e">
        <f t="array" aca="1" ref="K255" ca="1">+_xludf.IFS(J255="","",J255='12 Formulas'!$AM$2,'12 Formulas'!$AN$2,J255='12 Formulas'!$AM$3,'12 Formulas'!$AN$3)</f>
        <v>#NAME?</v>
      </c>
      <c r="L255" s="89"/>
      <c r="M255" s="114" t="e">
        <f t="array" aca="1" ref="M255" ca="1">+_xludf.IFS(L255="","",L255='12 Formulas'!$AO$2,'12 Formulas'!$AP$2,L255='12 Formulas'!$AO$3,'12 Formulas'!$AP$3)</f>
        <v>#NAME?</v>
      </c>
      <c r="N255" s="89"/>
      <c r="O255" s="114" t="e">
        <f t="array" aca="1" ref="O255" ca="1">+_xludf.IFS(N255="","",N255='12 Formulas'!$AQ$2,'12 Formulas'!$AR$2,N255='12 Formulas'!$AQ$3,'12 Formulas'!$AR$3)</f>
        <v>#NAME?</v>
      </c>
      <c r="P255" s="89"/>
      <c r="Q255" s="114" t="e">
        <f t="array" aca="1" ref="Q255" ca="1">+_xludf.IFS(P255="","",P255='12 Formulas'!$AS$2,'12 Formulas'!$AT$2,P255='12 Formulas'!$AS$3,'12 Formulas'!$AT$3,P255='12 Formulas'!$AS$4,'12 Formulas'!$AT$4)</f>
        <v>#NAME?</v>
      </c>
      <c r="R255" s="89"/>
      <c r="S255" s="114" t="e">
        <f t="array" aca="1" ref="S255" ca="1">+_xludf.IFS(R255="","",R255='12 Formulas'!$AU$2,'12 Formulas'!$AV$2,R255='12 Formulas'!$AU$3,'12 Formulas'!$AV$3)</f>
        <v>#NAME?</v>
      </c>
      <c r="T255" s="55"/>
      <c r="U255" s="114" t="e">
        <f t="array" aca="1" ref="U255" ca="1">+_xludf.IFS(T255="","",T255='12 Formulas'!$AW$2,'12 Formulas'!$AX$2,T255='12 Formulas'!$AW$3,'12 Formulas'!$AX$3)</f>
        <v>#NAME?</v>
      </c>
      <c r="V255" s="264"/>
      <c r="W255" s="265" t="e">
        <f t="array" aca="1" ref="W255" ca="1">+_xludf.IFS(V255="","",V255='12 Formulas'!$AY$2,'12 Formulas'!$AZ$2,V255='12 Formulas'!$AY$3,'12 Formulas'!$AZ$3,V255='12 Formulas'!$AY$4,'12 Formulas'!$AZ$4)</f>
        <v>#NAME?</v>
      </c>
      <c r="X255" s="266" t="str">
        <f t="shared" ca="1" si="4"/>
        <v/>
      </c>
      <c r="Y255" s="267" t="e">
        <f t="array" aca="1" ref="Y255" ca="1">+_xludf.IFS(X255="","",X255&lt;='12 Formulas'!$BD$4,'12 Formulas'!$BB$4,X255&lt;='12 Formulas'!$BD$3,'12 Formulas'!$BB$3,X255&lt;='12 Formulas'!$BD$2,'12 Formulas'!$BB$2)</f>
        <v>#NAME?</v>
      </c>
      <c r="Z255" s="268"/>
      <c r="AA255" s="269" t="e">
        <f t="array" aca="1" ref="AA255" ca="1">+_xludf.IFS(Z255="","",Z255='12 Formulas'!$BF$2,'12 Formulas'!$BG$2,Z255='12 Formulas'!$BF$3,'12 Formulas'!$BG$3,Z255='12 Formulas'!$BF$4,'12 Formulas'!$BG$4)</f>
        <v>#NAME?</v>
      </c>
      <c r="AB255" s="270" t="e">
        <f t="array" aca="1" ref="AB255" ca="1">+_xludf.IFS(AA255="","",AND(Y255='12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#NAME?</v>
      </c>
      <c r="AC255" s="269" t="e">
        <f t="array" aca="1" ref="AC255" ca="1">+_xludf.IFS(AB255="","",AB255='12 Formulas'!$BM$3,'12 Formulas'!$BN$3,AB255='12 Formulas'!$BM$4,'12 Formulas'!$BN$4,AB255='12 Formulas'!$BM$5,'12 Formulas'!$BN$5)</f>
        <v>#NAME?</v>
      </c>
      <c r="AD255" s="115" t="e">
        <f t="array" aca="1" ref="AD255" ca="1">+_xludf.IFS(AB255="","",AB255='12 Formulas'!$BM$3,'12 Formulas'!$BO$3,AB255='12 Formulas'!$BM$4,'12 Formulas'!$BO$4,AB255='12 Formulas'!$BM$5,'12 Formulas'!$BO$5)</f>
        <v>#NAME?</v>
      </c>
      <c r="AE255" s="255"/>
      <c r="AF255" s="256"/>
      <c r="AG255" s="256"/>
      <c r="AH255" s="257"/>
      <c r="AI255" s="236"/>
      <c r="AJ255" s="235"/>
      <c r="AK255" s="258"/>
      <c r="AL255" s="259"/>
      <c r="AM255" s="167"/>
      <c r="AN255" s="167"/>
      <c r="AO255" s="167"/>
      <c r="AP255" s="167"/>
      <c r="AQ255" s="167"/>
      <c r="AR255" s="259"/>
      <c r="AS255" s="259"/>
    </row>
    <row r="256" spans="1:45" ht="12.75" customHeight="1" x14ac:dyDescent="0.25">
      <c r="A256" s="256"/>
      <c r="B256" s="234"/>
      <c r="C256" s="235"/>
      <c r="D256" s="236"/>
      <c r="E256" s="235"/>
      <c r="F256" s="238"/>
      <c r="G256" s="239"/>
      <c r="H256" s="260" t="s">
        <v>268</v>
      </c>
      <c r="I256" s="261"/>
      <c r="J256" s="262"/>
      <c r="K256" s="263" t="e">
        <f t="array" aca="1" ref="K256" ca="1">+_xludf.IFS(J256="","",J256='12 Formulas'!$AM$2,'12 Formulas'!$AN$2,J256='12 Formulas'!$AM$3,'12 Formulas'!$AN$3)</f>
        <v>#NAME?</v>
      </c>
      <c r="L256" s="89"/>
      <c r="M256" s="114" t="e">
        <f t="array" aca="1" ref="M256" ca="1">+_xludf.IFS(L256="","",L256='12 Formulas'!$AO$2,'12 Formulas'!$AP$2,L256='12 Formulas'!$AO$3,'12 Formulas'!$AP$3)</f>
        <v>#NAME?</v>
      </c>
      <c r="N256" s="89"/>
      <c r="O256" s="114" t="e">
        <f t="array" aca="1" ref="O256" ca="1">+_xludf.IFS(N256="","",N256='12 Formulas'!$AQ$2,'12 Formulas'!$AR$2,N256='12 Formulas'!$AQ$3,'12 Formulas'!$AR$3)</f>
        <v>#NAME?</v>
      </c>
      <c r="P256" s="89"/>
      <c r="Q256" s="114" t="e">
        <f t="array" aca="1" ref="Q256" ca="1">+_xludf.IFS(P256="","",P256='12 Formulas'!$AS$2,'12 Formulas'!$AT$2,P256='12 Formulas'!$AS$3,'12 Formulas'!$AT$3,P256='12 Formulas'!$AS$4,'12 Formulas'!$AT$4)</f>
        <v>#NAME?</v>
      </c>
      <c r="R256" s="89"/>
      <c r="S256" s="114" t="e">
        <f t="array" aca="1" ref="S256" ca="1">+_xludf.IFS(R256="","",R256='12 Formulas'!$AU$2,'12 Formulas'!$AV$2,R256='12 Formulas'!$AU$3,'12 Formulas'!$AV$3)</f>
        <v>#NAME?</v>
      </c>
      <c r="T256" s="55"/>
      <c r="U256" s="114" t="e">
        <f t="array" aca="1" ref="U256" ca="1">+_xludf.IFS(T256="","",T256='12 Formulas'!$AW$2,'12 Formulas'!$AX$2,T256='12 Formulas'!$AW$3,'12 Formulas'!$AX$3)</f>
        <v>#NAME?</v>
      </c>
      <c r="V256" s="264"/>
      <c r="W256" s="265" t="e">
        <f t="array" aca="1" ref="W256" ca="1">+_xludf.IFS(V256="","",V256='12 Formulas'!$AY$2,'12 Formulas'!$AZ$2,V256='12 Formulas'!$AY$3,'12 Formulas'!$AZ$3,V256='12 Formulas'!$AY$4,'12 Formulas'!$AZ$4)</f>
        <v>#NAME?</v>
      </c>
      <c r="X256" s="266" t="str">
        <f t="shared" ca="1" si="4"/>
        <v/>
      </c>
      <c r="Y256" s="267" t="e">
        <f t="array" aca="1" ref="Y256" ca="1">+_xludf.IFS(X256="","",X256&lt;='12 Formulas'!$BD$4,'12 Formulas'!$BB$4,X256&lt;='12 Formulas'!$BD$3,'12 Formulas'!$BB$3,X256&lt;='12 Formulas'!$BD$2,'12 Formulas'!$BB$2)</f>
        <v>#NAME?</v>
      </c>
      <c r="Z256" s="268"/>
      <c r="AA256" s="269" t="e">
        <f t="array" aca="1" ref="AA256" ca="1">+_xludf.IFS(Z256="","",Z256='12 Formulas'!$BF$2,'12 Formulas'!$BG$2,Z256='12 Formulas'!$BF$3,'12 Formulas'!$BG$3,Z256='12 Formulas'!$BF$4,'12 Formulas'!$BG$4)</f>
        <v>#NAME?</v>
      </c>
      <c r="AB256" s="270" t="e">
        <f t="array" aca="1" ref="AB256" ca="1">+_xludf.IFS(AA256="","",AND(Y256='12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#NAME?</v>
      </c>
      <c r="AC256" s="269" t="e">
        <f t="array" aca="1" ref="AC256" ca="1">+_xludf.IFS(AB256="","",AB256='12 Formulas'!$BM$3,'12 Formulas'!$BN$3,AB256='12 Formulas'!$BM$4,'12 Formulas'!$BN$4,AB256='12 Formulas'!$BM$5,'12 Formulas'!$BN$5)</f>
        <v>#NAME?</v>
      </c>
      <c r="AD256" s="115" t="e">
        <f t="array" aca="1" ref="AD256" ca="1">+_xludf.IFS(AB256="","",AB256='12 Formulas'!$BM$3,'12 Formulas'!$BO$3,AB256='12 Formulas'!$BM$4,'12 Formulas'!$BO$4,AB256='12 Formulas'!$BM$5,'12 Formulas'!$BO$5)</f>
        <v>#NAME?</v>
      </c>
      <c r="AE256" s="255"/>
      <c r="AF256" s="256"/>
      <c r="AG256" s="256"/>
      <c r="AH256" s="257"/>
      <c r="AI256" s="236"/>
      <c r="AJ256" s="235"/>
      <c r="AK256" s="258"/>
      <c r="AL256" s="259"/>
      <c r="AM256" s="167"/>
      <c r="AN256" s="167"/>
      <c r="AO256" s="167"/>
      <c r="AP256" s="167"/>
      <c r="AQ256" s="167"/>
      <c r="AR256" s="259"/>
      <c r="AS256" s="259"/>
    </row>
    <row r="257" spans="1:45" ht="12.75" customHeight="1" x14ac:dyDescent="0.25">
      <c r="A257" s="256"/>
      <c r="B257" s="234"/>
      <c r="C257" s="235"/>
      <c r="D257" s="236"/>
      <c r="E257" s="235"/>
      <c r="F257" s="271"/>
      <c r="G257" s="272"/>
      <c r="H257" s="260" t="s">
        <v>269</v>
      </c>
      <c r="I257" s="261"/>
      <c r="J257" s="262"/>
      <c r="K257" s="263" t="e">
        <f t="array" aca="1" ref="K257" ca="1">+_xludf.IFS(J257="","",J257='12 Formulas'!$AM$2,'12 Formulas'!$AN$2,J257='12 Formulas'!$AM$3,'12 Formulas'!$AN$3)</f>
        <v>#NAME?</v>
      </c>
      <c r="L257" s="89"/>
      <c r="M257" s="114" t="e">
        <f t="array" aca="1" ref="M257" ca="1">+_xludf.IFS(L257="","",L257='12 Formulas'!$AO$2,'12 Formulas'!$AP$2,L257='12 Formulas'!$AO$3,'12 Formulas'!$AP$3)</f>
        <v>#NAME?</v>
      </c>
      <c r="N257" s="89"/>
      <c r="O257" s="114" t="e">
        <f t="array" aca="1" ref="O257" ca="1">+_xludf.IFS(N257="","",N257='12 Formulas'!$AQ$2,'12 Formulas'!$AR$2,N257='12 Formulas'!$AQ$3,'12 Formulas'!$AR$3)</f>
        <v>#NAME?</v>
      </c>
      <c r="P257" s="89"/>
      <c r="Q257" s="114" t="e">
        <f t="array" aca="1" ref="Q257" ca="1">+_xludf.IFS(P257="","",P257='12 Formulas'!$AS$2,'12 Formulas'!$AT$2,P257='12 Formulas'!$AS$3,'12 Formulas'!$AT$3,P257='12 Formulas'!$AS$4,'12 Formulas'!$AT$4)</f>
        <v>#NAME?</v>
      </c>
      <c r="R257" s="89"/>
      <c r="S257" s="114" t="e">
        <f t="array" aca="1" ref="S257" ca="1">+_xludf.IFS(R257="","",R257='12 Formulas'!$AU$2,'12 Formulas'!$AV$2,R257='12 Formulas'!$AU$3,'12 Formulas'!$AV$3)</f>
        <v>#NAME?</v>
      </c>
      <c r="T257" s="55"/>
      <c r="U257" s="114" t="e">
        <f t="array" aca="1" ref="U257" ca="1">+_xludf.IFS(T257="","",T257='12 Formulas'!$AW$2,'12 Formulas'!$AX$2,T257='12 Formulas'!$AW$3,'12 Formulas'!$AX$3)</f>
        <v>#NAME?</v>
      </c>
      <c r="V257" s="264"/>
      <c r="W257" s="265" t="e">
        <f t="array" aca="1" ref="W257" ca="1">+_xludf.IFS(V257="","",V257='12 Formulas'!$AY$2,'12 Formulas'!$AZ$2,V257='12 Formulas'!$AY$3,'12 Formulas'!$AZ$3,V257='12 Formulas'!$AY$4,'12 Formulas'!$AZ$4)</f>
        <v>#NAME?</v>
      </c>
      <c r="X257" s="266" t="str">
        <f t="shared" ca="1" si="4"/>
        <v/>
      </c>
      <c r="Y257" s="267" t="e">
        <f t="array" aca="1" ref="Y257" ca="1">+_xludf.IFS(X257="","",X257&lt;='12 Formulas'!$BD$4,'12 Formulas'!$BB$4,X257&lt;='12 Formulas'!$BD$3,'12 Formulas'!$BB$3,X257&lt;='12 Formulas'!$BD$2,'12 Formulas'!$BB$2)</f>
        <v>#NAME?</v>
      </c>
      <c r="Z257" s="268"/>
      <c r="AA257" s="269" t="e">
        <f t="array" aca="1" ref="AA257" ca="1">+_xludf.IFS(Z257="","",Z257='12 Formulas'!$BF$2,'12 Formulas'!$BG$2,Z257='12 Formulas'!$BF$3,'12 Formulas'!$BG$3,Z257='12 Formulas'!$BF$4,'12 Formulas'!$BG$4)</f>
        <v>#NAME?</v>
      </c>
      <c r="AB257" s="270" t="e">
        <f t="array" aca="1" ref="AB257" ca="1">+_xludf.IFS(AA257="","",AND(Y257='12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#NAME?</v>
      </c>
      <c r="AC257" s="269" t="e">
        <f t="array" aca="1" ref="AC257" ca="1">+_xludf.IFS(AB257="","",AB257='12 Formulas'!$BM$3,'12 Formulas'!$BN$3,AB257='12 Formulas'!$BM$4,'12 Formulas'!$BN$4,AB257='12 Formulas'!$BM$5,'12 Formulas'!$BN$5)</f>
        <v>#NAME?</v>
      </c>
      <c r="AD257" s="115" t="e">
        <f t="array" aca="1" ref="AD257" ca="1">+_xludf.IFS(AB257="","",AB257='12 Formulas'!$BM$3,'12 Formulas'!$BO$3,AB257='12 Formulas'!$BM$4,'12 Formulas'!$BO$4,AB257='12 Formulas'!$BM$5,'12 Formulas'!$BO$5)</f>
        <v>#NAME?</v>
      </c>
      <c r="AE257" s="255"/>
      <c r="AF257" s="256"/>
      <c r="AG257" s="256"/>
      <c r="AH257" s="257"/>
      <c r="AI257" s="236"/>
      <c r="AJ257" s="235"/>
      <c r="AK257" s="258"/>
      <c r="AL257" s="259"/>
      <c r="AM257" s="167"/>
      <c r="AN257" s="167"/>
      <c r="AO257" s="167"/>
      <c r="AP257" s="167"/>
      <c r="AQ257" s="167"/>
      <c r="AR257" s="259"/>
      <c r="AS257" s="259"/>
    </row>
    <row r="258" spans="1:45" ht="12.75" customHeight="1" x14ac:dyDescent="0.25">
      <c r="A258" s="256"/>
      <c r="B258" s="234"/>
      <c r="C258" s="235"/>
      <c r="D258" s="236"/>
      <c r="E258" s="235"/>
      <c r="F258" s="273" t="s">
        <v>271</v>
      </c>
      <c r="G258" s="274"/>
      <c r="H258" s="260" t="s">
        <v>256</v>
      </c>
      <c r="I258" s="261"/>
      <c r="J258" s="262"/>
      <c r="K258" s="263" t="e">
        <f t="array" aca="1" ref="K258" ca="1">+_xludf.IFS(J258="","",J258='12 Formulas'!$AM$2,'12 Formulas'!$AN$2,J258='12 Formulas'!$AM$3,'12 Formulas'!$AN$3)</f>
        <v>#NAME?</v>
      </c>
      <c r="L258" s="89"/>
      <c r="M258" s="114" t="e">
        <f t="array" aca="1" ref="M258" ca="1">+_xludf.IFS(L258="","",L258='12 Formulas'!$AO$2,'12 Formulas'!$AP$2,L258='12 Formulas'!$AO$3,'12 Formulas'!$AP$3)</f>
        <v>#NAME?</v>
      </c>
      <c r="N258" s="89"/>
      <c r="O258" s="114" t="e">
        <f t="array" aca="1" ref="O258" ca="1">+_xludf.IFS(N258="","",N258='12 Formulas'!$AQ$2,'12 Formulas'!$AR$2,N258='12 Formulas'!$AQ$3,'12 Formulas'!$AR$3)</f>
        <v>#NAME?</v>
      </c>
      <c r="P258" s="89"/>
      <c r="Q258" s="114" t="e">
        <f t="array" aca="1" ref="Q258" ca="1">+_xludf.IFS(P258="","",P258='12 Formulas'!$AS$2,'12 Formulas'!$AT$2,P258='12 Formulas'!$AS$3,'12 Formulas'!$AT$3,P258='12 Formulas'!$AS$4,'12 Formulas'!$AT$4)</f>
        <v>#NAME?</v>
      </c>
      <c r="R258" s="89"/>
      <c r="S258" s="114" t="e">
        <f t="array" aca="1" ref="S258" ca="1">+_xludf.IFS(R258="","",R258='12 Formulas'!$AU$2,'12 Formulas'!$AV$2,R258='12 Formulas'!$AU$3,'12 Formulas'!$AV$3)</f>
        <v>#NAME?</v>
      </c>
      <c r="T258" s="55"/>
      <c r="U258" s="114" t="e">
        <f t="array" aca="1" ref="U258" ca="1">+_xludf.IFS(T258="","",T258='12 Formulas'!$AW$2,'12 Formulas'!$AX$2,T258='12 Formulas'!$AW$3,'12 Formulas'!$AX$3)</f>
        <v>#NAME?</v>
      </c>
      <c r="V258" s="264"/>
      <c r="W258" s="265" t="e">
        <f t="array" aca="1" ref="W258" ca="1">+_xludf.IFS(V258="","",V258='12 Formulas'!$AY$2,'12 Formulas'!$AZ$2,V258='12 Formulas'!$AY$3,'12 Formulas'!$AZ$3,V258='12 Formulas'!$AY$4,'12 Formulas'!$AZ$4)</f>
        <v>#NAME?</v>
      </c>
      <c r="X258" s="266" t="str">
        <f t="shared" ca="1" si="4"/>
        <v/>
      </c>
      <c r="Y258" s="267" t="e">
        <f t="array" aca="1" ref="Y258" ca="1">+_xludf.IFS(X258="","",X258&lt;='12 Formulas'!$BD$4,'12 Formulas'!$BB$4,X258&lt;='12 Formulas'!$BD$3,'12 Formulas'!$BB$3,X258&lt;='12 Formulas'!$BD$2,'12 Formulas'!$BB$2)</f>
        <v>#NAME?</v>
      </c>
      <c r="Z258" s="268"/>
      <c r="AA258" s="269" t="e">
        <f t="array" aca="1" ref="AA258" ca="1">+_xludf.IFS(Z258="","",Z258='12 Formulas'!$BF$2,'12 Formulas'!$BG$2,Z258='12 Formulas'!$BF$3,'12 Formulas'!$BG$3,Z258='12 Formulas'!$BF$4,'12 Formulas'!$BG$4)</f>
        <v>#NAME?</v>
      </c>
      <c r="AB258" s="270" t="e">
        <f t="array" aca="1" ref="AB258" ca="1">+_xludf.IFS(AA258="","",AND(Y258='12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#NAME?</v>
      </c>
      <c r="AC258" s="269" t="e">
        <f t="array" aca="1" ref="AC258" ca="1">+_xludf.IFS(AB258="","",AB258='12 Formulas'!$BM$3,'12 Formulas'!$BN$3,AB258='12 Formulas'!$BM$4,'12 Formulas'!$BN$4,AB258='12 Formulas'!$BM$5,'12 Formulas'!$BN$5)</f>
        <v>#NAME?</v>
      </c>
      <c r="AD258" s="115" t="e">
        <f t="array" aca="1" ref="AD258" ca="1">+_xludf.IFS(AB258="","",AB258='12 Formulas'!$BM$3,'12 Formulas'!$BO$3,AB258='12 Formulas'!$BM$4,'12 Formulas'!$BO$4,AB258='12 Formulas'!$BM$5,'12 Formulas'!$BO$5)</f>
        <v>#NAME?</v>
      </c>
      <c r="AE258" s="255"/>
      <c r="AF258" s="256"/>
      <c r="AG258" s="256"/>
      <c r="AH258" s="257"/>
      <c r="AI258" s="236"/>
      <c r="AJ258" s="235"/>
      <c r="AK258" s="258"/>
      <c r="AL258" s="259"/>
      <c r="AM258" s="167"/>
      <c r="AN258" s="167"/>
      <c r="AO258" s="167"/>
      <c r="AP258" s="167"/>
      <c r="AQ258" s="167"/>
      <c r="AR258" s="259"/>
      <c r="AS258" s="259"/>
    </row>
    <row r="259" spans="1:45" ht="12.75" customHeight="1" x14ac:dyDescent="0.25">
      <c r="A259" s="256"/>
      <c r="B259" s="234"/>
      <c r="C259" s="235"/>
      <c r="D259" s="236"/>
      <c r="E259" s="235"/>
      <c r="F259" s="238"/>
      <c r="G259" s="239"/>
      <c r="H259" s="260" t="s">
        <v>268</v>
      </c>
      <c r="I259" s="261"/>
      <c r="J259" s="262"/>
      <c r="K259" s="263" t="e">
        <f t="array" aca="1" ref="K259" ca="1">+_xludf.IFS(J259="","",J259='12 Formulas'!$AM$2,'12 Formulas'!$AN$2,J259='12 Formulas'!$AM$3,'12 Formulas'!$AN$3)</f>
        <v>#NAME?</v>
      </c>
      <c r="L259" s="89"/>
      <c r="M259" s="114" t="e">
        <f t="array" aca="1" ref="M259" ca="1">+_xludf.IFS(L259="","",L259='12 Formulas'!$AO$2,'12 Formulas'!$AP$2,L259='12 Formulas'!$AO$3,'12 Formulas'!$AP$3)</f>
        <v>#NAME?</v>
      </c>
      <c r="N259" s="89"/>
      <c r="O259" s="114" t="e">
        <f t="array" aca="1" ref="O259" ca="1">+_xludf.IFS(N259="","",N259='12 Formulas'!$AQ$2,'12 Formulas'!$AR$2,N259='12 Formulas'!$AQ$3,'12 Formulas'!$AR$3)</f>
        <v>#NAME?</v>
      </c>
      <c r="P259" s="89"/>
      <c r="Q259" s="114" t="e">
        <f t="array" aca="1" ref="Q259" ca="1">+_xludf.IFS(P259="","",P259='12 Formulas'!$AS$2,'12 Formulas'!$AT$2,P259='12 Formulas'!$AS$3,'12 Formulas'!$AT$3,P259='12 Formulas'!$AS$4,'12 Formulas'!$AT$4)</f>
        <v>#NAME?</v>
      </c>
      <c r="R259" s="89"/>
      <c r="S259" s="114" t="e">
        <f t="array" aca="1" ref="S259" ca="1">+_xludf.IFS(R259="","",R259='12 Formulas'!$AU$2,'12 Formulas'!$AV$2,R259='12 Formulas'!$AU$3,'12 Formulas'!$AV$3)</f>
        <v>#NAME?</v>
      </c>
      <c r="T259" s="55"/>
      <c r="U259" s="114" t="e">
        <f t="array" aca="1" ref="U259" ca="1">+_xludf.IFS(T259="","",T259='12 Formulas'!$AW$2,'12 Formulas'!$AX$2,T259='12 Formulas'!$AW$3,'12 Formulas'!$AX$3)</f>
        <v>#NAME?</v>
      </c>
      <c r="V259" s="264"/>
      <c r="W259" s="265" t="e">
        <f t="array" aca="1" ref="W259" ca="1">+_xludf.IFS(V259="","",V259='12 Formulas'!$AY$2,'12 Formulas'!$AZ$2,V259='12 Formulas'!$AY$3,'12 Formulas'!$AZ$3,V259='12 Formulas'!$AY$4,'12 Formulas'!$AZ$4)</f>
        <v>#NAME?</v>
      </c>
      <c r="X259" s="266" t="str">
        <f t="shared" ca="1" si="4"/>
        <v/>
      </c>
      <c r="Y259" s="267" t="e">
        <f t="array" aca="1" ref="Y259" ca="1">+_xludf.IFS(X259="","",X259&lt;='12 Formulas'!$BD$4,'12 Formulas'!$BB$4,X259&lt;='12 Formulas'!$BD$3,'12 Formulas'!$BB$3,X259&lt;='12 Formulas'!$BD$2,'12 Formulas'!$BB$2)</f>
        <v>#NAME?</v>
      </c>
      <c r="Z259" s="268"/>
      <c r="AA259" s="269" t="e">
        <f t="array" aca="1" ref="AA259" ca="1">+_xludf.IFS(Z259="","",Z259='12 Formulas'!$BF$2,'12 Formulas'!$BG$2,Z259='12 Formulas'!$BF$3,'12 Formulas'!$BG$3,Z259='12 Formulas'!$BF$4,'12 Formulas'!$BG$4)</f>
        <v>#NAME?</v>
      </c>
      <c r="AB259" s="270" t="e">
        <f t="array" aca="1" ref="AB259" ca="1">+_xludf.IFS(AA259="","",AND(Y259='12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#NAME?</v>
      </c>
      <c r="AC259" s="269" t="e">
        <f t="array" aca="1" ref="AC259" ca="1">+_xludf.IFS(AB259="","",AB259='12 Formulas'!$BM$3,'12 Formulas'!$BN$3,AB259='12 Formulas'!$BM$4,'12 Formulas'!$BN$4,AB259='12 Formulas'!$BM$5,'12 Formulas'!$BN$5)</f>
        <v>#NAME?</v>
      </c>
      <c r="AD259" s="115" t="e">
        <f t="array" aca="1" ref="AD259" ca="1">+_xludf.IFS(AB259="","",AB259='12 Formulas'!$BM$3,'12 Formulas'!$BO$3,AB259='12 Formulas'!$BM$4,'12 Formulas'!$BO$4,AB259='12 Formulas'!$BM$5,'12 Formulas'!$BO$5)</f>
        <v>#NAME?</v>
      </c>
      <c r="AE259" s="255"/>
      <c r="AF259" s="256"/>
      <c r="AG259" s="256"/>
      <c r="AH259" s="257"/>
      <c r="AI259" s="236"/>
      <c r="AJ259" s="235"/>
      <c r="AK259" s="258"/>
      <c r="AL259" s="259"/>
      <c r="AM259" s="167"/>
      <c r="AN259" s="167"/>
      <c r="AO259" s="167"/>
      <c r="AP259" s="167"/>
      <c r="AQ259" s="167"/>
      <c r="AR259" s="259"/>
      <c r="AS259" s="259"/>
    </row>
    <row r="260" spans="1:45" ht="12.75" customHeight="1" x14ac:dyDescent="0.25">
      <c r="A260" s="256"/>
      <c r="B260" s="234"/>
      <c r="C260" s="235"/>
      <c r="D260" s="236"/>
      <c r="E260" s="235"/>
      <c r="F260" s="271"/>
      <c r="G260" s="272"/>
      <c r="H260" s="260" t="s">
        <v>269</v>
      </c>
      <c r="I260" s="261"/>
      <c r="J260" s="262"/>
      <c r="K260" s="263" t="e">
        <f t="array" aca="1" ref="K260" ca="1">+_xludf.IFS(J260="","",J260='12 Formulas'!$AM$2,'12 Formulas'!$AN$2,J260='12 Formulas'!$AM$3,'12 Formulas'!$AN$3)</f>
        <v>#NAME?</v>
      </c>
      <c r="L260" s="89"/>
      <c r="M260" s="114" t="e">
        <f t="array" aca="1" ref="M260" ca="1">+_xludf.IFS(L260="","",L260='12 Formulas'!$AO$2,'12 Formulas'!$AP$2,L260='12 Formulas'!$AO$3,'12 Formulas'!$AP$3)</f>
        <v>#NAME?</v>
      </c>
      <c r="N260" s="89"/>
      <c r="O260" s="114" t="e">
        <f t="array" aca="1" ref="O260" ca="1">+_xludf.IFS(N260="","",N260='12 Formulas'!$AQ$2,'12 Formulas'!$AR$2,N260='12 Formulas'!$AQ$3,'12 Formulas'!$AR$3)</f>
        <v>#NAME?</v>
      </c>
      <c r="P260" s="89"/>
      <c r="Q260" s="114" t="e">
        <f t="array" aca="1" ref="Q260" ca="1">+_xludf.IFS(P260="","",P260='12 Formulas'!$AS$2,'12 Formulas'!$AT$2,P260='12 Formulas'!$AS$3,'12 Formulas'!$AT$3,P260='12 Formulas'!$AS$4,'12 Formulas'!$AT$4)</f>
        <v>#NAME?</v>
      </c>
      <c r="R260" s="89"/>
      <c r="S260" s="114" t="e">
        <f t="array" aca="1" ref="S260" ca="1">+_xludf.IFS(R260="","",R260='12 Formulas'!$AU$2,'12 Formulas'!$AV$2,R260='12 Formulas'!$AU$3,'12 Formulas'!$AV$3)</f>
        <v>#NAME?</v>
      </c>
      <c r="T260" s="55"/>
      <c r="U260" s="114" t="e">
        <f t="array" aca="1" ref="U260" ca="1">+_xludf.IFS(T260="","",T260='12 Formulas'!$AW$2,'12 Formulas'!$AX$2,T260='12 Formulas'!$AW$3,'12 Formulas'!$AX$3)</f>
        <v>#NAME?</v>
      </c>
      <c r="V260" s="264"/>
      <c r="W260" s="265" t="e">
        <f t="array" aca="1" ref="W260" ca="1">+_xludf.IFS(V260="","",V260='12 Formulas'!$AY$2,'12 Formulas'!$AZ$2,V260='12 Formulas'!$AY$3,'12 Formulas'!$AZ$3,V260='12 Formulas'!$AY$4,'12 Formulas'!$AZ$4)</f>
        <v>#NAME?</v>
      </c>
      <c r="X260" s="266" t="str">
        <f t="shared" ca="1" si="4"/>
        <v/>
      </c>
      <c r="Y260" s="267" t="e">
        <f t="array" aca="1" ref="Y260" ca="1">+_xludf.IFS(X260="","",X260&lt;='12 Formulas'!$BD$4,'12 Formulas'!$BB$4,X260&lt;='12 Formulas'!$BD$3,'12 Formulas'!$BB$3,X260&lt;='12 Formulas'!$BD$2,'12 Formulas'!$BB$2)</f>
        <v>#NAME?</v>
      </c>
      <c r="Z260" s="268"/>
      <c r="AA260" s="269" t="e">
        <f t="array" aca="1" ref="AA260" ca="1">+_xludf.IFS(Z260="","",Z260='12 Formulas'!$BF$2,'12 Formulas'!$BG$2,Z260='12 Formulas'!$BF$3,'12 Formulas'!$BG$3,Z260='12 Formulas'!$BF$4,'12 Formulas'!$BG$4)</f>
        <v>#NAME?</v>
      </c>
      <c r="AB260" s="270" t="e">
        <f t="array" aca="1" ref="AB260" ca="1">+_xludf.IFS(AA260="","",AND(Y260='12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#NAME?</v>
      </c>
      <c r="AC260" s="269" t="e">
        <f t="array" aca="1" ref="AC260" ca="1">+_xludf.IFS(AB260="","",AB260='12 Formulas'!$BM$3,'12 Formulas'!$BN$3,AB260='12 Formulas'!$BM$4,'12 Formulas'!$BN$4,AB260='12 Formulas'!$BM$5,'12 Formulas'!$BN$5)</f>
        <v>#NAME?</v>
      </c>
      <c r="AD260" s="115" t="e">
        <f t="array" aca="1" ref="AD260" ca="1">+_xludf.IFS(AB260="","",AB260='12 Formulas'!$BM$3,'12 Formulas'!$BO$3,AB260='12 Formulas'!$BM$4,'12 Formulas'!$BO$4,AB260='12 Formulas'!$BM$5,'12 Formulas'!$BO$5)</f>
        <v>#NAME?</v>
      </c>
      <c r="AE260" s="255"/>
      <c r="AF260" s="256"/>
      <c r="AG260" s="256"/>
      <c r="AH260" s="257"/>
      <c r="AI260" s="236"/>
      <c r="AJ260" s="235"/>
      <c r="AK260" s="258"/>
      <c r="AL260" s="259"/>
      <c r="AM260" s="167"/>
      <c r="AN260" s="167"/>
      <c r="AO260" s="167"/>
      <c r="AP260" s="167"/>
      <c r="AQ260" s="167"/>
      <c r="AR260" s="259"/>
      <c r="AS260" s="259"/>
    </row>
    <row r="261" spans="1:45" ht="12.75" customHeight="1" x14ac:dyDescent="0.25">
      <c r="A261" s="256"/>
      <c r="B261" s="234"/>
      <c r="C261" s="235"/>
      <c r="D261" s="236"/>
      <c r="E261" s="235"/>
      <c r="F261" s="273" t="s">
        <v>272</v>
      </c>
      <c r="G261" s="274"/>
      <c r="H261" s="260" t="s">
        <v>256</v>
      </c>
      <c r="I261" s="261"/>
      <c r="J261" s="262"/>
      <c r="K261" s="263" t="e">
        <f t="array" aca="1" ref="K261" ca="1">+_xludf.IFS(J261="","",J261='12 Formulas'!$AM$2,'12 Formulas'!$AN$2,J261='12 Formulas'!$AM$3,'12 Formulas'!$AN$3)</f>
        <v>#NAME?</v>
      </c>
      <c r="L261" s="89"/>
      <c r="M261" s="114" t="e">
        <f t="array" aca="1" ref="M261" ca="1">+_xludf.IFS(L261="","",L261='12 Formulas'!$AO$2,'12 Formulas'!$AP$2,L261='12 Formulas'!$AO$3,'12 Formulas'!$AP$3)</f>
        <v>#NAME?</v>
      </c>
      <c r="N261" s="89"/>
      <c r="O261" s="114" t="e">
        <f t="array" aca="1" ref="O261" ca="1">+_xludf.IFS(N261="","",N261='12 Formulas'!$AQ$2,'12 Formulas'!$AR$2,N261='12 Formulas'!$AQ$3,'12 Formulas'!$AR$3)</f>
        <v>#NAME?</v>
      </c>
      <c r="P261" s="89"/>
      <c r="Q261" s="114" t="e">
        <f t="array" aca="1" ref="Q261" ca="1">+_xludf.IFS(P261="","",P261='12 Formulas'!$AS$2,'12 Formulas'!$AT$2,P261='12 Formulas'!$AS$3,'12 Formulas'!$AT$3,P261='12 Formulas'!$AS$4,'12 Formulas'!$AT$4)</f>
        <v>#NAME?</v>
      </c>
      <c r="R261" s="89"/>
      <c r="S261" s="114" t="e">
        <f t="array" aca="1" ref="S261" ca="1">+_xludf.IFS(R261="","",R261='12 Formulas'!$AU$2,'12 Formulas'!$AV$2,R261='12 Formulas'!$AU$3,'12 Formulas'!$AV$3)</f>
        <v>#NAME?</v>
      </c>
      <c r="T261" s="55"/>
      <c r="U261" s="114" t="e">
        <f t="array" aca="1" ref="U261" ca="1">+_xludf.IFS(T261="","",T261='12 Formulas'!$AW$2,'12 Formulas'!$AX$2,T261='12 Formulas'!$AW$3,'12 Formulas'!$AX$3)</f>
        <v>#NAME?</v>
      </c>
      <c r="V261" s="264"/>
      <c r="W261" s="265" t="e">
        <f t="array" aca="1" ref="W261" ca="1">+_xludf.IFS(V261="","",V261='12 Formulas'!$AY$2,'12 Formulas'!$AZ$2,V261='12 Formulas'!$AY$3,'12 Formulas'!$AZ$3,V261='12 Formulas'!$AY$4,'12 Formulas'!$AZ$4)</f>
        <v>#NAME?</v>
      </c>
      <c r="X261" s="266" t="str">
        <f t="shared" ca="1" si="4"/>
        <v/>
      </c>
      <c r="Y261" s="267" t="e">
        <f t="array" aca="1" ref="Y261" ca="1">+_xludf.IFS(X261="","",X261&lt;='12 Formulas'!$BD$4,'12 Formulas'!$BB$4,X261&lt;='12 Formulas'!$BD$3,'12 Formulas'!$BB$3,X261&lt;='12 Formulas'!$BD$2,'12 Formulas'!$BB$2)</f>
        <v>#NAME?</v>
      </c>
      <c r="Z261" s="268"/>
      <c r="AA261" s="269" t="e">
        <f t="array" aca="1" ref="AA261" ca="1">+_xludf.IFS(Z261="","",Z261='12 Formulas'!$BF$2,'12 Formulas'!$BG$2,Z261='12 Formulas'!$BF$3,'12 Formulas'!$BG$3,Z261='12 Formulas'!$BF$4,'12 Formulas'!$BG$4)</f>
        <v>#NAME?</v>
      </c>
      <c r="AB261" s="270" t="e">
        <f t="array" aca="1" ref="AB261" ca="1">+_xludf.IFS(AA261="","",AND(Y261='12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#NAME?</v>
      </c>
      <c r="AC261" s="269" t="e">
        <f t="array" aca="1" ref="AC261" ca="1">+_xludf.IFS(AB261="","",AB261='12 Formulas'!$BM$3,'12 Formulas'!$BN$3,AB261='12 Formulas'!$BM$4,'12 Formulas'!$BN$4,AB261='12 Formulas'!$BM$5,'12 Formulas'!$BN$5)</f>
        <v>#NAME?</v>
      </c>
      <c r="AD261" s="115" t="e">
        <f t="array" aca="1" ref="AD261" ca="1">+_xludf.IFS(AB261="","",AB261='12 Formulas'!$BM$3,'12 Formulas'!$BO$3,AB261='12 Formulas'!$BM$4,'12 Formulas'!$BO$4,AB261='12 Formulas'!$BM$5,'12 Formulas'!$BO$5)</f>
        <v>#NAME?</v>
      </c>
      <c r="AE261" s="255"/>
      <c r="AF261" s="256"/>
      <c r="AG261" s="256"/>
      <c r="AH261" s="257"/>
      <c r="AI261" s="236"/>
      <c r="AJ261" s="235"/>
      <c r="AK261" s="258"/>
      <c r="AL261" s="259"/>
      <c r="AM261" s="167"/>
      <c r="AN261" s="167"/>
      <c r="AO261" s="167"/>
      <c r="AP261" s="167"/>
      <c r="AQ261" s="167"/>
      <c r="AR261" s="259"/>
      <c r="AS261" s="259"/>
    </row>
    <row r="262" spans="1:45" ht="12.75" customHeight="1" x14ac:dyDescent="0.25">
      <c r="A262" s="256"/>
      <c r="B262" s="234"/>
      <c r="C262" s="235"/>
      <c r="D262" s="236"/>
      <c r="E262" s="235"/>
      <c r="F262" s="238"/>
      <c r="G262" s="239"/>
      <c r="H262" s="260" t="s">
        <v>268</v>
      </c>
      <c r="I262" s="261"/>
      <c r="J262" s="262"/>
      <c r="K262" s="263" t="e">
        <f t="array" aca="1" ref="K262" ca="1">+_xludf.IFS(J262="","",J262='12 Formulas'!$AM$2,'12 Formulas'!$AN$2,J262='12 Formulas'!$AM$3,'12 Formulas'!$AN$3)</f>
        <v>#NAME?</v>
      </c>
      <c r="L262" s="89"/>
      <c r="M262" s="114" t="e">
        <f t="array" aca="1" ref="M262" ca="1">+_xludf.IFS(L262="","",L262='12 Formulas'!$AO$2,'12 Formulas'!$AP$2,L262='12 Formulas'!$AO$3,'12 Formulas'!$AP$3)</f>
        <v>#NAME?</v>
      </c>
      <c r="N262" s="89"/>
      <c r="O262" s="114" t="e">
        <f t="array" aca="1" ref="O262" ca="1">+_xludf.IFS(N262="","",N262='12 Formulas'!$AQ$2,'12 Formulas'!$AR$2,N262='12 Formulas'!$AQ$3,'12 Formulas'!$AR$3)</f>
        <v>#NAME?</v>
      </c>
      <c r="P262" s="89"/>
      <c r="Q262" s="114" t="e">
        <f t="array" aca="1" ref="Q262" ca="1">+_xludf.IFS(P262="","",P262='12 Formulas'!$AS$2,'12 Formulas'!$AT$2,P262='12 Formulas'!$AS$3,'12 Formulas'!$AT$3,P262='12 Formulas'!$AS$4,'12 Formulas'!$AT$4)</f>
        <v>#NAME?</v>
      </c>
      <c r="R262" s="89"/>
      <c r="S262" s="114" t="e">
        <f t="array" aca="1" ref="S262" ca="1">+_xludf.IFS(R262="","",R262='12 Formulas'!$AU$2,'12 Formulas'!$AV$2,R262='12 Formulas'!$AU$3,'12 Formulas'!$AV$3)</f>
        <v>#NAME?</v>
      </c>
      <c r="T262" s="55"/>
      <c r="U262" s="114" t="e">
        <f t="array" aca="1" ref="U262" ca="1">+_xludf.IFS(T262="","",T262='12 Formulas'!$AW$2,'12 Formulas'!$AX$2,T262='12 Formulas'!$AW$3,'12 Formulas'!$AX$3)</f>
        <v>#NAME?</v>
      </c>
      <c r="V262" s="264"/>
      <c r="W262" s="265" t="e">
        <f t="array" aca="1" ref="W262" ca="1">+_xludf.IFS(V262="","",V262='12 Formulas'!$AY$2,'12 Formulas'!$AZ$2,V262='12 Formulas'!$AY$3,'12 Formulas'!$AZ$3,V262='12 Formulas'!$AY$4,'12 Formulas'!$AZ$4)</f>
        <v>#NAME?</v>
      </c>
      <c r="X262" s="266" t="str">
        <f t="shared" ca="1" si="4"/>
        <v/>
      </c>
      <c r="Y262" s="267" t="e">
        <f t="array" aca="1" ref="Y262" ca="1">+_xludf.IFS(X262="","",X262&lt;='12 Formulas'!$BD$4,'12 Formulas'!$BB$4,X262&lt;='12 Formulas'!$BD$3,'12 Formulas'!$BB$3,X262&lt;='12 Formulas'!$BD$2,'12 Formulas'!$BB$2)</f>
        <v>#NAME?</v>
      </c>
      <c r="Z262" s="268"/>
      <c r="AA262" s="269" t="e">
        <f t="array" aca="1" ref="AA262" ca="1">+_xludf.IFS(Z262="","",Z262='12 Formulas'!$BF$2,'12 Formulas'!$BG$2,Z262='12 Formulas'!$BF$3,'12 Formulas'!$BG$3,Z262='12 Formulas'!$BF$4,'12 Formulas'!$BG$4)</f>
        <v>#NAME?</v>
      </c>
      <c r="AB262" s="270" t="e">
        <f t="array" aca="1" ref="AB262" ca="1">+_xludf.IFS(AA262="","",AND(Y262='12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#NAME?</v>
      </c>
      <c r="AC262" s="269" t="e">
        <f t="array" aca="1" ref="AC262" ca="1">+_xludf.IFS(AB262="","",AB262='12 Formulas'!$BM$3,'12 Formulas'!$BN$3,AB262='12 Formulas'!$BM$4,'12 Formulas'!$BN$4,AB262='12 Formulas'!$BM$5,'12 Formulas'!$BN$5)</f>
        <v>#NAME?</v>
      </c>
      <c r="AD262" s="115" t="e">
        <f t="array" aca="1" ref="AD262" ca="1">+_xludf.IFS(AB262="","",AB262='12 Formulas'!$BM$3,'12 Formulas'!$BO$3,AB262='12 Formulas'!$BM$4,'12 Formulas'!$BO$4,AB262='12 Formulas'!$BM$5,'12 Formulas'!$BO$5)</f>
        <v>#NAME?</v>
      </c>
      <c r="AE262" s="255"/>
      <c r="AF262" s="256"/>
      <c r="AG262" s="256"/>
      <c r="AH262" s="257"/>
      <c r="AI262" s="236"/>
      <c r="AJ262" s="235"/>
      <c r="AK262" s="258"/>
      <c r="AL262" s="259"/>
      <c r="AM262" s="167"/>
      <c r="AN262" s="167"/>
      <c r="AO262" s="167"/>
      <c r="AP262" s="167"/>
      <c r="AQ262" s="167"/>
      <c r="AR262" s="259"/>
      <c r="AS262" s="259"/>
    </row>
    <row r="263" spans="1:45" ht="12.75" customHeight="1" x14ac:dyDescent="0.25">
      <c r="A263" s="256"/>
      <c r="B263" s="234"/>
      <c r="C263" s="235"/>
      <c r="D263" s="236"/>
      <c r="E263" s="235"/>
      <c r="F263" s="271"/>
      <c r="G263" s="272"/>
      <c r="H263" s="260" t="s">
        <v>269</v>
      </c>
      <c r="I263" s="261"/>
      <c r="J263" s="262"/>
      <c r="K263" s="263" t="e">
        <f t="array" aca="1" ref="K263" ca="1">+_xludf.IFS(J263="","",J263='12 Formulas'!$AM$2,'12 Formulas'!$AN$2,J263='12 Formulas'!$AM$3,'12 Formulas'!$AN$3)</f>
        <v>#NAME?</v>
      </c>
      <c r="L263" s="89"/>
      <c r="M263" s="114" t="e">
        <f t="array" aca="1" ref="M263" ca="1">+_xludf.IFS(L263="","",L263='12 Formulas'!$AO$2,'12 Formulas'!$AP$2,L263='12 Formulas'!$AO$3,'12 Formulas'!$AP$3)</f>
        <v>#NAME?</v>
      </c>
      <c r="N263" s="89"/>
      <c r="O263" s="114" t="e">
        <f t="array" aca="1" ref="O263" ca="1">+_xludf.IFS(N263="","",N263='12 Formulas'!$AQ$2,'12 Formulas'!$AR$2,N263='12 Formulas'!$AQ$3,'12 Formulas'!$AR$3)</f>
        <v>#NAME?</v>
      </c>
      <c r="P263" s="89"/>
      <c r="Q263" s="114" t="e">
        <f t="array" aca="1" ref="Q263" ca="1">+_xludf.IFS(P263="","",P263='12 Formulas'!$AS$2,'12 Formulas'!$AT$2,P263='12 Formulas'!$AS$3,'12 Formulas'!$AT$3,P263='12 Formulas'!$AS$4,'12 Formulas'!$AT$4)</f>
        <v>#NAME?</v>
      </c>
      <c r="R263" s="89"/>
      <c r="S263" s="114" t="e">
        <f t="array" aca="1" ref="S263" ca="1">+_xludf.IFS(R263="","",R263='12 Formulas'!$AU$2,'12 Formulas'!$AV$2,R263='12 Formulas'!$AU$3,'12 Formulas'!$AV$3)</f>
        <v>#NAME?</v>
      </c>
      <c r="T263" s="55"/>
      <c r="U263" s="114" t="e">
        <f t="array" aca="1" ref="U263" ca="1">+_xludf.IFS(T263="","",T263='12 Formulas'!$AW$2,'12 Formulas'!$AX$2,T263='12 Formulas'!$AW$3,'12 Formulas'!$AX$3)</f>
        <v>#NAME?</v>
      </c>
      <c r="V263" s="264"/>
      <c r="W263" s="265" t="e">
        <f t="array" aca="1" ref="W263" ca="1">+_xludf.IFS(V263="","",V263='12 Formulas'!$AY$2,'12 Formulas'!$AZ$2,V263='12 Formulas'!$AY$3,'12 Formulas'!$AZ$3,V263='12 Formulas'!$AY$4,'12 Formulas'!$AZ$4)</f>
        <v>#NAME?</v>
      </c>
      <c r="X263" s="266" t="str">
        <f t="shared" ca="1" si="4"/>
        <v/>
      </c>
      <c r="Y263" s="267" t="e">
        <f t="array" aca="1" ref="Y263" ca="1">+_xludf.IFS(X263="","",X263&lt;='12 Formulas'!$BD$4,'12 Formulas'!$BB$4,X263&lt;='12 Formulas'!$BD$3,'12 Formulas'!$BB$3,X263&lt;='12 Formulas'!$BD$2,'12 Formulas'!$BB$2)</f>
        <v>#NAME?</v>
      </c>
      <c r="Z263" s="268"/>
      <c r="AA263" s="269" t="e">
        <f t="array" aca="1" ref="AA263" ca="1">+_xludf.IFS(Z263="","",Z263='12 Formulas'!$BF$2,'12 Formulas'!$BG$2,Z263='12 Formulas'!$BF$3,'12 Formulas'!$BG$3,Z263='12 Formulas'!$BF$4,'12 Formulas'!$BG$4)</f>
        <v>#NAME?</v>
      </c>
      <c r="AB263" s="270" t="e">
        <f t="array" aca="1" ref="AB263" ca="1">+_xludf.IFS(AA263="","",AND(Y263='12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#NAME?</v>
      </c>
      <c r="AC263" s="269" t="e">
        <f t="array" aca="1" ref="AC263" ca="1">+_xludf.IFS(AB263="","",AB263='12 Formulas'!$BM$3,'12 Formulas'!$BN$3,AB263='12 Formulas'!$BM$4,'12 Formulas'!$BN$4,AB263='12 Formulas'!$BM$5,'12 Formulas'!$BN$5)</f>
        <v>#NAME?</v>
      </c>
      <c r="AD263" s="115" t="e">
        <f t="array" aca="1" ref="AD263" ca="1">+_xludf.IFS(AB263="","",AB263='12 Formulas'!$BM$3,'12 Formulas'!$BO$3,AB263='12 Formulas'!$BM$4,'12 Formulas'!$BO$4,AB263='12 Formulas'!$BM$5,'12 Formulas'!$BO$5)</f>
        <v>#NAME?</v>
      </c>
      <c r="AE263" s="255"/>
      <c r="AF263" s="256"/>
      <c r="AG263" s="256"/>
      <c r="AH263" s="257"/>
      <c r="AI263" s="236"/>
      <c r="AJ263" s="235"/>
      <c r="AK263" s="258"/>
      <c r="AL263" s="259"/>
      <c r="AM263" s="167"/>
      <c r="AN263" s="167"/>
      <c r="AO263" s="167"/>
      <c r="AP263" s="167"/>
      <c r="AQ263" s="167"/>
      <c r="AR263" s="259"/>
      <c r="AS263" s="259"/>
    </row>
    <row r="264" spans="1:45" ht="12.75" customHeight="1" x14ac:dyDescent="0.25">
      <c r="A264" s="256"/>
      <c r="B264" s="234"/>
      <c r="C264" s="235"/>
      <c r="D264" s="236"/>
      <c r="E264" s="235"/>
      <c r="F264" s="273" t="s">
        <v>273</v>
      </c>
      <c r="G264" s="274"/>
      <c r="H264" s="260" t="s">
        <v>256</v>
      </c>
      <c r="I264" s="261"/>
      <c r="J264" s="262"/>
      <c r="K264" s="263" t="e">
        <f t="array" aca="1" ref="K264" ca="1">+_xludf.IFS(J264="","",J264='12 Formulas'!$AM$2,'12 Formulas'!$AN$2,J264='12 Formulas'!$AM$3,'12 Formulas'!$AN$3)</f>
        <v>#NAME?</v>
      </c>
      <c r="L264" s="89"/>
      <c r="M264" s="114" t="e">
        <f t="array" aca="1" ref="M264" ca="1">+_xludf.IFS(L264="","",L264='12 Formulas'!$AO$2,'12 Formulas'!$AP$2,L264='12 Formulas'!$AO$3,'12 Formulas'!$AP$3)</f>
        <v>#NAME?</v>
      </c>
      <c r="N264" s="89"/>
      <c r="O264" s="114" t="e">
        <f t="array" aca="1" ref="O264" ca="1">+_xludf.IFS(N264="","",N264='12 Formulas'!$AQ$2,'12 Formulas'!$AR$2,N264='12 Formulas'!$AQ$3,'12 Formulas'!$AR$3)</f>
        <v>#NAME?</v>
      </c>
      <c r="P264" s="89"/>
      <c r="Q264" s="114" t="e">
        <f t="array" aca="1" ref="Q264" ca="1">+_xludf.IFS(P264="","",P264='12 Formulas'!$AS$2,'12 Formulas'!$AT$2,P264='12 Formulas'!$AS$3,'12 Formulas'!$AT$3,P264='12 Formulas'!$AS$4,'12 Formulas'!$AT$4)</f>
        <v>#NAME?</v>
      </c>
      <c r="R264" s="89"/>
      <c r="S264" s="114" t="e">
        <f t="array" aca="1" ref="S264" ca="1">+_xludf.IFS(R264="","",R264='12 Formulas'!$AU$2,'12 Formulas'!$AV$2,R264='12 Formulas'!$AU$3,'12 Formulas'!$AV$3)</f>
        <v>#NAME?</v>
      </c>
      <c r="T264" s="55"/>
      <c r="U264" s="114" t="e">
        <f t="array" aca="1" ref="U264" ca="1">+_xludf.IFS(T264="","",T264='12 Formulas'!$AW$2,'12 Formulas'!$AX$2,T264='12 Formulas'!$AW$3,'12 Formulas'!$AX$3)</f>
        <v>#NAME?</v>
      </c>
      <c r="V264" s="264"/>
      <c r="W264" s="265" t="e">
        <f t="array" aca="1" ref="W264" ca="1">+_xludf.IFS(V264="","",V264='12 Formulas'!$AY$2,'12 Formulas'!$AZ$2,V264='12 Formulas'!$AY$3,'12 Formulas'!$AZ$3,V264='12 Formulas'!$AY$4,'12 Formulas'!$AZ$4)</f>
        <v>#NAME?</v>
      </c>
      <c r="X264" s="266" t="str">
        <f t="shared" ca="1" si="4"/>
        <v/>
      </c>
      <c r="Y264" s="267" t="e">
        <f t="array" aca="1" ref="Y264" ca="1">+_xludf.IFS(X264="","",X264&lt;='12 Formulas'!$BD$4,'12 Formulas'!$BB$4,X264&lt;='12 Formulas'!$BD$3,'12 Formulas'!$BB$3,X264&lt;='12 Formulas'!$BD$2,'12 Formulas'!$BB$2)</f>
        <v>#NAME?</v>
      </c>
      <c r="Z264" s="268"/>
      <c r="AA264" s="269" t="e">
        <f t="array" aca="1" ref="AA264" ca="1">+_xludf.IFS(Z264="","",Z264='12 Formulas'!$BF$2,'12 Formulas'!$BG$2,Z264='12 Formulas'!$BF$3,'12 Formulas'!$BG$3,Z264='12 Formulas'!$BF$4,'12 Formulas'!$BG$4)</f>
        <v>#NAME?</v>
      </c>
      <c r="AB264" s="270" t="e">
        <f t="array" aca="1" ref="AB264" ca="1">+_xludf.IFS(AA264="","",AND(Y264='12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#NAME?</v>
      </c>
      <c r="AC264" s="269" t="e">
        <f t="array" aca="1" ref="AC264" ca="1">+_xludf.IFS(AB264="","",AB264='12 Formulas'!$BM$3,'12 Formulas'!$BN$3,AB264='12 Formulas'!$BM$4,'12 Formulas'!$BN$4,AB264='12 Formulas'!$BM$5,'12 Formulas'!$BN$5)</f>
        <v>#NAME?</v>
      </c>
      <c r="AD264" s="115" t="e">
        <f t="array" aca="1" ref="AD264" ca="1">+_xludf.IFS(AB264="","",AB264='12 Formulas'!$BM$3,'12 Formulas'!$BO$3,AB264='12 Formulas'!$BM$4,'12 Formulas'!$BO$4,AB264='12 Formulas'!$BM$5,'12 Formulas'!$BO$5)</f>
        <v>#NAME?</v>
      </c>
      <c r="AE264" s="255"/>
      <c r="AF264" s="256"/>
      <c r="AG264" s="256"/>
      <c r="AH264" s="257"/>
      <c r="AI264" s="236"/>
      <c r="AJ264" s="235"/>
      <c r="AK264" s="258"/>
      <c r="AL264" s="259"/>
      <c r="AM264" s="167"/>
      <c r="AN264" s="167"/>
      <c r="AO264" s="167"/>
      <c r="AP264" s="167"/>
      <c r="AQ264" s="167"/>
      <c r="AR264" s="259"/>
      <c r="AS264" s="259"/>
    </row>
    <row r="265" spans="1:45" ht="12.75" customHeight="1" x14ac:dyDescent="0.25">
      <c r="A265" s="256"/>
      <c r="B265" s="234"/>
      <c r="C265" s="235"/>
      <c r="D265" s="236"/>
      <c r="E265" s="235"/>
      <c r="F265" s="238"/>
      <c r="G265" s="239"/>
      <c r="H265" s="260" t="s">
        <v>268</v>
      </c>
      <c r="I265" s="261"/>
      <c r="J265" s="262"/>
      <c r="K265" s="263" t="e">
        <f t="array" aca="1" ref="K265" ca="1">+_xludf.IFS(J265="","",J265='12 Formulas'!$AM$2,'12 Formulas'!$AN$2,J265='12 Formulas'!$AM$3,'12 Formulas'!$AN$3)</f>
        <v>#NAME?</v>
      </c>
      <c r="L265" s="89"/>
      <c r="M265" s="114" t="e">
        <f t="array" aca="1" ref="M265" ca="1">+_xludf.IFS(L265="","",L265='12 Formulas'!$AO$2,'12 Formulas'!$AP$2,L265='12 Formulas'!$AO$3,'12 Formulas'!$AP$3)</f>
        <v>#NAME?</v>
      </c>
      <c r="N265" s="89"/>
      <c r="O265" s="114" t="e">
        <f t="array" aca="1" ref="O265" ca="1">+_xludf.IFS(N265="","",N265='12 Formulas'!$AQ$2,'12 Formulas'!$AR$2,N265='12 Formulas'!$AQ$3,'12 Formulas'!$AR$3)</f>
        <v>#NAME?</v>
      </c>
      <c r="P265" s="89"/>
      <c r="Q265" s="114" t="e">
        <f t="array" aca="1" ref="Q265" ca="1">+_xludf.IFS(P265="","",P265='12 Formulas'!$AS$2,'12 Formulas'!$AT$2,P265='12 Formulas'!$AS$3,'12 Formulas'!$AT$3,P265='12 Formulas'!$AS$4,'12 Formulas'!$AT$4)</f>
        <v>#NAME?</v>
      </c>
      <c r="R265" s="89"/>
      <c r="S265" s="114" t="e">
        <f t="array" aca="1" ref="S265" ca="1">+_xludf.IFS(R265="","",R265='12 Formulas'!$AU$2,'12 Formulas'!$AV$2,R265='12 Formulas'!$AU$3,'12 Formulas'!$AV$3)</f>
        <v>#NAME?</v>
      </c>
      <c r="T265" s="55"/>
      <c r="U265" s="114" t="e">
        <f t="array" aca="1" ref="U265" ca="1">+_xludf.IFS(T265="","",T265='12 Formulas'!$AW$2,'12 Formulas'!$AX$2,T265='12 Formulas'!$AW$3,'12 Formulas'!$AX$3)</f>
        <v>#NAME?</v>
      </c>
      <c r="V265" s="264"/>
      <c r="W265" s="265" t="e">
        <f t="array" aca="1" ref="W265" ca="1">+_xludf.IFS(V265="","",V265='12 Formulas'!$AY$2,'12 Formulas'!$AZ$2,V265='12 Formulas'!$AY$3,'12 Formulas'!$AZ$3,V265='12 Formulas'!$AY$4,'12 Formulas'!$AZ$4)</f>
        <v>#NAME?</v>
      </c>
      <c r="X265" s="266" t="str">
        <f t="shared" ca="1" si="4"/>
        <v/>
      </c>
      <c r="Y265" s="267" t="e">
        <f t="array" aca="1" ref="Y265" ca="1">+_xludf.IFS(X265="","",X265&lt;='12 Formulas'!$BD$4,'12 Formulas'!$BB$4,X265&lt;='12 Formulas'!$BD$3,'12 Formulas'!$BB$3,X265&lt;='12 Formulas'!$BD$2,'12 Formulas'!$BB$2)</f>
        <v>#NAME?</v>
      </c>
      <c r="Z265" s="268"/>
      <c r="AA265" s="269" t="e">
        <f t="array" aca="1" ref="AA265" ca="1">+_xludf.IFS(Z265="","",Z265='12 Formulas'!$BF$2,'12 Formulas'!$BG$2,Z265='12 Formulas'!$BF$3,'12 Formulas'!$BG$3,Z265='12 Formulas'!$BF$4,'12 Formulas'!$BG$4)</f>
        <v>#NAME?</v>
      </c>
      <c r="AB265" s="270" t="e">
        <f t="array" aca="1" ref="AB265" ca="1">+_xludf.IFS(AA265="","",AND(Y265='12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#NAME?</v>
      </c>
      <c r="AC265" s="269" t="e">
        <f t="array" aca="1" ref="AC265" ca="1">+_xludf.IFS(AB265="","",AB265='12 Formulas'!$BM$3,'12 Formulas'!$BN$3,AB265='12 Formulas'!$BM$4,'12 Formulas'!$BN$4,AB265='12 Formulas'!$BM$5,'12 Formulas'!$BN$5)</f>
        <v>#NAME?</v>
      </c>
      <c r="AD265" s="115" t="e">
        <f t="array" aca="1" ref="AD265" ca="1">+_xludf.IFS(AB265="","",AB265='12 Formulas'!$BM$3,'12 Formulas'!$BO$3,AB265='12 Formulas'!$BM$4,'12 Formulas'!$BO$4,AB265='12 Formulas'!$BM$5,'12 Formulas'!$BO$5)</f>
        <v>#NAME?</v>
      </c>
      <c r="AE265" s="255"/>
      <c r="AF265" s="256"/>
      <c r="AG265" s="256"/>
      <c r="AH265" s="257"/>
      <c r="AI265" s="236"/>
      <c r="AJ265" s="235"/>
      <c r="AK265" s="258"/>
      <c r="AL265" s="259"/>
      <c r="AM265" s="167"/>
      <c r="AN265" s="167"/>
      <c r="AO265" s="167"/>
      <c r="AP265" s="167"/>
      <c r="AQ265" s="167"/>
      <c r="AR265" s="259"/>
      <c r="AS265" s="259"/>
    </row>
    <row r="266" spans="1:45" ht="12.75" customHeight="1" x14ac:dyDescent="0.25">
      <c r="A266" s="275"/>
      <c r="B266" s="276"/>
      <c r="C266" s="277"/>
      <c r="D266" s="278"/>
      <c r="E266" s="277"/>
      <c r="F266" s="279"/>
      <c r="G266" s="280"/>
      <c r="H266" s="281" t="s">
        <v>269</v>
      </c>
      <c r="I266" s="282"/>
      <c r="J266" s="283"/>
      <c r="K266" s="284" t="e">
        <f t="array" aca="1" ref="K266" ca="1">+_xludf.IFS(J266="","",J266='12 Formulas'!$AM$2,'12 Formulas'!$AN$2,J266='12 Formulas'!$AM$3,'12 Formulas'!$AN$3)</f>
        <v>#NAME?</v>
      </c>
      <c r="L266" s="100"/>
      <c r="M266" s="285" t="e">
        <f t="array" aca="1" ref="M266" ca="1">+_xludf.IFS(L266="","",L266='12 Formulas'!$AO$2,'12 Formulas'!$AP$2,L266='12 Formulas'!$AO$3,'12 Formulas'!$AP$3)</f>
        <v>#NAME?</v>
      </c>
      <c r="N266" s="100"/>
      <c r="O266" s="285" t="e">
        <f t="array" aca="1" ref="O266" ca="1">+_xludf.IFS(N266="","",N266='12 Formulas'!$AQ$2,'12 Formulas'!$AR$2,N266='12 Formulas'!$AQ$3,'12 Formulas'!$AR$3)</f>
        <v>#NAME?</v>
      </c>
      <c r="P266" s="100"/>
      <c r="Q266" s="285" t="e">
        <f t="array" aca="1" ref="Q266" ca="1">+_xludf.IFS(P266="","",P266='12 Formulas'!$AS$2,'12 Formulas'!$AT$2,P266='12 Formulas'!$AS$3,'12 Formulas'!$AT$3,P266='12 Formulas'!$AS$4,'12 Formulas'!$AT$4)</f>
        <v>#NAME?</v>
      </c>
      <c r="R266" s="100"/>
      <c r="S266" s="285" t="e">
        <f t="array" aca="1" ref="S266" ca="1">+_xludf.IFS(R266="","",R266='12 Formulas'!$AU$2,'12 Formulas'!$AV$2,R266='12 Formulas'!$AU$3,'12 Formulas'!$AV$3)</f>
        <v>#NAME?</v>
      </c>
      <c r="T266" s="286"/>
      <c r="U266" s="285" t="e">
        <f t="array" aca="1" ref="U266" ca="1">+_xludf.IFS(T266="","",T266='12 Formulas'!$AW$2,'12 Formulas'!$AX$2,T266='12 Formulas'!$AW$3,'12 Formulas'!$AX$3)</f>
        <v>#NAME?</v>
      </c>
      <c r="V266" s="287"/>
      <c r="W266" s="288" t="e">
        <f t="array" aca="1" ref="W266" ca="1">+_xludf.IFS(V266="","",V266='12 Formulas'!$AY$2,'12 Formulas'!$AZ$2,V266='12 Formulas'!$AY$3,'12 Formulas'!$AZ$3,V266='12 Formulas'!$AY$4,'12 Formulas'!$AZ$4)</f>
        <v>#NAME?</v>
      </c>
      <c r="X266" s="289" t="str">
        <f t="shared" ca="1" si="4"/>
        <v/>
      </c>
      <c r="Y266" s="290" t="e">
        <f t="array" aca="1" ref="Y266" ca="1">+_xludf.IFS(X266="","",X266&lt;='12 Formulas'!$BD$4,'12 Formulas'!$BB$4,X266&lt;='12 Formulas'!$BD$3,'12 Formulas'!$BB$3,X266&lt;='12 Formulas'!$BD$2,'12 Formulas'!$BB$2)</f>
        <v>#NAME?</v>
      </c>
      <c r="Z266" s="291"/>
      <c r="AA266" s="292" t="e">
        <f t="array" aca="1" ref="AA266" ca="1">+_xludf.IFS(Z266="","",Z266='12 Formulas'!$BF$2,'12 Formulas'!$BG$2,Z266='12 Formulas'!$BF$3,'12 Formulas'!$BG$3,Z266='12 Formulas'!$BF$4,'12 Formulas'!$BG$4)</f>
        <v>#NAME?</v>
      </c>
      <c r="AB266" s="293" t="e">
        <f t="array" aca="1" ref="AB266" ca="1">+_xludf.IFS(AA266="","",AND(Y266='12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#NAME?</v>
      </c>
      <c r="AC266" s="292" t="e">
        <f t="array" aca="1" ref="AC266" ca="1">+_xludf.IFS(AB266="","",AB266='12 Formulas'!$BM$3,'12 Formulas'!$BN$3,AB266='12 Formulas'!$BM$4,'12 Formulas'!$BN$4,AB266='12 Formulas'!$BM$5,'12 Formulas'!$BN$5)</f>
        <v>#NAME?</v>
      </c>
      <c r="AD266" s="294" t="e">
        <f t="array" aca="1" ref="AD266" ca="1">+_xludf.IFS(AB266="","",AB266='12 Formulas'!$BM$3,'12 Formulas'!$BO$3,AB266='12 Formulas'!$BM$4,'12 Formulas'!$BO$4,AB266='12 Formulas'!$BM$5,'12 Formulas'!$BO$5)</f>
        <v>#NAME?</v>
      </c>
      <c r="AE266" s="295"/>
      <c r="AF266" s="275"/>
      <c r="AG266" s="275"/>
      <c r="AH266" s="296"/>
      <c r="AI266" s="278"/>
      <c r="AJ266" s="277"/>
      <c r="AK266" s="297"/>
      <c r="AL266" s="259"/>
      <c r="AM266" s="167"/>
      <c r="AN266" s="167"/>
      <c r="AO266" s="167"/>
      <c r="AP266" s="167"/>
      <c r="AQ266" s="167"/>
      <c r="AR266" s="259"/>
      <c r="AS266" s="259"/>
    </row>
    <row r="267" spans="1:45" ht="12.75" customHeight="1" x14ac:dyDescent="0.25">
      <c r="A267" s="256" t="str">
        <f>'1 Contexto e Identificación'!$A$28</f>
        <v>R18</v>
      </c>
      <c r="B267" s="234" t="str">
        <f>+'1 Contexto e Identificación'!$E$28</f>
        <v xml:space="preserve">  </v>
      </c>
      <c r="C267" s="235" t="e">
        <f ca="1">+'4 Mapa Calor Inherente'!$C$29</f>
        <v>#NAME?</v>
      </c>
      <c r="D267" s="236" t="e">
        <f ca="1">+'4 Mapa Calor Inherente'!$D$29</f>
        <v>#NAME?</v>
      </c>
      <c r="E267" s="235" t="e">
        <f ca="1">+'4 Mapa Calor Inherente'!$E$29</f>
        <v>#NAME?</v>
      </c>
      <c r="F267" s="238" t="s">
        <v>254</v>
      </c>
      <c r="G267" s="239"/>
      <c r="H267" s="240" t="s">
        <v>256</v>
      </c>
      <c r="I267" s="241"/>
      <c r="J267" s="242"/>
      <c r="K267" s="243" t="e">
        <f t="array" aca="1" ref="K267" ca="1">+_xludf.IFS(J267="","",J267='12 Formulas'!$AM$2,'12 Formulas'!$AN$2,J267='12 Formulas'!$AM$3,'12 Formulas'!$AN$3)</f>
        <v>#NAME?</v>
      </c>
      <c r="L267" s="244"/>
      <c r="M267" s="245" t="e">
        <f t="array" aca="1" ref="M267" ca="1">+_xludf.IFS(L267="","",L267='12 Formulas'!$AO$2,'12 Formulas'!$AP$2,L267='12 Formulas'!$AO$3,'12 Formulas'!$AP$3)</f>
        <v>#NAME?</v>
      </c>
      <c r="N267" s="244"/>
      <c r="O267" s="245" t="e">
        <f t="array" aca="1" ref="O267" ca="1">+_xludf.IFS(N267="","",N267='12 Formulas'!$AQ$2,'12 Formulas'!$AR$2,N267='12 Formulas'!$AQ$3,'12 Formulas'!$AR$3)</f>
        <v>#NAME?</v>
      </c>
      <c r="P267" s="244"/>
      <c r="Q267" s="245" t="e">
        <f t="array" aca="1" ref="Q267" ca="1">+_xludf.IFS(P267="","",P267='12 Formulas'!$AS$2,'12 Formulas'!$AT$2,P267='12 Formulas'!$AS$3,'12 Formulas'!$AT$3,P267='12 Formulas'!$AS$4,'12 Formulas'!$AT$4)</f>
        <v>#NAME?</v>
      </c>
      <c r="R267" s="244"/>
      <c r="S267" s="245" t="e">
        <f t="array" aca="1" ref="S267" ca="1">+_xludf.IFS(R267="","",R267='12 Formulas'!$AU$2,'12 Formulas'!$AV$2,R267='12 Formulas'!$AU$3,'12 Formulas'!$AV$3)</f>
        <v>#NAME?</v>
      </c>
      <c r="T267" s="246"/>
      <c r="U267" s="245" t="e">
        <f t="array" aca="1" ref="U267" ca="1">+_xludf.IFS(T267="","",T267='12 Formulas'!$AW$2,'12 Formulas'!$AX$2,T267='12 Formulas'!$AW$3,'12 Formulas'!$AX$3)</f>
        <v>#NAME?</v>
      </c>
      <c r="V267" s="247"/>
      <c r="W267" s="248" t="e">
        <f t="array" aca="1" ref="W267" ca="1">+_xludf.IFS(V267="","",V267='12 Formulas'!$AY$2,'12 Formulas'!$AZ$2,V267='12 Formulas'!$AY$3,'12 Formulas'!$AZ$3,V267='12 Formulas'!$AY$4,'12 Formulas'!$AZ$4)</f>
        <v>#NAME?</v>
      </c>
      <c r="X267" s="249" t="str">
        <f t="shared" ca="1" si="4"/>
        <v/>
      </c>
      <c r="Y267" s="250" t="e">
        <f t="array" aca="1" ref="Y267" ca="1">+_xludf.IFS(X267="","",X267&lt;='12 Formulas'!$BD$4,'12 Formulas'!$BB$4,X267&lt;='12 Formulas'!$BD$3,'12 Formulas'!$BB$3,X267&lt;='12 Formulas'!$BD$2,'12 Formulas'!$BB$2)</f>
        <v>#NAME?</v>
      </c>
      <c r="Z267" s="251"/>
      <c r="AA267" s="252" t="e">
        <f t="array" aca="1" ref="AA267" ca="1">+_xludf.IFS(Z267="","",Z267='12 Formulas'!$BF$2,'12 Formulas'!$BG$2,Z267='12 Formulas'!$BF$3,'12 Formulas'!$BG$3,Z267='12 Formulas'!$BF$4,'12 Formulas'!$BG$4)</f>
        <v>#NAME?</v>
      </c>
      <c r="AB267" s="253" t="e">
        <f t="array" aca="1" ref="AB267" ca="1">+_xludf.IFS(AA267="","",AND(Y267='12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#NAME?</v>
      </c>
      <c r="AC267" s="252" t="e">
        <f t="array" aca="1" ref="AC267" ca="1">+_xludf.IFS(AB267="","",AB267='12 Formulas'!$BM$3,'12 Formulas'!$BN$3,AB267='12 Formulas'!$BM$4,'12 Formulas'!$BN$4,AB267='12 Formulas'!$BM$5,'12 Formulas'!$BN$5)</f>
        <v>#NAME?</v>
      </c>
      <c r="AD267" s="254" t="e">
        <f t="array" aca="1" ref="AD267" ca="1">+_xludf.IFS(AB267="","",AB267='12 Formulas'!$BM$3,'12 Formulas'!$BO$3,AB267='12 Formulas'!$BM$4,'12 Formulas'!$BO$4,AB267='12 Formulas'!$BM$5,'12 Formulas'!$BO$5)</f>
        <v>#NAME?</v>
      </c>
      <c r="AE267" s="255" t="e">
        <f ca="1">+IF(AC267="","",AVERAGE(AC267:AC281))</f>
        <v>#NAME?</v>
      </c>
      <c r="AF267" s="256" t="e">
        <f t="array" aca="1" ref="AF267" ca="1">+_xludf.IFS(AE267="","",AE267='12 Formulas'!$BR$2,'12 Formulas'!$BQ$2,AE267&gt;='12 Formulas'!$BS$3,'12 Formulas'!$BQ$3,AE267&gt;='12 Formulas'!$BS$4,'12 Formulas'!$BQ$4)</f>
        <v>#NAME?</v>
      </c>
      <c r="AG267" s="256" t="e">
        <f ca="1">+IF(AF267="","",'12 Formulas'!$BU$2)</f>
        <v>#NAME?</v>
      </c>
      <c r="AH267" s="257" t="e">
        <f t="array" aca="1" ref="AH267" ca="1">+_xludf.IFS(AG267="","",AG267='12 Formulas'!$BX$4,'12 Formulas'!$BY$4,AND(AF267='12 Formulas'!$BW$3,AG267='12 Formulas'!$BX$3),'12 Formulas'!$BY$3,AND(AF267='12 Formulas'!$BW$5,AG267='12 Formulas'!$BX$5),'12 Formulas'!$BY$5,AND(AF267='12 Formulas'!$BW$7,AG267='12 Formulas'!$BX$7),'12 Formulas'!$BY$7)</f>
        <v>#NAME?</v>
      </c>
      <c r="AI267" s="236" t="e">
        <f t="array" aca="1" ref="AI267" ca="1">+_xludf.IFS(AH267="","",AH267='12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#NAME?</v>
      </c>
      <c r="AJ267" s="235" t="e">
        <f ca="1">+IF(D267="","",D267)</f>
        <v>#NAME?</v>
      </c>
      <c r="AK267" s="258" t="e">
        <f ca="1">+IF(AI267='12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#NAME?</v>
      </c>
      <c r="AL267" s="259"/>
      <c r="AM267" s="167"/>
      <c r="AN267" s="167"/>
      <c r="AO267" s="167"/>
      <c r="AP267" s="167"/>
      <c r="AQ267" s="167"/>
      <c r="AR267" s="259"/>
      <c r="AS267" s="259"/>
    </row>
    <row r="268" spans="1:45" ht="12.75" customHeight="1" x14ac:dyDescent="0.25">
      <c r="A268" s="256"/>
      <c r="B268" s="234"/>
      <c r="C268" s="235"/>
      <c r="D268" s="236"/>
      <c r="E268" s="235"/>
      <c r="F268" s="238"/>
      <c r="G268" s="239"/>
      <c r="H268" s="260" t="s">
        <v>268</v>
      </c>
      <c r="I268" s="261"/>
      <c r="J268" s="262"/>
      <c r="K268" s="263" t="e">
        <f t="array" aca="1" ref="K268" ca="1">+_xludf.IFS(J268="","",J268='12 Formulas'!$AM$2,'12 Formulas'!$AN$2,J268='12 Formulas'!$AM$3,'12 Formulas'!$AN$3)</f>
        <v>#NAME?</v>
      </c>
      <c r="L268" s="89"/>
      <c r="M268" s="114" t="e">
        <f t="array" aca="1" ref="M268" ca="1">+_xludf.IFS(L268="","",L268='12 Formulas'!$AO$2,'12 Formulas'!$AP$2,L268='12 Formulas'!$AO$3,'12 Formulas'!$AP$3)</f>
        <v>#NAME?</v>
      </c>
      <c r="N268" s="89"/>
      <c r="O268" s="114" t="e">
        <f t="array" aca="1" ref="O268" ca="1">+_xludf.IFS(N268="","",N268='12 Formulas'!$AQ$2,'12 Formulas'!$AR$2,N268='12 Formulas'!$AQ$3,'12 Formulas'!$AR$3)</f>
        <v>#NAME?</v>
      </c>
      <c r="P268" s="89"/>
      <c r="Q268" s="114" t="e">
        <f t="array" aca="1" ref="Q268" ca="1">+_xludf.IFS(P268="","",P268='12 Formulas'!$AS$2,'12 Formulas'!$AT$2,P268='12 Formulas'!$AS$3,'12 Formulas'!$AT$3,P268='12 Formulas'!$AS$4,'12 Formulas'!$AT$4)</f>
        <v>#NAME?</v>
      </c>
      <c r="R268" s="89"/>
      <c r="S268" s="114" t="e">
        <f t="array" aca="1" ref="S268" ca="1">+_xludf.IFS(R268="","",R268='12 Formulas'!$AU$2,'12 Formulas'!$AV$2,R268='12 Formulas'!$AU$3,'12 Formulas'!$AV$3)</f>
        <v>#NAME?</v>
      </c>
      <c r="T268" s="55"/>
      <c r="U268" s="114" t="e">
        <f t="array" aca="1" ref="U268" ca="1">+_xludf.IFS(T268="","",T268='12 Formulas'!$AW$2,'12 Formulas'!$AX$2,T268='12 Formulas'!$AW$3,'12 Formulas'!$AX$3)</f>
        <v>#NAME?</v>
      </c>
      <c r="V268" s="264"/>
      <c r="W268" s="265" t="e">
        <f t="array" aca="1" ref="W268" ca="1">+_xludf.IFS(V268="","",V268='12 Formulas'!$AY$2,'12 Formulas'!$AZ$2,V268='12 Formulas'!$AY$3,'12 Formulas'!$AZ$3,V268='12 Formulas'!$AY$4,'12 Formulas'!$AZ$4)</f>
        <v>#NAME?</v>
      </c>
      <c r="X268" s="266" t="str">
        <f t="shared" ca="1" si="4"/>
        <v/>
      </c>
      <c r="Y268" s="267" t="e">
        <f t="array" aca="1" ref="Y268" ca="1">+_xludf.IFS(X268="","",X268&lt;='12 Formulas'!$BD$4,'12 Formulas'!$BB$4,X268&lt;='12 Formulas'!$BD$3,'12 Formulas'!$BB$3,X268&lt;='12 Formulas'!$BD$2,'12 Formulas'!$BB$2)</f>
        <v>#NAME?</v>
      </c>
      <c r="Z268" s="268"/>
      <c r="AA268" s="269" t="e">
        <f t="array" aca="1" ref="AA268" ca="1">+_xludf.IFS(Z268="","",Z268='12 Formulas'!$BF$2,'12 Formulas'!$BG$2,Z268='12 Formulas'!$BF$3,'12 Formulas'!$BG$3,Z268='12 Formulas'!$BF$4,'12 Formulas'!$BG$4)</f>
        <v>#NAME?</v>
      </c>
      <c r="AB268" s="270" t="e">
        <f t="array" aca="1" ref="AB268" ca="1">+_xludf.IFS(AA268="","",AND(Y268='12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#NAME?</v>
      </c>
      <c r="AC268" s="269" t="e">
        <f t="array" aca="1" ref="AC268" ca="1">+_xludf.IFS(AB268="","",AB268='12 Formulas'!$BM$3,'12 Formulas'!$BN$3,AB268='12 Formulas'!$BM$4,'12 Formulas'!$BN$4,AB268='12 Formulas'!$BM$5,'12 Formulas'!$BN$5)</f>
        <v>#NAME?</v>
      </c>
      <c r="AD268" s="115" t="e">
        <f t="array" aca="1" ref="AD268" ca="1">+_xludf.IFS(AB268="","",AB268='12 Formulas'!$BM$3,'12 Formulas'!$BO$3,AB268='12 Formulas'!$BM$4,'12 Formulas'!$BO$4,AB268='12 Formulas'!$BM$5,'12 Formulas'!$BO$5)</f>
        <v>#NAME?</v>
      </c>
      <c r="AE268" s="255"/>
      <c r="AF268" s="256"/>
      <c r="AG268" s="256"/>
      <c r="AH268" s="257"/>
      <c r="AI268" s="236"/>
      <c r="AJ268" s="235"/>
      <c r="AK268" s="258"/>
      <c r="AL268" s="259"/>
      <c r="AM268" s="167"/>
      <c r="AN268" s="167"/>
      <c r="AO268" s="167"/>
      <c r="AP268" s="167"/>
      <c r="AQ268" s="167"/>
      <c r="AR268" s="259"/>
      <c r="AS268" s="259"/>
    </row>
    <row r="269" spans="1:45" ht="12.75" customHeight="1" x14ac:dyDescent="0.25">
      <c r="A269" s="256"/>
      <c r="B269" s="234"/>
      <c r="C269" s="235"/>
      <c r="D269" s="236"/>
      <c r="E269" s="235"/>
      <c r="F269" s="271"/>
      <c r="G269" s="272"/>
      <c r="H269" s="260" t="s">
        <v>269</v>
      </c>
      <c r="I269" s="261"/>
      <c r="J269" s="262"/>
      <c r="K269" s="263" t="e">
        <f t="array" aca="1" ref="K269" ca="1">+_xludf.IFS(J269="","",J269='12 Formulas'!$AM$2,'12 Formulas'!$AN$2,J269='12 Formulas'!$AM$3,'12 Formulas'!$AN$3)</f>
        <v>#NAME?</v>
      </c>
      <c r="L269" s="89"/>
      <c r="M269" s="114" t="e">
        <f t="array" aca="1" ref="M269" ca="1">+_xludf.IFS(L269="","",L269='12 Formulas'!$AO$2,'12 Formulas'!$AP$2,L269='12 Formulas'!$AO$3,'12 Formulas'!$AP$3)</f>
        <v>#NAME?</v>
      </c>
      <c r="N269" s="89"/>
      <c r="O269" s="114" t="e">
        <f t="array" aca="1" ref="O269" ca="1">+_xludf.IFS(N269="","",N269='12 Formulas'!$AQ$2,'12 Formulas'!$AR$2,N269='12 Formulas'!$AQ$3,'12 Formulas'!$AR$3)</f>
        <v>#NAME?</v>
      </c>
      <c r="P269" s="89"/>
      <c r="Q269" s="114" t="e">
        <f t="array" aca="1" ref="Q269" ca="1">+_xludf.IFS(P269="","",P269='12 Formulas'!$AS$2,'12 Formulas'!$AT$2,P269='12 Formulas'!$AS$3,'12 Formulas'!$AT$3,P269='12 Formulas'!$AS$4,'12 Formulas'!$AT$4)</f>
        <v>#NAME?</v>
      </c>
      <c r="R269" s="89"/>
      <c r="S269" s="114" t="e">
        <f t="array" aca="1" ref="S269" ca="1">+_xludf.IFS(R269="","",R269='12 Formulas'!$AU$2,'12 Formulas'!$AV$2,R269='12 Formulas'!$AU$3,'12 Formulas'!$AV$3)</f>
        <v>#NAME?</v>
      </c>
      <c r="T269" s="55"/>
      <c r="U269" s="114" t="e">
        <f t="array" aca="1" ref="U269" ca="1">+_xludf.IFS(T269="","",T269='12 Formulas'!$AW$2,'12 Formulas'!$AX$2,T269='12 Formulas'!$AW$3,'12 Formulas'!$AX$3)</f>
        <v>#NAME?</v>
      </c>
      <c r="V269" s="264"/>
      <c r="W269" s="265" t="e">
        <f t="array" aca="1" ref="W269" ca="1">+_xludf.IFS(V269="","",V269='12 Formulas'!$AY$2,'12 Formulas'!$AZ$2,V269='12 Formulas'!$AY$3,'12 Formulas'!$AZ$3,V269='12 Formulas'!$AY$4,'12 Formulas'!$AZ$4)</f>
        <v>#NAME?</v>
      </c>
      <c r="X269" s="266" t="str">
        <f t="shared" ca="1" si="4"/>
        <v/>
      </c>
      <c r="Y269" s="267" t="e">
        <f t="array" aca="1" ref="Y269" ca="1">+_xludf.IFS(X269="","",X269&lt;='12 Formulas'!$BD$4,'12 Formulas'!$BB$4,X269&lt;='12 Formulas'!$BD$3,'12 Formulas'!$BB$3,X269&lt;='12 Formulas'!$BD$2,'12 Formulas'!$BB$2)</f>
        <v>#NAME?</v>
      </c>
      <c r="Z269" s="268"/>
      <c r="AA269" s="269" t="e">
        <f t="array" aca="1" ref="AA269" ca="1">+_xludf.IFS(Z269="","",Z269='12 Formulas'!$BF$2,'12 Formulas'!$BG$2,Z269='12 Formulas'!$BF$3,'12 Formulas'!$BG$3,Z269='12 Formulas'!$BF$4,'12 Formulas'!$BG$4)</f>
        <v>#NAME?</v>
      </c>
      <c r="AB269" s="270" t="e">
        <f t="array" aca="1" ref="AB269" ca="1">+_xludf.IFS(AA269="","",AND(Y269='12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#NAME?</v>
      </c>
      <c r="AC269" s="269" t="e">
        <f t="array" aca="1" ref="AC269" ca="1">+_xludf.IFS(AB269="","",AB269='12 Formulas'!$BM$3,'12 Formulas'!$BN$3,AB269='12 Formulas'!$BM$4,'12 Formulas'!$BN$4,AB269='12 Formulas'!$BM$5,'12 Formulas'!$BN$5)</f>
        <v>#NAME?</v>
      </c>
      <c r="AD269" s="115" t="e">
        <f t="array" aca="1" ref="AD269" ca="1">+_xludf.IFS(AB269="","",AB269='12 Formulas'!$BM$3,'12 Formulas'!$BO$3,AB269='12 Formulas'!$BM$4,'12 Formulas'!$BO$4,AB269='12 Formulas'!$BM$5,'12 Formulas'!$BO$5)</f>
        <v>#NAME?</v>
      </c>
      <c r="AE269" s="255"/>
      <c r="AF269" s="256"/>
      <c r="AG269" s="256"/>
      <c r="AH269" s="257"/>
      <c r="AI269" s="236"/>
      <c r="AJ269" s="235"/>
      <c r="AK269" s="258"/>
      <c r="AL269" s="259"/>
      <c r="AM269" s="167"/>
      <c r="AN269" s="167"/>
      <c r="AO269" s="167"/>
      <c r="AP269" s="167"/>
      <c r="AQ269" s="167"/>
      <c r="AR269" s="259"/>
      <c r="AS269" s="259"/>
    </row>
    <row r="270" spans="1:45" ht="12.75" customHeight="1" x14ac:dyDescent="0.25">
      <c r="A270" s="256"/>
      <c r="B270" s="234"/>
      <c r="C270" s="235"/>
      <c r="D270" s="236"/>
      <c r="E270" s="235"/>
      <c r="F270" s="273" t="s">
        <v>270</v>
      </c>
      <c r="G270" s="274"/>
      <c r="H270" s="260" t="s">
        <v>256</v>
      </c>
      <c r="I270" s="261"/>
      <c r="J270" s="262"/>
      <c r="K270" s="263" t="e">
        <f t="array" aca="1" ref="K270" ca="1">+_xludf.IFS(J270="","",J270='12 Formulas'!$AM$2,'12 Formulas'!$AN$2,J270='12 Formulas'!$AM$3,'12 Formulas'!$AN$3)</f>
        <v>#NAME?</v>
      </c>
      <c r="L270" s="89"/>
      <c r="M270" s="114" t="e">
        <f t="array" aca="1" ref="M270" ca="1">+_xludf.IFS(L270="","",L270='12 Formulas'!$AO$2,'12 Formulas'!$AP$2,L270='12 Formulas'!$AO$3,'12 Formulas'!$AP$3)</f>
        <v>#NAME?</v>
      </c>
      <c r="N270" s="89"/>
      <c r="O270" s="114" t="e">
        <f t="array" aca="1" ref="O270" ca="1">+_xludf.IFS(N270="","",N270='12 Formulas'!$AQ$2,'12 Formulas'!$AR$2,N270='12 Formulas'!$AQ$3,'12 Formulas'!$AR$3)</f>
        <v>#NAME?</v>
      </c>
      <c r="P270" s="89"/>
      <c r="Q270" s="114" t="e">
        <f t="array" aca="1" ref="Q270" ca="1">+_xludf.IFS(P270="","",P270='12 Formulas'!$AS$2,'12 Formulas'!$AT$2,P270='12 Formulas'!$AS$3,'12 Formulas'!$AT$3,P270='12 Formulas'!$AS$4,'12 Formulas'!$AT$4)</f>
        <v>#NAME?</v>
      </c>
      <c r="R270" s="89"/>
      <c r="S270" s="114" t="e">
        <f t="array" aca="1" ref="S270" ca="1">+_xludf.IFS(R270="","",R270='12 Formulas'!$AU$2,'12 Formulas'!$AV$2,R270='12 Formulas'!$AU$3,'12 Formulas'!$AV$3)</f>
        <v>#NAME?</v>
      </c>
      <c r="T270" s="55"/>
      <c r="U270" s="114" t="e">
        <f t="array" aca="1" ref="U270" ca="1">+_xludf.IFS(T270="","",T270='12 Formulas'!$AW$2,'12 Formulas'!$AX$2,T270='12 Formulas'!$AW$3,'12 Formulas'!$AX$3)</f>
        <v>#NAME?</v>
      </c>
      <c r="V270" s="264"/>
      <c r="W270" s="265" t="e">
        <f t="array" aca="1" ref="W270" ca="1">+_xludf.IFS(V270="","",V270='12 Formulas'!$AY$2,'12 Formulas'!$AZ$2,V270='12 Formulas'!$AY$3,'12 Formulas'!$AZ$3,V270='12 Formulas'!$AY$4,'12 Formulas'!$AZ$4)</f>
        <v>#NAME?</v>
      </c>
      <c r="X270" s="266" t="str">
        <f t="shared" ca="1" si="4"/>
        <v/>
      </c>
      <c r="Y270" s="267" t="e">
        <f t="array" aca="1" ref="Y270" ca="1">+_xludf.IFS(X270="","",X270&lt;='12 Formulas'!$BD$4,'12 Formulas'!$BB$4,X270&lt;='12 Formulas'!$BD$3,'12 Formulas'!$BB$3,X270&lt;='12 Formulas'!$BD$2,'12 Formulas'!$BB$2)</f>
        <v>#NAME?</v>
      </c>
      <c r="Z270" s="268"/>
      <c r="AA270" s="269" t="e">
        <f t="array" aca="1" ref="AA270" ca="1">+_xludf.IFS(Z270="","",Z270='12 Formulas'!$BF$2,'12 Formulas'!$BG$2,Z270='12 Formulas'!$BF$3,'12 Formulas'!$BG$3,Z270='12 Formulas'!$BF$4,'12 Formulas'!$BG$4)</f>
        <v>#NAME?</v>
      </c>
      <c r="AB270" s="270" t="e">
        <f t="array" aca="1" ref="AB270" ca="1">+_xludf.IFS(AA270="","",AND(Y270='12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#NAME?</v>
      </c>
      <c r="AC270" s="269" t="e">
        <f t="array" aca="1" ref="AC270" ca="1">+_xludf.IFS(AB270="","",AB270='12 Formulas'!$BM$3,'12 Formulas'!$BN$3,AB270='12 Formulas'!$BM$4,'12 Formulas'!$BN$4,AB270='12 Formulas'!$BM$5,'12 Formulas'!$BN$5)</f>
        <v>#NAME?</v>
      </c>
      <c r="AD270" s="115" t="e">
        <f t="array" aca="1" ref="AD270" ca="1">+_xludf.IFS(AB270="","",AB270='12 Formulas'!$BM$3,'12 Formulas'!$BO$3,AB270='12 Formulas'!$BM$4,'12 Formulas'!$BO$4,AB270='12 Formulas'!$BM$5,'12 Formulas'!$BO$5)</f>
        <v>#NAME?</v>
      </c>
      <c r="AE270" s="255"/>
      <c r="AF270" s="256"/>
      <c r="AG270" s="256"/>
      <c r="AH270" s="257"/>
      <c r="AI270" s="236"/>
      <c r="AJ270" s="235"/>
      <c r="AK270" s="258"/>
      <c r="AL270" s="259"/>
      <c r="AM270" s="167"/>
      <c r="AN270" s="167"/>
      <c r="AO270" s="167"/>
      <c r="AP270" s="167"/>
      <c r="AQ270" s="167"/>
      <c r="AR270" s="259"/>
      <c r="AS270" s="259"/>
    </row>
    <row r="271" spans="1:45" ht="12.75" customHeight="1" x14ac:dyDescent="0.25">
      <c r="A271" s="256"/>
      <c r="B271" s="234"/>
      <c r="C271" s="235"/>
      <c r="D271" s="236"/>
      <c r="E271" s="235"/>
      <c r="F271" s="238"/>
      <c r="G271" s="239"/>
      <c r="H271" s="260" t="s">
        <v>268</v>
      </c>
      <c r="I271" s="261"/>
      <c r="J271" s="262"/>
      <c r="K271" s="263" t="e">
        <f t="array" aca="1" ref="K271" ca="1">+_xludf.IFS(J271="","",J271='12 Formulas'!$AM$2,'12 Formulas'!$AN$2,J271='12 Formulas'!$AM$3,'12 Formulas'!$AN$3)</f>
        <v>#NAME?</v>
      </c>
      <c r="L271" s="89"/>
      <c r="M271" s="114" t="e">
        <f t="array" aca="1" ref="M271" ca="1">+_xludf.IFS(L271="","",L271='12 Formulas'!$AO$2,'12 Formulas'!$AP$2,L271='12 Formulas'!$AO$3,'12 Formulas'!$AP$3)</f>
        <v>#NAME?</v>
      </c>
      <c r="N271" s="89"/>
      <c r="O271" s="114" t="e">
        <f t="array" aca="1" ref="O271" ca="1">+_xludf.IFS(N271="","",N271='12 Formulas'!$AQ$2,'12 Formulas'!$AR$2,N271='12 Formulas'!$AQ$3,'12 Formulas'!$AR$3)</f>
        <v>#NAME?</v>
      </c>
      <c r="P271" s="89"/>
      <c r="Q271" s="114" t="e">
        <f t="array" aca="1" ref="Q271" ca="1">+_xludf.IFS(P271="","",P271='12 Formulas'!$AS$2,'12 Formulas'!$AT$2,P271='12 Formulas'!$AS$3,'12 Formulas'!$AT$3,P271='12 Formulas'!$AS$4,'12 Formulas'!$AT$4)</f>
        <v>#NAME?</v>
      </c>
      <c r="R271" s="89"/>
      <c r="S271" s="114" t="e">
        <f t="array" aca="1" ref="S271" ca="1">+_xludf.IFS(R271="","",R271='12 Formulas'!$AU$2,'12 Formulas'!$AV$2,R271='12 Formulas'!$AU$3,'12 Formulas'!$AV$3)</f>
        <v>#NAME?</v>
      </c>
      <c r="T271" s="55"/>
      <c r="U271" s="114" t="e">
        <f t="array" aca="1" ref="U271" ca="1">+_xludf.IFS(T271="","",T271='12 Formulas'!$AW$2,'12 Formulas'!$AX$2,T271='12 Formulas'!$AW$3,'12 Formulas'!$AX$3)</f>
        <v>#NAME?</v>
      </c>
      <c r="V271" s="264"/>
      <c r="W271" s="265" t="e">
        <f t="array" aca="1" ref="W271" ca="1">+_xludf.IFS(V271="","",V271='12 Formulas'!$AY$2,'12 Formulas'!$AZ$2,V271='12 Formulas'!$AY$3,'12 Formulas'!$AZ$3,V271='12 Formulas'!$AY$4,'12 Formulas'!$AZ$4)</f>
        <v>#NAME?</v>
      </c>
      <c r="X271" s="266" t="str">
        <f t="shared" ca="1" si="4"/>
        <v/>
      </c>
      <c r="Y271" s="267" t="e">
        <f t="array" aca="1" ref="Y271" ca="1">+_xludf.IFS(X271="","",X271&lt;='12 Formulas'!$BD$4,'12 Formulas'!$BB$4,X271&lt;='12 Formulas'!$BD$3,'12 Formulas'!$BB$3,X271&lt;='12 Formulas'!$BD$2,'12 Formulas'!$BB$2)</f>
        <v>#NAME?</v>
      </c>
      <c r="Z271" s="268"/>
      <c r="AA271" s="269" t="e">
        <f t="array" aca="1" ref="AA271" ca="1">+_xludf.IFS(Z271="","",Z271='12 Formulas'!$BF$2,'12 Formulas'!$BG$2,Z271='12 Formulas'!$BF$3,'12 Formulas'!$BG$3,Z271='12 Formulas'!$BF$4,'12 Formulas'!$BG$4)</f>
        <v>#NAME?</v>
      </c>
      <c r="AB271" s="270" t="e">
        <f t="array" aca="1" ref="AB271" ca="1">+_xludf.IFS(AA271="","",AND(Y271='12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#NAME?</v>
      </c>
      <c r="AC271" s="269" t="e">
        <f t="array" aca="1" ref="AC271" ca="1">+_xludf.IFS(AB271="","",AB271='12 Formulas'!$BM$3,'12 Formulas'!$BN$3,AB271='12 Formulas'!$BM$4,'12 Formulas'!$BN$4,AB271='12 Formulas'!$BM$5,'12 Formulas'!$BN$5)</f>
        <v>#NAME?</v>
      </c>
      <c r="AD271" s="115" t="e">
        <f t="array" aca="1" ref="AD271" ca="1">+_xludf.IFS(AB271="","",AB271='12 Formulas'!$BM$3,'12 Formulas'!$BO$3,AB271='12 Formulas'!$BM$4,'12 Formulas'!$BO$4,AB271='12 Formulas'!$BM$5,'12 Formulas'!$BO$5)</f>
        <v>#NAME?</v>
      </c>
      <c r="AE271" s="255"/>
      <c r="AF271" s="256"/>
      <c r="AG271" s="256"/>
      <c r="AH271" s="257"/>
      <c r="AI271" s="236"/>
      <c r="AJ271" s="235"/>
      <c r="AK271" s="258"/>
      <c r="AL271" s="259"/>
      <c r="AM271" s="167"/>
      <c r="AN271" s="167"/>
      <c r="AO271" s="167"/>
      <c r="AP271" s="167"/>
      <c r="AQ271" s="167"/>
      <c r="AR271" s="259"/>
      <c r="AS271" s="259"/>
    </row>
    <row r="272" spans="1:45" ht="12.75" customHeight="1" x14ac:dyDescent="0.25">
      <c r="A272" s="256"/>
      <c r="B272" s="234"/>
      <c r="C272" s="235"/>
      <c r="D272" s="236"/>
      <c r="E272" s="235"/>
      <c r="F272" s="271"/>
      <c r="G272" s="272"/>
      <c r="H272" s="260" t="s">
        <v>269</v>
      </c>
      <c r="I272" s="261"/>
      <c r="J272" s="262"/>
      <c r="K272" s="263" t="e">
        <f t="array" aca="1" ref="K272" ca="1">+_xludf.IFS(J272="","",J272='12 Formulas'!$AM$2,'12 Formulas'!$AN$2,J272='12 Formulas'!$AM$3,'12 Formulas'!$AN$3)</f>
        <v>#NAME?</v>
      </c>
      <c r="L272" s="89"/>
      <c r="M272" s="114" t="e">
        <f t="array" aca="1" ref="M272" ca="1">+_xludf.IFS(L272="","",L272='12 Formulas'!$AO$2,'12 Formulas'!$AP$2,L272='12 Formulas'!$AO$3,'12 Formulas'!$AP$3)</f>
        <v>#NAME?</v>
      </c>
      <c r="N272" s="89"/>
      <c r="O272" s="114" t="e">
        <f t="array" aca="1" ref="O272" ca="1">+_xludf.IFS(N272="","",N272='12 Formulas'!$AQ$2,'12 Formulas'!$AR$2,N272='12 Formulas'!$AQ$3,'12 Formulas'!$AR$3)</f>
        <v>#NAME?</v>
      </c>
      <c r="P272" s="89"/>
      <c r="Q272" s="114" t="e">
        <f t="array" aca="1" ref="Q272" ca="1">+_xludf.IFS(P272="","",P272='12 Formulas'!$AS$2,'12 Formulas'!$AT$2,P272='12 Formulas'!$AS$3,'12 Formulas'!$AT$3,P272='12 Formulas'!$AS$4,'12 Formulas'!$AT$4)</f>
        <v>#NAME?</v>
      </c>
      <c r="R272" s="89"/>
      <c r="S272" s="114" t="e">
        <f t="array" aca="1" ref="S272" ca="1">+_xludf.IFS(R272="","",R272='12 Formulas'!$AU$2,'12 Formulas'!$AV$2,R272='12 Formulas'!$AU$3,'12 Formulas'!$AV$3)</f>
        <v>#NAME?</v>
      </c>
      <c r="T272" s="55"/>
      <c r="U272" s="114" t="e">
        <f t="array" aca="1" ref="U272" ca="1">+_xludf.IFS(T272="","",T272='12 Formulas'!$AW$2,'12 Formulas'!$AX$2,T272='12 Formulas'!$AW$3,'12 Formulas'!$AX$3)</f>
        <v>#NAME?</v>
      </c>
      <c r="V272" s="264"/>
      <c r="W272" s="265" t="e">
        <f t="array" aca="1" ref="W272" ca="1">+_xludf.IFS(V272="","",V272='12 Formulas'!$AY$2,'12 Formulas'!$AZ$2,V272='12 Formulas'!$AY$3,'12 Formulas'!$AZ$3,V272='12 Formulas'!$AY$4,'12 Formulas'!$AZ$4)</f>
        <v>#NAME?</v>
      </c>
      <c r="X272" s="266" t="str">
        <f t="shared" ca="1" si="4"/>
        <v/>
      </c>
      <c r="Y272" s="267" t="e">
        <f t="array" aca="1" ref="Y272" ca="1">+_xludf.IFS(X272="","",X272&lt;='12 Formulas'!$BD$4,'12 Formulas'!$BB$4,X272&lt;='12 Formulas'!$BD$3,'12 Formulas'!$BB$3,X272&lt;='12 Formulas'!$BD$2,'12 Formulas'!$BB$2)</f>
        <v>#NAME?</v>
      </c>
      <c r="Z272" s="268"/>
      <c r="AA272" s="269" t="e">
        <f t="array" aca="1" ref="AA272" ca="1">+_xludf.IFS(Z272="","",Z272='12 Formulas'!$BF$2,'12 Formulas'!$BG$2,Z272='12 Formulas'!$BF$3,'12 Formulas'!$BG$3,Z272='12 Formulas'!$BF$4,'12 Formulas'!$BG$4)</f>
        <v>#NAME?</v>
      </c>
      <c r="AB272" s="270" t="e">
        <f t="array" aca="1" ref="AB272" ca="1">+_xludf.IFS(AA272="","",AND(Y272='12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#NAME?</v>
      </c>
      <c r="AC272" s="269" t="e">
        <f t="array" aca="1" ref="AC272" ca="1">+_xludf.IFS(AB272="","",AB272='12 Formulas'!$BM$3,'12 Formulas'!$BN$3,AB272='12 Formulas'!$BM$4,'12 Formulas'!$BN$4,AB272='12 Formulas'!$BM$5,'12 Formulas'!$BN$5)</f>
        <v>#NAME?</v>
      </c>
      <c r="AD272" s="115" t="e">
        <f t="array" aca="1" ref="AD272" ca="1">+_xludf.IFS(AB272="","",AB272='12 Formulas'!$BM$3,'12 Formulas'!$BO$3,AB272='12 Formulas'!$BM$4,'12 Formulas'!$BO$4,AB272='12 Formulas'!$BM$5,'12 Formulas'!$BO$5)</f>
        <v>#NAME?</v>
      </c>
      <c r="AE272" s="255"/>
      <c r="AF272" s="256"/>
      <c r="AG272" s="256"/>
      <c r="AH272" s="257"/>
      <c r="AI272" s="236"/>
      <c r="AJ272" s="235"/>
      <c r="AK272" s="258"/>
      <c r="AL272" s="259"/>
      <c r="AM272" s="167"/>
      <c r="AN272" s="167"/>
      <c r="AO272" s="167"/>
      <c r="AP272" s="167"/>
      <c r="AQ272" s="167"/>
      <c r="AR272" s="259"/>
      <c r="AS272" s="259"/>
    </row>
    <row r="273" spans="1:45" ht="12.75" customHeight="1" x14ac:dyDescent="0.25">
      <c r="A273" s="256"/>
      <c r="B273" s="234"/>
      <c r="C273" s="235"/>
      <c r="D273" s="236"/>
      <c r="E273" s="235"/>
      <c r="F273" s="273" t="s">
        <v>271</v>
      </c>
      <c r="G273" s="274"/>
      <c r="H273" s="260" t="s">
        <v>256</v>
      </c>
      <c r="I273" s="261"/>
      <c r="J273" s="262"/>
      <c r="K273" s="263" t="e">
        <f t="array" aca="1" ref="K273" ca="1">+_xludf.IFS(J273="","",J273='12 Formulas'!$AM$2,'12 Formulas'!$AN$2,J273='12 Formulas'!$AM$3,'12 Formulas'!$AN$3)</f>
        <v>#NAME?</v>
      </c>
      <c r="L273" s="89"/>
      <c r="M273" s="114" t="e">
        <f t="array" aca="1" ref="M273" ca="1">+_xludf.IFS(L273="","",L273='12 Formulas'!$AO$2,'12 Formulas'!$AP$2,L273='12 Formulas'!$AO$3,'12 Formulas'!$AP$3)</f>
        <v>#NAME?</v>
      </c>
      <c r="N273" s="89"/>
      <c r="O273" s="114" t="e">
        <f t="array" aca="1" ref="O273" ca="1">+_xludf.IFS(N273="","",N273='12 Formulas'!$AQ$2,'12 Formulas'!$AR$2,N273='12 Formulas'!$AQ$3,'12 Formulas'!$AR$3)</f>
        <v>#NAME?</v>
      </c>
      <c r="P273" s="89"/>
      <c r="Q273" s="114" t="e">
        <f t="array" aca="1" ref="Q273" ca="1">+_xludf.IFS(P273="","",P273='12 Formulas'!$AS$2,'12 Formulas'!$AT$2,P273='12 Formulas'!$AS$3,'12 Formulas'!$AT$3,P273='12 Formulas'!$AS$4,'12 Formulas'!$AT$4)</f>
        <v>#NAME?</v>
      </c>
      <c r="R273" s="89"/>
      <c r="S273" s="114" t="e">
        <f t="array" aca="1" ref="S273" ca="1">+_xludf.IFS(R273="","",R273='12 Formulas'!$AU$2,'12 Formulas'!$AV$2,R273='12 Formulas'!$AU$3,'12 Formulas'!$AV$3)</f>
        <v>#NAME?</v>
      </c>
      <c r="T273" s="55"/>
      <c r="U273" s="114" t="e">
        <f t="array" aca="1" ref="U273" ca="1">+_xludf.IFS(T273="","",T273='12 Formulas'!$AW$2,'12 Formulas'!$AX$2,T273='12 Formulas'!$AW$3,'12 Formulas'!$AX$3)</f>
        <v>#NAME?</v>
      </c>
      <c r="V273" s="264"/>
      <c r="W273" s="265" t="e">
        <f t="array" aca="1" ref="W273" ca="1">+_xludf.IFS(V273="","",V273='12 Formulas'!$AY$2,'12 Formulas'!$AZ$2,V273='12 Formulas'!$AY$3,'12 Formulas'!$AZ$3,V273='12 Formulas'!$AY$4,'12 Formulas'!$AZ$4)</f>
        <v>#NAME?</v>
      </c>
      <c r="X273" s="266" t="str">
        <f t="shared" ca="1" si="4"/>
        <v/>
      </c>
      <c r="Y273" s="267" t="e">
        <f t="array" aca="1" ref="Y273" ca="1">+_xludf.IFS(X273="","",X273&lt;='12 Formulas'!$BD$4,'12 Formulas'!$BB$4,X273&lt;='12 Formulas'!$BD$3,'12 Formulas'!$BB$3,X273&lt;='12 Formulas'!$BD$2,'12 Formulas'!$BB$2)</f>
        <v>#NAME?</v>
      </c>
      <c r="Z273" s="268"/>
      <c r="AA273" s="269" t="e">
        <f t="array" aca="1" ref="AA273" ca="1">+_xludf.IFS(Z273="","",Z273='12 Formulas'!$BF$2,'12 Formulas'!$BG$2,Z273='12 Formulas'!$BF$3,'12 Formulas'!$BG$3,Z273='12 Formulas'!$BF$4,'12 Formulas'!$BG$4)</f>
        <v>#NAME?</v>
      </c>
      <c r="AB273" s="270" t="e">
        <f t="array" aca="1" ref="AB273" ca="1">+_xludf.IFS(AA273="","",AND(Y273='12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#NAME?</v>
      </c>
      <c r="AC273" s="269" t="e">
        <f t="array" aca="1" ref="AC273" ca="1">+_xludf.IFS(AB273="","",AB273='12 Formulas'!$BM$3,'12 Formulas'!$BN$3,AB273='12 Formulas'!$BM$4,'12 Formulas'!$BN$4,AB273='12 Formulas'!$BM$5,'12 Formulas'!$BN$5)</f>
        <v>#NAME?</v>
      </c>
      <c r="AD273" s="115" t="e">
        <f t="array" aca="1" ref="AD273" ca="1">+_xludf.IFS(AB273="","",AB273='12 Formulas'!$BM$3,'12 Formulas'!$BO$3,AB273='12 Formulas'!$BM$4,'12 Formulas'!$BO$4,AB273='12 Formulas'!$BM$5,'12 Formulas'!$BO$5)</f>
        <v>#NAME?</v>
      </c>
      <c r="AE273" s="255"/>
      <c r="AF273" s="256"/>
      <c r="AG273" s="256"/>
      <c r="AH273" s="257"/>
      <c r="AI273" s="236"/>
      <c r="AJ273" s="235"/>
      <c r="AK273" s="258"/>
      <c r="AL273" s="259"/>
      <c r="AM273" s="167"/>
      <c r="AN273" s="167"/>
      <c r="AO273" s="167"/>
      <c r="AP273" s="167"/>
      <c r="AQ273" s="167"/>
      <c r="AR273" s="259"/>
      <c r="AS273" s="259"/>
    </row>
    <row r="274" spans="1:45" ht="12.75" customHeight="1" x14ac:dyDescent="0.25">
      <c r="A274" s="256"/>
      <c r="B274" s="234"/>
      <c r="C274" s="235"/>
      <c r="D274" s="236"/>
      <c r="E274" s="235"/>
      <c r="F274" s="238"/>
      <c r="G274" s="239"/>
      <c r="H274" s="260" t="s">
        <v>268</v>
      </c>
      <c r="I274" s="261"/>
      <c r="J274" s="262"/>
      <c r="K274" s="263" t="e">
        <f t="array" aca="1" ref="K274" ca="1">+_xludf.IFS(J274="","",J274='12 Formulas'!$AM$2,'12 Formulas'!$AN$2,J274='12 Formulas'!$AM$3,'12 Formulas'!$AN$3)</f>
        <v>#NAME?</v>
      </c>
      <c r="L274" s="89"/>
      <c r="M274" s="114" t="e">
        <f t="array" aca="1" ref="M274" ca="1">+_xludf.IFS(L274="","",L274='12 Formulas'!$AO$2,'12 Formulas'!$AP$2,L274='12 Formulas'!$AO$3,'12 Formulas'!$AP$3)</f>
        <v>#NAME?</v>
      </c>
      <c r="N274" s="89"/>
      <c r="O274" s="114" t="e">
        <f t="array" aca="1" ref="O274" ca="1">+_xludf.IFS(N274="","",N274='12 Formulas'!$AQ$2,'12 Formulas'!$AR$2,N274='12 Formulas'!$AQ$3,'12 Formulas'!$AR$3)</f>
        <v>#NAME?</v>
      </c>
      <c r="P274" s="89"/>
      <c r="Q274" s="114" t="e">
        <f t="array" aca="1" ref="Q274" ca="1">+_xludf.IFS(P274="","",P274='12 Formulas'!$AS$2,'12 Formulas'!$AT$2,P274='12 Formulas'!$AS$3,'12 Formulas'!$AT$3,P274='12 Formulas'!$AS$4,'12 Formulas'!$AT$4)</f>
        <v>#NAME?</v>
      </c>
      <c r="R274" s="89"/>
      <c r="S274" s="114" t="e">
        <f t="array" aca="1" ref="S274" ca="1">+_xludf.IFS(R274="","",R274='12 Formulas'!$AU$2,'12 Formulas'!$AV$2,R274='12 Formulas'!$AU$3,'12 Formulas'!$AV$3)</f>
        <v>#NAME?</v>
      </c>
      <c r="T274" s="55"/>
      <c r="U274" s="114" t="e">
        <f t="array" aca="1" ref="U274" ca="1">+_xludf.IFS(T274="","",T274='12 Formulas'!$AW$2,'12 Formulas'!$AX$2,T274='12 Formulas'!$AW$3,'12 Formulas'!$AX$3)</f>
        <v>#NAME?</v>
      </c>
      <c r="V274" s="264"/>
      <c r="W274" s="265" t="e">
        <f t="array" aca="1" ref="W274" ca="1">+_xludf.IFS(V274="","",V274='12 Formulas'!$AY$2,'12 Formulas'!$AZ$2,V274='12 Formulas'!$AY$3,'12 Formulas'!$AZ$3,V274='12 Formulas'!$AY$4,'12 Formulas'!$AZ$4)</f>
        <v>#NAME?</v>
      </c>
      <c r="X274" s="266" t="str">
        <f t="shared" ca="1" si="4"/>
        <v/>
      </c>
      <c r="Y274" s="267" t="e">
        <f t="array" aca="1" ref="Y274" ca="1">+_xludf.IFS(X274="","",X274&lt;='12 Formulas'!$BD$4,'12 Formulas'!$BB$4,X274&lt;='12 Formulas'!$BD$3,'12 Formulas'!$BB$3,X274&lt;='12 Formulas'!$BD$2,'12 Formulas'!$BB$2)</f>
        <v>#NAME?</v>
      </c>
      <c r="Z274" s="268"/>
      <c r="AA274" s="269" t="e">
        <f t="array" aca="1" ref="AA274" ca="1">+_xludf.IFS(Z274="","",Z274='12 Formulas'!$BF$2,'12 Formulas'!$BG$2,Z274='12 Formulas'!$BF$3,'12 Formulas'!$BG$3,Z274='12 Formulas'!$BF$4,'12 Formulas'!$BG$4)</f>
        <v>#NAME?</v>
      </c>
      <c r="AB274" s="270" t="e">
        <f t="array" aca="1" ref="AB274" ca="1">+_xludf.IFS(AA274="","",AND(Y274='12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#NAME?</v>
      </c>
      <c r="AC274" s="269" t="e">
        <f t="array" aca="1" ref="AC274" ca="1">+_xludf.IFS(AB274="","",AB274='12 Formulas'!$BM$3,'12 Formulas'!$BN$3,AB274='12 Formulas'!$BM$4,'12 Formulas'!$BN$4,AB274='12 Formulas'!$BM$5,'12 Formulas'!$BN$5)</f>
        <v>#NAME?</v>
      </c>
      <c r="AD274" s="115" t="e">
        <f t="array" aca="1" ref="AD274" ca="1">+_xludf.IFS(AB274="","",AB274='12 Formulas'!$BM$3,'12 Formulas'!$BO$3,AB274='12 Formulas'!$BM$4,'12 Formulas'!$BO$4,AB274='12 Formulas'!$BM$5,'12 Formulas'!$BO$5)</f>
        <v>#NAME?</v>
      </c>
      <c r="AE274" s="255"/>
      <c r="AF274" s="256"/>
      <c r="AG274" s="256"/>
      <c r="AH274" s="257"/>
      <c r="AI274" s="236"/>
      <c r="AJ274" s="235"/>
      <c r="AK274" s="258"/>
      <c r="AL274" s="259"/>
      <c r="AM274" s="167"/>
      <c r="AN274" s="167"/>
      <c r="AO274" s="167"/>
      <c r="AP274" s="167"/>
      <c r="AQ274" s="167"/>
      <c r="AR274" s="259"/>
      <c r="AS274" s="259"/>
    </row>
    <row r="275" spans="1:45" ht="12.75" customHeight="1" x14ac:dyDescent="0.25">
      <c r="A275" s="256"/>
      <c r="B275" s="234"/>
      <c r="C275" s="235"/>
      <c r="D275" s="236"/>
      <c r="E275" s="235"/>
      <c r="F275" s="271"/>
      <c r="G275" s="272"/>
      <c r="H275" s="260" t="s">
        <v>269</v>
      </c>
      <c r="I275" s="261"/>
      <c r="J275" s="262"/>
      <c r="K275" s="263" t="e">
        <f t="array" aca="1" ref="K275" ca="1">+_xludf.IFS(J275="","",J275='12 Formulas'!$AM$2,'12 Formulas'!$AN$2,J275='12 Formulas'!$AM$3,'12 Formulas'!$AN$3)</f>
        <v>#NAME?</v>
      </c>
      <c r="L275" s="89"/>
      <c r="M275" s="114" t="e">
        <f t="array" aca="1" ref="M275" ca="1">+_xludf.IFS(L275="","",L275='12 Formulas'!$AO$2,'12 Formulas'!$AP$2,L275='12 Formulas'!$AO$3,'12 Formulas'!$AP$3)</f>
        <v>#NAME?</v>
      </c>
      <c r="N275" s="89"/>
      <c r="O275" s="114" t="e">
        <f t="array" aca="1" ref="O275" ca="1">+_xludf.IFS(N275="","",N275='12 Formulas'!$AQ$2,'12 Formulas'!$AR$2,N275='12 Formulas'!$AQ$3,'12 Formulas'!$AR$3)</f>
        <v>#NAME?</v>
      </c>
      <c r="P275" s="89"/>
      <c r="Q275" s="114" t="e">
        <f t="array" aca="1" ref="Q275" ca="1">+_xludf.IFS(P275="","",P275='12 Formulas'!$AS$2,'12 Formulas'!$AT$2,P275='12 Formulas'!$AS$3,'12 Formulas'!$AT$3,P275='12 Formulas'!$AS$4,'12 Formulas'!$AT$4)</f>
        <v>#NAME?</v>
      </c>
      <c r="R275" s="89"/>
      <c r="S275" s="114" t="e">
        <f t="array" aca="1" ref="S275" ca="1">+_xludf.IFS(R275="","",R275='12 Formulas'!$AU$2,'12 Formulas'!$AV$2,R275='12 Formulas'!$AU$3,'12 Formulas'!$AV$3)</f>
        <v>#NAME?</v>
      </c>
      <c r="T275" s="55"/>
      <c r="U275" s="114" t="e">
        <f t="array" aca="1" ref="U275" ca="1">+_xludf.IFS(T275="","",T275='12 Formulas'!$AW$2,'12 Formulas'!$AX$2,T275='12 Formulas'!$AW$3,'12 Formulas'!$AX$3)</f>
        <v>#NAME?</v>
      </c>
      <c r="V275" s="264"/>
      <c r="W275" s="265" t="e">
        <f t="array" aca="1" ref="W275" ca="1">+_xludf.IFS(V275="","",V275='12 Formulas'!$AY$2,'12 Formulas'!$AZ$2,V275='12 Formulas'!$AY$3,'12 Formulas'!$AZ$3,V275='12 Formulas'!$AY$4,'12 Formulas'!$AZ$4)</f>
        <v>#NAME?</v>
      </c>
      <c r="X275" s="266" t="str">
        <f t="shared" ca="1" si="4"/>
        <v/>
      </c>
      <c r="Y275" s="267" t="e">
        <f t="array" aca="1" ref="Y275" ca="1">+_xludf.IFS(X275="","",X275&lt;='12 Formulas'!$BD$4,'12 Formulas'!$BB$4,X275&lt;='12 Formulas'!$BD$3,'12 Formulas'!$BB$3,X275&lt;='12 Formulas'!$BD$2,'12 Formulas'!$BB$2)</f>
        <v>#NAME?</v>
      </c>
      <c r="Z275" s="268"/>
      <c r="AA275" s="269" t="e">
        <f t="array" aca="1" ref="AA275" ca="1">+_xludf.IFS(Z275="","",Z275='12 Formulas'!$BF$2,'12 Formulas'!$BG$2,Z275='12 Formulas'!$BF$3,'12 Formulas'!$BG$3,Z275='12 Formulas'!$BF$4,'12 Formulas'!$BG$4)</f>
        <v>#NAME?</v>
      </c>
      <c r="AB275" s="270" t="e">
        <f t="array" aca="1" ref="AB275" ca="1">+_xludf.IFS(AA275="","",AND(Y275='12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#NAME?</v>
      </c>
      <c r="AC275" s="269" t="e">
        <f t="array" aca="1" ref="AC275" ca="1">+_xludf.IFS(AB275="","",AB275='12 Formulas'!$BM$3,'12 Formulas'!$BN$3,AB275='12 Formulas'!$BM$4,'12 Formulas'!$BN$4,AB275='12 Formulas'!$BM$5,'12 Formulas'!$BN$5)</f>
        <v>#NAME?</v>
      </c>
      <c r="AD275" s="115" t="e">
        <f t="array" aca="1" ref="AD275" ca="1">+_xludf.IFS(AB275="","",AB275='12 Formulas'!$BM$3,'12 Formulas'!$BO$3,AB275='12 Formulas'!$BM$4,'12 Formulas'!$BO$4,AB275='12 Formulas'!$BM$5,'12 Formulas'!$BO$5)</f>
        <v>#NAME?</v>
      </c>
      <c r="AE275" s="255"/>
      <c r="AF275" s="256"/>
      <c r="AG275" s="256"/>
      <c r="AH275" s="257"/>
      <c r="AI275" s="236"/>
      <c r="AJ275" s="235"/>
      <c r="AK275" s="258"/>
      <c r="AL275" s="259"/>
      <c r="AM275" s="167"/>
      <c r="AN275" s="167"/>
      <c r="AO275" s="167"/>
      <c r="AP275" s="167"/>
      <c r="AQ275" s="167"/>
      <c r="AR275" s="259"/>
      <c r="AS275" s="259"/>
    </row>
    <row r="276" spans="1:45" ht="12.75" customHeight="1" x14ac:dyDescent="0.25">
      <c r="A276" s="256"/>
      <c r="B276" s="234"/>
      <c r="C276" s="235"/>
      <c r="D276" s="236"/>
      <c r="E276" s="235"/>
      <c r="F276" s="273" t="s">
        <v>272</v>
      </c>
      <c r="G276" s="274"/>
      <c r="H276" s="260" t="s">
        <v>256</v>
      </c>
      <c r="I276" s="261"/>
      <c r="J276" s="262"/>
      <c r="K276" s="263" t="e">
        <f t="array" aca="1" ref="K276" ca="1">+_xludf.IFS(J276="","",J276='12 Formulas'!$AM$2,'12 Formulas'!$AN$2,J276='12 Formulas'!$AM$3,'12 Formulas'!$AN$3)</f>
        <v>#NAME?</v>
      </c>
      <c r="L276" s="89"/>
      <c r="M276" s="114" t="e">
        <f t="array" aca="1" ref="M276" ca="1">+_xludf.IFS(L276="","",L276='12 Formulas'!$AO$2,'12 Formulas'!$AP$2,L276='12 Formulas'!$AO$3,'12 Formulas'!$AP$3)</f>
        <v>#NAME?</v>
      </c>
      <c r="N276" s="89"/>
      <c r="O276" s="114" t="e">
        <f t="array" aca="1" ref="O276" ca="1">+_xludf.IFS(N276="","",N276='12 Formulas'!$AQ$2,'12 Formulas'!$AR$2,N276='12 Formulas'!$AQ$3,'12 Formulas'!$AR$3)</f>
        <v>#NAME?</v>
      </c>
      <c r="P276" s="89"/>
      <c r="Q276" s="114" t="e">
        <f t="array" aca="1" ref="Q276" ca="1">+_xludf.IFS(P276="","",P276='12 Formulas'!$AS$2,'12 Formulas'!$AT$2,P276='12 Formulas'!$AS$3,'12 Formulas'!$AT$3,P276='12 Formulas'!$AS$4,'12 Formulas'!$AT$4)</f>
        <v>#NAME?</v>
      </c>
      <c r="R276" s="89"/>
      <c r="S276" s="114" t="e">
        <f t="array" aca="1" ref="S276" ca="1">+_xludf.IFS(R276="","",R276='12 Formulas'!$AU$2,'12 Formulas'!$AV$2,R276='12 Formulas'!$AU$3,'12 Formulas'!$AV$3)</f>
        <v>#NAME?</v>
      </c>
      <c r="T276" s="55"/>
      <c r="U276" s="114" t="e">
        <f t="array" aca="1" ref="U276" ca="1">+_xludf.IFS(T276="","",T276='12 Formulas'!$AW$2,'12 Formulas'!$AX$2,T276='12 Formulas'!$AW$3,'12 Formulas'!$AX$3)</f>
        <v>#NAME?</v>
      </c>
      <c r="V276" s="264"/>
      <c r="W276" s="265" t="e">
        <f t="array" aca="1" ref="W276" ca="1">+_xludf.IFS(V276="","",V276='12 Formulas'!$AY$2,'12 Formulas'!$AZ$2,V276='12 Formulas'!$AY$3,'12 Formulas'!$AZ$3,V276='12 Formulas'!$AY$4,'12 Formulas'!$AZ$4)</f>
        <v>#NAME?</v>
      </c>
      <c r="X276" s="266" t="str">
        <f t="shared" ca="1" si="4"/>
        <v/>
      </c>
      <c r="Y276" s="267" t="e">
        <f t="array" aca="1" ref="Y276" ca="1">+_xludf.IFS(X276="","",X276&lt;='12 Formulas'!$BD$4,'12 Formulas'!$BB$4,X276&lt;='12 Formulas'!$BD$3,'12 Formulas'!$BB$3,X276&lt;='12 Formulas'!$BD$2,'12 Formulas'!$BB$2)</f>
        <v>#NAME?</v>
      </c>
      <c r="Z276" s="268"/>
      <c r="AA276" s="269" t="e">
        <f t="array" aca="1" ref="AA276" ca="1">+_xludf.IFS(Z276="","",Z276='12 Formulas'!$BF$2,'12 Formulas'!$BG$2,Z276='12 Formulas'!$BF$3,'12 Formulas'!$BG$3,Z276='12 Formulas'!$BF$4,'12 Formulas'!$BG$4)</f>
        <v>#NAME?</v>
      </c>
      <c r="AB276" s="270" t="e">
        <f t="array" aca="1" ref="AB276" ca="1">+_xludf.IFS(AA276="","",AND(Y276='12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#NAME?</v>
      </c>
      <c r="AC276" s="269" t="e">
        <f t="array" aca="1" ref="AC276" ca="1">+_xludf.IFS(AB276="","",AB276='12 Formulas'!$BM$3,'12 Formulas'!$BN$3,AB276='12 Formulas'!$BM$4,'12 Formulas'!$BN$4,AB276='12 Formulas'!$BM$5,'12 Formulas'!$BN$5)</f>
        <v>#NAME?</v>
      </c>
      <c r="AD276" s="115" t="e">
        <f t="array" aca="1" ref="AD276" ca="1">+_xludf.IFS(AB276="","",AB276='12 Formulas'!$BM$3,'12 Formulas'!$BO$3,AB276='12 Formulas'!$BM$4,'12 Formulas'!$BO$4,AB276='12 Formulas'!$BM$5,'12 Formulas'!$BO$5)</f>
        <v>#NAME?</v>
      </c>
      <c r="AE276" s="255"/>
      <c r="AF276" s="256"/>
      <c r="AG276" s="256"/>
      <c r="AH276" s="257"/>
      <c r="AI276" s="236"/>
      <c r="AJ276" s="235"/>
      <c r="AK276" s="258"/>
      <c r="AL276" s="259"/>
      <c r="AM276" s="167"/>
      <c r="AN276" s="167"/>
      <c r="AO276" s="167"/>
      <c r="AP276" s="167"/>
      <c r="AQ276" s="167"/>
      <c r="AR276" s="259"/>
      <c r="AS276" s="259"/>
    </row>
    <row r="277" spans="1:45" ht="12.75" customHeight="1" x14ac:dyDescent="0.25">
      <c r="A277" s="256"/>
      <c r="B277" s="234"/>
      <c r="C277" s="235"/>
      <c r="D277" s="236"/>
      <c r="E277" s="235"/>
      <c r="F277" s="238"/>
      <c r="G277" s="239"/>
      <c r="H277" s="260" t="s">
        <v>268</v>
      </c>
      <c r="I277" s="261"/>
      <c r="J277" s="262"/>
      <c r="K277" s="263" t="e">
        <f t="array" aca="1" ref="K277" ca="1">+_xludf.IFS(J277="","",J277='12 Formulas'!$AM$2,'12 Formulas'!$AN$2,J277='12 Formulas'!$AM$3,'12 Formulas'!$AN$3)</f>
        <v>#NAME?</v>
      </c>
      <c r="L277" s="89"/>
      <c r="M277" s="114" t="e">
        <f t="array" aca="1" ref="M277" ca="1">+_xludf.IFS(L277="","",L277='12 Formulas'!$AO$2,'12 Formulas'!$AP$2,L277='12 Formulas'!$AO$3,'12 Formulas'!$AP$3)</f>
        <v>#NAME?</v>
      </c>
      <c r="N277" s="89"/>
      <c r="O277" s="114" t="e">
        <f t="array" aca="1" ref="O277" ca="1">+_xludf.IFS(N277="","",N277='12 Formulas'!$AQ$2,'12 Formulas'!$AR$2,N277='12 Formulas'!$AQ$3,'12 Formulas'!$AR$3)</f>
        <v>#NAME?</v>
      </c>
      <c r="P277" s="89"/>
      <c r="Q277" s="114" t="e">
        <f t="array" aca="1" ref="Q277" ca="1">+_xludf.IFS(P277="","",P277='12 Formulas'!$AS$2,'12 Formulas'!$AT$2,P277='12 Formulas'!$AS$3,'12 Formulas'!$AT$3,P277='12 Formulas'!$AS$4,'12 Formulas'!$AT$4)</f>
        <v>#NAME?</v>
      </c>
      <c r="R277" s="89"/>
      <c r="S277" s="114" t="e">
        <f t="array" aca="1" ref="S277" ca="1">+_xludf.IFS(R277="","",R277='12 Formulas'!$AU$2,'12 Formulas'!$AV$2,R277='12 Formulas'!$AU$3,'12 Formulas'!$AV$3)</f>
        <v>#NAME?</v>
      </c>
      <c r="T277" s="55"/>
      <c r="U277" s="114" t="e">
        <f t="array" aca="1" ref="U277" ca="1">+_xludf.IFS(T277="","",T277='12 Formulas'!$AW$2,'12 Formulas'!$AX$2,T277='12 Formulas'!$AW$3,'12 Formulas'!$AX$3)</f>
        <v>#NAME?</v>
      </c>
      <c r="V277" s="264"/>
      <c r="W277" s="265" t="e">
        <f t="array" aca="1" ref="W277" ca="1">+_xludf.IFS(V277="","",V277='12 Formulas'!$AY$2,'12 Formulas'!$AZ$2,V277='12 Formulas'!$AY$3,'12 Formulas'!$AZ$3,V277='12 Formulas'!$AY$4,'12 Formulas'!$AZ$4)</f>
        <v>#NAME?</v>
      </c>
      <c r="X277" s="266" t="str">
        <f t="shared" ca="1" si="4"/>
        <v/>
      </c>
      <c r="Y277" s="267" t="e">
        <f t="array" aca="1" ref="Y277" ca="1">+_xludf.IFS(X277="","",X277&lt;='12 Formulas'!$BD$4,'12 Formulas'!$BB$4,X277&lt;='12 Formulas'!$BD$3,'12 Formulas'!$BB$3,X277&lt;='12 Formulas'!$BD$2,'12 Formulas'!$BB$2)</f>
        <v>#NAME?</v>
      </c>
      <c r="Z277" s="268"/>
      <c r="AA277" s="269" t="e">
        <f t="array" aca="1" ref="AA277" ca="1">+_xludf.IFS(Z277="","",Z277='12 Formulas'!$BF$2,'12 Formulas'!$BG$2,Z277='12 Formulas'!$BF$3,'12 Formulas'!$BG$3,Z277='12 Formulas'!$BF$4,'12 Formulas'!$BG$4)</f>
        <v>#NAME?</v>
      </c>
      <c r="AB277" s="270" t="e">
        <f t="array" aca="1" ref="AB277" ca="1">+_xludf.IFS(AA277="","",AND(Y277='12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#NAME?</v>
      </c>
      <c r="AC277" s="269" t="e">
        <f t="array" aca="1" ref="AC277" ca="1">+_xludf.IFS(AB277="","",AB277='12 Formulas'!$BM$3,'12 Formulas'!$BN$3,AB277='12 Formulas'!$BM$4,'12 Formulas'!$BN$4,AB277='12 Formulas'!$BM$5,'12 Formulas'!$BN$5)</f>
        <v>#NAME?</v>
      </c>
      <c r="AD277" s="115" t="e">
        <f t="array" aca="1" ref="AD277" ca="1">+_xludf.IFS(AB277="","",AB277='12 Formulas'!$BM$3,'12 Formulas'!$BO$3,AB277='12 Formulas'!$BM$4,'12 Formulas'!$BO$4,AB277='12 Formulas'!$BM$5,'12 Formulas'!$BO$5)</f>
        <v>#NAME?</v>
      </c>
      <c r="AE277" s="255"/>
      <c r="AF277" s="256"/>
      <c r="AG277" s="256"/>
      <c r="AH277" s="257"/>
      <c r="AI277" s="236"/>
      <c r="AJ277" s="235"/>
      <c r="AK277" s="258"/>
      <c r="AL277" s="259"/>
      <c r="AM277" s="167"/>
      <c r="AN277" s="167"/>
      <c r="AO277" s="167"/>
      <c r="AP277" s="167"/>
      <c r="AQ277" s="167"/>
      <c r="AR277" s="259"/>
      <c r="AS277" s="259"/>
    </row>
    <row r="278" spans="1:45" ht="12.75" customHeight="1" x14ac:dyDescent="0.25">
      <c r="A278" s="256"/>
      <c r="B278" s="234"/>
      <c r="C278" s="235"/>
      <c r="D278" s="236"/>
      <c r="E278" s="235"/>
      <c r="F278" s="271"/>
      <c r="G278" s="272"/>
      <c r="H278" s="260" t="s">
        <v>269</v>
      </c>
      <c r="I278" s="261"/>
      <c r="J278" s="262"/>
      <c r="K278" s="263" t="e">
        <f t="array" aca="1" ref="K278" ca="1">+_xludf.IFS(J278="","",J278='12 Formulas'!$AM$2,'12 Formulas'!$AN$2,J278='12 Formulas'!$AM$3,'12 Formulas'!$AN$3)</f>
        <v>#NAME?</v>
      </c>
      <c r="L278" s="89"/>
      <c r="M278" s="114" t="e">
        <f t="array" aca="1" ref="M278" ca="1">+_xludf.IFS(L278="","",L278='12 Formulas'!$AO$2,'12 Formulas'!$AP$2,L278='12 Formulas'!$AO$3,'12 Formulas'!$AP$3)</f>
        <v>#NAME?</v>
      </c>
      <c r="N278" s="89"/>
      <c r="O278" s="114" t="e">
        <f t="array" aca="1" ref="O278" ca="1">+_xludf.IFS(N278="","",N278='12 Formulas'!$AQ$2,'12 Formulas'!$AR$2,N278='12 Formulas'!$AQ$3,'12 Formulas'!$AR$3)</f>
        <v>#NAME?</v>
      </c>
      <c r="P278" s="89"/>
      <c r="Q278" s="114" t="e">
        <f t="array" aca="1" ref="Q278" ca="1">+_xludf.IFS(P278="","",P278='12 Formulas'!$AS$2,'12 Formulas'!$AT$2,P278='12 Formulas'!$AS$3,'12 Formulas'!$AT$3,P278='12 Formulas'!$AS$4,'12 Formulas'!$AT$4)</f>
        <v>#NAME?</v>
      </c>
      <c r="R278" s="89"/>
      <c r="S278" s="114" t="e">
        <f t="array" aca="1" ref="S278" ca="1">+_xludf.IFS(R278="","",R278='12 Formulas'!$AU$2,'12 Formulas'!$AV$2,R278='12 Formulas'!$AU$3,'12 Formulas'!$AV$3)</f>
        <v>#NAME?</v>
      </c>
      <c r="T278" s="55"/>
      <c r="U278" s="114" t="e">
        <f t="array" aca="1" ref="U278" ca="1">+_xludf.IFS(T278="","",T278='12 Formulas'!$AW$2,'12 Formulas'!$AX$2,T278='12 Formulas'!$AW$3,'12 Formulas'!$AX$3)</f>
        <v>#NAME?</v>
      </c>
      <c r="V278" s="264"/>
      <c r="W278" s="265" t="e">
        <f t="array" aca="1" ref="W278" ca="1">+_xludf.IFS(V278="","",V278='12 Formulas'!$AY$2,'12 Formulas'!$AZ$2,V278='12 Formulas'!$AY$3,'12 Formulas'!$AZ$3,V278='12 Formulas'!$AY$4,'12 Formulas'!$AZ$4)</f>
        <v>#NAME?</v>
      </c>
      <c r="X278" s="266" t="str">
        <f t="shared" ca="1" si="4"/>
        <v/>
      </c>
      <c r="Y278" s="267" t="e">
        <f t="array" aca="1" ref="Y278" ca="1">+_xludf.IFS(X278="","",X278&lt;='12 Formulas'!$BD$4,'12 Formulas'!$BB$4,X278&lt;='12 Formulas'!$BD$3,'12 Formulas'!$BB$3,X278&lt;='12 Formulas'!$BD$2,'12 Formulas'!$BB$2)</f>
        <v>#NAME?</v>
      </c>
      <c r="Z278" s="268"/>
      <c r="AA278" s="269" t="e">
        <f t="array" aca="1" ref="AA278" ca="1">+_xludf.IFS(Z278="","",Z278='12 Formulas'!$BF$2,'12 Formulas'!$BG$2,Z278='12 Formulas'!$BF$3,'12 Formulas'!$BG$3,Z278='12 Formulas'!$BF$4,'12 Formulas'!$BG$4)</f>
        <v>#NAME?</v>
      </c>
      <c r="AB278" s="270" t="e">
        <f t="array" aca="1" ref="AB278" ca="1">+_xludf.IFS(AA278="","",AND(Y278='12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#NAME?</v>
      </c>
      <c r="AC278" s="269" t="e">
        <f t="array" aca="1" ref="AC278" ca="1">+_xludf.IFS(AB278="","",AB278='12 Formulas'!$BM$3,'12 Formulas'!$BN$3,AB278='12 Formulas'!$BM$4,'12 Formulas'!$BN$4,AB278='12 Formulas'!$BM$5,'12 Formulas'!$BN$5)</f>
        <v>#NAME?</v>
      </c>
      <c r="AD278" s="115" t="e">
        <f t="array" aca="1" ref="AD278" ca="1">+_xludf.IFS(AB278="","",AB278='12 Formulas'!$BM$3,'12 Formulas'!$BO$3,AB278='12 Formulas'!$BM$4,'12 Formulas'!$BO$4,AB278='12 Formulas'!$BM$5,'12 Formulas'!$BO$5)</f>
        <v>#NAME?</v>
      </c>
      <c r="AE278" s="255"/>
      <c r="AF278" s="256"/>
      <c r="AG278" s="256"/>
      <c r="AH278" s="257"/>
      <c r="AI278" s="236"/>
      <c r="AJ278" s="235"/>
      <c r="AK278" s="258"/>
      <c r="AL278" s="259"/>
      <c r="AM278" s="167"/>
      <c r="AN278" s="167"/>
      <c r="AO278" s="167"/>
      <c r="AP278" s="167"/>
      <c r="AQ278" s="167"/>
      <c r="AR278" s="259"/>
      <c r="AS278" s="259"/>
    </row>
    <row r="279" spans="1:45" ht="12.75" customHeight="1" x14ac:dyDescent="0.25">
      <c r="A279" s="256"/>
      <c r="B279" s="234"/>
      <c r="C279" s="235"/>
      <c r="D279" s="236"/>
      <c r="E279" s="235"/>
      <c r="F279" s="273" t="s">
        <v>273</v>
      </c>
      <c r="G279" s="274"/>
      <c r="H279" s="260" t="s">
        <v>256</v>
      </c>
      <c r="I279" s="261"/>
      <c r="J279" s="262"/>
      <c r="K279" s="263" t="e">
        <f t="array" aca="1" ref="K279" ca="1">+_xludf.IFS(J279="","",J279='12 Formulas'!$AM$2,'12 Formulas'!$AN$2,J279='12 Formulas'!$AM$3,'12 Formulas'!$AN$3)</f>
        <v>#NAME?</v>
      </c>
      <c r="L279" s="89"/>
      <c r="M279" s="114" t="e">
        <f t="array" aca="1" ref="M279" ca="1">+_xludf.IFS(L279="","",L279='12 Formulas'!$AO$2,'12 Formulas'!$AP$2,L279='12 Formulas'!$AO$3,'12 Formulas'!$AP$3)</f>
        <v>#NAME?</v>
      </c>
      <c r="N279" s="89"/>
      <c r="O279" s="114" t="e">
        <f t="array" aca="1" ref="O279" ca="1">+_xludf.IFS(N279="","",N279='12 Formulas'!$AQ$2,'12 Formulas'!$AR$2,N279='12 Formulas'!$AQ$3,'12 Formulas'!$AR$3)</f>
        <v>#NAME?</v>
      </c>
      <c r="P279" s="89"/>
      <c r="Q279" s="114" t="e">
        <f t="array" aca="1" ref="Q279" ca="1">+_xludf.IFS(P279="","",P279='12 Formulas'!$AS$2,'12 Formulas'!$AT$2,P279='12 Formulas'!$AS$3,'12 Formulas'!$AT$3,P279='12 Formulas'!$AS$4,'12 Formulas'!$AT$4)</f>
        <v>#NAME?</v>
      </c>
      <c r="R279" s="89"/>
      <c r="S279" s="114" t="e">
        <f t="array" aca="1" ref="S279" ca="1">+_xludf.IFS(R279="","",R279='12 Formulas'!$AU$2,'12 Formulas'!$AV$2,R279='12 Formulas'!$AU$3,'12 Formulas'!$AV$3)</f>
        <v>#NAME?</v>
      </c>
      <c r="T279" s="55"/>
      <c r="U279" s="114" t="e">
        <f t="array" aca="1" ref="U279" ca="1">+_xludf.IFS(T279="","",T279='12 Formulas'!$AW$2,'12 Formulas'!$AX$2,T279='12 Formulas'!$AW$3,'12 Formulas'!$AX$3)</f>
        <v>#NAME?</v>
      </c>
      <c r="V279" s="264"/>
      <c r="W279" s="265" t="e">
        <f t="array" aca="1" ref="W279" ca="1">+_xludf.IFS(V279="","",V279='12 Formulas'!$AY$2,'12 Formulas'!$AZ$2,V279='12 Formulas'!$AY$3,'12 Formulas'!$AZ$3,V279='12 Formulas'!$AY$4,'12 Formulas'!$AZ$4)</f>
        <v>#NAME?</v>
      </c>
      <c r="X279" s="266" t="str">
        <f t="shared" ca="1" si="4"/>
        <v/>
      </c>
      <c r="Y279" s="267" t="e">
        <f t="array" aca="1" ref="Y279" ca="1">+_xludf.IFS(X279="","",X279&lt;='12 Formulas'!$BD$4,'12 Formulas'!$BB$4,X279&lt;='12 Formulas'!$BD$3,'12 Formulas'!$BB$3,X279&lt;='12 Formulas'!$BD$2,'12 Formulas'!$BB$2)</f>
        <v>#NAME?</v>
      </c>
      <c r="Z279" s="268"/>
      <c r="AA279" s="269" t="e">
        <f t="array" aca="1" ref="AA279" ca="1">+_xludf.IFS(Z279="","",Z279='12 Formulas'!$BF$2,'12 Formulas'!$BG$2,Z279='12 Formulas'!$BF$3,'12 Formulas'!$BG$3,Z279='12 Formulas'!$BF$4,'12 Formulas'!$BG$4)</f>
        <v>#NAME?</v>
      </c>
      <c r="AB279" s="270" t="e">
        <f t="array" aca="1" ref="AB279" ca="1">+_xludf.IFS(AA279="","",AND(Y279='12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#NAME?</v>
      </c>
      <c r="AC279" s="269" t="e">
        <f t="array" aca="1" ref="AC279" ca="1">+_xludf.IFS(AB279="","",AB279='12 Formulas'!$BM$3,'12 Formulas'!$BN$3,AB279='12 Formulas'!$BM$4,'12 Formulas'!$BN$4,AB279='12 Formulas'!$BM$5,'12 Formulas'!$BN$5)</f>
        <v>#NAME?</v>
      </c>
      <c r="AD279" s="115" t="e">
        <f t="array" aca="1" ref="AD279" ca="1">+_xludf.IFS(AB279="","",AB279='12 Formulas'!$BM$3,'12 Formulas'!$BO$3,AB279='12 Formulas'!$BM$4,'12 Formulas'!$BO$4,AB279='12 Formulas'!$BM$5,'12 Formulas'!$BO$5)</f>
        <v>#NAME?</v>
      </c>
      <c r="AE279" s="255"/>
      <c r="AF279" s="256"/>
      <c r="AG279" s="256"/>
      <c r="AH279" s="257"/>
      <c r="AI279" s="236"/>
      <c r="AJ279" s="235"/>
      <c r="AK279" s="258"/>
      <c r="AL279" s="259"/>
      <c r="AM279" s="167"/>
      <c r="AN279" s="167"/>
      <c r="AO279" s="167"/>
      <c r="AP279" s="167"/>
      <c r="AQ279" s="167"/>
      <c r="AR279" s="259"/>
      <c r="AS279" s="259"/>
    </row>
    <row r="280" spans="1:45" ht="12.75" customHeight="1" x14ac:dyDescent="0.25">
      <c r="A280" s="256"/>
      <c r="B280" s="234"/>
      <c r="C280" s="235"/>
      <c r="D280" s="236"/>
      <c r="E280" s="235"/>
      <c r="F280" s="238"/>
      <c r="G280" s="239"/>
      <c r="H280" s="260" t="s">
        <v>268</v>
      </c>
      <c r="I280" s="261"/>
      <c r="J280" s="262"/>
      <c r="K280" s="263" t="e">
        <f t="array" aca="1" ref="K280" ca="1">+_xludf.IFS(J280="","",J280='12 Formulas'!$AM$2,'12 Formulas'!$AN$2,J280='12 Formulas'!$AM$3,'12 Formulas'!$AN$3)</f>
        <v>#NAME?</v>
      </c>
      <c r="L280" s="89"/>
      <c r="M280" s="114" t="e">
        <f t="array" aca="1" ref="M280" ca="1">+_xludf.IFS(L280="","",L280='12 Formulas'!$AO$2,'12 Formulas'!$AP$2,L280='12 Formulas'!$AO$3,'12 Formulas'!$AP$3)</f>
        <v>#NAME?</v>
      </c>
      <c r="N280" s="89"/>
      <c r="O280" s="114" t="e">
        <f t="array" aca="1" ref="O280" ca="1">+_xludf.IFS(N280="","",N280='12 Formulas'!$AQ$2,'12 Formulas'!$AR$2,N280='12 Formulas'!$AQ$3,'12 Formulas'!$AR$3)</f>
        <v>#NAME?</v>
      </c>
      <c r="P280" s="89"/>
      <c r="Q280" s="114" t="e">
        <f t="array" aca="1" ref="Q280" ca="1">+_xludf.IFS(P280="","",P280='12 Formulas'!$AS$2,'12 Formulas'!$AT$2,P280='12 Formulas'!$AS$3,'12 Formulas'!$AT$3,P280='12 Formulas'!$AS$4,'12 Formulas'!$AT$4)</f>
        <v>#NAME?</v>
      </c>
      <c r="R280" s="89"/>
      <c r="S280" s="114" t="e">
        <f t="array" aca="1" ref="S280" ca="1">+_xludf.IFS(R280="","",R280='12 Formulas'!$AU$2,'12 Formulas'!$AV$2,R280='12 Formulas'!$AU$3,'12 Formulas'!$AV$3)</f>
        <v>#NAME?</v>
      </c>
      <c r="T280" s="55"/>
      <c r="U280" s="114" t="e">
        <f t="array" aca="1" ref="U280" ca="1">+_xludf.IFS(T280="","",T280='12 Formulas'!$AW$2,'12 Formulas'!$AX$2,T280='12 Formulas'!$AW$3,'12 Formulas'!$AX$3)</f>
        <v>#NAME?</v>
      </c>
      <c r="V280" s="264"/>
      <c r="W280" s="265" t="e">
        <f t="array" aca="1" ref="W280" ca="1">+_xludf.IFS(V280="","",V280='12 Formulas'!$AY$2,'12 Formulas'!$AZ$2,V280='12 Formulas'!$AY$3,'12 Formulas'!$AZ$3,V280='12 Formulas'!$AY$4,'12 Formulas'!$AZ$4)</f>
        <v>#NAME?</v>
      </c>
      <c r="X280" s="266" t="str">
        <f t="shared" ca="1" si="4"/>
        <v/>
      </c>
      <c r="Y280" s="267" t="e">
        <f t="array" aca="1" ref="Y280" ca="1">+_xludf.IFS(X280="","",X280&lt;='12 Formulas'!$BD$4,'12 Formulas'!$BB$4,X280&lt;='12 Formulas'!$BD$3,'12 Formulas'!$BB$3,X280&lt;='12 Formulas'!$BD$2,'12 Formulas'!$BB$2)</f>
        <v>#NAME?</v>
      </c>
      <c r="Z280" s="268"/>
      <c r="AA280" s="269" t="e">
        <f t="array" aca="1" ref="AA280" ca="1">+_xludf.IFS(Z280="","",Z280='12 Formulas'!$BF$2,'12 Formulas'!$BG$2,Z280='12 Formulas'!$BF$3,'12 Formulas'!$BG$3,Z280='12 Formulas'!$BF$4,'12 Formulas'!$BG$4)</f>
        <v>#NAME?</v>
      </c>
      <c r="AB280" s="270" t="e">
        <f t="array" aca="1" ref="AB280" ca="1">+_xludf.IFS(AA280="","",AND(Y280='12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#NAME?</v>
      </c>
      <c r="AC280" s="269" t="e">
        <f t="array" aca="1" ref="AC280" ca="1">+_xludf.IFS(AB280="","",AB280='12 Formulas'!$BM$3,'12 Formulas'!$BN$3,AB280='12 Formulas'!$BM$4,'12 Formulas'!$BN$4,AB280='12 Formulas'!$BM$5,'12 Formulas'!$BN$5)</f>
        <v>#NAME?</v>
      </c>
      <c r="AD280" s="115" t="e">
        <f t="array" aca="1" ref="AD280" ca="1">+_xludf.IFS(AB280="","",AB280='12 Formulas'!$BM$3,'12 Formulas'!$BO$3,AB280='12 Formulas'!$BM$4,'12 Formulas'!$BO$4,AB280='12 Formulas'!$BM$5,'12 Formulas'!$BO$5)</f>
        <v>#NAME?</v>
      </c>
      <c r="AE280" s="255"/>
      <c r="AF280" s="256"/>
      <c r="AG280" s="256"/>
      <c r="AH280" s="257"/>
      <c r="AI280" s="236"/>
      <c r="AJ280" s="235"/>
      <c r="AK280" s="258"/>
      <c r="AL280" s="259"/>
      <c r="AM280" s="167"/>
      <c r="AN280" s="167"/>
      <c r="AO280" s="167"/>
      <c r="AP280" s="167"/>
      <c r="AQ280" s="167"/>
      <c r="AR280" s="259"/>
      <c r="AS280" s="259"/>
    </row>
    <row r="281" spans="1:45" ht="12.75" customHeight="1" x14ac:dyDescent="0.25">
      <c r="A281" s="275"/>
      <c r="B281" s="276"/>
      <c r="C281" s="277"/>
      <c r="D281" s="278"/>
      <c r="E281" s="277"/>
      <c r="F281" s="279"/>
      <c r="G281" s="280"/>
      <c r="H281" s="281" t="s">
        <v>269</v>
      </c>
      <c r="I281" s="282"/>
      <c r="J281" s="283"/>
      <c r="K281" s="284" t="e">
        <f t="array" aca="1" ref="K281" ca="1">+_xludf.IFS(J281="","",J281='12 Formulas'!$AM$2,'12 Formulas'!$AN$2,J281='12 Formulas'!$AM$3,'12 Formulas'!$AN$3)</f>
        <v>#NAME?</v>
      </c>
      <c r="L281" s="100"/>
      <c r="M281" s="285" t="e">
        <f t="array" aca="1" ref="M281" ca="1">+_xludf.IFS(L281="","",L281='12 Formulas'!$AO$2,'12 Formulas'!$AP$2,L281='12 Formulas'!$AO$3,'12 Formulas'!$AP$3)</f>
        <v>#NAME?</v>
      </c>
      <c r="N281" s="100"/>
      <c r="O281" s="285" t="e">
        <f t="array" aca="1" ref="O281" ca="1">+_xludf.IFS(N281="","",N281='12 Formulas'!$AQ$2,'12 Formulas'!$AR$2,N281='12 Formulas'!$AQ$3,'12 Formulas'!$AR$3)</f>
        <v>#NAME?</v>
      </c>
      <c r="P281" s="100"/>
      <c r="Q281" s="285" t="e">
        <f t="array" aca="1" ref="Q281" ca="1">+_xludf.IFS(P281="","",P281='12 Formulas'!$AS$2,'12 Formulas'!$AT$2,P281='12 Formulas'!$AS$3,'12 Formulas'!$AT$3,P281='12 Formulas'!$AS$4,'12 Formulas'!$AT$4)</f>
        <v>#NAME?</v>
      </c>
      <c r="R281" s="100"/>
      <c r="S281" s="285" t="e">
        <f t="array" aca="1" ref="S281" ca="1">+_xludf.IFS(R281="","",R281='12 Formulas'!$AU$2,'12 Formulas'!$AV$2,R281='12 Formulas'!$AU$3,'12 Formulas'!$AV$3)</f>
        <v>#NAME?</v>
      </c>
      <c r="T281" s="286"/>
      <c r="U281" s="285" t="e">
        <f t="array" aca="1" ref="U281" ca="1">+_xludf.IFS(T281="","",T281='12 Formulas'!$AW$2,'12 Formulas'!$AX$2,T281='12 Formulas'!$AW$3,'12 Formulas'!$AX$3)</f>
        <v>#NAME?</v>
      </c>
      <c r="V281" s="287"/>
      <c r="W281" s="288" t="e">
        <f t="array" aca="1" ref="W281" ca="1">+_xludf.IFS(V281="","",V281='12 Formulas'!$AY$2,'12 Formulas'!$AZ$2,V281='12 Formulas'!$AY$3,'12 Formulas'!$AZ$3,V281='12 Formulas'!$AY$4,'12 Formulas'!$AZ$4)</f>
        <v>#NAME?</v>
      </c>
      <c r="X281" s="289" t="str">
        <f t="shared" ca="1" si="4"/>
        <v/>
      </c>
      <c r="Y281" s="290" t="e">
        <f t="array" aca="1" ref="Y281" ca="1">+_xludf.IFS(X281="","",X281&lt;='12 Formulas'!$BD$4,'12 Formulas'!$BB$4,X281&lt;='12 Formulas'!$BD$3,'12 Formulas'!$BB$3,X281&lt;='12 Formulas'!$BD$2,'12 Formulas'!$BB$2)</f>
        <v>#NAME?</v>
      </c>
      <c r="Z281" s="291"/>
      <c r="AA281" s="292" t="e">
        <f t="array" aca="1" ref="AA281" ca="1">+_xludf.IFS(Z281="","",Z281='12 Formulas'!$BF$2,'12 Formulas'!$BG$2,Z281='12 Formulas'!$BF$3,'12 Formulas'!$BG$3,Z281='12 Formulas'!$BF$4,'12 Formulas'!$BG$4)</f>
        <v>#NAME?</v>
      </c>
      <c r="AB281" s="293" t="e">
        <f t="array" aca="1" ref="AB281" ca="1">+_xludf.IFS(AA281="","",AND(Y281='12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#NAME?</v>
      </c>
      <c r="AC281" s="292" t="e">
        <f t="array" aca="1" ref="AC281" ca="1">+_xludf.IFS(AB281="","",AB281='12 Formulas'!$BM$3,'12 Formulas'!$BN$3,AB281='12 Formulas'!$BM$4,'12 Formulas'!$BN$4,AB281='12 Formulas'!$BM$5,'12 Formulas'!$BN$5)</f>
        <v>#NAME?</v>
      </c>
      <c r="AD281" s="294" t="e">
        <f t="array" aca="1" ref="AD281" ca="1">+_xludf.IFS(AB281="","",AB281='12 Formulas'!$BM$3,'12 Formulas'!$BO$3,AB281='12 Formulas'!$BM$4,'12 Formulas'!$BO$4,AB281='12 Formulas'!$BM$5,'12 Formulas'!$BO$5)</f>
        <v>#NAME?</v>
      </c>
      <c r="AE281" s="295"/>
      <c r="AF281" s="275"/>
      <c r="AG281" s="275"/>
      <c r="AH281" s="296"/>
      <c r="AI281" s="278"/>
      <c r="AJ281" s="277"/>
      <c r="AK281" s="297"/>
      <c r="AL281" s="259"/>
      <c r="AM281" s="167"/>
      <c r="AN281" s="167"/>
      <c r="AO281" s="167"/>
      <c r="AP281" s="167"/>
      <c r="AQ281" s="167"/>
      <c r="AR281" s="259"/>
      <c r="AS281" s="259"/>
    </row>
    <row r="282" spans="1:45" ht="12.75" customHeight="1" x14ac:dyDescent="0.25">
      <c r="A282" s="256" t="str">
        <f>'1 Contexto e Identificación'!$A$29</f>
        <v>R19</v>
      </c>
      <c r="B282" s="234" t="str">
        <f>+'1 Contexto e Identificación'!$E$29</f>
        <v xml:space="preserve">  </v>
      </c>
      <c r="C282" s="235" t="e">
        <f ca="1">+'4 Mapa Calor Inherente'!$C$30</f>
        <v>#NAME?</v>
      </c>
      <c r="D282" s="236" t="e">
        <f ca="1">+'4 Mapa Calor Inherente'!$D$30</f>
        <v>#NAME?</v>
      </c>
      <c r="E282" s="235" t="e">
        <f ca="1">+'4 Mapa Calor Inherente'!$E$30</f>
        <v>#NAME?</v>
      </c>
      <c r="F282" s="238" t="s">
        <v>254</v>
      </c>
      <c r="G282" s="239"/>
      <c r="H282" s="240" t="s">
        <v>256</v>
      </c>
      <c r="I282" s="241"/>
      <c r="J282" s="242"/>
      <c r="K282" s="243" t="e">
        <f t="array" aca="1" ref="K282" ca="1">+_xludf.IFS(J282="","",J282='12 Formulas'!$AM$2,'12 Formulas'!$AN$2,J282='12 Formulas'!$AM$3,'12 Formulas'!$AN$3)</f>
        <v>#NAME?</v>
      </c>
      <c r="L282" s="244"/>
      <c r="M282" s="245" t="e">
        <f t="array" aca="1" ref="M282" ca="1">+_xludf.IFS(L282="","",L282='12 Formulas'!$AO$2,'12 Formulas'!$AP$2,L282='12 Formulas'!$AO$3,'12 Formulas'!$AP$3)</f>
        <v>#NAME?</v>
      </c>
      <c r="N282" s="244"/>
      <c r="O282" s="245" t="e">
        <f t="array" aca="1" ref="O282" ca="1">+_xludf.IFS(N282="","",N282='12 Formulas'!$AQ$2,'12 Formulas'!$AR$2,N282='12 Formulas'!$AQ$3,'12 Formulas'!$AR$3)</f>
        <v>#NAME?</v>
      </c>
      <c r="P282" s="244"/>
      <c r="Q282" s="245" t="e">
        <f t="array" aca="1" ref="Q282" ca="1">+_xludf.IFS(P282="","",P282='12 Formulas'!$AS$2,'12 Formulas'!$AT$2,P282='12 Formulas'!$AS$3,'12 Formulas'!$AT$3,P282='12 Formulas'!$AS$4,'12 Formulas'!$AT$4)</f>
        <v>#NAME?</v>
      </c>
      <c r="R282" s="244"/>
      <c r="S282" s="245" t="e">
        <f t="array" aca="1" ref="S282" ca="1">+_xludf.IFS(R282="","",R282='12 Formulas'!$AU$2,'12 Formulas'!$AV$2,R282='12 Formulas'!$AU$3,'12 Formulas'!$AV$3)</f>
        <v>#NAME?</v>
      </c>
      <c r="T282" s="246"/>
      <c r="U282" s="245" t="e">
        <f t="array" aca="1" ref="U282" ca="1">+_xludf.IFS(T282="","",T282='12 Formulas'!$AW$2,'12 Formulas'!$AX$2,T282='12 Formulas'!$AW$3,'12 Formulas'!$AX$3)</f>
        <v>#NAME?</v>
      </c>
      <c r="V282" s="247"/>
      <c r="W282" s="248" t="e">
        <f t="array" aca="1" ref="W282" ca="1">+_xludf.IFS(V282="","",V282='12 Formulas'!$AY$2,'12 Formulas'!$AZ$2,V282='12 Formulas'!$AY$3,'12 Formulas'!$AZ$3,V282='12 Formulas'!$AY$4,'12 Formulas'!$AZ$4)</f>
        <v>#NAME?</v>
      </c>
      <c r="X282" s="249" t="str">
        <f t="shared" ca="1" si="4"/>
        <v/>
      </c>
      <c r="Y282" s="250" t="e">
        <f t="array" aca="1" ref="Y282" ca="1">+_xludf.IFS(X282="","",X282&lt;='12 Formulas'!$BD$4,'12 Formulas'!$BB$4,X282&lt;='12 Formulas'!$BD$3,'12 Formulas'!$BB$3,X282&lt;='12 Formulas'!$BD$2,'12 Formulas'!$BB$2)</f>
        <v>#NAME?</v>
      </c>
      <c r="Z282" s="251"/>
      <c r="AA282" s="252" t="e">
        <f t="array" aca="1" ref="AA282" ca="1">+_xludf.IFS(Z282="","",Z282='12 Formulas'!$BF$2,'12 Formulas'!$BG$2,Z282='12 Formulas'!$BF$3,'12 Formulas'!$BG$3,Z282='12 Formulas'!$BF$4,'12 Formulas'!$BG$4)</f>
        <v>#NAME?</v>
      </c>
      <c r="AB282" s="253" t="e">
        <f t="array" aca="1" ref="AB282" ca="1">+_xludf.IFS(AA282="","",AND(Y282='12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#NAME?</v>
      </c>
      <c r="AC282" s="252" t="e">
        <f t="array" aca="1" ref="AC282" ca="1">+_xludf.IFS(AB282="","",AB282='12 Formulas'!$BM$3,'12 Formulas'!$BN$3,AB282='12 Formulas'!$BM$4,'12 Formulas'!$BN$4,AB282='12 Formulas'!$BM$5,'12 Formulas'!$BN$5)</f>
        <v>#NAME?</v>
      </c>
      <c r="AD282" s="254" t="e">
        <f t="array" aca="1" ref="AD282" ca="1">+_xludf.IFS(AB282="","",AB282='12 Formulas'!$BM$3,'12 Formulas'!$BO$3,AB282='12 Formulas'!$BM$4,'12 Formulas'!$BO$4,AB282='12 Formulas'!$BM$5,'12 Formulas'!$BO$5)</f>
        <v>#NAME?</v>
      </c>
      <c r="AE282" s="255" t="e">
        <f ca="1">+IF(AC282="","",AVERAGE(AC282:AC296))</f>
        <v>#NAME?</v>
      </c>
      <c r="AF282" s="256" t="e">
        <f t="array" aca="1" ref="AF282" ca="1">+_xludf.IFS(AE282="","",AE282='12 Formulas'!$BR$2,'12 Formulas'!$BQ$2,AE282&gt;='12 Formulas'!$BS$3,'12 Formulas'!$BQ$3,AE282&gt;='12 Formulas'!$BS$4,'12 Formulas'!$BQ$4)</f>
        <v>#NAME?</v>
      </c>
      <c r="AG282" s="256" t="e">
        <f ca="1">+IF(AF282="","",'12 Formulas'!$BU$2)</f>
        <v>#NAME?</v>
      </c>
      <c r="AH282" s="257" t="e">
        <f t="array" aca="1" ref="AH282" ca="1">+_xludf.IFS(AG282="","",AG282='12 Formulas'!$BX$4,'12 Formulas'!$BY$4,AND(AF282='12 Formulas'!$BW$3,AG282='12 Formulas'!$BX$3),'12 Formulas'!$BY$3,AND(AF282='12 Formulas'!$BW$5,AG282='12 Formulas'!$BX$5),'12 Formulas'!$BY$5,AND(AF282='12 Formulas'!$BW$7,AG282='12 Formulas'!$BX$7),'12 Formulas'!$BY$7)</f>
        <v>#NAME?</v>
      </c>
      <c r="AI282" s="236" t="e">
        <f t="array" aca="1" ref="AI282" ca="1">+_xludf.IFS(AH282="","",AH282='12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#NAME?</v>
      </c>
      <c r="AJ282" s="235" t="e">
        <f ca="1">+IF(D282="","",D282)</f>
        <v>#NAME?</v>
      </c>
      <c r="AK282" s="258" t="e">
        <f ca="1">+IF(AI282='12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#NAME?</v>
      </c>
      <c r="AL282" s="259"/>
      <c r="AM282" s="167"/>
      <c r="AN282" s="167"/>
      <c r="AO282" s="167"/>
      <c r="AP282" s="167"/>
      <c r="AQ282" s="167"/>
      <c r="AR282" s="259"/>
      <c r="AS282" s="259"/>
    </row>
    <row r="283" spans="1:45" ht="12.75" customHeight="1" x14ac:dyDescent="0.25">
      <c r="A283" s="256"/>
      <c r="B283" s="234"/>
      <c r="C283" s="235"/>
      <c r="D283" s="236"/>
      <c r="E283" s="235"/>
      <c r="F283" s="238"/>
      <c r="G283" s="239"/>
      <c r="H283" s="260" t="s">
        <v>268</v>
      </c>
      <c r="I283" s="261"/>
      <c r="J283" s="262"/>
      <c r="K283" s="263" t="e">
        <f t="array" aca="1" ref="K283" ca="1">+_xludf.IFS(J283="","",J283='12 Formulas'!$AM$2,'12 Formulas'!$AN$2,J283='12 Formulas'!$AM$3,'12 Formulas'!$AN$3)</f>
        <v>#NAME?</v>
      </c>
      <c r="L283" s="89"/>
      <c r="M283" s="114" t="e">
        <f t="array" aca="1" ref="M283" ca="1">+_xludf.IFS(L283="","",L283='12 Formulas'!$AO$2,'12 Formulas'!$AP$2,L283='12 Formulas'!$AO$3,'12 Formulas'!$AP$3)</f>
        <v>#NAME?</v>
      </c>
      <c r="N283" s="89"/>
      <c r="O283" s="114" t="e">
        <f t="array" aca="1" ref="O283" ca="1">+_xludf.IFS(N283="","",N283='12 Formulas'!$AQ$2,'12 Formulas'!$AR$2,N283='12 Formulas'!$AQ$3,'12 Formulas'!$AR$3)</f>
        <v>#NAME?</v>
      </c>
      <c r="P283" s="89"/>
      <c r="Q283" s="114" t="e">
        <f t="array" aca="1" ref="Q283" ca="1">+_xludf.IFS(P283="","",P283='12 Formulas'!$AS$2,'12 Formulas'!$AT$2,P283='12 Formulas'!$AS$3,'12 Formulas'!$AT$3,P283='12 Formulas'!$AS$4,'12 Formulas'!$AT$4)</f>
        <v>#NAME?</v>
      </c>
      <c r="R283" s="89"/>
      <c r="S283" s="114" t="e">
        <f t="array" aca="1" ref="S283" ca="1">+_xludf.IFS(R283="","",R283='12 Formulas'!$AU$2,'12 Formulas'!$AV$2,R283='12 Formulas'!$AU$3,'12 Formulas'!$AV$3)</f>
        <v>#NAME?</v>
      </c>
      <c r="T283" s="55"/>
      <c r="U283" s="114" t="e">
        <f t="array" aca="1" ref="U283" ca="1">+_xludf.IFS(T283="","",T283='12 Formulas'!$AW$2,'12 Formulas'!$AX$2,T283='12 Formulas'!$AW$3,'12 Formulas'!$AX$3)</f>
        <v>#NAME?</v>
      </c>
      <c r="V283" s="264"/>
      <c r="W283" s="265" t="e">
        <f t="array" aca="1" ref="W283" ca="1">+_xludf.IFS(V283="","",V283='12 Formulas'!$AY$2,'12 Formulas'!$AZ$2,V283='12 Formulas'!$AY$3,'12 Formulas'!$AZ$3,V283='12 Formulas'!$AY$4,'12 Formulas'!$AZ$4)</f>
        <v>#NAME?</v>
      </c>
      <c r="X283" s="266" t="str">
        <f t="shared" ca="1" si="4"/>
        <v/>
      </c>
      <c r="Y283" s="267" t="e">
        <f t="array" aca="1" ref="Y283" ca="1">+_xludf.IFS(X283="","",X283&lt;='12 Formulas'!$BD$4,'12 Formulas'!$BB$4,X283&lt;='12 Formulas'!$BD$3,'12 Formulas'!$BB$3,X283&lt;='12 Formulas'!$BD$2,'12 Formulas'!$BB$2)</f>
        <v>#NAME?</v>
      </c>
      <c r="Z283" s="268"/>
      <c r="AA283" s="269" t="e">
        <f t="array" aca="1" ref="AA283" ca="1">+_xludf.IFS(Z283="","",Z283='12 Formulas'!$BF$2,'12 Formulas'!$BG$2,Z283='12 Formulas'!$BF$3,'12 Formulas'!$BG$3,Z283='12 Formulas'!$BF$4,'12 Formulas'!$BG$4)</f>
        <v>#NAME?</v>
      </c>
      <c r="AB283" s="270" t="e">
        <f t="array" aca="1" ref="AB283" ca="1">+_xludf.IFS(AA283="","",AND(Y283='12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#NAME?</v>
      </c>
      <c r="AC283" s="269" t="e">
        <f t="array" aca="1" ref="AC283" ca="1">+_xludf.IFS(AB283="","",AB283='12 Formulas'!$BM$3,'12 Formulas'!$BN$3,AB283='12 Formulas'!$BM$4,'12 Formulas'!$BN$4,AB283='12 Formulas'!$BM$5,'12 Formulas'!$BN$5)</f>
        <v>#NAME?</v>
      </c>
      <c r="AD283" s="115" t="e">
        <f t="array" aca="1" ref="AD283" ca="1">+_xludf.IFS(AB283="","",AB283='12 Formulas'!$BM$3,'12 Formulas'!$BO$3,AB283='12 Formulas'!$BM$4,'12 Formulas'!$BO$4,AB283='12 Formulas'!$BM$5,'12 Formulas'!$BO$5)</f>
        <v>#NAME?</v>
      </c>
      <c r="AE283" s="255"/>
      <c r="AF283" s="256"/>
      <c r="AG283" s="256"/>
      <c r="AH283" s="257"/>
      <c r="AI283" s="236"/>
      <c r="AJ283" s="235"/>
      <c r="AK283" s="258"/>
      <c r="AL283" s="259"/>
      <c r="AM283" s="167"/>
      <c r="AN283" s="167"/>
      <c r="AO283" s="167"/>
      <c r="AP283" s="167"/>
      <c r="AQ283" s="167"/>
      <c r="AR283" s="259"/>
      <c r="AS283" s="259"/>
    </row>
    <row r="284" spans="1:45" ht="12.75" customHeight="1" x14ac:dyDescent="0.25">
      <c r="A284" s="256"/>
      <c r="B284" s="234"/>
      <c r="C284" s="235"/>
      <c r="D284" s="236"/>
      <c r="E284" s="235"/>
      <c r="F284" s="271"/>
      <c r="G284" s="272"/>
      <c r="H284" s="260" t="s">
        <v>269</v>
      </c>
      <c r="I284" s="261"/>
      <c r="J284" s="262"/>
      <c r="K284" s="263" t="e">
        <f t="array" aca="1" ref="K284" ca="1">+_xludf.IFS(J284="","",J284='12 Formulas'!$AM$2,'12 Formulas'!$AN$2,J284='12 Formulas'!$AM$3,'12 Formulas'!$AN$3)</f>
        <v>#NAME?</v>
      </c>
      <c r="L284" s="89"/>
      <c r="M284" s="114" t="e">
        <f t="array" aca="1" ref="M284" ca="1">+_xludf.IFS(L284="","",L284='12 Formulas'!$AO$2,'12 Formulas'!$AP$2,L284='12 Formulas'!$AO$3,'12 Formulas'!$AP$3)</f>
        <v>#NAME?</v>
      </c>
      <c r="N284" s="89"/>
      <c r="O284" s="114" t="e">
        <f t="array" aca="1" ref="O284" ca="1">+_xludf.IFS(N284="","",N284='12 Formulas'!$AQ$2,'12 Formulas'!$AR$2,N284='12 Formulas'!$AQ$3,'12 Formulas'!$AR$3)</f>
        <v>#NAME?</v>
      </c>
      <c r="P284" s="89"/>
      <c r="Q284" s="114" t="e">
        <f t="array" aca="1" ref="Q284" ca="1">+_xludf.IFS(P284="","",P284='12 Formulas'!$AS$2,'12 Formulas'!$AT$2,P284='12 Formulas'!$AS$3,'12 Formulas'!$AT$3,P284='12 Formulas'!$AS$4,'12 Formulas'!$AT$4)</f>
        <v>#NAME?</v>
      </c>
      <c r="R284" s="89"/>
      <c r="S284" s="114" t="e">
        <f t="array" aca="1" ref="S284" ca="1">+_xludf.IFS(R284="","",R284='12 Formulas'!$AU$2,'12 Formulas'!$AV$2,R284='12 Formulas'!$AU$3,'12 Formulas'!$AV$3)</f>
        <v>#NAME?</v>
      </c>
      <c r="T284" s="55"/>
      <c r="U284" s="114" t="e">
        <f t="array" aca="1" ref="U284" ca="1">+_xludf.IFS(T284="","",T284='12 Formulas'!$AW$2,'12 Formulas'!$AX$2,T284='12 Formulas'!$AW$3,'12 Formulas'!$AX$3)</f>
        <v>#NAME?</v>
      </c>
      <c r="V284" s="264"/>
      <c r="W284" s="265" t="e">
        <f t="array" aca="1" ref="W284" ca="1">+_xludf.IFS(V284="","",V284='12 Formulas'!$AY$2,'12 Formulas'!$AZ$2,V284='12 Formulas'!$AY$3,'12 Formulas'!$AZ$3,V284='12 Formulas'!$AY$4,'12 Formulas'!$AZ$4)</f>
        <v>#NAME?</v>
      </c>
      <c r="X284" s="266" t="str">
        <f t="shared" ca="1" si="4"/>
        <v/>
      </c>
      <c r="Y284" s="267" t="e">
        <f t="array" aca="1" ref="Y284" ca="1">+_xludf.IFS(X284="","",X284&lt;='12 Formulas'!$BD$4,'12 Formulas'!$BB$4,X284&lt;='12 Formulas'!$BD$3,'12 Formulas'!$BB$3,X284&lt;='12 Formulas'!$BD$2,'12 Formulas'!$BB$2)</f>
        <v>#NAME?</v>
      </c>
      <c r="Z284" s="268"/>
      <c r="AA284" s="269" t="e">
        <f t="array" aca="1" ref="AA284" ca="1">+_xludf.IFS(Z284="","",Z284='12 Formulas'!$BF$2,'12 Formulas'!$BG$2,Z284='12 Formulas'!$BF$3,'12 Formulas'!$BG$3,Z284='12 Formulas'!$BF$4,'12 Formulas'!$BG$4)</f>
        <v>#NAME?</v>
      </c>
      <c r="AB284" s="270" t="e">
        <f t="array" aca="1" ref="AB284" ca="1">+_xludf.IFS(AA284="","",AND(Y284='12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#NAME?</v>
      </c>
      <c r="AC284" s="269" t="e">
        <f t="array" aca="1" ref="AC284" ca="1">+_xludf.IFS(AB284="","",AB284='12 Formulas'!$BM$3,'12 Formulas'!$BN$3,AB284='12 Formulas'!$BM$4,'12 Formulas'!$BN$4,AB284='12 Formulas'!$BM$5,'12 Formulas'!$BN$5)</f>
        <v>#NAME?</v>
      </c>
      <c r="AD284" s="115" t="e">
        <f t="array" aca="1" ref="AD284" ca="1">+_xludf.IFS(AB284="","",AB284='12 Formulas'!$BM$3,'12 Formulas'!$BO$3,AB284='12 Formulas'!$BM$4,'12 Formulas'!$BO$4,AB284='12 Formulas'!$BM$5,'12 Formulas'!$BO$5)</f>
        <v>#NAME?</v>
      </c>
      <c r="AE284" s="255"/>
      <c r="AF284" s="256"/>
      <c r="AG284" s="256"/>
      <c r="AH284" s="257"/>
      <c r="AI284" s="236"/>
      <c r="AJ284" s="235"/>
      <c r="AK284" s="258"/>
      <c r="AL284" s="259"/>
      <c r="AM284" s="167"/>
      <c r="AN284" s="167"/>
      <c r="AO284" s="167"/>
      <c r="AP284" s="167"/>
      <c r="AQ284" s="167"/>
      <c r="AR284" s="259"/>
      <c r="AS284" s="259"/>
    </row>
    <row r="285" spans="1:45" ht="12.75" customHeight="1" x14ac:dyDescent="0.25">
      <c r="A285" s="256"/>
      <c r="B285" s="234"/>
      <c r="C285" s="235"/>
      <c r="D285" s="236"/>
      <c r="E285" s="235"/>
      <c r="F285" s="273" t="s">
        <v>270</v>
      </c>
      <c r="G285" s="274"/>
      <c r="H285" s="260" t="s">
        <v>256</v>
      </c>
      <c r="I285" s="261"/>
      <c r="J285" s="262"/>
      <c r="K285" s="263" t="e">
        <f t="array" aca="1" ref="K285" ca="1">+_xludf.IFS(J285="","",J285='12 Formulas'!$AM$2,'12 Formulas'!$AN$2,J285='12 Formulas'!$AM$3,'12 Formulas'!$AN$3)</f>
        <v>#NAME?</v>
      </c>
      <c r="L285" s="89"/>
      <c r="M285" s="114" t="e">
        <f t="array" aca="1" ref="M285" ca="1">+_xludf.IFS(L285="","",L285='12 Formulas'!$AO$2,'12 Formulas'!$AP$2,L285='12 Formulas'!$AO$3,'12 Formulas'!$AP$3)</f>
        <v>#NAME?</v>
      </c>
      <c r="N285" s="89"/>
      <c r="O285" s="114" t="e">
        <f t="array" aca="1" ref="O285" ca="1">+_xludf.IFS(N285="","",N285='12 Formulas'!$AQ$2,'12 Formulas'!$AR$2,N285='12 Formulas'!$AQ$3,'12 Formulas'!$AR$3)</f>
        <v>#NAME?</v>
      </c>
      <c r="P285" s="89"/>
      <c r="Q285" s="114" t="e">
        <f t="array" aca="1" ref="Q285" ca="1">+_xludf.IFS(P285="","",P285='12 Formulas'!$AS$2,'12 Formulas'!$AT$2,P285='12 Formulas'!$AS$3,'12 Formulas'!$AT$3,P285='12 Formulas'!$AS$4,'12 Formulas'!$AT$4)</f>
        <v>#NAME?</v>
      </c>
      <c r="R285" s="89"/>
      <c r="S285" s="114" t="e">
        <f t="array" aca="1" ref="S285" ca="1">+_xludf.IFS(R285="","",R285='12 Formulas'!$AU$2,'12 Formulas'!$AV$2,R285='12 Formulas'!$AU$3,'12 Formulas'!$AV$3)</f>
        <v>#NAME?</v>
      </c>
      <c r="T285" s="55"/>
      <c r="U285" s="114" t="e">
        <f t="array" aca="1" ref="U285" ca="1">+_xludf.IFS(T285="","",T285='12 Formulas'!$AW$2,'12 Formulas'!$AX$2,T285='12 Formulas'!$AW$3,'12 Formulas'!$AX$3)</f>
        <v>#NAME?</v>
      </c>
      <c r="V285" s="264"/>
      <c r="W285" s="265" t="e">
        <f t="array" aca="1" ref="W285" ca="1">+_xludf.IFS(V285="","",V285='12 Formulas'!$AY$2,'12 Formulas'!$AZ$2,V285='12 Formulas'!$AY$3,'12 Formulas'!$AZ$3,V285='12 Formulas'!$AY$4,'12 Formulas'!$AZ$4)</f>
        <v>#NAME?</v>
      </c>
      <c r="X285" s="266" t="str">
        <f t="shared" ca="1" si="4"/>
        <v/>
      </c>
      <c r="Y285" s="267" t="e">
        <f t="array" aca="1" ref="Y285" ca="1">+_xludf.IFS(X285="","",X285&lt;='12 Formulas'!$BD$4,'12 Formulas'!$BB$4,X285&lt;='12 Formulas'!$BD$3,'12 Formulas'!$BB$3,X285&lt;='12 Formulas'!$BD$2,'12 Formulas'!$BB$2)</f>
        <v>#NAME?</v>
      </c>
      <c r="Z285" s="268"/>
      <c r="AA285" s="269" t="e">
        <f t="array" aca="1" ref="AA285" ca="1">+_xludf.IFS(Z285="","",Z285='12 Formulas'!$BF$2,'12 Formulas'!$BG$2,Z285='12 Formulas'!$BF$3,'12 Formulas'!$BG$3,Z285='12 Formulas'!$BF$4,'12 Formulas'!$BG$4)</f>
        <v>#NAME?</v>
      </c>
      <c r="AB285" s="270" t="e">
        <f t="array" aca="1" ref="AB285" ca="1">+_xludf.IFS(AA285="","",AND(Y285='12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#NAME?</v>
      </c>
      <c r="AC285" s="269" t="e">
        <f t="array" aca="1" ref="AC285" ca="1">+_xludf.IFS(AB285="","",AB285='12 Formulas'!$BM$3,'12 Formulas'!$BN$3,AB285='12 Formulas'!$BM$4,'12 Formulas'!$BN$4,AB285='12 Formulas'!$BM$5,'12 Formulas'!$BN$5)</f>
        <v>#NAME?</v>
      </c>
      <c r="AD285" s="115" t="e">
        <f t="array" aca="1" ref="AD285" ca="1">+_xludf.IFS(AB285="","",AB285='12 Formulas'!$BM$3,'12 Formulas'!$BO$3,AB285='12 Formulas'!$BM$4,'12 Formulas'!$BO$4,AB285='12 Formulas'!$BM$5,'12 Formulas'!$BO$5)</f>
        <v>#NAME?</v>
      </c>
      <c r="AE285" s="255"/>
      <c r="AF285" s="256"/>
      <c r="AG285" s="256"/>
      <c r="AH285" s="257"/>
      <c r="AI285" s="236"/>
      <c r="AJ285" s="235"/>
      <c r="AK285" s="258"/>
      <c r="AL285" s="259"/>
      <c r="AM285" s="167"/>
      <c r="AN285" s="167"/>
      <c r="AO285" s="167"/>
      <c r="AP285" s="167"/>
      <c r="AQ285" s="167"/>
      <c r="AR285" s="259"/>
      <c r="AS285" s="259"/>
    </row>
    <row r="286" spans="1:45" ht="12.75" customHeight="1" x14ac:dyDescent="0.25">
      <c r="A286" s="256"/>
      <c r="B286" s="234"/>
      <c r="C286" s="235"/>
      <c r="D286" s="236"/>
      <c r="E286" s="235"/>
      <c r="F286" s="238"/>
      <c r="G286" s="239"/>
      <c r="H286" s="260" t="s">
        <v>268</v>
      </c>
      <c r="I286" s="261"/>
      <c r="J286" s="262"/>
      <c r="K286" s="263" t="e">
        <f t="array" aca="1" ref="K286" ca="1">+_xludf.IFS(J286="","",J286='12 Formulas'!$AM$2,'12 Formulas'!$AN$2,J286='12 Formulas'!$AM$3,'12 Formulas'!$AN$3)</f>
        <v>#NAME?</v>
      </c>
      <c r="L286" s="89"/>
      <c r="M286" s="114" t="e">
        <f t="array" aca="1" ref="M286" ca="1">+_xludf.IFS(L286="","",L286='12 Formulas'!$AO$2,'12 Formulas'!$AP$2,L286='12 Formulas'!$AO$3,'12 Formulas'!$AP$3)</f>
        <v>#NAME?</v>
      </c>
      <c r="N286" s="89"/>
      <c r="O286" s="114" t="e">
        <f t="array" aca="1" ref="O286" ca="1">+_xludf.IFS(N286="","",N286='12 Formulas'!$AQ$2,'12 Formulas'!$AR$2,N286='12 Formulas'!$AQ$3,'12 Formulas'!$AR$3)</f>
        <v>#NAME?</v>
      </c>
      <c r="P286" s="89"/>
      <c r="Q286" s="114" t="e">
        <f t="array" aca="1" ref="Q286" ca="1">+_xludf.IFS(P286="","",P286='12 Formulas'!$AS$2,'12 Formulas'!$AT$2,P286='12 Formulas'!$AS$3,'12 Formulas'!$AT$3,P286='12 Formulas'!$AS$4,'12 Formulas'!$AT$4)</f>
        <v>#NAME?</v>
      </c>
      <c r="R286" s="89"/>
      <c r="S286" s="114" t="e">
        <f t="array" aca="1" ref="S286" ca="1">+_xludf.IFS(R286="","",R286='12 Formulas'!$AU$2,'12 Formulas'!$AV$2,R286='12 Formulas'!$AU$3,'12 Formulas'!$AV$3)</f>
        <v>#NAME?</v>
      </c>
      <c r="T286" s="55"/>
      <c r="U286" s="114" t="e">
        <f t="array" aca="1" ref="U286" ca="1">+_xludf.IFS(T286="","",T286='12 Formulas'!$AW$2,'12 Formulas'!$AX$2,T286='12 Formulas'!$AW$3,'12 Formulas'!$AX$3)</f>
        <v>#NAME?</v>
      </c>
      <c r="V286" s="264"/>
      <c r="W286" s="265" t="e">
        <f t="array" aca="1" ref="W286" ca="1">+_xludf.IFS(V286="","",V286='12 Formulas'!$AY$2,'12 Formulas'!$AZ$2,V286='12 Formulas'!$AY$3,'12 Formulas'!$AZ$3,V286='12 Formulas'!$AY$4,'12 Formulas'!$AZ$4)</f>
        <v>#NAME?</v>
      </c>
      <c r="X286" s="266" t="str">
        <f t="shared" ca="1" si="4"/>
        <v/>
      </c>
      <c r="Y286" s="267" t="e">
        <f t="array" aca="1" ref="Y286" ca="1">+_xludf.IFS(X286="","",X286&lt;='12 Formulas'!$BD$4,'12 Formulas'!$BB$4,X286&lt;='12 Formulas'!$BD$3,'12 Formulas'!$BB$3,X286&lt;='12 Formulas'!$BD$2,'12 Formulas'!$BB$2)</f>
        <v>#NAME?</v>
      </c>
      <c r="Z286" s="268"/>
      <c r="AA286" s="269" t="e">
        <f t="array" aca="1" ref="AA286" ca="1">+_xludf.IFS(Z286="","",Z286='12 Formulas'!$BF$2,'12 Formulas'!$BG$2,Z286='12 Formulas'!$BF$3,'12 Formulas'!$BG$3,Z286='12 Formulas'!$BF$4,'12 Formulas'!$BG$4)</f>
        <v>#NAME?</v>
      </c>
      <c r="AB286" s="270" t="e">
        <f t="array" aca="1" ref="AB286" ca="1">+_xludf.IFS(AA286="","",AND(Y286='12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#NAME?</v>
      </c>
      <c r="AC286" s="269" t="e">
        <f t="array" aca="1" ref="AC286" ca="1">+_xludf.IFS(AB286="","",AB286='12 Formulas'!$BM$3,'12 Formulas'!$BN$3,AB286='12 Formulas'!$BM$4,'12 Formulas'!$BN$4,AB286='12 Formulas'!$BM$5,'12 Formulas'!$BN$5)</f>
        <v>#NAME?</v>
      </c>
      <c r="AD286" s="115" t="e">
        <f t="array" aca="1" ref="AD286" ca="1">+_xludf.IFS(AB286="","",AB286='12 Formulas'!$BM$3,'12 Formulas'!$BO$3,AB286='12 Formulas'!$BM$4,'12 Formulas'!$BO$4,AB286='12 Formulas'!$BM$5,'12 Formulas'!$BO$5)</f>
        <v>#NAME?</v>
      </c>
      <c r="AE286" s="255"/>
      <c r="AF286" s="256"/>
      <c r="AG286" s="256"/>
      <c r="AH286" s="257"/>
      <c r="AI286" s="236"/>
      <c r="AJ286" s="235"/>
      <c r="AK286" s="258"/>
      <c r="AL286" s="259"/>
      <c r="AM286" s="167"/>
      <c r="AN286" s="167"/>
      <c r="AO286" s="167"/>
      <c r="AP286" s="167"/>
      <c r="AQ286" s="167"/>
      <c r="AR286" s="259"/>
      <c r="AS286" s="259"/>
    </row>
    <row r="287" spans="1:45" ht="12.75" customHeight="1" x14ac:dyDescent="0.25">
      <c r="A287" s="256"/>
      <c r="B287" s="234"/>
      <c r="C287" s="235"/>
      <c r="D287" s="236"/>
      <c r="E287" s="235"/>
      <c r="F287" s="271"/>
      <c r="G287" s="272"/>
      <c r="H287" s="260" t="s">
        <v>269</v>
      </c>
      <c r="I287" s="261"/>
      <c r="J287" s="262"/>
      <c r="K287" s="263" t="e">
        <f t="array" aca="1" ref="K287" ca="1">+_xludf.IFS(J287="","",J287='12 Formulas'!$AM$2,'12 Formulas'!$AN$2,J287='12 Formulas'!$AM$3,'12 Formulas'!$AN$3)</f>
        <v>#NAME?</v>
      </c>
      <c r="L287" s="89"/>
      <c r="M287" s="114" t="e">
        <f t="array" aca="1" ref="M287" ca="1">+_xludf.IFS(L287="","",L287='12 Formulas'!$AO$2,'12 Formulas'!$AP$2,L287='12 Formulas'!$AO$3,'12 Formulas'!$AP$3)</f>
        <v>#NAME?</v>
      </c>
      <c r="N287" s="89"/>
      <c r="O287" s="114" t="e">
        <f t="array" aca="1" ref="O287" ca="1">+_xludf.IFS(N287="","",N287='12 Formulas'!$AQ$2,'12 Formulas'!$AR$2,N287='12 Formulas'!$AQ$3,'12 Formulas'!$AR$3)</f>
        <v>#NAME?</v>
      </c>
      <c r="P287" s="89"/>
      <c r="Q287" s="114" t="e">
        <f t="array" aca="1" ref="Q287" ca="1">+_xludf.IFS(P287="","",P287='12 Formulas'!$AS$2,'12 Formulas'!$AT$2,P287='12 Formulas'!$AS$3,'12 Formulas'!$AT$3,P287='12 Formulas'!$AS$4,'12 Formulas'!$AT$4)</f>
        <v>#NAME?</v>
      </c>
      <c r="R287" s="89"/>
      <c r="S287" s="114" t="e">
        <f t="array" aca="1" ref="S287" ca="1">+_xludf.IFS(R287="","",R287='12 Formulas'!$AU$2,'12 Formulas'!$AV$2,R287='12 Formulas'!$AU$3,'12 Formulas'!$AV$3)</f>
        <v>#NAME?</v>
      </c>
      <c r="T287" s="55"/>
      <c r="U287" s="114" t="e">
        <f t="array" aca="1" ref="U287" ca="1">+_xludf.IFS(T287="","",T287='12 Formulas'!$AW$2,'12 Formulas'!$AX$2,T287='12 Formulas'!$AW$3,'12 Formulas'!$AX$3)</f>
        <v>#NAME?</v>
      </c>
      <c r="V287" s="264"/>
      <c r="W287" s="265" t="e">
        <f t="array" aca="1" ref="W287" ca="1">+_xludf.IFS(V287="","",V287='12 Formulas'!$AY$2,'12 Formulas'!$AZ$2,V287='12 Formulas'!$AY$3,'12 Formulas'!$AZ$3,V287='12 Formulas'!$AY$4,'12 Formulas'!$AZ$4)</f>
        <v>#NAME?</v>
      </c>
      <c r="X287" s="266" t="str">
        <f t="shared" ca="1" si="4"/>
        <v/>
      </c>
      <c r="Y287" s="267" t="e">
        <f t="array" aca="1" ref="Y287" ca="1">+_xludf.IFS(X287="","",X287&lt;='12 Formulas'!$BD$4,'12 Formulas'!$BB$4,X287&lt;='12 Formulas'!$BD$3,'12 Formulas'!$BB$3,X287&lt;='12 Formulas'!$BD$2,'12 Formulas'!$BB$2)</f>
        <v>#NAME?</v>
      </c>
      <c r="Z287" s="268"/>
      <c r="AA287" s="269" t="e">
        <f t="array" aca="1" ref="AA287" ca="1">+_xludf.IFS(Z287="","",Z287='12 Formulas'!$BF$2,'12 Formulas'!$BG$2,Z287='12 Formulas'!$BF$3,'12 Formulas'!$BG$3,Z287='12 Formulas'!$BF$4,'12 Formulas'!$BG$4)</f>
        <v>#NAME?</v>
      </c>
      <c r="AB287" s="270" t="e">
        <f t="array" aca="1" ref="AB287" ca="1">+_xludf.IFS(AA287="","",AND(Y287='12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#NAME?</v>
      </c>
      <c r="AC287" s="269" t="e">
        <f t="array" aca="1" ref="AC287" ca="1">+_xludf.IFS(AB287="","",AB287='12 Formulas'!$BM$3,'12 Formulas'!$BN$3,AB287='12 Formulas'!$BM$4,'12 Formulas'!$BN$4,AB287='12 Formulas'!$BM$5,'12 Formulas'!$BN$5)</f>
        <v>#NAME?</v>
      </c>
      <c r="AD287" s="115" t="e">
        <f t="array" aca="1" ref="AD287" ca="1">+_xludf.IFS(AB287="","",AB287='12 Formulas'!$BM$3,'12 Formulas'!$BO$3,AB287='12 Formulas'!$BM$4,'12 Formulas'!$BO$4,AB287='12 Formulas'!$BM$5,'12 Formulas'!$BO$5)</f>
        <v>#NAME?</v>
      </c>
      <c r="AE287" s="255"/>
      <c r="AF287" s="256"/>
      <c r="AG287" s="256"/>
      <c r="AH287" s="257"/>
      <c r="AI287" s="236"/>
      <c r="AJ287" s="235"/>
      <c r="AK287" s="258"/>
      <c r="AL287" s="259"/>
      <c r="AM287" s="167"/>
      <c r="AN287" s="167"/>
      <c r="AO287" s="167"/>
      <c r="AP287" s="167"/>
      <c r="AQ287" s="167"/>
      <c r="AR287" s="259"/>
      <c r="AS287" s="259"/>
    </row>
    <row r="288" spans="1:45" ht="12.75" customHeight="1" x14ac:dyDescent="0.25">
      <c r="A288" s="256"/>
      <c r="B288" s="234"/>
      <c r="C288" s="235"/>
      <c r="D288" s="236"/>
      <c r="E288" s="235"/>
      <c r="F288" s="273" t="s">
        <v>271</v>
      </c>
      <c r="G288" s="274"/>
      <c r="H288" s="260" t="s">
        <v>256</v>
      </c>
      <c r="I288" s="261"/>
      <c r="J288" s="262"/>
      <c r="K288" s="263" t="e">
        <f t="array" aca="1" ref="K288" ca="1">+_xludf.IFS(J288="","",J288='12 Formulas'!$AM$2,'12 Formulas'!$AN$2,J288='12 Formulas'!$AM$3,'12 Formulas'!$AN$3)</f>
        <v>#NAME?</v>
      </c>
      <c r="L288" s="89"/>
      <c r="M288" s="114" t="e">
        <f t="array" aca="1" ref="M288" ca="1">+_xludf.IFS(L288="","",L288='12 Formulas'!$AO$2,'12 Formulas'!$AP$2,L288='12 Formulas'!$AO$3,'12 Formulas'!$AP$3)</f>
        <v>#NAME?</v>
      </c>
      <c r="N288" s="89"/>
      <c r="O288" s="114" t="e">
        <f t="array" aca="1" ref="O288" ca="1">+_xludf.IFS(N288="","",N288='12 Formulas'!$AQ$2,'12 Formulas'!$AR$2,N288='12 Formulas'!$AQ$3,'12 Formulas'!$AR$3)</f>
        <v>#NAME?</v>
      </c>
      <c r="P288" s="89"/>
      <c r="Q288" s="114" t="e">
        <f t="array" aca="1" ref="Q288" ca="1">+_xludf.IFS(P288="","",P288='12 Formulas'!$AS$2,'12 Formulas'!$AT$2,P288='12 Formulas'!$AS$3,'12 Formulas'!$AT$3,P288='12 Formulas'!$AS$4,'12 Formulas'!$AT$4)</f>
        <v>#NAME?</v>
      </c>
      <c r="R288" s="89"/>
      <c r="S288" s="114" t="e">
        <f t="array" aca="1" ref="S288" ca="1">+_xludf.IFS(R288="","",R288='12 Formulas'!$AU$2,'12 Formulas'!$AV$2,R288='12 Formulas'!$AU$3,'12 Formulas'!$AV$3)</f>
        <v>#NAME?</v>
      </c>
      <c r="T288" s="55"/>
      <c r="U288" s="114" t="e">
        <f t="array" aca="1" ref="U288" ca="1">+_xludf.IFS(T288="","",T288='12 Formulas'!$AW$2,'12 Formulas'!$AX$2,T288='12 Formulas'!$AW$3,'12 Formulas'!$AX$3)</f>
        <v>#NAME?</v>
      </c>
      <c r="V288" s="264"/>
      <c r="W288" s="265" t="e">
        <f t="array" aca="1" ref="W288" ca="1">+_xludf.IFS(V288="","",V288='12 Formulas'!$AY$2,'12 Formulas'!$AZ$2,V288='12 Formulas'!$AY$3,'12 Formulas'!$AZ$3,V288='12 Formulas'!$AY$4,'12 Formulas'!$AZ$4)</f>
        <v>#NAME?</v>
      </c>
      <c r="X288" s="266" t="str">
        <f t="shared" ca="1" si="4"/>
        <v/>
      </c>
      <c r="Y288" s="267" t="e">
        <f t="array" aca="1" ref="Y288" ca="1">+_xludf.IFS(X288="","",X288&lt;='12 Formulas'!$BD$4,'12 Formulas'!$BB$4,X288&lt;='12 Formulas'!$BD$3,'12 Formulas'!$BB$3,X288&lt;='12 Formulas'!$BD$2,'12 Formulas'!$BB$2)</f>
        <v>#NAME?</v>
      </c>
      <c r="Z288" s="268"/>
      <c r="AA288" s="269" t="e">
        <f t="array" aca="1" ref="AA288" ca="1">+_xludf.IFS(Z288="","",Z288='12 Formulas'!$BF$2,'12 Formulas'!$BG$2,Z288='12 Formulas'!$BF$3,'12 Formulas'!$BG$3,Z288='12 Formulas'!$BF$4,'12 Formulas'!$BG$4)</f>
        <v>#NAME?</v>
      </c>
      <c r="AB288" s="270" t="e">
        <f t="array" aca="1" ref="AB288" ca="1">+_xludf.IFS(AA288="","",AND(Y288='12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#NAME?</v>
      </c>
      <c r="AC288" s="269" t="e">
        <f t="array" aca="1" ref="AC288" ca="1">+_xludf.IFS(AB288="","",AB288='12 Formulas'!$BM$3,'12 Formulas'!$BN$3,AB288='12 Formulas'!$BM$4,'12 Formulas'!$BN$4,AB288='12 Formulas'!$BM$5,'12 Formulas'!$BN$5)</f>
        <v>#NAME?</v>
      </c>
      <c r="AD288" s="115" t="e">
        <f t="array" aca="1" ref="AD288" ca="1">+_xludf.IFS(AB288="","",AB288='12 Formulas'!$BM$3,'12 Formulas'!$BO$3,AB288='12 Formulas'!$BM$4,'12 Formulas'!$BO$4,AB288='12 Formulas'!$BM$5,'12 Formulas'!$BO$5)</f>
        <v>#NAME?</v>
      </c>
      <c r="AE288" s="255"/>
      <c r="AF288" s="256"/>
      <c r="AG288" s="256"/>
      <c r="AH288" s="257"/>
      <c r="AI288" s="236"/>
      <c r="AJ288" s="235"/>
      <c r="AK288" s="258"/>
      <c r="AL288" s="259"/>
      <c r="AM288" s="167"/>
      <c r="AN288" s="167"/>
      <c r="AO288" s="167"/>
      <c r="AP288" s="167"/>
      <c r="AQ288" s="167"/>
      <c r="AR288" s="259"/>
      <c r="AS288" s="259"/>
    </row>
    <row r="289" spans="1:45" ht="12.75" customHeight="1" x14ac:dyDescent="0.25">
      <c r="A289" s="256"/>
      <c r="B289" s="234"/>
      <c r="C289" s="235"/>
      <c r="D289" s="236"/>
      <c r="E289" s="235"/>
      <c r="F289" s="238"/>
      <c r="G289" s="239"/>
      <c r="H289" s="260" t="s">
        <v>268</v>
      </c>
      <c r="I289" s="261"/>
      <c r="J289" s="262"/>
      <c r="K289" s="263" t="e">
        <f t="array" aca="1" ref="K289" ca="1">+_xludf.IFS(J289="","",J289='12 Formulas'!$AM$2,'12 Formulas'!$AN$2,J289='12 Formulas'!$AM$3,'12 Formulas'!$AN$3)</f>
        <v>#NAME?</v>
      </c>
      <c r="L289" s="89"/>
      <c r="M289" s="114" t="e">
        <f t="array" aca="1" ref="M289" ca="1">+_xludf.IFS(L289="","",L289='12 Formulas'!$AO$2,'12 Formulas'!$AP$2,L289='12 Formulas'!$AO$3,'12 Formulas'!$AP$3)</f>
        <v>#NAME?</v>
      </c>
      <c r="N289" s="89"/>
      <c r="O289" s="114" t="e">
        <f t="array" aca="1" ref="O289" ca="1">+_xludf.IFS(N289="","",N289='12 Formulas'!$AQ$2,'12 Formulas'!$AR$2,N289='12 Formulas'!$AQ$3,'12 Formulas'!$AR$3)</f>
        <v>#NAME?</v>
      </c>
      <c r="P289" s="89"/>
      <c r="Q289" s="114" t="e">
        <f t="array" aca="1" ref="Q289" ca="1">+_xludf.IFS(P289="","",P289='12 Formulas'!$AS$2,'12 Formulas'!$AT$2,P289='12 Formulas'!$AS$3,'12 Formulas'!$AT$3,P289='12 Formulas'!$AS$4,'12 Formulas'!$AT$4)</f>
        <v>#NAME?</v>
      </c>
      <c r="R289" s="89"/>
      <c r="S289" s="114" t="e">
        <f t="array" aca="1" ref="S289" ca="1">+_xludf.IFS(R289="","",R289='12 Formulas'!$AU$2,'12 Formulas'!$AV$2,R289='12 Formulas'!$AU$3,'12 Formulas'!$AV$3)</f>
        <v>#NAME?</v>
      </c>
      <c r="T289" s="55"/>
      <c r="U289" s="114" t="e">
        <f t="array" aca="1" ref="U289" ca="1">+_xludf.IFS(T289="","",T289='12 Formulas'!$AW$2,'12 Formulas'!$AX$2,T289='12 Formulas'!$AW$3,'12 Formulas'!$AX$3)</f>
        <v>#NAME?</v>
      </c>
      <c r="V289" s="264"/>
      <c r="W289" s="265" t="e">
        <f t="array" aca="1" ref="W289" ca="1">+_xludf.IFS(V289="","",V289='12 Formulas'!$AY$2,'12 Formulas'!$AZ$2,V289='12 Formulas'!$AY$3,'12 Formulas'!$AZ$3,V289='12 Formulas'!$AY$4,'12 Formulas'!$AZ$4)</f>
        <v>#NAME?</v>
      </c>
      <c r="X289" s="266" t="str">
        <f t="shared" ca="1" si="4"/>
        <v/>
      </c>
      <c r="Y289" s="267" t="e">
        <f t="array" aca="1" ref="Y289" ca="1">+_xludf.IFS(X289="","",X289&lt;='12 Formulas'!$BD$4,'12 Formulas'!$BB$4,X289&lt;='12 Formulas'!$BD$3,'12 Formulas'!$BB$3,X289&lt;='12 Formulas'!$BD$2,'12 Formulas'!$BB$2)</f>
        <v>#NAME?</v>
      </c>
      <c r="Z289" s="268"/>
      <c r="AA289" s="269" t="e">
        <f t="array" aca="1" ref="AA289" ca="1">+_xludf.IFS(Z289="","",Z289='12 Formulas'!$BF$2,'12 Formulas'!$BG$2,Z289='12 Formulas'!$BF$3,'12 Formulas'!$BG$3,Z289='12 Formulas'!$BF$4,'12 Formulas'!$BG$4)</f>
        <v>#NAME?</v>
      </c>
      <c r="AB289" s="270" t="e">
        <f t="array" aca="1" ref="AB289" ca="1">+_xludf.IFS(AA289="","",AND(Y289='12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#NAME?</v>
      </c>
      <c r="AC289" s="269" t="e">
        <f t="array" aca="1" ref="AC289" ca="1">+_xludf.IFS(AB289="","",AB289='12 Formulas'!$BM$3,'12 Formulas'!$BN$3,AB289='12 Formulas'!$BM$4,'12 Formulas'!$BN$4,AB289='12 Formulas'!$BM$5,'12 Formulas'!$BN$5)</f>
        <v>#NAME?</v>
      </c>
      <c r="AD289" s="115" t="e">
        <f t="array" aca="1" ref="AD289" ca="1">+_xludf.IFS(AB289="","",AB289='12 Formulas'!$BM$3,'12 Formulas'!$BO$3,AB289='12 Formulas'!$BM$4,'12 Formulas'!$BO$4,AB289='12 Formulas'!$BM$5,'12 Formulas'!$BO$5)</f>
        <v>#NAME?</v>
      </c>
      <c r="AE289" s="255"/>
      <c r="AF289" s="256"/>
      <c r="AG289" s="256"/>
      <c r="AH289" s="257"/>
      <c r="AI289" s="236"/>
      <c r="AJ289" s="235"/>
      <c r="AK289" s="258"/>
      <c r="AL289" s="259"/>
      <c r="AM289" s="167"/>
      <c r="AN289" s="167"/>
      <c r="AO289" s="167"/>
      <c r="AP289" s="167"/>
      <c r="AQ289" s="167"/>
      <c r="AR289" s="259"/>
      <c r="AS289" s="259"/>
    </row>
    <row r="290" spans="1:45" ht="12.75" customHeight="1" x14ac:dyDescent="0.25">
      <c r="A290" s="256"/>
      <c r="B290" s="234"/>
      <c r="C290" s="235"/>
      <c r="D290" s="236"/>
      <c r="E290" s="235"/>
      <c r="F290" s="271"/>
      <c r="G290" s="272"/>
      <c r="H290" s="260" t="s">
        <v>269</v>
      </c>
      <c r="I290" s="261"/>
      <c r="J290" s="262"/>
      <c r="K290" s="263" t="e">
        <f t="array" aca="1" ref="K290" ca="1">+_xludf.IFS(J290="","",J290='12 Formulas'!$AM$2,'12 Formulas'!$AN$2,J290='12 Formulas'!$AM$3,'12 Formulas'!$AN$3)</f>
        <v>#NAME?</v>
      </c>
      <c r="L290" s="89"/>
      <c r="M290" s="114" t="e">
        <f t="array" aca="1" ref="M290" ca="1">+_xludf.IFS(L290="","",L290='12 Formulas'!$AO$2,'12 Formulas'!$AP$2,L290='12 Formulas'!$AO$3,'12 Formulas'!$AP$3)</f>
        <v>#NAME?</v>
      </c>
      <c r="N290" s="89"/>
      <c r="O290" s="114" t="e">
        <f t="array" aca="1" ref="O290" ca="1">+_xludf.IFS(N290="","",N290='12 Formulas'!$AQ$2,'12 Formulas'!$AR$2,N290='12 Formulas'!$AQ$3,'12 Formulas'!$AR$3)</f>
        <v>#NAME?</v>
      </c>
      <c r="P290" s="89"/>
      <c r="Q290" s="114" t="e">
        <f t="array" aca="1" ref="Q290" ca="1">+_xludf.IFS(P290="","",P290='12 Formulas'!$AS$2,'12 Formulas'!$AT$2,P290='12 Formulas'!$AS$3,'12 Formulas'!$AT$3,P290='12 Formulas'!$AS$4,'12 Formulas'!$AT$4)</f>
        <v>#NAME?</v>
      </c>
      <c r="R290" s="89"/>
      <c r="S290" s="114" t="e">
        <f t="array" aca="1" ref="S290" ca="1">+_xludf.IFS(R290="","",R290='12 Formulas'!$AU$2,'12 Formulas'!$AV$2,R290='12 Formulas'!$AU$3,'12 Formulas'!$AV$3)</f>
        <v>#NAME?</v>
      </c>
      <c r="T290" s="55"/>
      <c r="U290" s="114" t="e">
        <f t="array" aca="1" ref="U290" ca="1">+_xludf.IFS(T290="","",T290='12 Formulas'!$AW$2,'12 Formulas'!$AX$2,T290='12 Formulas'!$AW$3,'12 Formulas'!$AX$3)</f>
        <v>#NAME?</v>
      </c>
      <c r="V290" s="264"/>
      <c r="W290" s="265" t="e">
        <f t="array" aca="1" ref="W290" ca="1">+_xludf.IFS(V290="","",V290='12 Formulas'!$AY$2,'12 Formulas'!$AZ$2,V290='12 Formulas'!$AY$3,'12 Formulas'!$AZ$3,V290='12 Formulas'!$AY$4,'12 Formulas'!$AZ$4)</f>
        <v>#NAME?</v>
      </c>
      <c r="X290" s="266" t="str">
        <f t="shared" ca="1" si="4"/>
        <v/>
      </c>
      <c r="Y290" s="267" t="e">
        <f t="array" aca="1" ref="Y290" ca="1">+_xludf.IFS(X290="","",X290&lt;='12 Formulas'!$BD$4,'12 Formulas'!$BB$4,X290&lt;='12 Formulas'!$BD$3,'12 Formulas'!$BB$3,X290&lt;='12 Formulas'!$BD$2,'12 Formulas'!$BB$2)</f>
        <v>#NAME?</v>
      </c>
      <c r="Z290" s="268"/>
      <c r="AA290" s="269" t="e">
        <f t="array" aca="1" ref="AA290" ca="1">+_xludf.IFS(Z290="","",Z290='12 Formulas'!$BF$2,'12 Formulas'!$BG$2,Z290='12 Formulas'!$BF$3,'12 Formulas'!$BG$3,Z290='12 Formulas'!$BF$4,'12 Formulas'!$BG$4)</f>
        <v>#NAME?</v>
      </c>
      <c r="AB290" s="270" t="e">
        <f t="array" aca="1" ref="AB290" ca="1">+_xludf.IFS(AA290="","",AND(Y290='12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#NAME?</v>
      </c>
      <c r="AC290" s="269" t="e">
        <f t="array" aca="1" ref="AC290" ca="1">+_xludf.IFS(AB290="","",AB290='12 Formulas'!$BM$3,'12 Formulas'!$BN$3,AB290='12 Formulas'!$BM$4,'12 Formulas'!$BN$4,AB290='12 Formulas'!$BM$5,'12 Formulas'!$BN$5)</f>
        <v>#NAME?</v>
      </c>
      <c r="AD290" s="115" t="e">
        <f t="array" aca="1" ref="AD290" ca="1">+_xludf.IFS(AB290="","",AB290='12 Formulas'!$BM$3,'12 Formulas'!$BO$3,AB290='12 Formulas'!$BM$4,'12 Formulas'!$BO$4,AB290='12 Formulas'!$BM$5,'12 Formulas'!$BO$5)</f>
        <v>#NAME?</v>
      </c>
      <c r="AE290" s="255"/>
      <c r="AF290" s="256"/>
      <c r="AG290" s="256"/>
      <c r="AH290" s="257"/>
      <c r="AI290" s="236"/>
      <c r="AJ290" s="235"/>
      <c r="AK290" s="258"/>
      <c r="AL290" s="259"/>
      <c r="AM290" s="167"/>
      <c r="AN290" s="167"/>
      <c r="AO290" s="167"/>
      <c r="AP290" s="167"/>
      <c r="AQ290" s="167"/>
      <c r="AR290" s="259"/>
      <c r="AS290" s="259"/>
    </row>
    <row r="291" spans="1:45" ht="12.75" customHeight="1" x14ac:dyDescent="0.25">
      <c r="A291" s="256"/>
      <c r="B291" s="234"/>
      <c r="C291" s="235"/>
      <c r="D291" s="236"/>
      <c r="E291" s="235"/>
      <c r="F291" s="273" t="s">
        <v>272</v>
      </c>
      <c r="G291" s="274"/>
      <c r="H291" s="260" t="s">
        <v>256</v>
      </c>
      <c r="I291" s="261"/>
      <c r="J291" s="262"/>
      <c r="K291" s="263" t="e">
        <f t="array" aca="1" ref="K291" ca="1">+_xludf.IFS(J291="","",J291='12 Formulas'!$AM$2,'12 Formulas'!$AN$2,J291='12 Formulas'!$AM$3,'12 Formulas'!$AN$3)</f>
        <v>#NAME?</v>
      </c>
      <c r="L291" s="89"/>
      <c r="M291" s="114" t="e">
        <f t="array" aca="1" ref="M291" ca="1">+_xludf.IFS(L291="","",L291='12 Formulas'!$AO$2,'12 Formulas'!$AP$2,L291='12 Formulas'!$AO$3,'12 Formulas'!$AP$3)</f>
        <v>#NAME?</v>
      </c>
      <c r="N291" s="89"/>
      <c r="O291" s="114" t="e">
        <f t="array" aca="1" ref="O291" ca="1">+_xludf.IFS(N291="","",N291='12 Formulas'!$AQ$2,'12 Formulas'!$AR$2,N291='12 Formulas'!$AQ$3,'12 Formulas'!$AR$3)</f>
        <v>#NAME?</v>
      </c>
      <c r="P291" s="89"/>
      <c r="Q291" s="114" t="e">
        <f t="array" aca="1" ref="Q291" ca="1">+_xludf.IFS(P291="","",P291='12 Formulas'!$AS$2,'12 Formulas'!$AT$2,P291='12 Formulas'!$AS$3,'12 Formulas'!$AT$3,P291='12 Formulas'!$AS$4,'12 Formulas'!$AT$4)</f>
        <v>#NAME?</v>
      </c>
      <c r="R291" s="89"/>
      <c r="S291" s="114" t="e">
        <f t="array" aca="1" ref="S291" ca="1">+_xludf.IFS(R291="","",R291='12 Formulas'!$AU$2,'12 Formulas'!$AV$2,R291='12 Formulas'!$AU$3,'12 Formulas'!$AV$3)</f>
        <v>#NAME?</v>
      </c>
      <c r="T291" s="55"/>
      <c r="U291" s="114" t="e">
        <f t="array" aca="1" ref="U291" ca="1">+_xludf.IFS(T291="","",T291='12 Formulas'!$AW$2,'12 Formulas'!$AX$2,T291='12 Formulas'!$AW$3,'12 Formulas'!$AX$3)</f>
        <v>#NAME?</v>
      </c>
      <c r="V291" s="264"/>
      <c r="W291" s="265" t="e">
        <f t="array" aca="1" ref="W291" ca="1">+_xludf.IFS(V291="","",V291='12 Formulas'!$AY$2,'12 Formulas'!$AZ$2,V291='12 Formulas'!$AY$3,'12 Formulas'!$AZ$3,V291='12 Formulas'!$AY$4,'12 Formulas'!$AZ$4)</f>
        <v>#NAME?</v>
      </c>
      <c r="X291" s="266" t="str">
        <f t="shared" ca="1" si="4"/>
        <v/>
      </c>
      <c r="Y291" s="267" t="e">
        <f t="array" aca="1" ref="Y291" ca="1">+_xludf.IFS(X291="","",X291&lt;='12 Formulas'!$BD$4,'12 Formulas'!$BB$4,X291&lt;='12 Formulas'!$BD$3,'12 Formulas'!$BB$3,X291&lt;='12 Formulas'!$BD$2,'12 Formulas'!$BB$2)</f>
        <v>#NAME?</v>
      </c>
      <c r="Z291" s="268"/>
      <c r="AA291" s="269" t="e">
        <f t="array" aca="1" ref="AA291" ca="1">+_xludf.IFS(Z291="","",Z291='12 Formulas'!$BF$2,'12 Formulas'!$BG$2,Z291='12 Formulas'!$BF$3,'12 Formulas'!$BG$3,Z291='12 Formulas'!$BF$4,'12 Formulas'!$BG$4)</f>
        <v>#NAME?</v>
      </c>
      <c r="AB291" s="270" t="e">
        <f t="array" aca="1" ref="AB291" ca="1">+_xludf.IFS(AA291="","",AND(Y291='12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#NAME?</v>
      </c>
      <c r="AC291" s="269" t="e">
        <f t="array" aca="1" ref="AC291" ca="1">+_xludf.IFS(AB291="","",AB291='12 Formulas'!$BM$3,'12 Formulas'!$BN$3,AB291='12 Formulas'!$BM$4,'12 Formulas'!$BN$4,AB291='12 Formulas'!$BM$5,'12 Formulas'!$BN$5)</f>
        <v>#NAME?</v>
      </c>
      <c r="AD291" s="115" t="e">
        <f t="array" aca="1" ref="AD291" ca="1">+_xludf.IFS(AB291="","",AB291='12 Formulas'!$BM$3,'12 Formulas'!$BO$3,AB291='12 Formulas'!$BM$4,'12 Formulas'!$BO$4,AB291='12 Formulas'!$BM$5,'12 Formulas'!$BO$5)</f>
        <v>#NAME?</v>
      </c>
      <c r="AE291" s="255"/>
      <c r="AF291" s="256"/>
      <c r="AG291" s="256"/>
      <c r="AH291" s="257"/>
      <c r="AI291" s="236"/>
      <c r="AJ291" s="235"/>
      <c r="AK291" s="258"/>
      <c r="AL291" s="259"/>
      <c r="AM291" s="167"/>
      <c r="AN291" s="167"/>
      <c r="AO291" s="167"/>
      <c r="AP291" s="167"/>
      <c r="AQ291" s="167"/>
      <c r="AR291" s="259"/>
      <c r="AS291" s="259"/>
    </row>
    <row r="292" spans="1:45" ht="12.75" customHeight="1" x14ac:dyDescent="0.25">
      <c r="A292" s="256"/>
      <c r="B292" s="234"/>
      <c r="C292" s="235"/>
      <c r="D292" s="236"/>
      <c r="E292" s="235"/>
      <c r="F292" s="238"/>
      <c r="G292" s="239"/>
      <c r="H292" s="260" t="s">
        <v>268</v>
      </c>
      <c r="I292" s="261"/>
      <c r="J292" s="262"/>
      <c r="K292" s="263" t="e">
        <f t="array" aca="1" ref="K292" ca="1">+_xludf.IFS(J292="","",J292='12 Formulas'!$AM$2,'12 Formulas'!$AN$2,J292='12 Formulas'!$AM$3,'12 Formulas'!$AN$3)</f>
        <v>#NAME?</v>
      </c>
      <c r="L292" s="89"/>
      <c r="M292" s="114" t="e">
        <f t="array" aca="1" ref="M292" ca="1">+_xludf.IFS(L292="","",L292='12 Formulas'!$AO$2,'12 Formulas'!$AP$2,L292='12 Formulas'!$AO$3,'12 Formulas'!$AP$3)</f>
        <v>#NAME?</v>
      </c>
      <c r="N292" s="89"/>
      <c r="O292" s="114" t="e">
        <f t="array" aca="1" ref="O292" ca="1">+_xludf.IFS(N292="","",N292='12 Formulas'!$AQ$2,'12 Formulas'!$AR$2,N292='12 Formulas'!$AQ$3,'12 Formulas'!$AR$3)</f>
        <v>#NAME?</v>
      </c>
      <c r="P292" s="89"/>
      <c r="Q292" s="114" t="e">
        <f t="array" aca="1" ref="Q292" ca="1">+_xludf.IFS(P292="","",P292='12 Formulas'!$AS$2,'12 Formulas'!$AT$2,P292='12 Formulas'!$AS$3,'12 Formulas'!$AT$3,P292='12 Formulas'!$AS$4,'12 Formulas'!$AT$4)</f>
        <v>#NAME?</v>
      </c>
      <c r="R292" s="89"/>
      <c r="S292" s="114" t="e">
        <f t="array" aca="1" ref="S292" ca="1">+_xludf.IFS(R292="","",R292='12 Formulas'!$AU$2,'12 Formulas'!$AV$2,R292='12 Formulas'!$AU$3,'12 Formulas'!$AV$3)</f>
        <v>#NAME?</v>
      </c>
      <c r="T292" s="55"/>
      <c r="U292" s="114" t="e">
        <f t="array" aca="1" ref="U292" ca="1">+_xludf.IFS(T292="","",T292='12 Formulas'!$AW$2,'12 Formulas'!$AX$2,T292='12 Formulas'!$AW$3,'12 Formulas'!$AX$3)</f>
        <v>#NAME?</v>
      </c>
      <c r="V292" s="264"/>
      <c r="W292" s="265" t="e">
        <f t="array" aca="1" ref="W292" ca="1">+_xludf.IFS(V292="","",V292='12 Formulas'!$AY$2,'12 Formulas'!$AZ$2,V292='12 Formulas'!$AY$3,'12 Formulas'!$AZ$3,V292='12 Formulas'!$AY$4,'12 Formulas'!$AZ$4)</f>
        <v>#NAME?</v>
      </c>
      <c r="X292" s="266" t="str">
        <f t="shared" ca="1" si="4"/>
        <v/>
      </c>
      <c r="Y292" s="267" t="e">
        <f t="array" aca="1" ref="Y292" ca="1">+_xludf.IFS(X292="","",X292&lt;='12 Formulas'!$BD$4,'12 Formulas'!$BB$4,X292&lt;='12 Formulas'!$BD$3,'12 Formulas'!$BB$3,X292&lt;='12 Formulas'!$BD$2,'12 Formulas'!$BB$2)</f>
        <v>#NAME?</v>
      </c>
      <c r="Z292" s="268"/>
      <c r="AA292" s="269" t="e">
        <f t="array" aca="1" ref="AA292" ca="1">+_xludf.IFS(Z292="","",Z292='12 Formulas'!$BF$2,'12 Formulas'!$BG$2,Z292='12 Formulas'!$BF$3,'12 Formulas'!$BG$3,Z292='12 Formulas'!$BF$4,'12 Formulas'!$BG$4)</f>
        <v>#NAME?</v>
      </c>
      <c r="AB292" s="270" t="e">
        <f t="array" aca="1" ref="AB292" ca="1">+_xludf.IFS(AA292="","",AND(Y292='12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#NAME?</v>
      </c>
      <c r="AC292" s="269" t="e">
        <f t="array" aca="1" ref="AC292" ca="1">+_xludf.IFS(AB292="","",AB292='12 Formulas'!$BM$3,'12 Formulas'!$BN$3,AB292='12 Formulas'!$BM$4,'12 Formulas'!$BN$4,AB292='12 Formulas'!$BM$5,'12 Formulas'!$BN$5)</f>
        <v>#NAME?</v>
      </c>
      <c r="AD292" s="115" t="e">
        <f t="array" aca="1" ref="AD292" ca="1">+_xludf.IFS(AB292="","",AB292='12 Formulas'!$BM$3,'12 Formulas'!$BO$3,AB292='12 Formulas'!$BM$4,'12 Formulas'!$BO$4,AB292='12 Formulas'!$BM$5,'12 Formulas'!$BO$5)</f>
        <v>#NAME?</v>
      </c>
      <c r="AE292" s="255"/>
      <c r="AF292" s="256"/>
      <c r="AG292" s="256"/>
      <c r="AH292" s="257"/>
      <c r="AI292" s="236"/>
      <c r="AJ292" s="235"/>
      <c r="AK292" s="258"/>
      <c r="AL292" s="259"/>
      <c r="AM292" s="167"/>
      <c r="AN292" s="167"/>
      <c r="AO292" s="167"/>
      <c r="AP292" s="167"/>
      <c r="AQ292" s="167"/>
      <c r="AR292" s="259"/>
      <c r="AS292" s="259"/>
    </row>
    <row r="293" spans="1:45" ht="12.75" customHeight="1" x14ac:dyDescent="0.25">
      <c r="A293" s="256"/>
      <c r="B293" s="234"/>
      <c r="C293" s="235"/>
      <c r="D293" s="236"/>
      <c r="E293" s="235"/>
      <c r="F293" s="271"/>
      <c r="G293" s="272"/>
      <c r="H293" s="260" t="s">
        <v>269</v>
      </c>
      <c r="I293" s="261"/>
      <c r="J293" s="262"/>
      <c r="K293" s="263" t="e">
        <f t="array" aca="1" ref="K293" ca="1">+_xludf.IFS(J293="","",J293='12 Formulas'!$AM$2,'12 Formulas'!$AN$2,J293='12 Formulas'!$AM$3,'12 Formulas'!$AN$3)</f>
        <v>#NAME?</v>
      </c>
      <c r="L293" s="89"/>
      <c r="M293" s="114" t="e">
        <f t="array" aca="1" ref="M293" ca="1">+_xludf.IFS(L293="","",L293='12 Formulas'!$AO$2,'12 Formulas'!$AP$2,L293='12 Formulas'!$AO$3,'12 Formulas'!$AP$3)</f>
        <v>#NAME?</v>
      </c>
      <c r="N293" s="89"/>
      <c r="O293" s="114" t="e">
        <f t="array" aca="1" ref="O293" ca="1">+_xludf.IFS(N293="","",N293='12 Formulas'!$AQ$2,'12 Formulas'!$AR$2,N293='12 Formulas'!$AQ$3,'12 Formulas'!$AR$3)</f>
        <v>#NAME?</v>
      </c>
      <c r="P293" s="89"/>
      <c r="Q293" s="114" t="e">
        <f t="array" aca="1" ref="Q293" ca="1">+_xludf.IFS(P293="","",P293='12 Formulas'!$AS$2,'12 Formulas'!$AT$2,P293='12 Formulas'!$AS$3,'12 Formulas'!$AT$3,P293='12 Formulas'!$AS$4,'12 Formulas'!$AT$4)</f>
        <v>#NAME?</v>
      </c>
      <c r="R293" s="89"/>
      <c r="S293" s="114" t="e">
        <f t="array" aca="1" ref="S293" ca="1">+_xludf.IFS(R293="","",R293='12 Formulas'!$AU$2,'12 Formulas'!$AV$2,R293='12 Formulas'!$AU$3,'12 Formulas'!$AV$3)</f>
        <v>#NAME?</v>
      </c>
      <c r="T293" s="55"/>
      <c r="U293" s="114" t="e">
        <f t="array" aca="1" ref="U293" ca="1">+_xludf.IFS(T293="","",T293='12 Formulas'!$AW$2,'12 Formulas'!$AX$2,T293='12 Formulas'!$AW$3,'12 Formulas'!$AX$3)</f>
        <v>#NAME?</v>
      </c>
      <c r="V293" s="264"/>
      <c r="W293" s="265" t="e">
        <f t="array" aca="1" ref="W293" ca="1">+_xludf.IFS(V293="","",V293='12 Formulas'!$AY$2,'12 Formulas'!$AZ$2,V293='12 Formulas'!$AY$3,'12 Formulas'!$AZ$3,V293='12 Formulas'!$AY$4,'12 Formulas'!$AZ$4)</f>
        <v>#NAME?</v>
      </c>
      <c r="X293" s="266" t="str">
        <f t="shared" ca="1" si="4"/>
        <v/>
      </c>
      <c r="Y293" s="267" t="e">
        <f t="array" aca="1" ref="Y293" ca="1">+_xludf.IFS(X293="","",X293&lt;='12 Formulas'!$BD$4,'12 Formulas'!$BB$4,X293&lt;='12 Formulas'!$BD$3,'12 Formulas'!$BB$3,X293&lt;='12 Formulas'!$BD$2,'12 Formulas'!$BB$2)</f>
        <v>#NAME?</v>
      </c>
      <c r="Z293" s="268"/>
      <c r="AA293" s="269" t="e">
        <f t="array" aca="1" ref="AA293" ca="1">+_xludf.IFS(Z293="","",Z293='12 Formulas'!$BF$2,'12 Formulas'!$BG$2,Z293='12 Formulas'!$BF$3,'12 Formulas'!$BG$3,Z293='12 Formulas'!$BF$4,'12 Formulas'!$BG$4)</f>
        <v>#NAME?</v>
      </c>
      <c r="AB293" s="270" t="e">
        <f t="array" aca="1" ref="AB293" ca="1">+_xludf.IFS(AA293="","",AND(Y293='12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#NAME?</v>
      </c>
      <c r="AC293" s="269" t="e">
        <f t="array" aca="1" ref="AC293" ca="1">+_xludf.IFS(AB293="","",AB293='12 Formulas'!$BM$3,'12 Formulas'!$BN$3,AB293='12 Formulas'!$BM$4,'12 Formulas'!$BN$4,AB293='12 Formulas'!$BM$5,'12 Formulas'!$BN$5)</f>
        <v>#NAME?</v>
      </c>
      <c r="AD293" s="115" t="e">
        <f t="array" aca="1" ref="AD293" ca="1">+_xludf.IFS(AB293="","",AB293='12 Formulas'!$BM$3,'12 Formulas'!$BO$3,AB293='12 Formulas'!$BM$4,'12 Formulas'!$BO$4,AB293='12 Formulas'!$BM$5,'12 Formulas'!$BO$5)</f>
        <v>#NAME?</v>
      </c>
      <c r="AE293" s="255"/>
      <c r="AF293" s="256"/>
      <c r="AG293" s="256"/>
      <c r="AH293" s="257"/>
      <c r="AI293" s="236"/>
      <c r="AJ293" s="235"/>
      <c r="AK293" s="258"/>
      <c r="AL293" s="259"/>
      <c r="AM293" s="167"/>
      <c r="AN293" s="167"/>
      <c r="AO293" s="167"/>
      <c r="AP293" s="167"/>
      <c r="AQ293" s="167"/>
      <c r="AR293" s="259"/>
      <c r="AS293" s="259"/>
    </row>
    <row r="294" spans="1:45" ht="12.75" customHeight="1" x14ac:dyDescent="0.25">
      <c r="A294" s="256"/>
      <c r="B294" s="234"/>
      <c r="C294" s="235"/>
      <c r="D294" s="236"/>
      <c r="E294" s="235"/>
      <c r="F294" s="273" t="s">
        <v>273</v>
      </c>
      <c r="G294" s="274"/>
      <c r="H294" s="260" t="s">
        <v>256</v>
      </c>
      <c r="I294" s="261"/>
      <c r="J294" s="262"/>
      <c r="K294" s="263" t="e">
        <f t="array" aca="1" ref="K294" ca="1">+_xludf.IFS(J294="","",J294='12 Formulas'!$AM$2,'12 Formulas'!$AN$2,J294='12 Formulas'!$AM$3,'12 Formulas'!$AN$3)</f>
        <v>#NAME?</v>
      </c>
      <c r="L294" s="89"/>
      <c r="M294" s="114" t="e">
        <f t="array" aca="1" ref="M294" ca="1">+_xludf.IFS(L294="","",L294='12 Formulas'!$AO$2,'12 Formulas'!$AP$2,L294='12 Formulas'!$AO$3,'12 Formulas'!$AP$3)</f>
        <v>#NAME?</v>
      </c>
      <c r="N294" s="89"/>
      <c r="O294" s="114" t="e">
        <f t="array" aca="1" ref="O294" ca="1">+_xludf.IFS(N294="","",N294='12 Formulas'!$AQ$2,'12 Formulas'!$AR$2,N294='12 Formulas'!$AQ$3,'12 Formulas'!$AR$3)</f>
        <v>#NAME?</v>
      </c>
      <c r="P294" s="89"/>
      <c r="Q294" s="114" t="e">
        <f t="array" aca="1" ref="Q294" ca="1">+_xludf.IFS(P294="","",P294='12 Formulas'!$AS$2,'12 Formulas'!$AT$2,P294='12 Formulas'!$AS$3,'12 Formulas'!$AT$3,P294='12 Formulas'!$AS$4,'12 Formulas'!$AT$4)</f>
        <v>#NAME?</v>
      </c>
      <c r="R294" s="89"/>
      <c r="S294" s="114" t="e">
        <f t="array" aca="1" ref="S294" ca="1">+_xludf.IFS(R294="","",R294='12 Formulas'!$AU$2,'12 Formulas'!$AV$2,R294='12 Formulas'!$AU$3,'12 Formulas'!$AV$3)</f>
        <v>#NAME?</v>
      </c>
      <c r="T294" s="55"/>
      <c r="U294" s="114" t="e">
        <f t="array" aca="1" ref="U294" ca="1">+_xludf.IFS(T294="","",T294='12 Formulas'!$AW$2,'12 Formulas'!$AX$2,T294='12 Formulas'!$AW$3,'12 Formulas'!$AX$3)</f>
        <v>#NAME?</v>
      </c>
      <c r="V294" s="264"/>
      <c r="W294" s="265" t="e">
        <f t="array" aca="1" ref="W294" ca="1">+_xludf.IFS(V294="","",V294='12 Formulas'!$AY$2,'12 Formulas'!$AZ$2,V294='12 Formulas'!$AY$3,'12 Formulas'!$AZ$3,V294='12 Formulas'!$AY$4,'12 Formulas'!$AZ$4)</f>
        <v>#NAME?</v>
      </c>
      <c r="X294" s="266" t="str">
        <f t="shared" ca="1" si="4"/>
        <v/>
      </c>
      <c r="Y294" s="267" t="e">
        <f t="array" aca="1" ref="Y294" ca="1">+_xludf.IFS(X294="","",X294&lt;='12 Formulas'!$BD$4,'12 Formulas'!$BB$4,X294&lt;='12 Formulas'!$BD$3,'12 Formulas'!$BB$3,X294&lt;='12 Formulas'!$BD$2,'12 Formulas'!$BB$2)</f>
        <v>#NAME?</v>
      </c>
      <c r="Z294" s="268"/>
      <c r="AA294" s="269" t="e">
        <f t="array" aca="1" ref="AA294" ca="1">+_xludf.IFS(Z294="","",Z294='12 Formulas'!$BF$2,'12 Formulas'!$BG$2,Z294='12 Formulas'!$BF$3,'12 Formulas'!$BG$3,Z294='12 Formulas'!$BF$4,'12 Formulas'!$BG$4)</f>
        <v>#NAME?</v>
      </c>
      <c r="AB294" s="270" t="e">
        <f t="array" aca="1" ref="AB294" ca="1">+_xludf.IFS(AA294="","",AND(Y294='12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#NAME?</v>
      </c>
      <c r="AC294" s="269" t="e">
        <f t="array" aca="1" ref="AC294" ca="1">+_xludf.IFS(AB294="","",AB294='12 Formulas'!$BM$3,'12 Formulas'!$BN$3,AB294='12 Formulas'!$BM$4,'12 Formulas'!$BN$4,AB294='12 Formulas'!$BM$5,'12 Formulas'!$BN$5)</f>
        <v>#NAME?</v>
      </c>
      <c r="AD294" s="115" t="e">
        <f t="array" aca="1" ref="AD294" ca="1">+_xludf.IFS(AB294="","",AB294='12 Formulas'!$BM$3,'12 Formulas'!$BO$3,AB294='12 Formulas'!$BM$4,'12 Formulas'!$BO$4,AB294='12 Formulas'!$BM$5,'12 Formulas'!$BO$5)</f>
        <v>#NAME?</v>
      </c>
      <c r="AE294" s="255"/>
      <c r="AF294" s="256"/>
      <c r="AG294" s="256"/>
      <c r="AH294" s="257"/>
      <c r="AI294" s="236"/>
      <c r="AJ294" s="235"/>
      <c r="AK294" s="258"/>
      <c r="AL294" s="259"/>
      <c r="AM294" s="167"/>
      <c r="AN294" s="167"/>
      <c r="AO294" s="167"/>
      <c r="AP294" s="167"/>
      <c r="AQ294" s="167"/>
      <c r="AR294" s="259"/>
      <c r="AS294" s="259"/>
    </row>
    <row r="295" spans="1:45" ht="12.75" customHeight="1" x14ac:dyDescent="0.25">
      <c r="A295" s="256"/>
      <c r="B295" s="234"/>
      <c r="C295" s="235"/>
      <c r="D295" s="236"/>
      <c r="E295" s="235"/>
      <c r="F295" s="238"/>
      <c r="G295" s="239"/>
      <c r="H295" s="260" t="s">
        <v>268</v>
      </c>
      <c r="I295" s="261"/>
      <c r="J295" s="262"/>
      <c r="K295" s="263" t="e">
        <f t="array" aca="1" ref="K295" ca="1">+_xludf.IFS(J295="","",J295='12 Formulas'!$AM$2,'12 Formulas'!$AN$2,J295='12 Formulas'!$AM$3,'12 Formulas'!$AN$3)</f>
        <v>#NAME?</v>
      </c>
      <c r="L295" s="89"/>
      <c r="M295" s="114" t="e">
        <f t="array" aca="1" ref="M295" ca="1">+_xludf.IFS(L295="","",L295='12 Formulas'!$AO$2,'12 Formulas'!$AP$2,L295='12 Formulas'!$AO$3,'12 Formulas'!$AP$3)</f>
        <v>#NAME?</v>
      </c>
      <c r="N295" s="89"/>
      <c r="O295" s="114" t="e">
        <f t="array" aca="1" ref="O295" ca="1">+_xludf.IFS(N295="","",N295='12 Formulas'!$AQ$2,'12 Formulas'!$AR$2,N295='12 Formulas'!$AQ$3,'12 Formulas'!$AR$3)</f>
        <v>#NAME?</v>
      </c>
      <c r="P295" s="89"/>
      <c r="Q295" s="114" t="e">
        <f t="array" aca="1" ref="Q295" ca="1">+_xludf.IFS(P295="","",P295='12 Formulas'!$AS$2,'12 Formulas'!$AT$2,P295='12 Formulas'!$AS$3,'12 Formulas'!$AT$3,P295='12 Formulas'!$AS$4,'12 Formulas'!$AT$4)</f>
        <v>#NAME?</v>
      </c>
      <c r="R295" s="89"/>
      <c r="S295" s="114" t="e">
        <f t="array" aca="1" ref="S295" ca="1">+_xludf.IFS(R295="","",R295='12 Formulas'!$AU$2,'12 Formulas'!$AV$2,R295='12 Formulas'!$AU$3,'12 Formulas'!$AV$3)</f>
        <v>#NAME?</v>
      </c>
      <c r="T295" s="55"/>
      <c r="U295" s="114" t="e">
        <f t="array" aca="1" ref="U295" ca="1">+_xludf.IFS(T295="","",T295='12 Formulas'!$AW$2,'12 Formulas'!$AX$2,T295='12 Formulas'!$AW$3,'12 Formulas'!$AX$3)</f>
        <v>#NAME?</v>
      </c>
      <c r="V295" s="264"/>
      <c r="W295" s="265" t="e">
        <f t="array" aca="1" ref="W295" ca="1">+_xludf.IFS(V295="","",V295='12 Formulas'!$AY$2,'12 Formulas'!$AZ$2,V295='12 Formulas'!$AY$3,'12 Formulas'!$AZ$3,V295='12 Formulas'!$AY$4,'12 Formulas'!$AZ$4)</f>
        <v>#NAME?</v>
      </c>
      <c r="X295" s="266" t="str">
        <f t="shared" ca="1" si="4"/>
        <v/>
      </c>
      <c r="Y295" s="267" t="e">
        <f t="array" aca="1" ref="Y295" ca="1">+_xludf.IFS(X295="","",X295&lt;='12 Formulas'!$BD$4,'12 Formulas'!$BB$4,X295&lt;='12 Formulas'!$BD$3,'12 Formulas'!$BB$3,X295&lt;='12 Formulas'!$BD$2,'12 Formulas'!$BB$2)</f>
        <v>#NAME?</v>
      </c>
      <c r="Z295" s="268"/>
      <c r="AA295" s="269" t="e">
        <f t="array" aca="1" ref="AA295" ca="1">+_xludf.IFS(Z295="","",Z295='12 Formulas'!$BF$2,'12 Formulas'!$BG$2,Z295='12 Formulas'!$BF$3,'12 Formulas'!$BG$3,Z295='12 Formulas'!$BF$4,'12 Formulas'!$BG$4)</f>
        <v>#NAME?</v>
      </c>
      <c r="AB295" s="270" t="e">
        <f t="array" aca="1" ref="AB295" ca="1">+_xludf.IFS(AA295="","",AND(Y295='12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#NAME?</v>
      </c>
      <c r="AC295" s="269" t="e">
        <f t="array" aca="1" ref="AC295" ca="1">+_xludf.IFS(AB295="","",AB295='12 Formulas'!$BM$3,'12 Formulas'!$BN$3,AB295='12 Formulas'!$BM$4,'12 Formulas'!$BN$4,AB295='12 Formulas'!$BM$5,'12 Formulas'!$BN$5)</f>
        <v>#NAME?</v>
      </c>
      <c r="AD295" s="115" t="e">
        <f t="array" aca="1" ref="AD295" ca="1">+_xludf.IFS(AB295="","",AB295='12 Formulas'!$BM$3,'12 Formulas'!$BO$3,AB295='12 Formulas'!$BM$4,'12 Formulas'!$BO$4,AB295='12 Formulas'!$BM$5,'12 Formulas'!$BO$5)</f>
        <v>#NAME?</v>
      </c>
      <c r="AE295" s="255"/>
      <c r="AF295" s="256"/>
      <c r="AG295" s="256"/>
      <c r="AH295" s="257"/>
      <c r="AI295" s="236"/>
      <c r="AJ295" s="235"/>
      <c r="AK295" s="258"/>
      <c r="AL295" s="259"/>
      <c r="AM295" s="167"/>
      <c r="AN295" s="167"/>
      <c r="AO295" s="167"/>
      <c r="AP295" s="167"/>
      <c r="AQ295" s="167"/>
      <c r="AR295" s="259"/>
      <c r="AS295" s="259"/>
    </row>
    <row r="296" spans="1:45" ht="12.75" customHeight="1" x14ac:dyDescent="0.25">
      <c r="A296" s="275"/>
      <c r="B296" s="276"/>
      <c r="C296" s="277"/>
      <c r="D296" s="278"/>
      <c r="E296" s="277"/>
      <c r="F296" s="279"/>
      <c r="G296" s="280"/>
      <c r="H296" s="281" t="s">
        <v>269</v>
      </c>
      <c r="I296" s="282"/>
      <c r="J296" s="283"/>
      <c r="K296" s="284" t="e">
        <f t="array" aca="1" ref="K296" ca="1">+_xludf.IFS(J296="","",J296='12 Formulas'!$AM$2,'12 Formulas'!$AN$2,J296='12 Formulas'!$AM$3,'12 Formulas'!$AN$3)</f>
        <v>#NAME?</v>
      </c>
      <c r="L296" s="100"/>
      <c r="M296" s="285" t="e">
        <f t="array" aca="1" ref="M296" ca="1">+_xludf.IFS(L296="","",L296='12 Formulas'!$AO$2,'12 Formulas'!$AP$2,L296='12 Formulas'!$AO$3,'12 Formulas'!$AP$3)</f>
        <v>#NAME?</v>
      </c>
      <c r="N296" s="100"/>
      <c r="O296" s="285" t="e">
        <f t="array" aca="1" ref="O296" ca="1">+_xludf.IFS(N296="","",N296='12 Formulas'!$AQ$2,'12 Formulas'!$AR$2,N296='12 Formulas'!$AQ$3,'12 Formulas'!$AR$3)</f>
        <v>#NAME?</v>
      </c>
      <c r="P296" s="100"/>
      <c r="Q296" s="285" t="e">
        <f t="array" aca="1" ref="Q296" ca="1">+_xludf.IFS(P296="","",P296='12 Formulas'!$AS$2,'12 Formulas'!$AT$2,P296='12 Formulas'!$AS$3,'12 Formulas'!$AT$3,P296='12 Formulas'!$AS$4,'12 Formulas'!$AT$4)</f>
        <v>#NAME?</v>
      </c>
      <c r="R296" s="100"/>
      <c r="S296" s="285" t="e">
        <f t="array" aca="1" ref="S296" ca="1">+_xludf.IFS(R296="","",R296='12 Formulas'!$AU$2,'12 Formulas'!$AV$2,R296='12 Formulas'!$AU$3,'12 Formulas'!$AV$3)</f>
        <v>#NAME?</v>
      </c>
      <c r="T296" s="286"/>
      <c r="U296" s="285" t="e">
        <f t="array" aca="1" ref="U296" ca="1">+_xludf.IFS(T296="","",T296='12 Formulas'!$AW$2,'12 Formulas'!$AX$2,T296='12 Formulas'!$AW$3,'12 Formulas'!$AX$3)</f>
        <v>#NAME?</v>
      </c>
      <c r="V296" s="287"/>
      <c r="W296" s="288" t="e">
        <f t="array" aca="1" ref="W296" ca="1">+_xludf.IFS(V296="","",V296='12 Formulas'!$AY$2,'12 Formulas'!$AZ$2,V296='12 Formulas'!$AY$3,'12 Formulas'!$AZ$3,V296='12 Formulas'!$AY$4,'12 Formulas'!$AZ$4)</f>
        <v>#NAME?</v>
      </c>
      <c r="X296" s="289" t="str">
        <f t="shared" ca="1" si="4"/>
        <v/>
      </c>
      <c r="Y296" s="290" t="e">
        <f t="array" aca="1" ref="Y296" ca="1">+_xludf.IFS(X296="","",X296&lt;='12 Formulas'!$BD$4,'12 Formulas'!$BB$4,X296&lt;='12 Formulas'!$BD$3,'12 Formulas'!$BB$3,X296&lt;='12 Formulas'!$BD$2,'12 Formulas'!$BB$2)</f>
        <v>#NAME?</v>
      </c>
      <c r="Z296" s="291"/>
      <c r="AA296" s="292" t="e">
        <f t="array" aca="1" ref="AA296" ca="1">+_xludf.IFS(Z296="","",Z296='12 Formulas'!$BF$2,'12 Formulas'!$BG$2,Z296='12 Formulas'!$BF$3,'12 Formulas'!$BG$3,Z296='12 Formulas'!$BF$4,'12 Formulas'!$BG$4)</f>
        <v>#NAME?</v>
      </c>
      <c r="AB296" s="293" t="e">
        <f t="array" aca="1" ref="AB296" ca="1">+_xludf.IFS(AA296="","",AND(Y296='12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#NAME?</v>
      </c>
      <c r="AC296" s="292" t="e">
        <f t="array" aca="1" ref="AC296" ca="1">+_xludf.IFS(AB296="","",AB296='12 Formulas'!$BM$3,'12 Formulas'!$BN$3,AB296='12 Formulas'!$BM$4,'12 Formulas'!$BN$4,AB296='12 Formulas'!$BM$5,'12 Formulas'!$BN$5)</f>
        <v>#NAME?</v>
      </c>
      <c r="AD296" s="294" t="e">
        <f t="array" aca="1" ref="AD296" ca="1">+_xludf.IFS(AB296="","",AB296='12 Formulas'!$BM$3,'12 Formulas'!$BO$3,AB296='12 Formulas'!$BM$4,'12 Formulas'!$BO$4,AB296='12 Formulas'!$BM$5,'12 Formulas'!$BO$5)</f>
        <v>#NAME?</v>
      </c>
      <c r="AE296" s="295"/>
      <c r="AF296" s="275"/>
      <c r="AG296" s="275"/>
      <c r="AH296" s="296"/>
      <c r="AI296" s="278"/>
      <c r="AJ296" s="277"/>
      <c r="AK296" s="297"/>
      <c r="AL296" s="259"/>
      <c r="AM296" s="167"/>
      <c r="AN296" s="167"/>
      <c r="AO296" s="167"/>
      <c r="AP296" s="167"/>
      <c r="AQ296" s="167"/>
      <c r="AR296" s="259"/>
      <c r="AS296" s="259"/>
    </row>
    <row r="297" spans="1:45" ht="12.75" customHeight="1" x14ac:dyDescent="0.25">
      <c r="A297" s="256" t="str">
        <f>'1 Contexto e Identificación'!$A$30</f>
        <v>R20</v>
      </c>
      <c r="B297" s="234" t="str">
        <f>+'1 Contexto e Identificación'!$E$30</f>
        <v xml:space="preserve">  </v>
      </c>
      <c r="C297" s="235" t="e">
        <f ca="1">+'4 Mapa Calor Inherente'!$C$31</f>
        <v>#NAME?</v>
      </c>
      <c r="D297" s="236" t="e">
        <f ca="1">+'4 Mapa Calor Inherente'!$D$31</f>
        <v>#NAME?</v>
      </c>
      <c r="E297" s="235" t="e">
        <f ca="1">+'4 Mapa Calor Inherente'!$E$31</f>
        <v>#NAME?</v>
      </c>
      <c r="F297" s="238" t="s">
        <v>254</v>
      </c>
      <c r="G297" s="239"/>
      <c r="H297" s="240" t="s">
        <v>256</v>
      </c>
      <c r="I297" s="241"/>
      <c r="J297" s="242"/>
      <c r="K297" s="243" t="e">
        <f t="array" aca="1" ref="K297" ca="1">+_xludf.IFS(J297="","",J297='12 Formulas'!$AM$2,'12 Formulas'!$AN$2,J297='12 Formulas'!$AM$3,'12 Formulas'!$AN$3)</f>
        <v>#NAME?</v>
      </c>
      <c r="L297" s="244"/>
      <c r="M297" s="245" t="e">
        <f t="array" aca="1" ref="M297" ca="1">+_xludf.IFS(L297="","",L297='12 Formulas'!$AO$2,'12 Formulas'!$AP$2,L297='12 Formulas'!$AO$3,'12 Formulas'!$AP$3)</f>
        <v>#NAME?</v>
      </c>
      <c r="N297" s="244"/>
      <c r="O297" s="245" t="e">
        <f t="array" aca="1" ref="O297" ca="1">+_xludf.IFS(N297="","",N297='12 Formulas'!$AQ$2,'12 Formulas'!$AR$2,N297='12 Formulas'!$AQ$3,'12 Formulas'!$AR$3)</f>
        <v>#NAME?</v>
      </c>
      <c r="P297" s="244"/>
      <c r="Q297" s="245" t="e">
        <f t="array" aca="1" ref="Q297" ca="1">+_xludf.IFS(P297="","",P297='12 Formulas'!$AS$2,'12 Formulas'!$AT$2,P297='12 Formulas'!$AS$3,'12 Formulas'!$AT$3,P297='12 Formulas'!$AS$4,'12 Formulas'!$AT$4)</f>
        <v>#NAME?</v>
      </c>
      <c r="R297" s="244"/>
      <c r="S297" s="245" t="e">
        <f t="array" aca="1" ref="S297" ca="1">+_xludf.IFS(R297="","",R297='12 Formulas'!$AU$2,'12 Formulas'!$AV$2,R297='12 Formulas'!$AU$3,'12 Formulas'!$AV$3)</f>
        <v>#NAME?</v>
      </c>
      <c r="T297" s="246"/>
      <c r="U297" s="245" t="e">
        <f t="array" aca="1" ref="U297" ca="1">+_xludf.IFS(T297="","",T297='12 Formulas'!$AW$2,'12 Formulas'!$AX$2,T297='12 Formulas'!$AW$3,'12 Formulas'!$AX$3)</f>
        <v>#NAME?</v>
      </c>
      <c r="V297" s="247"/>
      <c r="W297" s="248" t="e">
        <f t="array" aca="1" ref="W297" ca="1">+_xludf.IFS(V297="","",V297='12 Formulas'!$AY$2,'12 Formulas'!$AZ$2,V297='12 Formulas'!$AY$3,'12 Formulas'!$AZ$3,V297='12 Formulas'!$AY$4,'12 Formulas'!$AZ$4)</f>
        <v>#NAME?</v>
      </c>
      <c r="X297" s="249" t="str">
        <f t="shared" ca="1" si="4"/>
        <v/>
      </c>
      <c r="Y297" s="250" t="e">
        <f t="array" aca="1" ref="Y297" ca="1">+_xludf.IFS(X297="","",X297&lt;='12 Formulas'!$BD$4,'12 Formulas'!$BB$4,X297&lt;='12 Formulas'!$BD$3,'12 Formulas'!$BB$3,X297&lt;='12 Formulas'!$BD$2,'12 Formulas'!$BB$2)</f>
        <v>#NAME?</v>
      </c>
      <c r="Z297" s="251"/>
      <c r="AA297" s="252" t="e">
        <f t="array" aca="1" ref="AA297" ca="1">+_xludf.IFS(Z297="","",Z297='12 Formulas'!$BF$2,'12 Formulas'!$BG$2,Z297='12 Formulas'!$BF$3,'12 Formulas'!$BG$3,Z297='12 Formulas'!$BF$4,'12 Formulas'!$BG$4)</f>
        <v>#NAME?</v>
      </c>
      <c r="AB297" s="253" t="e">
        <f t="array" aca="1" ref="AB297" ca="1">+_xludf.IFS(AA297="","",AND(Y297='12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#NAME?</v>
      </c>
      <c r="AC297" s="252" t="e">
        <f t="array" aca="1" ref="AC297" ca="1">+_xludf.IFS(AB297="","",AB297='12 Formulas'!$BM$3,'12 Formulas'!$BN$3,AB297='12 Formulas'!$BM$4,'12 Formulas'!$BN$4,AB297='12 Formulas'!$BM$5,'12 Formulas'!$BN$5)</f>
        <v>#NAME?</v>
      </c>
      <c r="AD297" s="254" t="e">
        <f t="array" aca="1" ref="AD297" ca="1">+_xludf.IFS(AB297="","",AB297='12 Formulas'!$BM$3,'12 Formulas'!$BO$3,AB297='12 Formulas'!$BM$4,'12 Formulas'!$BO$4,AB297='12 Formulas'!$BM$5,'12 Formulas'!$BO$5)</f>
        <v>#NAME?</v>
      </c>
      <c r="AE297" s="255" t="e">
        <f ca="1">+IF(AC297="","",AVERAGE(AC297:AC311))</f>
        <v>#NAME?</v>
      </c>
      <c r="AF297" s="256" t="e">
        <f t="array" aca="1" ref="AF297" ca="1">+_xludf.IFS(AE297="","",AE297='12 Formulas'!$BR$2,'12 Formulas'!$BQ$2,AE297&gt;='12 Formulas'!$BS$3,'12 Formulas'!$BQ$3,AE297&gt;='12 Formulas'!$BS$4,'12 Formulas'!$BQ$4)</f>
        <v>#NAME?</v>
      </c>
      <c r="AG297" s="256" t="e">
        <f ca="1">+IF(AF297="","",'12 Formulas'!$BU$2)</f>
        <v>#NAME?</v>
      </c>
      <c r="AH297" s="257" t="e">
        <f t="array" aca="1" ref="AH297" ca="1">+_xludf.IFS(AG297="","",AG297='12 Formulas'!$BX$4,'12 Formulas'!$BY$4,AND(AF297='12 Formulas'!$BW$3,AG297='12 Formulas'!$BX$3),'12 Formulas'!$BY$3,AND(AF297='12 Formulas'!$BW$5,AG297='12 Formulas'!$BX$5),'12 Formulas'!$BY$5,AND(AF297='12 Formulas'!$BW$7,AG297='12 Formulas'!$BX$7),'12 Formulas'!$BY$7)</f>
        <v>#NAME?</v>
      </c>
      <c r="AI297" s="236" t="e">
        <f t="array" aca="1" ref="AI297" ca="1">+_xludf.IFS(AH297="","",AH297='12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#NAME?</v>
      </c>
      <c r="AJ297" s="235" t="e">
        <f ca="1">+IF(D297="","",D297)</f>
        <v>#NAME?</v>
      </c>
      <c r="AK297" s="258" t="e">
        <f ca="1">+IF(AI297='12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#NAME?</v>
      </c>
      <c r="AL297" s="259"/>
      <c r="AM297" s="167"/>
      <c r="AN297" s="167"/>
      <c r="AO297" s="167"/>
      <c r="AP297" s="167"/>
      <c r="AQ297" s="167"/>
      <c r="AR297" s="259"/>
      <c r="AS297" s="259"/>
    </row>
    <row r="298" spans="1:45" ht="12.75" customHeight="1" x14ac:dyDescent="0.25">
      <c r="A298" s="256"/>
      <c r="B298" s="234"/>
      <c r="C298" s="235"/>
      <c r="D298" s="236"/>
      <c r="E298" s="235"/>
      <c r="F298" s="238"/>
      <c r="G298" s="239"/>
      <c r="H298" s="260" t="s">
        <v>268</v>
      </c>
      <c r="I298" s="261"/>
      <c r="J298" s="262"/>
      <c r="K298" s="263" t="e">
        <f t="array" aca="1" ref="K298" ca="1">+_xludf.IFS(J298="","",J298='12 Formulas'!$AM$2,'12 Formulas'!$AN$2,J298='12 Formulas'!$AM$3,'12 Formulas'!$AN$3)</f>
        <v>#NAME?</v>
      </c>
      <c r="L298" s="89"/>
      <c r="M298" s="114" t="e">
        <f t="array" aca="1" ref="M298" ca="1">+_xludf.IFS(L298="","",L298='12 Formulas'!$AO$2,'12 Formulas'!$AP$2,L298='12 Formulas'!$AO$3,'12 Formulas'!$AP$3)</f>
        <v>#NAME?</v>
      </c>
      <c r="N298" s="89"/>
      <c r="O298" s="114" t="e">
        <f t="array" aca="1" ref="O298" ca="1">+_xludf.IFS(N298="","",N298='12 Formulas'!$AQ$2,'12 Formulas'!$AR$2,N298='12 Formulas'!$AQ$3,'12 Formulas'!$AR$3)</f>
        <v>#NAME?</v>
      </c>
      <c r="P298" s="89"/>
      <c r="Q298" s="114" t="e">
        <f t="array" aca="1" ref="Q298" ca="1">+_xludf.IFS(P298="","",P298='12 Formulas'!$AS$2,'12 Formulas'!$AT$2,P298='12 Formulas'!$AS$3,'12 Formulas'!$AT$3,P298='12 Formulas'!$AS$4,'12 Formulas'!$AT$4)</f>
        <v>#NAME?</v>
      </c>
      <c r="R298" s="89"/>
      <c r="S298" s="114" t="e">
        <f t="array" aca="1" ref="S298" ca="1">+_xludf.IFS(R298="","",R298='12 Formulas'!$AU$2,'12 Formulas'!$AV$2,R298='12 Formulas'!$AU$3,'12 Formulas'!$AV$3)</f>
        <v>#NAME?</v>
      </c>
      <c r="T298" s="55"/>
      <c r="U298" s="114" t="e">
        <f t="array" aca="1" ref="U298" ca="1">+_xludf.IFS(T298="","",T298='12 Formulas'!$AW$2,'12 Formulas'!$AX$2,T298='12 Formulas'!$AW$3,'12 Formulas'!$AX$3)</f>
        <v>#NAME?</v>
      </c>
      <c r="V298" s="264"/>
      <c r="W298" s="265" t="e">
        <f t="array" aca="1" ref="W298" ca="1">+_xludf.IFS(V298="","",V298='12 Formulas'!$AY$2,'12 Formulas'!$AZ$2,V298='12 Formulas'!$AY$3,'12 Formulas'!$AZ$3,V298='12 Formulas'!$AY$4,'12 Formulas'!$AZ$4)</f>
        <v>#NAME?</v>
      </c>
      <c r="X298" s="266" t="str">
        <f t="shared" ca="1" si="4"/>
        <v/>
      </c>
      <c r="Y298" s="267" t="e">
        <f t="array" aca="1" ref="Y298" ca="1">+_xludf.IFS(X298="","",X298&lt;='12 Formulas'!$BD$4,'12 Formulas'!$BB$4,X298&lt;='12 Formulas'!$BD$3,'12 Formulas'!$BB$3,X298&lt;='12 Formulas'!$BD$2,'12 Formulas'!$BB$2)</f>
        <v>#NAME?</v>
      </c>
      <c r="Z298" s="268"/>
      <c r="AA298" s="269" t="e">
        <f t="array" aca="1" ref="AA298" ca="1">+_xludf.IFS(Z298="","",Z298='12 Formulas'!$BF$2,'12 Formulas'!$BG$2,Z298='12 Formulas'!$BF$3,'12 Formulas'!$BG$3,Z298='12 Formulas'!$BF$4,'12 Formulas'!$BG$4)</f>
        <v>#NAME?</v>
      </c>
      <c r="AB298" s="270" t="e">
        <f t="array" aca="1" ref="AB298" ca="1">+_xludf.IFS(AA298="","",AND(Y298='12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#NAME?</v>
      </c>
      <c r="AC298" s="269" t="e">
        <f t="array" aca="1" ref="AC298" ca="1">+_xludf.IFS(AB298="","",AB298='12 Formulas'!$BM$3,'12 Formulas'!$BN$3,AB298='12 Formulas'!$BM$4,'12 Formulas'!$BN$4,AB298='12 Formulas'!$BM$5,'12 Formulas'!$BN$5)</f>
        <v>#NAME?</v>
      </c>
      <c r="AD298" s="115" t="e">
        <f t="array" aca="1" ref="AD298" ca="1">+_xludf.IFS(AB298="","",AB298='12 Formulas'!$BM$3,'12 Formulas'!$BO$3,AB298='12 Formulas'!$BM$4,'12 Formulas'!$BO$4,AB298='12 Formulas'!$BM$5,'12 Formulas'!$BO$5)</f>
        <v>#NAME?</v>
      </c>
      <c r="AE298" s="255"/>
      <c r="AF298" s="256"/>
      <c r="AG298" s="256"/>
      <c r="AH298" s="257"/>
      <c r="AI298" s="236"/>
      <c r="AJ298" s="235"/>
      <c r="AK298" s="258"/>
      <c r="AL298" s="259"/>
      <c r="AM298" s="167"/>
      <c r="AN298" s="167"/>
      <c r="AO298" s="167"/>
      <c r="AP298" s="167"/>
      <c r="AQ298" s="167"/>
      <c r="AR298" s="259"/>
      <c r="AS298" s="259"/>
    </row>
    <row r="299" spans="1:45" ht="12.75" customHeight="1" x14ac:dyDescent="0.25">
      <c r="A299" s="256"/>
      <c r="B299" s="234"/>
      <c r="C299" s="235"/>
      <c r="D299" s="236"/>
      <c r="E299" s="235"/>
      <c r="F299" s="271"/>
      <c r="G299" s="272"/>
      <c r="H299" s="260" t="s">
        <v>269</v>
      </c>
      <c r="I299" s="261"/>
      <c r="J299" s="262"/>
      <c r="K299" s="263" t="e">
        <f t="array" aca="1" ref="K299" ca="1">+_xludf.IFS(J299="","",J299='12 Formulas'!$AM$2,'12 Formulas'!$AN$2,J299='12 Formulas'!$AM$3,'12 Formulas'!$AN$3)</f>
        <v>#NAME?</v>
      </c>
      <c r="L299" s="89"/>
      <c r="M299" s="114" t="e">
        <f t="array" aca="1" ref="M299" ca="1">+_xludf.IFS(L299="","",L299='12 Formulas'!$AO$2,'12 Formulas'!$AP$2,L299='12 Formulas'!$AO$3,'12 Formulas'!$AP$3)</f>
        <v>#NAME?</v>
      </c>
      <c r="N299" s="89"/>
      <c r="O299" s="114" t="e">
        <f t="array" aca="1" ref="O299" ca="1">+_xludf.IFS(N299="","",N299='12 Formulas'!$AQ$2,'12 Formulas'!$AR$2,N299='12 Formulas'!$AQ$3,'12 Formulas'!$AR$3)</f>
        <v>#NAME?</v>
      </c>
      <c r="P299" s="89"/>
      <c r="Q299" s="114" t="e">
        <f t="array" aca="1" ref="Q299" ca="1">+_xludf.IFS(P299="","",P299='12 Formulas'!$AS$2,'12 Formulas'!$AT$2,P299='12 Formulas'!$AS$3,'12 Formulas'!$AT$3,P299='12 Formulas'!$AS$4,'12 Formulas'!$AT$4)</f>
        <v>#NAME?</v>
      </c>
      <c r="R299" s="89"/>
      <c r="S299" s="114" t="e">
        <f t="array" aca="1" ref="S299" ca="1">+_xludf.IFS(R299="","",R299='12 Formulas'!$AU$2,'12 Formulas'!$AV$2,R299='12 Formulas'!$AU$3,'12 Formulas'!$AV$3)</f>
        <v>#NAME?</v>
      </c>
      <c r="T299" s="55"/>
      <c r="U299" s="114" t="e">
        <f t="array" aca="1" ref="U299" ca="1">+_xludf.IFS(T299="","",T299='12 Formulas'!$AW$2,'12 Formulas'!$AX$2,T299='12 Formulas'!$AW$3,'12 Formulas'!$AX$3)</f>
        <v>#NAME?</v>
      </c>
      <c r="V299" s="264"/>
      <c r="W299" s="265" t="e">
        <f t="array" aca="1" ref="W299" ca="1">+_xludf.IFS(V299="","",V299='12 Formulas'!$AY$2,'12 Formulas'!$AZ$2,V299='12 Formulas'!$AY$3,'12 Formulas'!$AZ$3,V299='12 Formulas'!$AY$4,'12 Formulas'!$AZ$4)</f>
        <v>#NAME?</v>
      </c>
      <c r="X299" s="266" t="str">
        <f t="shared" ca="1" si="4"/>
        <v/>
      </c>
      <c r="Y299" s="267" t="e">
        <f t="array" aca="1" ref="Y299" ca="1">+_xludf.IFS(X299="","",X299&lt;='12 Formulas'!$BD$4,'12 Formulas'!$BB$4,X299&lt;='12 Formulas'!$BD$3,'12 Formulas'!$BB$3,X299&lt;='12 Formulas'!$BD$2,'12 Formulas'!$BB$2)</f>
        <v>#NAME?</v>
      </c>
      <c r="Z299" s="268"/>
      <c r="AA299" s="269" t="e">
        <f t="array" aca="1" ref="AA299" ca="1">+_xludf.IFS(Z299="","",Z299='12 Formulas'!$BF$2,'12 Formulas'!$BG$2,Z299='12 Formulas'!$BF$3,'12 Formulas'!$BG$3,Z299='12 Formulas'!$BF$4,'12 Formulas'!$BG$4)</f>
        <v>#NAME?</v>
      </c>
      <c r="AB299" s="270" t="e">
        <f t="array" aca="1" ref="AB299" ca="1">+_xludf.IFS(AA299="","",AND(Y299='12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#NAME?</v>
      </c>
      <c r="AC299" s="269" t="e">
        <f t="array" aca="1" ref="AC299" ca="1">+_xludf.IFS(AB299="","",AB299='12 Formulas'!$BM$3,'12 Formulas'!$BN$3,AB299='12 Formulas'!$BM$4,'12 Formulas'!$BN$4,AB299='12 Formulas'!$BM$5,'12 Formulas'!$BN$5)</f>
        <v>#NAME?</v>
      </c>
      <c r="AD299" s="115" t="e">
        <f t="array" aca="1" ref="AD299" ca="1">+_xludf.IFS(AB299="","",AB299='12 Formulas'!$BM$3,'12 Formulas'!$BO$3,AB299='12 Formulas'!$BM$4,'12 Formulas'!$BO$4,AB299='12 Formulas'!$BM$5,'12 Formulas'!$BO$5)</f>
        <v>#NAME?</v>
      </c>
      <c r="AE299" s="255"/>
      <c r="AF299" s="256"/>
      <c r="AG299" s="256"/>
      <c r="AH299" s="257"/>
      <c r="AI299" s="236"/>
      <c r="AJ299" s="235"/>
      <c r="AK299" s="258"/>
      <c r="AL299" s="259"/>
      <c r="AM299" s="167"/>
      <c r="AN299" s="167"/>
      <c r="AO299" s="167"/>
      <c r="AP299" s="167"/>
      <c r="AQ299" s="167"/>
      <c r="AR299" s="259"/>
      <c r="AS299" s="259"/>
    </row>
    <row r="300" spans="1:45" ht="12.75" customHeight="1" x14ac:dyDescent="0.25">
      <c r="A300" s="256"/>
      <c r="B300" s="234"/>
      <c r="C300" s="235"/>
      <c r="D300" s="236"/>
      <c r="E300" s="235"/>
      <c r="F300" s="273" t="s">
        <v>270</v>
      </c>
      <c r="G300" s="274"/>
      <c r="H300" s="260" t="s">
        <v>256</v>
      </c>
      <c r="I300" s="261"/>
      <c r="J300" s="262"/>
      <c r="K300" s="263" t="e">
        <f t="array" aca="1" ref="K300" ca="1">+_xludf.IFS(J300="","",J300='12 Formulas'!$AM$2,'12 Formulas'!$AN$2,J300='12 Formulas'!$AM$3,'12 Formulas'!$AN$3)</f>
        <v>#NAME?</v>
      </c>
      <c r="L300" s="89"/>
      <c r="M300" s="114" t="e">
        <f t="array" aca="1" ref="M300" ca="1">+_xludf.IFS(L300="","",L300='12 Formulas'!$AO$2,'12 Formulas'!$AP$2,L300='12 Formulas'!$AO$3,'12 Formulas'!$AP$3)</f>
        <v>#NAME?</v>
      </c>
      <c r="N300" s="89"/>
      <c r="O300" s="114" t="e">
        <f t="array" aca="1" ref="O300" ca="1">+_xludf.IFS(N300="","",N300='12 Formulas'!$AQ$2,'12 Formulas'!$AR$2,N300='12 Formulas'!$AQ$3,'12 Formulas'!$AR$3)</f>
        <v>#NAME?</v>
      </c>
      <c r="P300" s="89"/>
      <c r="Q300" s="114" t="e">
        <f t="array" aca="1" ref="Q300" ca="1">+_xludf.IFS(P300="","",P300='12 Formulas'!$AS$2,'12 Formulas'!$AT$2,P300='12 Formulas'!$AS$3,'12 Formulas'!$AT$3,P300='12 Formulas'!$AS$4,'12 Formulas'!$AT$4)</f>
        <v>#NAME?</v>
      </c>
      <c r="R300" s="89"/>
      <c r="S300" s="114" t="e">
        <f t="array" aca="1" ref="S300" ca="1">+_xludf.IFS(R300="","",R300='12 Formulas'!$AU$2,'12 Formulas'!$AV$2,R300='12 Formulas'!$AU$3,'12 Formulas'!$AV$3)</f>
        <v>#NAME?</v>
      </c>
      <c r="T300" s="55"/>
      <c r="U300" s="114" t="e">
        <f t="array" aca="1" ref="U300" ca="1">+_xludf.IFS(T300="","",T300='12 Formulas'!$AW$2,'12 Formulas'!$AX$2,T300='12 Formulas'!$AW$3,'12 Formulas'!$AX$3)</f>
        <v>#NAME?</v>
      </c>
      <c r="V300" s="264"/>
      <c r="W300" s="265" t="e">
        <f t="array" aca="1" ref="W300" ca="1">+_xludf.IFS(V300="","",V300='12 Formulas'!$AY$2,'12 Formulas'!$AZ$2,V300='12 Formulas'!$AY$3,'12 Formulas'!$AZ$3,V300='12 Formulas'!$AY$4,'12 Formulas'!$AZ$4)</f>
        <v>#NAME?</v>
      </c>
      <c r="X300" s="266" t="str">
        <f t="shared" ca="1" si="4"/>
        <v/>
      </c>
      <c r="Y300" s="267" t="e">
        <f t="array" aca="1" ref="Y300" ca="1">+_xludf.IFS(X300="","",X300&lt;='12 Formulas'!$BD$4,'12 Formulas'!$BB$4,X300&lt;='12 Formulas'!$BD$3,'12 Formulas'!$BB$3,X300&lt;='12 Formulas'!$BD$2,'12 Formulas'!$BB$2)</f>
        <v>#NAME?</v>
      </c>
      <c r="Z300" s="268"/>
      <c r="AA300" s="269" t="e">
        <f t="array" aca="1" ref="AA300" ca="1">+_xludf.IFS(Z300="","",Z300='12 Formulas'!$BF$2,'12 Formulas'!$BG$2,Z300='12 Formulas'!$BF$3,'12 Formulas'!$BG$3,Z300='12 Formulas'!$BF$4,'12 Formulas'!$BG$4)</f>
        <v>#NAME?</v>
      </c>
      <c r="AB300" s="270" t="e">
        <f t="array" aca="1" ref="AB300" ca="1">+_xludf.IFS(AA300="","",AND(Y300='12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#NAME?</v>
      </c>
      <c r="AC300" s="269" t="e">
        <f t="array" aca="1" ref="AC300" ca="1">+_xludf.IFS(AB300="","",AB300='12 Formulas'!$BM$3,'12 Formulas'!$BN$3,AB300='12 Formulas'!$BM$4,'12 Formulas'!$BN$4,AB300='12 Formulas'!$BM$5,'12 Formulas'!$BN$5)</f>
        <v>#NAME?</v>
      </c>
      <c r="AD300" s="115" t="e">
        <f t="array" aca="1" ref="AD300" ca="1">+_xludf.IFS(AB300="","",AB300='12 Formulas'!$BM$3,'12 Formulas'!$BO$3,AB300='12 Formulas'!$BM$4,'12 Formulas'!$BO$4,AB300='12 Formulas'!$BM$5,'12 Formulas'!$BO$5)</f>
        <v>#NAME?</v>
      </c>
      <c r="AE300" s="255"/>
      <c r="AF300" s="256"/>
      <c r="AG300" s="256"/>
      <c r="AH300" s="257"/>
      <c r="AI300" s="236"/>
      <c r="AJ300" s="235"/>
      <c r="AK300" s="258"/>
      <c r="AL300" s="259"/>
      <c r="AM300" s="167"/>
      <c r="AN300" s="167"/>
      <c r="AO300" s="167"/>
      <c r="AP300" s="167"/>
      <c r="AQ300" s="167"/>
      <c r="AR300" s="259"/>
      <c r="AS300" s="259"/>
    </row>
    <row r="301" spans="1:45" ht="12.75" customHeight="1" x14ac:dyDescent="0.25">
      <c r="A301" s="256"/>
      <c r="B301" s="234"/>
      <c r="C301" s="235"/>
      <c r="D301" s="236"/>
      <c r="E301" s="235"/>
      <c r="F301" s="238"/>
      <c r="G301" s="239"/>
      <c r="H301" s="260" t="s">
        <v>268</v>
      </c>
      <c r="I301" s="261"/>
      <c r="J301" s="262"/>
      <c r="K301" s="263" t="e">
        <f t="array" aca="1" ref="K301" ca="1">+_xludf.IFS(J301="","",J301='12 Formulas'!$AM$2,'12 Formulas'!$AN$2,J301='12 Formulas'!$AM$3,'12 Formulas'!$AN$3)</f>
        <v>#NAME?</v>
      </c>
      <c r="L301" s="89"/>
      <c r="M301" s="114" t="e">
        <f t="array" aca="1" ref="M301" ca="1">+_xludf.IFS(L301="","",L301='12 Formulas'!$AO$2,'12 Formulas'!$AP$2,L301='12 Formulas'!$AO$3,'12 Formulas'!$AP$3)</f>
        <v>#NAME?</v>
      </c>
      <c r="N301" s="89"/>
      <c r="O301" s="114" t="e">
        <f t="array" aca="1" ref="O301" ca="1">+_xludf.IFS(N301="","",N301='12 Formulas'!$AQ$2,'12 Formulas'!$AR$2,N301='12 Formulas'!$AQ$3,'12 Formulas'!$AR$3)</f>
        <v>#NAME?</v>
      </c>
      <c r="P301" s="89"/>
      <c r="Q301" s="114" t="e">
        <f t="array" aca="1" ref="Q301" ca="1">+_xludf.IFS(P301="","",P301='12 Formulas'!$AS$2,'12 Formulas'!$AT$2,P301='12 Formulas'!$AS$3,'12 Formulas'!$AT$3,P301='12 Formulas'!$AS$4,'12 Formulas'!$AT$4)</f>
        <v>#NAME?</v>
      </c>
      <c r="R301" s="89"/>
      <c r="S301" s="114" t="e">
        <f t="array" aca="1" ref="S301" ca="1">+_xludf.IFS(R301="","",R301='12 Formulas'!$AU$2,'12 Formulas'!$AV$2,R301='12 Formulas'!$AU$3,'12 Formulas'!$AV$3)</f>
        <v>#NAME?</v>
      </c>
      <c r="T301" s="55"/>
      <c r="U301" s="114" t="e">
        <f t="array" aca="1" ref="U301" ca="1">+_xludf.IFS(T301="","",T301='12 Formulas'!$AW$2,'12 Formulas'!$AX$2,T301='12 Formulas'!$AW$3,'12 Formulas'!$AX$3)</f>
        <v>#NAME?</v>
      </c>
      <c r="V301" s="264"/>
      <c r="W301" s="265" t="e">
        <f t="array" aca="1" ref="W301" ca="1">+_xludf.IFS(V301="","",V301='12 Formulas'!$AY$2,'12 Formulas'!$AZ$2,V301='12 Formulas'!$AY$3,'12 Formulas'!$AZ$3,V301='12 Formulas'!$AY$4,'12 Formulas'!$AZ$4)</f>
        <v>#NAME?</v>
      </c>
      <c r="X301" s="266" t="str">
        <f t="shared" ca="1" si="4"/>
        <v/>
      </c>
      <c r="Y301" s="267" t="e">
        <f t="array" aca="1" ref="Y301" ca="1">+_xludf.IFS(X301="","",X301&lt;='12 Formulas'!$BD$4,'12 Formulas'!$BB$4,X301&lt;='12 Formulas'!$BD$3,'12 Formulas'!$BB$3,X301&lt;='12 Formulas'!$BD$2,'12 Formulas'!$BB$2)</f>
        <v>#NAME?</v>
      </c>
      <c r="Z301" s="268"/>
      <c r="AA301" s="269" t="e">
        <f t="array" aca="1" ref="AA301" ca="1">+_xludf.IFS(Z301="","",Z301='12 Formulas'!$BF$2,'12 Formulas'!$BG$2,Z301='12 Formulas'!$BF$3,'12 Formulas'!$BG$3,Z301='12 Formulas'!$BF$4,'12 Formulas'!$BG$4)</f>
        <v>#NAME?</v>
      </c>
      <c r="AB301" s="270" t="e">
        <f t="array" aca="1" ref="AB301" ca="1">+_xludf.IFS(AA301="","",AND(Y301='12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#NAME?</v>
      </c>
      <c r="AC301" s="269" t="e">
        <f t="array" aca="1" ref="AC301" ca="1">+_xludf.IFS(AB301="","",AB301='12 Formulas'!$BM$3,'12 Formulas'!$BN$3,AB301='12 Formulas'!$BM$4,'12 Formulas'!$BN$4,AB301='12 Formulas'!$BM$5,'12 Formulas'!$BN$5)</f>
        <v>#NAME?</v>
      </c>
      <c r="AD301" s="115" t="e">
        <f t="array" aca="1" ref="AD301" ca="1">+_xludf.IFS(AB301="","",AB301='12 Formulas'!$BM$3,'12 Formulas'!$BO$3,AB301='12 Formulas'!$BM$4,'12 Formulas'!$BO$4,AB301='12 Formulas'!$BM$5,'12 Formulas'!$BO$5)</f>
        <v>#NAME?</v>
      </c>
      <c r="AE301" s="255"/>
      <c r="AF301" s="256"/>
      <c r="AG301" s="256"/>
      <c r="AH301" s="257"/>
      <c r="AI301" s="236"/>
      <c r="AJ301" s="235"/>
      <c r="AK301" s="258"/>
      <c r="AL301" s="259"/>
      <c r="AM301" s="167"/>
      <c r="AN301" s="167"/>
      <c r="AO301" s="167"/>
      <c r="AP301" s="167"/>
      <c r="AQ301" s="167"/>
      <c r="AR301" s="259"/>
      <c r="AS301" s="259"/>
    </row>
    <row r="302" spans="1:45" ht="12.75" customHeight="1" x14ac:dyDescent="0.25">
      <c r="A302" s="256"/>
      <c r="B302" s="234"/>
      <c r="C302" s="235"/>
      <c r="D302" s="236"/>
      <c r="E302" s="235"/>
      <c r="F302" s="271"/>
      <c r="G302" s="272"/>
      <c r="H302" s="260" t="s">
        <v>269</v>
      </c>
      <c r="I302" s="261"/>
      <c r="J302" s="262"/>
      <c r="K302" s="263" t="e">
        <f t="array" aca="1" ref="K302" ca="1">+_xludf.IFS(J302="","",J302='12 Formulas'!$AM$2,'12 Formulas'!$AN$2,J302='12 Formulas'!$AM$3,'12 Formulas'!$AN$3)</f>
        <v>#NAME?</v>
      </c>
      <c r="L302" s="89"/>
      <c r="M302" s="114" t="e">
        <f t="array" aca="1" ref="M302" ca="1">+_xludf.IFS(L302="","",L302='12 Formulas'!$AO$2,'12 Formulas'!$AP$2,L302='12 Formulas'!$AO$3,'12 Formulas'!$AP$3)</f>
        <v>#NAME?</v>
      </c>
      <c r="N302" s="89"/>
      <c r="O302" s="114" t="e">
        <f t="array" aca="1" ref="O302" ca="1">+_xludf.IFS(N302="","",N302='12 Formulas'!$AQ$2,'12 Formulas'!$AR$2,N302='12 Formulas'!$AQ$3,'12 Formulas'!$AR$3)</f>
        <v>#NAME?</v>
      </c>
      <c r="P302" s="89"/>
      <c r="Q302" s="114" t="e">
        <f t="array" aca="1" ref="Q302" ca="1">+_xludf.IFS(P302="","",P302='12 Formulas'!$AS$2,'12 Formulas'!$AT$2,P302='12 Formulas'!$AS$3,'12 Formulas'!$AT$3,P302='12 Formulas'!$AS$4,'12 Formulas'!$AT$4)</f>
        <v>#NAME?</v>
      </c>
      <c r="R302" s="89"/>
      <c r="S302" s="114" t="e">
        <f t="array" aca="1" ref="S302" ca="1">+_xludf.IFS(R302="","",R302='12 Formulas'!$AU$2,'12 Formulas'!$AV$2,R302='12 Formulas'!$AU$3,'12 Formulas'!$AV$3)</f>
        <v>#NAME?</v>
      </c>
      <c r="T302" s="55"/>
      <c r="U302" s="114" t="e">
        <f t="array" aca="1" ref="U302" ca="1">+_xludf.IFS(T302="","",T302='12 Formulas'!$AW$2,'12 Formulas'!$AX$2,T302='12 Formulas'!$AW$3,'12 Formulas'!$AX$3)</f>
        <v>#NAME?</v>
      </c>
      <c r="V302" s="264"/>
      <c r="W302" s="265" t="e">
        <f t="array" aca="1" ref="W302" ca="1">+_xludf.IFS(V302="","",V302='12 Formulas'!$AY$2,'12 Formulas'!$AZ$2,V302='12 Formulas'!$AY$3,'12 Formulas'!$AZ$3,V302='12 Formulas'!$AY$4,'12 Formulas'!$AZ$4)</f>
        <v>#NAME?</v>
      </c>
      <c r="X302" s="266" t="str">
        <f t="shared" ca="1" si="4"/>
        <v/>
      </c>
      <c r="Y302" s="267" t="e">
        <f t="array" aca="1" ref="Y302" ca="1">+_xludf.IFS(X302="","",X302&lt;='12 Formulas'!$BD$4,'12 Formulas'!$BB$4,X302&lt;='12 Formulas'!$BD$3,'12 Formulas'!$BB$3,X302&lt;='12 Formulas'!$BD$2,'12 Formulas'!$BB$2)</f>
        <v>#NAME?</v>
      </c>
      <c r="Z302" s="268"/>
      <c r="AA302" s="269" t="e">
        <f t="array" aca="1" ref="AA302" ca="1">+_xludf.IFS(Z302="","",Z302='12 Formulas'!$BF$2,'12 Formulas'!$BG$2,Z302='12 Formulas'!$BF$3,'12 Formulas'!$BG$3,Z302='12 Formulas'!$BF$4,'12 Formulas'!$BG$4)</f>
        <v>#NAME?</v>
      </c>
      <c r="AB302" s="270" t="e">
        <f t="array" aca="1" ref="AB302" ca="1">+_xludf.IFS(AA302="","",AND(Y302='12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#NAME?</v>
      </c>
      <c r="AC302" s="269" t="e">
        <f t="array" aca="1" ref="AC302" ca="1">+_xludf.IFS(AB302="","",AB302='12 Formulas'!$BM$3,'12 Formulas'!$BN$3,AB302='12 Formulas'!$BM$4,'12 Formulas'!$BN$4,AB302='12 Formulas'!$BM$5,'12 Formulas'!$BN$5)</f>
        <v>#NAME?</v>
      </c>
      <c r="AD302" s="115" t="e">
        <f t="array" aca="1" ref="AD302" ca="1">+_xludf.IFS(AB302="","",AB302='12 Formulas'!$BM$3,'12 Formulas'!$BO$3,AB302='12 Formulas'!$BM$4,'12 Formulas'!$BO$4,AB302='12 Formulas'!$BM$5,'12 Formulas'!$BO$5)</f>
        <v>#NAME?</v>
      </c>
      <c r="AE302" s="255"/>
      <c r="AF302" s="256"/>
      <c r="AG302" s="256"/>
      <c r="AH302" s="257"/>
      <c r="AI302" s="236"/>
      <c r="AJ302" s="235"/>
      <c r="AK302" s="258"/>
      <c r="AL302" s="259"/>
      <c r="AM302" s="167"/>
      <c r="AN302" s="167"/>
      <c r="AO302" s="167"/>
      <c r="AP302" s="167"/>
      <c r="AQ302" s="167"/>
      <c r="AR302" s="259"/>
      <c r="AS302" s="259"/>
    </row>
    <row r="303" spans="1:45" ht="12.75" customHeight="1" x14ac:dyDescent="0.25">
      <c r="A303" s="256"/>
      <c r="B303" s="234"/>
      <c r="C303" s="235"/>
      <c r="D303" s="236"/>
      <c r="E303" s="235"/>
      <c r="F303" s="273" t="s">
        <v>271</v>
      </c>
      <c r="G303" s="274"/>
      <c r="H303" s="260" t="s">
        <v>256</v>
      </c>
      <c r="I303" s="261"/>
      <c r="J303" s="262"/>
      <c r="K303" s="263" t="e">
        <f t="array" aca="1" ref="K303" ca="1">+_xludf.IFS(J303="","",J303='12 Formulas'!$AM$2,'12 Formulas'!$AN$2,J303='12 Formulas'!$AM$3,'12 Formulas'!$AN$3)</f>
        <v>#NAME?</v>
      </c>
      <c r="L303" s="89"/>
      <c r="M303" s="114" t="e">
        <f t="array" aca="1" ref="M303" ca="1">+_xludf.IFS(L303="","",L303='12 Formulas'!$AO$2,'12 Formulas'!$AP$2,L303='12 Formulas'!$AO$3,'12 Formulas'!$AP$3)</f>
        <v>#NAME?</v>
      </c>
      <c r="N303" s="89"/>
      <c r="O303" s="114" t="e">
        <f t="array" aca="1" ref="O303" ca="1">+_xludf.IFS(N303="","",N303='12 Formulas'!$AQ$2,'12 Formulas'!$AR$2,N303='12 Formulas'!$AQ$3,'12 Formulas'!$AR$3)</f>
        <v>#NAME?</v>
      </c>
      <c r="P303" s="89"/>
      <c r="Q303" s="114" t="e">
        <f t="array" aca="1" ref="Q303" ca="1">+_xludf.IFS(P303="","",P303='12 Formulas'!$AS$2,'12 Formulas'!$AT$2,P303='12 Formulas'!$AS$3,'12 Formulas'!$AT$3,P303='12 Formulas'!$AS$4,'12 Formulas'!$AT$4)</f>
        <v>#NAME?</v>
      </c>
      <c r="R303" s="89"/>
      <c r="S303" s="114" t="e">
        <f t="array" aca="1" ref="S303" ca="1">+_xludf.IFS(R303="","",R303='12 Formulas'!$AU$2,'12 Formulas'!$AV$2,R303='12 Formulas'!$AU$3,'12 Formulas'!$AV$3)</f>
        <v>#NAME?</v>
      </c>
      <c r="T303" s="55"/>
      <c r="U303" s="114" t="e">
        <f t="array" aca="1" ref="U303" ca="1">+_xludf.IFS(T303="","",T303='12 Formulas'!$AW$2,'12 Formulas'!$AX$2,T303='12 Formulas'!$AW$3,'12 Formulas'!$AX$3)</f>
        <v>#NAME?</v>
      </c>
      <c r="V303" s="264"/>
      <c r="W303" s="265" t="e">
        <f t="array" aca="1" ref="W303" ca="1">+_xludf.IFS(V303="","",V303='12 Formulas'!$AY$2,'12 Formulas'!$AZ$2,V303='12 Formulas'!$AY$3,'12 Formulas'!$AZ$3,V303='12 Formulas'!$AY$4,'12 Formulas'!$AZ$4)</f>
        <v>#NAME?</v>
      </c>
      <c r="X303" s="266" t="str">
        <f t="shared" ca="1" si="4"/>
        <v/>
      </c>
      <c r="Y303" s="267" t="e">
        <f t="array" aca="1" ref="Y303" ca="1">+_xludf.IFS(X303="","",X303&lt;='12 Formulas'!$BD$4,'12 Formulas'!$BB$4,X303&lt;='12 Formulas'!$BD$3,'12 Formulas'!$BB$3,X303&lt;='12 Formulas'!$BD$2,'12 Formulas'!$BB$2)</f>
        <v>#NAME?</v>
      </c>
      <c r="Z303" s="268"/>
      <c r="AA303" s="269" t="e">
        <f t="array" aca="1" ref="AA303" ca="1">+_xludf.IFS(Z303="","",Z303='12 Formulas'!$BF$2,'12 Formulas'!$BG$2,Z303='12 Formulas'!$BF$3,'12 Formulas'!$BG$3,Z303='12 Formulas'!$BF$4,'12 Formulas'!$BG$4)</f>
        <v>#NAME?</v>
      </c>
      <c r="AB303" s="270" t="e">
        <f t="array" aca="1" ref="AB303" ca="1">+_xludf.IFS(AA303="","",AND(Y303='12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#NAME?</v>
      </c>
      <c r="AC303" s="269" t="e">
        <f t="array" aca="1" ref="AC303" ca="1">+_xludf.IFS(AB303="","",AB303='12 Formulas'!$BM$3,'12 Formulas'!$BN$3,AB303='12 Formulas'!$BM$4,'12 Formulas'!$BN$4,AB303='12 Formulas'!$BM$5,'12 Formulas'!$BN$5)</f>
        <v>#NAME?</v>
      </c>
      <c r="AD303" s="115" t="e">
        <f t="array" aca="1" ref="AD303" ca="1">+_xludf.IFS(AB303="","",AB303='12 Formulas'!$BM$3,'12 Formulas'!$BO$3,AB303='12 Formulas'!$BM$4,'12 Formulas'!$BO$4,AB303='12 Formulas'!$BM$5,'12 Formulas'!$BO$5)</f>
        <v>#NAME?</v>
      </c>
      <c r="AE303" s="255"/>
      <c r="AF303" s="256"/>
      <c r="AG303" s="256"/>
      <c r="AH303" s="257"/>
      <c r="AI303" s="236"/>
      <c r="AJ303" s="235"/>
      <c r="AK303" s="258"/>
      <c r="AL303" s="259"/>
      <c r="AM303" s="167"/>
      <c r="AN303" s="167"/>
      <c r="AO303" s="167"/>
      <c r="AP303" s="167"/>
      <c r="AQ303" s="167"/>
      <c r="AR303" s="259"/>
      <c r="AS303" s="259"/>
    </row>
    <row r="304" spans="1:45" ht="12.75" customHeight="1" x14ac:dyDescent="0.25">
      <c r="A304" s="256"/>
      <c r="B304" s="234"/>
      <c r="C304" s="235"/>
      <c r="D304" s="236"/>
      <c r="E304" s="235"/>
      <c r="F304" s="238"/>
      <c r="G304" s="239"/>
      <c r="H304" s="260" t="s">
        <v>268</v>
      </c>
      <c r="I304" s="261"/>
      <c r="J304" s="262"/>
      <c r="K304" s="263" t="e">
        <f t="array" aca="1" ref="K304" ca="1">+_xludf.IFS(J304="","",J304='12 Formulas'!$AM$2,'12 Formulas'!$AN$2,J304='12 Formulas'!$AM$3,'12 Formulas'!$AN$3)</f>
        <v>#NAME?</v>
      </c>
      <c r="L304" s="89"/>
      <c r="M304" s="114" t="e">
        <f t="array" aca="1" ref="M304" ca="1">+_xludf.IFS(L304="","",L304='12 Formulas'!$AO$2,'12 Formulas'!$AP$2,L304='12 Formulas'!$AO$3,'12 Formulas'!$AP$3)</f>
        <v>#NAME?</v>
      </c>
      <c r="N304" s="89"/>
      <c r="O304" s="114" t="e">
        <f t="array" aca="1" ref="O304" ca="1">+_xludf.IFS(N304="","",N304='12 Formulas'!$AQ$2,'12 Formulas'!$AR$2,N304='12 Formulas'!$AQ$3,'12 Formulas'!$AR$3)</f>
        <v>#NAME?</v>
      </c>
      <c r="P304" s="89"/>
      <c r="Q304" s="114" t="e">
        <f t="array" aca="1" ref="Q304" ca="1">+_xludf.IFS(P304="","",P304='12 Formulas'!$AS$2,'12 Formulas'!$AT$2,P304='12 Formulas'!$AS$3,'12 Formulas'!$AT$3,P304='12 Formulas'!$AS$4,'12 Formulas'!$AT$4)</f>
        <v>#NAME?</v>
      </c>
      <c r="R304" s="89"/>
      <c r="S304" s="114" t="e">
        <f t="array" aca="1" ref="S304" ca="1">+_xludf.IFS(R304="","",R304='12 Formulas'!$AU$2,'12 Formulas'!$AV$2,R304='12 Formulas'!$AU$3,'12 Formulas'!$AV$3)</f>
        <v>#NAME?</v>
      </c>
      <c r="T304" s="55"/>
      <c r="U304" s="114" t="e">
        <f t="array" aca="1" ref="U304" ca="1">+_xludf.IFS(T304="","",T304='12 Formulas'!$AW$2,'12 Formulas'!$AX$2,T304='12 Formulas'!$AW$3,'12 Formulas'!$AX$3)</f>
        <v>#NAME?</v>
      </c>
      <c r="V304" s="264"/>
      <c r="W304" s="265" t="e">
        <f t="array" aca="1" ref="W304" ca="1">+_xludf.IFS(V304="","",V304='12 Formulas'!$AY$2,'12 Formulas'!$AZ$2,V304='12 Formulas'!$AY$3,'12 Formulas'!$AZ$3,V304='12 Formulas'!$AY$4,'12 Formulas'!$AZ$4)</f>
        <v>#NAME?</v>
      </c>
      <c r="X304" s="266" t="str">
        <f t="shared" ca="1" si="4"/>
        <v/>
      </c>
      <c r="Y304" s="267" t="e">
        <f t="array" aca="1" ref="Y304" ca="1">+_xludf.IFS(X304="","",X304&lt;='12 Formulas'!$BD$4,'12 Formulas'!$BB$4,X304&lt;='12 Formulas'!$BD$3,'12 Formulas'!$BB$3,X304&lt;='12 Formulas'!$BD$2,'12 Formulas'!$BB$2)</f>
        <v>#NAME?</v>
      </c>
      <c r="Z304" s="268"/>
      <c r="AA304" s="269" t="e">
        <f t="array" aca="1" ref="AA304" ca="1">+_xludf.IFS(Z304="","",Z304='12 Formulas'!$BF$2,'12 Formulas'!$BG$2,Z304='12 Formulas'!$BF$3,'12 Formulas'!$BG$3,Z304='12 Formulas'!$BF$4,'12 Formulas'!$BG$4)</f>
        <v>#NAME?</v>
      </c>
      <c r="AB304" s="270" t="e">
        <f t="array" aca="1" ref="AB304" ca="1">+_xludf.IFS(AA304="","",AND(Y304='12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#NAME?</v>
      </c>
      <c r="AC304" s="269" t="e">
        <f t="array" aca="1" ref="AC304" ca="1">+_xludf.IFS(AB304="","",AB304='12 Formulas'!$BM$3,'12 Formulas'!$BN$3,AB304='12 Formulas'!$BM$4,'12 Formulas'!$BN$4,AB304='12 Formulas'!$BM$5,'12 Formulas'!$BN$5)</f>
        <v>#NAME?</v>
      </c>
      <c r="AD304" s="115" t="e">
        <f t="array" aca="1" ref="AD304" ca="1">+_xludf.IFS(AB304="","",AB304='12 Formulas'!$BM$3,'12 Formulas'!$BO$3,AB304='12 Formulas'!$BM$4,'12 Formulas'!$BO$4,AB304='12 Formulas'!$BM$5,'12 Formulas'!$BO$5)</f>
        <v>#NAME?</v>
      </c>
      <c r="AE304" s="255"/>
      <c r="AF304" s="256"/>
      <c r="AG304" s="256"/>
      <c r="AH304" s="257"/>
      <c r="AI304" s="236"/>
      <c r="AJ304" s="235"/>
      <c r="AK304" s="258"/>
      <c r="AL304" s="259"/>
      <c r="AM304" s="167"/>
      <c r="AN304" s="167"/>
      <c r="AO304" s="167"/>
      <c r="AP304" s="167"/>
      <c r="AQ304" s="167"/>
      <c r="AR304" s="259"/>
      <c r="AS304" s="259"/>
    </row>
    <row r="305" spans="1:45" ht="12.75" customHeight="1" x14ac:dyDescent="0.25">
      <c r="A305" s="256"/>
      <c r="B305" s="234"/>
      <c r="C305" s="235"/>
      <c r="D305" s="236"/>
      <c r="E305" s="235"/>
      <c r="F305" s="271"/>
      <c r="G305" s="272"/>
      <c r="H305" s="260" t="s">
        <v>269</v>
      </c>
      <c r="I305" s="261"/>
      <c r="J305" s="262"/>
      <c r="K305" s="263" t="e">
        <f t="array" aca="1" ref="K305" ca="1">+_xludf.IFS(J305="","",J305='12 Formulas'!$AM$2,'12 Formulas'!$AN$2,J305='12 Formulas'!$AM$3,'12 Formulas'!$AN$3)</f>
        <v>#NAME?</v>
      </c>
      <c r="L305" s="89"/>
      <c r="M305" s="114" t="e">
        <f t="array" aca="1" ref="M305" ca="1">+_xludf.IFS(L305="","",L305='12 Formulas'!$AO$2,'12 Formulas'!$AP$2,L305='12 Formulas'!$AO$3,'12 Formulas'!$AP$3)</f>
        <v>#NAME?</v>
      </c>
      <c r="N305" s="89"/>
      <c r="O305" s="114" t="e">
        <f t="array" aca="1" ref="O305" ca="1">+_xludf.IFS(N305="","",N305='12 Formulas'!$AQ$2,'12 Formulas'!$AR$2,N305='12 Formulas'!$AQ$3,'12 Formulas'!$AR$3)</f>
        <v>#NAME?</v>
      </c>
      <c r="P305" s="89"/>
      <c r="Q305" s="114" t="e">
        <f t="array" aca="1" ref="Q305" ca="1">+_xludf.IFS(P305="","",P305='12 Formulas'!$AS$2,'12 Formulas'!$AT$2,P305='12 Formulas'!$AS$3,'12 Formulas'!$AT$3,P305='12 Formulas'!$AS$4,'12 Formulas'!$AT$4)</f>
        <v>#NAME?</v>
      </c>
      <c r="R305" s="89"/>
      <c r="S305" s="114" t="e">
        <f t="array" aca="1" ref="S305" ca="1">+_xludf.IFS(R305="","",R305='12 Formulas'!$AU$2,'12 Formulas'!$AV$2,R305='12 Formulas'!$AU$3,'12 Formulas'!$AV$3)</f>
        <v>#NAME?</v>
      </c>
      <c r="T305" s="55"/>
      <c r="U305" s="114" t="e">
        <f t="array" aca="1" ref="U305" ca="1">+_xludf.IFS(T305="","",T305='12 Formulas'!$AW$2,'12 Formulas'!$AX$2,T305='12 Formulas'!$AW$3,'12 Formulas'!$AX$3)</f>
        <v>#NAME?</v>
      </c>
      <c r="V305" s="264"/>
      <c r="W305" s="265" t="e">
        <f t="array" aca="1" ref="W305" ca="1">+_xludf.IFS(V305="","",V305='12 Formulas'!$AY$2,'12 Formulas'!$AZ$2,V305='12 Formulas'!$AY$3,'12 Formulas'!$AZ$3,V305='12 Formulas'!$AY$4,'12 Formulas'!$AZ$4)</f>
        <v>#NAME?</v>
      </c>
      <c r="X305" s="266" t="str">
        <f t="shared" ca="1" si="4"/>
        <v/>
      </c>
      <c r="Y305" s="267" t="e">
        <f t="array" aca="1" ref="Y305" ca="1">+_xludf.IFS(X305="","",X305&lt;='12 Formulas'!$BD$4,'12 Formulas'!$BB$4,X305&lt;='12 Formulas'!$BD$3,'12 Formulas'!$BB$3,X305&lt;='12 Formulas'!$BD$2,'12 Formulas'!$BB$2)</f>
        <v>#NAME?</v>
      </c>
      <c r="Z305" s="268"/>
      <c r="AA305" s="269" t="e">
        <f t="array" aca="1" ref="AA305" ca="1">+_xludf.IFS(Z305="","",Z305='12 Formulas'!$BF$2,'12 Formulas'!$BG$2,Z305='12 Formulas'!$BF$3,'12 Formulas'!$BG$3,Z305='12 Formulas'!$BF$4,'12 Formulas'!$BG$4)</f>
        <v>#NAME?</v>
      </c>
      <c r="AB305" s="270" t="e">
        <f t="array" aca="1" ref="AB305" ca="1">+_xludf.IFS(AA305="","",AND(Y305='12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#NAME?</v>
      </c>
      <c r="AC305" s="269" t="e">
        <f t="array" aca="1" ref="AC305" ca="1">+_xludf.IFS(AB305="","",AB305='12 Formulas'!$BM$3,'12 Formulas'!$BN$3,AB305='12 Formulas'!$BM$4,'12 Formulas'!$BN$4,AB305='12 Formulas'!$BM$5,'12 Formulas'!$BN$5)</f>
        <v>#NAME?</v>
      </c>
      <c r="AD305" s="115" t="e">
        <f t="array" aca="1" ref="AD305" ca="1">+_xludf.IFS(AB305="","",AB305='12 Formulas'!$BM$3,'12 Formulas'!$BO$3,AB305='12 Formulas'!$BM$4,'12 Formulas'!$BO$4,AB305='12 Formulas'!$BM$5,'12 Formulas'!$BO$5)</f>
        <v>#NAME?</v>
      </c>
      <c r="AE305" s="255"/>
      <c r="AF305" s="256"/>
      <c r="AG305" s="256"/>
      <c r="AH305" s="257"/>
      <c r="AI305" s="236"/>
      <c r="AJ305" s="235"/>
      <c r="AK305" s="258"/>
      <c r="AL305" s="259"/>
      <c r="AM305" s="167"/>
      <c r="AN305" s="167"/>
      <c r="AO305" s="167"/>
      <c r="AP305" s="167"/>
      <c r="AQ305" s="167"/>
      <c r="AR305" s="259"/>
      <c r="AS305" s="259"/>
    </row>
    <row r="306" spans="1:45" ht="12.75" customHeight="1" x14ac:dyDescent="0.25">
      <c r="A306" s="256"/>
      <c r="B306" s="234"/>
      <c r="C306" s="235"/>
      <c r="D306" s="236"/>
      <c r="E306" s="235"/>
      <c r="F306" s="273" t="s">
        <v>272</v>
      </c>
      <c r="G306" s="274"/>
      <c r="H306" s="260" t="s">
        <v>256</v>
      </c>
      <c r="I306" s="261"/>
      <c r="J306" s="262"/>
      <c r="K306" s="263" t="e">
        <f t="array" aca="1" ref="K306" ca="1">+_xludf.IFS(J306="","",J306='12 Formulas'!$AM$2,'12 Formulas'!$AN$2,J306='12 Formulas'!$AM$3,'12 Formulas'!$AN$3)</f>
        <v>#NAME?</v>
      </c>
      <c r="L306" s="89"/>
      <c r="M306" s="114" t="e">
        <f t="array" aca="1" ref="M306" ca="1">+_xludf.IFS(L306="","",L306='12 Formulas'!$AO$2,'12 Formulas'!$AP$2,L306='12 Formulas'!$AO$3,'12 Formulas'!$AP$3)</f>
        <v>#NAME?</v>
      </c>
      <c r="N306" s="89"/>
      <c r="O306" s="114" t="e">
        <f t="array" aca="1" ref="O306" ca="1">+_xludf.IFS(N306="","",N306='12 Formulas'!$AQ$2,'12 Formulas'!$AR$2,N306='12 Formulas'!$AQ$3,'12 Formulas'!$AR$3)</f>
        <v>#NAME?</v>
      </c>
      <c r="P306" s="89"/>
      <c r="Q306" s="114" t="e">
        <f t="array" aca="1" ref="Q306" ca="1">+_xludf.IFS(P306="","",P306='12 Formulas'!$AS$2,'12 Formulas'!$AT$2,P306='12 Formulas'!$AS$3,'12 Formulas'!$AT$3,P306='12 Formulas'!$AS$4,'12 Formulas'!$AT$4)</f>
        <v>#NAME?</v>
      </c>
      <c r="R306" s="89"/>
      <c r="S306" s="114" t="e">
        <f t="array" aca="1" ref="S306" ca="1">+_xludf.IFS(R306="","",R306='12 Formulas'!$AU$2,'12 Formulas'!$AV$2,R306='12 Formulas'!$AU$3,'12 Formulas'!$AV$3)</f>
        <v>#NAME?</v>
      </c>
      <c r="T306" s="55"/>
      <c r="U306" s="114" t="e">
        <f t="array" aca="1" ref="U306" ca="1">+_xludf.IFS(T306="","",T306='12 Formulas'!$AW$2,'12 Formulas'!$AX$2,T306='12 Formulas'!$AW$3,'12 Formulas'!$AX$3)</f>
        <v>#NAME?</v>
      </c>
      <c r="V306" s="264"/>
      <c r="W306" s="265" t="e">
        <f t="array" aca="1" ref="W306" ca="1">+_xludf.IFS(V306="","",V306='12 Formulas'!$AY$2,'12 Formulas'!$AZ$2,V306='12 Formulas'!$AY$3,'12 Formulas'!$AZ$3,V306='12 Formulas'!$AY$4,'12 Formulas'!$AZ$4)</f>
        <v>#NAME?</v>
      </c>
      <c r="X306" s="266" t="str">
        <f t="shared" ca="1" si="4"/>
        <v/>
      </c>
      <c r="Y306" s="267" t="e">
        <f t="array" aca="1" ref="Y306" ca="1">+_xludf.IFS(X306="","",X306&lt;='12 Formulas'!$BD$4,'12 Formulas'!$BB$4,X306&lt;='12 Formulas'!$BD$3,'12 Formulas'!$BB$3,X306&lt;='12 Formulas'!$BD$2,'12 Formulas'!$BB$2)</f>
        <v>#NAME?</v>
      </c>
      <c r="Z306" s="268"/>
      <c r="AA306" s="269" t="e">
        <f t="array" aca="1" ref="AA306" ca="1">+_xludf.IFS(Z306="","",Z306='12 Formulas'!$BF$2,'12 Formulas'!$BG$2,Z306='12 Formulas'!$BF$3,'12 Formulas'!$BG$3,Z306='12 Formulas'!$BF$4,'12 Formulas'!$BG$4)</f>
        <v>#NAME?</v>
      </c>
      <c r="AB306" s="270" t="e">
        <f t="array" aca="1" ref="AB306" ca="1">+_xludf.IFS(AA306="","",AND(Y306='12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#NAME?</v>
      </c>
      <c r="AC306" s="269" t="e">
        <f t="array" aca="1" ref="AC306" ca="1">+_xludf.IFS(AB306="","",AB306='12 Formulas'!$BM$3,'12 Formulas'!$BN$3,AB306='12 Formulas'!$BM$4,'12 Formulas'!$BN$4,AB306='12 Formulas'!$BM$5,'12 Formulas'!$BN$5)</f>
        <v>#NAME?</v>
      </c>
      <c r="AD306" s="115" t="e">
        <f t="array" aca="1" ref="AD306" ca="1">+_xludf.IFS(AB306="","",AB306='12 Formulas'!$BM$3,'12 Formulas'!$BO$3,AB306='12 Formulas'!$BM$4,'12 Formulas'!$BO$4,AB306='12 Formulas'!$BM$5,'12 Formulas'!$BO$5)</f>
        <v>#NAME?</v>
      </c>
      <c r="AE306" s="255"/>
      <c r="AF306" s="256"/>
      <c r="AG306" s="256"/>
      <c r="AH306" s="257"/>
      <c r="AI306" s="236"/>
      <c r="AJ306" s="235"/>
      <c r="AK306" s="258"/>
      <c r="AL306" s="259"/>
      <c r="AM306" s="167"/>
      <c r="AN306" s="167"/>
      <c r="AO306" s="167"/>
      <c r="AP306" s="167"/>
      <c r="AQ306" s="167"/>
      <c r="AR306" s="259"/>
      <c r="AS306" s="259"/>
    </row>
    <row r="307" spans="1:45" ht="12.75" customHeight="1" x14ac:dyDescent="0.25">
      <c r="A307" s="256"/>
      <c r="B307" s="234"/>
      <c r="C307" s="235"/>
      <c r="D307" s="236"/>
      <c r="E307" s="235"/>
      <c r="F307" s="238"/>
      <c r="G307" s="239"/>
      <c r="H307" s="260" t="s">
        <v>268</v>
      </c>
      <c r="I307" s="261"/>
      <c r="J307" s="262"/>
      <c r="K307" s="263" t="e">
        <f t="array" aca="1" ref="K307" ca="1">+_xludf.IFS(J307="","",J307='12 Formulas'!$AM$2,'12 Formulas'!$AN$2,J307='12 Formulas'!$AM$3,'12 Formulas'!$AN$3)</f>
        <v>#NAME?</v>
      </c>
      <c r="L307" s="89"/>
      <c r="M307" s="114" t="e">
        <f t="array" aca="1" ref="M307" ca="1">+_xludf.IFS(L307="","",L307='12 Formulas'!$AO$2,'12 Formulas'!$AP$2,L307='12 Formulas'!$AO$3,'12 Formulas'!$AP$3)</f>
        <v>#NAME?</v>
      </c>
      <c r="N307" s="89"/>
      <c r="O307" s="114" t="e">
        <f t="array" aca="1" ref="O307" ca="1">+_xludf.IFS(N307="","",N307='12 Formulas'!$AQ$2,'12 Formulas'!$AR$2,N307='12 Formulas'!$AQ$3,'12 Formulas'!$AR$3)</f>
        <v>#NAME?</v>
      </c>
      <c r="P307" s="89"/>
      <c r="Q307" s="114" t="e">
        <f t="array" aca="1" ref="Q307" ca="1">+_xludf.IFS(P307="","",P307='12 Formulas'!$AS$2,'12 Formulas'!$AT$2,P307='12 Formulas'!$AS$3,'12 Formulas'!$AT$3,P307='12 Formulas'!$AS$4,'12 Formulas'!$AT$4)</f>
        <v>#NAME?</v>
      </c>
      <c r="R307" s="89"/>
      <c r="S307" s="114" t="e">
        <f t="array" aca="1" ref="S307" ca="1">+_xludf.IFS(R307="","",R307='12 Formulas'!$AU$2,'12 Formulas'!$AV$2,R307='12 Formulas'!$AU$3,'12 Formulas'!$AV$3)</f>
        <v>#NAME?</v>
      </c>
      <c r="T307" s="55"/>
      <c r="U307" s="114" t="e">
        <f t="array" aca="1" ref="U307" ca="1">+_xludf.IFS(T307="","",T307='12 Formulas'!$AW$2,'12 Formulas'!$AX$2,T307='12 Formulas'!$AW$3,'12 Formulas'!$AX$3)</f>
        <v>#NAME?</v>
      </c>
      <c r="V307" s="264"/>
      <c r="W307" s="265" t="e">
        <f t="array" aca="1" ref="W307" ca="1">+_xludf.IFS(V307="","",V307='12 Formulas'!$AY$2,'12 Formulas'!$AZ$2,V307='12 Formulas'!$AY$3,'12 Formulas'!$AZ$3,V307='12 Formulas'!$AY$4,'12 Formulas'!$AZ$4)</f>
        <v>#NAME?</v>
      </c>
      <c r="X307" s="266" t="str">
        <f t="shared" ca="1" si="4"/>
        <v/>
      </c>
      <c r="Y307" s="267" t="e">
        <f t="array" aca="1" ref="Y307" ca="1">+_xludf.IFS(X307="","",X307&lt;='12 Formulas'!$BD$4,'12 Formulas'!$BB$4,X307&lt;='12 Formulas'!$BD$3,'12 Formulas'!$BB$3,X307&lt;='12 Formulas'!$BD$2,'12 Formulas'!$BB$2)</f>
        <v>#NAME?</v>
      </c>
      <c r="Z307" s="268"/>
      <c r="AA307" s="269" t="e">
        <f t="array" aca="1" ref="AA307" ca="1">+_xludf.IFS(Z307="","",Z307='12 Formulas'!$BF$2,'12 Formulas'!$BG$2,Z307='12 Formulas'!$BF$3,'12 Formulas'!$BG$3,Z307='12 Formulas'!$BF$4,'12 Formulas'!$BG$4)</f>
        <v>#NAME?</v>
      </c>
      <c r="AB307" s="270" t="e">
        <f t="array" aca="1" ref="AB307" ca="1">+_xludf.IFS(AA307="","",AND(Y307='12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#NAME?</v>
      </c>
      <c r="AC307" s="269" t="e">
        <f t="array" aca="1" ref="AC307" ca="1">+_xludf.IFS(AB307="","",AB307='12 Formulas'!$BM$3,'12 Formulas'!$BN$3,AB307='12 Formulas'!$BM$4,'12 Formulas'!$BN$4,AB307='12 Formulas'!$BM$5,'12 Formulas'!$BN$5)</f>
        <v>#NAME?</v>
      </c>
      <c r="AD307" s="115" t="e">
        <f t="array" aca="1" ref="AD307" ca="1">+_xludf.IFS(AB307="","",AB307='12 Formulas'!$BM$3,'12 Formulas'!$BO$3,AB307='12 Formulas'!$BM$4,'12 Formulas'!$BO$4,AB307='12 Formulas'!$BM$5,'12 Formulas'!$BO$5)</f>
        <v>#NAME?</v>
      </c>
      <c r="AE307" s="255"/>
      <c r="AF307" s="256"/>
      <c r="AG307" s="256"/>
      <c r="AH307" s="257"/>
      <c r="AI307" s="236"/>
      <c r="AJ307" s="235"/>
      <c r="AK307" s="258"/>
      <c r="AL307" s="259"/>
      <c r="AM307" s="167"/>
      <c r="AN307" s="167"/>
      <c r="AO307" s="167"/>
      <c r="AP307" s="167"/>
      <c r="AQ307" s="167"/>
      <c r="AR307" s="259"/>
      <c r="AS307" s="259"/>
    </row>
    <row r="308" spans="1:45" ht="12.75" customHeight="1" x14ac:dyDescent="0.25">
      <c r="A308" s="256"/>
      <c r="B308" s="234"/>
      <c r="C308" s="235"/>
      <c r="D308" s="236"/>
      <c r="E308" s="235"/>
      <c r="F308" s="271"/>
      <c r="G308" s="272"/>
      <c r="H308" s="260" t="s">
        <v>269</v>
      </c>
      <c r="I308" s="261"/>
      <c r="J308" s="262"/>
      <c r="K308" s="263" t="e">
        <f t="array" aca="1" ref="K308" ca="1">+_xludf.IFS(J308="","",J308='12 Formulas'!$AM$2,'12 Formulas'!$AN$2,J308='12 Formulas'!$AM$3,'12 Formulas'!$AN$3)</f>
        <v>#NAME?</v>
      </c>
      <c r="L308" s="89"/>
      <c r="M308" s="114" t="e">
        <f t="array" aca="1" ref="M308" ca="1">+_xludf.IFS(L308="","",L308='12 Formulas'!$AO$2,'12 Formulas'!$AP$2,L308='12 Formulas'!$AO$3,'12 Formulas'!$AP$3)</f>
        <v>#NAME?</v>
      </c>
      <c r="N308" s="89"/>
      <c r="O308" s="114" t="e">
        <f t="array" aca="1" ref="O308" ca="1">+_xludf.IFS(N308="","",N308='12 Formulas'!$AQ$2,'12 Formulas'!$AR$2,N308='12 Formulas'!$AQ$3,'12 Formulas'!$AR$3)</f>
        <v>#NAME?</v>
      </c>
      <c r="P308" s="89"/>
      <c r="Q308" s="114" t="e">
        <f t="array" aca="1" ref="Q308" ca="1">+_xludf.IFS(P308="","",P308='12 Formulas'!$AS$2,'12 Formulas'!$AT$2,P308='12 Formulas'!$AS$3,'12 Formulas'!$AT$3,P308='12 Formulas'!$AS$4,'12 Formulas'!$AT$4)</f>
        <v>#NAME?</v>
      </c>
      <c r="R308" s="89"/>
      <c r="S308" s="114" t="e">
        <f t="array" aca="1" ref="S308" ca="1">+_xludf.IFS(R308="","",R308='12 Formulas'!$AU$2,'12 Formulas'!$AV$2,R308='12 Formulas'!$AU$3,'12 Formulas'!$AV$3)</f>
        <v>#NAME?</v>
      </c>
      <c r="T308" s="55"/>
      <c r="U308" s="114" t="e">
        <f t="array" aca="1" ref="U308" ca="1">+_xludf.IFS(T308="","",T308='12 Formulas'!$AW$2,'12 Formulas'!$AX$2,T308='12 Formulas'!$AW$3,'12 Formulas'!$AX$3)</f>
        <v>#NAME?</v>
      </c>
      <c r="V308" s="264"/>
      <c r="W308" s="265" t="e">
        <f t="array" aca="1" ref="W308" ca="1">+_xludf.IFS(V308="","",V308='12 Formulas'!$AY$2,'12 Formulas'!$AZ$2,V308='12 Formulas'!$AY$3,'12 Formulas'!$AZ$3,V308='12 Formulas'!$AY$4,'12 Formulas'!$AZ$4)</f>
        <v>#NAME?</v>
      </c>
      <c r="X308" s="266" t="str">
        <f t="shared" ca="1" si="4"/>
        <v/>
      </c>
      <c r="Y308" s="267" t="e">
        <f t="array" aca="1" ref="Y308" ca="1">+_xludf.IFS(X308="","",X308&lt;='12 Formulas'!$BD$4,'12 Formulas'!$BB$4,X308&lt;='12 Formulas'!$BD$3,'12 Formulas'!$BB$3,X308&lt;='12 Formulas'!$BD$2,'12 Formulas'!$BB$2)</f>
        <v>#NAME?</v>
      </c>
      <c r="Z308" s="268"/>
      <c r="AA308" s="269" t="e">
        <f t="array" aca="1" ref="AA308" ca="1">+_xludf.IFS(Z308="","",Z308='12 Formulas'!$BF$2,'12 Formulas'!$BG$2,Z308='12 Formulas'!$BF$3,'12 Formulas'!$BG$3,Z308='12 Formulas'!$BF$4,'12 Formulas'!$BG$4)</f>
        <v>#NAME?</v>
      </c>
      <c r="AB308" s="270" t="e">
        <f t="array" aca="1" ref="AB308" ca="1">+_xludf.IFS(AA308="","",AND(Y308='12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#NAME?</v>
      </c>
      <c r="AC308" s="269" t="e">
        <f t="array" aca="1" ref="AC308" ca="1">+_xludf.IFS(AB308="","",AB308='12 Formulas'!$BM$3,'12 Formulas'!$BN$3,AB308='12 Formulas'!$BM$4,'12 Formulas'!$BN$4,AB308='12 Formulas'!$BM$5,'12 Formulas'!$BN$5)</f>
        <v>#NAME?</v>
      </c>
      <c r="AD308" s="115" t="e">
        <f t="array" aca="1" ref="AD308" ca="1">+_xludf.IFS(AB308="","",AB308='12 Formulas'!$BM$3,'12 Formulas'!$BO$3,AB308='12 Formulas'!$BM$4,'12 Formulas'!$BO$4,AB308='12 Formulas'!$BM$5,'12 Formulas'!$BO$5)</f>
        <v>#NAME?</v>
      </c>
      <c r="AE308" s="255"/>
      <c r="AF308" s="256"/>
      <c r="AG308" s="256"/>
      <c r="AH308" s="257"/>
      <c r="AI308" s="236"/>
      <c r="AJ308" s="235"/>
      <c r="AK308" s="258"/>
      <c r="AL308" s="259"/>
      <c r="AM308" s="167"/>
      <c r="AN308" s="167"/>
      <c r="AO308" s="167"/>
      <c r="AP308" s="167"/>
      <c r="AQ308" s="167"/>
      <c r="AR308" s="259"/>
      <c r="AS308" s="259"/>
    </row>
    <row r="309" spans="1:45" ht="12.75" customHeight="1" x14ac:dyDescent="0.25">
      <c r="A309" s="256"/>
      <c r="B309" s="234"/>
      <c r="C309" s="235"/>
      <c r="D309" s="236"/>
      <c r="E309" s="235"/>
      <c r="F309" s="273" t="s">
        <v>273</v>
      </c>
      <c r="G309" s="274"/>
      <c r="H309" s="260" t="s">
        <v>256</v>
      </c>
      <c r="I309" s="261"/>
      <c r="J309" s="262"/>
      <c r="K309" s="263" t="e">
        <f t="array" aca="1" ref="K309" ca="1">+_xludf.IFS(J309="","",J309='12 Formulas'!$AM$2,'12 Formulas'!$AN$2,J309='12 Formulas'!$AM$3,'12 Formulas'!$AN$3)</f>
        <v>#NAME?</v>
      </c>
      <c r="L309" s="89"/>
      <c r="M309" s="114" t="e">
        <f t="array" aca="1" ref="M309" ca="1">+_xludf.IFS(L309="","",L309='12 Formulas'!$AO$2,'12 Formulas'!$AP$2,L309='12 Formulas'!$AO$3,'12 Formulas'!$AP$3)</f>
        <v>#NAME?</v>
      </c>
      <c r="N309" s="89"/>
      <c r="O309" s="114" t="e">
        <f t="array" aca="1" ref="O309" ca="1">+_xludf.IFS(N309="","",N309='12 Formulas'!$AQ$2,'12 Formulas'!$AR$2,N309='12 Formulas'!$AQ$3,'12 Formulas'!$AR$3)</f>
        <v>#NAME?</v>
      </c>
      <c r="P309" s="89"/>
      <c r="Q309" s="114" t="e">
        <f t="array" aca="1" ref="Q309" ca="1">+_xludf.IFS(P309="","",P309='12 Formulas'!$AS$2,'12 Formulas'!$AT$2,P309='12 Formulas'!$AS$3,'12 Formulas'!$AT$3,P309='12 Formulas'!$AS$4,'12 Formulas'!$AT$4)</f>
        <v>#NAME?</v>
      </c>
      <c r="R309" s="89"/>
      <c r="S309" s="114" t="e">
        <f t="array" aca="1" ref="S309" ca="1">+_xludf.IFS(R309="","",R309='12 Formulas'!$AU$2,'12 Formulas'!$AV$2,R309='12 Formulas'!$AU$3,'12 Formulas'!$AV$3)</f>
        <v>#NAME?</v>
      </c>
      <c r="T309" s="55"/>
      <c r="U309" s="114" t="e">
        <f t="array" aca="1" ref="U309" ca="1">+_xludf.IFS(T309="","",T309='12 Formulas'!$AW$2,'12 Formulas'!$AX$2,T309='12 Formulas'!$AW$3,'12 Formulas'!$AX$3)</f>
        <v>#NAME?</v>
      </c>
      <c r="V309" s="264"/>
      <c r="W309" s="265" t="e">
        <f t="array" aca="1" ref="W309" ca="1">+_xludf.IFS(V309="","",V309='12 Formulas'!$AY$2,'12 Formulas'!$AZ$2,V309='12 Formulas'!$AY$3,'12 Formulas'!$AZ$3,V309='12 Formulas'!$AY$4,'12 Formulas'!$AZ$4)</f>
        <v>#NAME?</v>
      </c>
      <c r="X309" s="266" t="str">
        <f t="shared" ca="1" si="4"/>
        <v/>
      </c>
      <c r="Y309" s="267" t="e">
        <f t="array" aca="1" ref="Y309" ca="1">+_xludf.IFS(X309="","",X309&lt;='12 Formulas'!$BD$4,'12 Formulas'!$BB$4,X309&lt;='12 Formulas'!$BD$3,'12 Formulas'!$BB$3,X309&lt;='12 Formulas'!$BD$2,'12 Formulas'!$BB$2)</f>
        <v>#NAME?</v>
      </c>
      <c r="Z309" s="268"/>
      <c r="AA309" s="269" t="e">
        <f t="array" aca="1" ref="AA309" ca="1">+_xludf.IFS(Z309="","",Z309='12 Formulas'!$BF$2,'12 Formulas'!$BG$2,Z309='12 Formulas'!$BF$3,'12 Formulas'!$BG$3,Z309='12 Formulas'!$BF$4,'12 Formulas'!$BG$4)</f>
        <v>#NAME?</v>
      </c>
      <c r="AB309" s="270" t="e">
        <f t="array" aca="1" ref="AB309" ca="1">+_xludf.IFS(AA309="","",AND(Y309='12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#NAME?</v>
      </c>
      <c r="AC309" s="269" t="e">
        <f t="array" aca="1" ref="AC309" ca="1">+_xludf.IFS(AB309="","",AB309='12 Formulas'!$BM$3,'12 Formulas'!$BN$3,AB309='12 Formulas'!$BM$4,'12 Formulas'!$BN$4,AB309='12 Formulas'!$BM$5,'12 Formulas'!$BN$5)</f>
        <v>#NAME?</v>
      </c>
      <c r="AD309" s="115" t="e">
        <f t="array" aca="1" ref="AD309" ca="1">+_xludf.IFS(AB309="","",AB309='12 Formulas'!$BM$3,'12 Formulas'!$BO$3,AB309='12 Formulas'!$BM$4,'12 Formulas'!$BO$4,AB309='12 Formulas'!$BM$5,'12 Formulas'!$BO$5)</f>
        <v>#NAME?</v>
      </c>
      <c r="AE309" s="255"/>
      <c r="AF309" s="256"/>
      <c r="AG309" s="256"/>
      <c r="AH309" s="257"/>
      <c r="AI309" s="236"/>
      <c r="AJ309" s="235"/>
      <c r="AK309" s="258"/>
      <c r="AL309" s="259"/>
      <c r="AM309" s="167"/>
      <c r="AN309" s="167"/>
      <c r="AO309" s="167"/>
      <c r="AP309" s="167"/>
      <c r="AQ309" s="167"/>
      <c r="AR309" s="259"/>
      <c r="AS309" s="259"/>
    </row>
    <row r="310" spans="1:45" ht="12.75" customHeight="1" x14ac:dyDescent="0.25">
      <c r="A310" s="256"/>
      <c r="B310" s="234"/>
      <c r="C310" s="235"/>
      <c r="D310" s="236"/>
      <c r="E310" s="235"/>
      <c r="F310" s="238"/>
      <c r="G310" s="239"/>
      <c r="H310" s="260" t="s">
        <v>268</v>
      </c>
      <c r="I310" s="261"/>
      <c r="J310" s="262"/>
      <c r="K310" s="263" t="e">
        <f t="array" aca="1" ref="K310" ca="1">+_xludf.IFS(J310="","",J310='12 Formulas'!$AM$2,'12 Formulas'!$AN$2,J310='12 Formulas'!$AM$3,'12 Formulas'!$AN$3)</f>
        <v>#NAME?</v>
      </c>
      <c r="L310" s="89"/>
      <c r="M310" s="114" t="e">
        <f t="array" aca="1" ref="M310" ca="1">+_xludf.IFS(L310="","",L310='12 Formulas'!$AO$2,'12 Formulas'!$AP$2,L310='12 Formulas'!$AO$3,'12 Formulas'!$AP$3)</f>
        <v>#NAME?</v>
      </c>
      <c r="N310" s="89"/>
      <c r="O310" s="114" t="e">
        <f t="array" aca="1" ref="O310" ca="1">+_xludf.IFS(N310="","",N310='12 Formulas'!$AQ$2,'12 Formulas'!$AR$2,N310='12 Formulas'!$AQ$3,'12 Formulas'!$AR$3)</f>
        <v>#NAME?</v>
      </c>
      <c r="P310" s="89"/>
      <c r="Q310" s="114" t="e">
        <f t="array" aca="1" ref="Q310" ca="1">+_xludf.IFS(P310="","",P310='12 Formulas'!$AS$2,'12 Formulas'!$AT$2,P310='12 Formulas'!$AS$3,'12 Formulas'!$AT$3,P310='12 Formulas'!$AS$4,'12 Formulas'!$AT$4)</f>
        <v>#NAME?</v>
      </c>
      <c r="R310" s="89"/>
      <c r="S310" s="114" t="e">
        <f t="array" aca="1" ref="S310" ca="1">+_xludf.IFS(R310="","",R310='12 Formulas'!$AU$2,'12 Formulas'!$AV$2,R310='12 Formulas'!$AU$3,'12 Formulas'!$AV$3)</f>
        <v>#NAME?</v>
      </c>
      <c r="T310" s="55"/>
      <c r="U310" s="114" t="e">
        <f t="array" aca="1" ref="U310" ca="1">+_xludf.IFS(T310="","",T310='12 Formulas'!$AW$2,'12 Formulas'!$AX$2,T310='12 Formulas'!$AW$3,'12 Formulas'!$AX$3)</f>
        <v>#NAME?</v>
      </c>
      <c r="V310" s="264"/>
      <c r="W310" s="265" t="e">
        <f t="array" aca="1" ref="W310" ca="1">+_xludf.IFS(V310="","",V310='12 Formulas'!$AY$2,'12 Formulas'!$AZ$2,V310='12 Formulas'!$AY$3,'12 Formulas'!$AZ$3,V310='12 Formulas'!$AY$4,'12 Formulas'!$AZ$4)</f>
        <v>#NAME?</v>
      </c>
      <c r="X310" s="266" t="str">
        <f t="shared" ca="1" si="4"/>
        <v/>
      </c>
      <c r="Y310" s="267" t="e">
        <f t="array" aca="1" ref="Y310" ca="1">+_xludf.IFS(X310="","",X310&lt;='12 Formulas'!$BD$4,'12 Formulas'!$BB$4,X310&lt;='12 Formulas'!$BD$3,'12 Formulas'!$BB$3,X310&lt;='12 Formulas'!$BD$2,'12 Formulas'!$BB$2)</f>
        <v>#NAME?</v>
      </c>
      <c r="Z310" s="268"/>
      <c r="AA310" s="269" t="e">
        <f t="array" aca="1" ref="AA310" ca="1">+_xludf.IFS(Z310="","",Z310='12 Formulas'!$BF$2,'12 Formulas'!$BG$2,Z310='12 Formulas'!$BF$3,'12 Formulas'!$BG$3,Z310='12 Formulas'!$BF$4,'12 Formulas'!$BG$4)</f>
        <v>#NAME?</v>
      </c>
      <c r="AB310" s="270" t="e">
        <f t="array" aca="1" ref="AB310" ca="1">+_xludf.IFS(AA310="","",AND(Y310='12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#NAME?</v>
      </c>
      <c r="AC310" s="269" t="e">
        <f t="array" aca="1" ref="AC310" ca="1">+_xludf.IFS(AB310="","",AB310='12 Formulas'!$BM$3,'12 Formulas'!$BN$3,AB310='12 Formulas'!$BM$4,'12 Formulas'!$BN$4,AB310='12 Formulas'!$BM$5,'12 Formulas'!$BN$5)</f>
        <v>#NAME?</v>
      </c>
      <c r="AD310" s="115" t="e">
        <f t="array" aca="1" ref="AD310" ca="1">+_xludf.IFS(AB310="","",AB310='12 Formulas'!$BM$3,'12 Formulas'!$BO$3,AB310='12 Formulas'!$BM$4,'12 Formulas'!$BO$4,AB310='12 Formulas'!$BM$5,'12 Formulas'!$BO$5)</f>
        <v>#NAME?</v>
      </c>
      <c r="AE310" s="255"/>
      <c r="AF310" s="256"/>
      <c r="AG310" s="256"/>
      <c r="AH310" s="257"/>
      <c r="AI310" s="236"/>
      <c r="AJ310" s="235"/>
      <c r="AK310" s="258"/>
      <c r="AL310" s="259"/>
      <c r="AM310" s="167"/>
      <c r="AN310" s="167"/>
      <c r="AO310" s="167"/>
      <c r="AP310" s="167"/>
      <c r="AQ310" s="167"/>
      <c r="AR310" s="259"/>
      <c r="AS310" s="259"/>
    </row>
    <row r="311" spans="1:45" ht="12.75" customHeight="1" x14ac:dyDescent="0.25">
      <c r="A311" s="275"/>
      <c r="B311" s="276"/>
      <c r="C311" s="277"/>
      <c r="D311" s="278"/>
      <c r="E311" s="277"/>
      <c r="F311" s="279"/>
      <c r="G311" s="280"/>
      <c r="H311" s="281" t="s">
        <v>269</v>
      </c>
      <c r="I311" s="282"/>
      <c r="J311" s="283"/>
      <c r="K311" s="284" t="e">
        <f t="array" aca="1" ref="K311" ca="1">+_xludf.IFS(J311="","",J311='12 Formulas'!$AM$2,'12 Formulas'!$AN$2,J311='12 Formulas'!$AM$3,'12 Formulas'!$AN$3)</f>
        <v>#NAME?</v>
      </c>
      <c r="L311" s="100"/>
      <c r="M311" s="285" t="e">
        <f t="array" aca="1" ref="M311" ca="1">+_xludf.IFS(L311="","",L311='12 Formulas'!$AO$2,'12 Formulas'!$AP$2,L311='12 Formulas'!$AO$3,'12 Formulas'!$AP$3)</f>
        <v>#NAME?</v>
      </c>
      <c r="N311" s="100"/>
      <c r="O311" s="285" t="e">
        <f t="array" aca="1" ref="O311" ca="1">+_xludf.IFS(N311="","",N311='12 Formulas'!$AQ$2,'12 Formulas'!$AR$2,N311='12 Formulas'!$AQ$3,'12 Formulas'!$AR$3)</f>
        <v>#NAME?</v>
      </c>
      <c r="P311" s="100"/>
      <c r="Q311" s="285" t="e">
        <f t="array" aca="1" ref="Q311" ca="1">+_xludf.IFS(P311="","",P311='12 Formulas'!$AS$2,'12 Formulas'!$AT$2,P311='12 Formulas'!$AS$3,'12 Formulas'!$AT$3,P311='12 Formulas'!$AS$4,'12 Formulas'!$AT$4)</f>
        <v>#NAME?</v>
      </c>
      <c r="R311" s="100"/>
      <c r="S311" s="285" t="e">
        <f t="array" aca="1" ref="S311" ca="1">+_xludf.IFS(R311="","",R311='12 Formulas'!$AU$2,'12 Formulas'!$AV$2,R311='12 Formulas'!$AU$3,'12 Formulas'!$AV$3)</f>
        <v>#NAME?</v>
      </c>
      <c r="T311" s="286"/>
      <c r="U311" s="285" t="e">
        <f t="array" aca="1" ref="U311" ca="1">+_xludf.IFS(T311="","",T311='12 Formulas'!$AW$2,'12 Formulas'!$AX$2,T311='12 Formulas'!$AW$3,'12 Formulas'!$AX$3)</f>
        <v>#NAME?</v>
      </c>
      <c r="V311" s="287"/>
      <c r="W311" s="288" t="e">
        <f t="array" aca="1" ref="W311" ca="1">+_xludf.IFS(V311="","",V311='12 Formulas'!$AY$2,'12 Formulas'!$AZ$2,V311='12 Formulas'!$AY$3,'12 Formulas'!$AZ$3,V311='12 Formulas'!$AY$4,'12 Formulas'!$AZ$4)</f>
        <v>#NAME?</v>
      </c>
      <c r="X311" s="289" t="str">
        <f t="shared" ca="1" si="4"/>
        <v/>
      </c>
      <c r="Y311" s="290" t="e">
        <f t="array" aca="1" ref="Y311" ca="1">+_xludf.IFS(X311="","",X311&lt;='12 Formulas'!$BD$4,'12 Formulas'!$BB$4,X311&lt;='12 Formulas'!$BD$3,'12 Formulas'!$BB$3,X311&lt;='12 Formulas'!$BD$2,'12 Formulas'!$BB$2)</f>
        <v>#NAME?</v>
      </c>
      <c r="Z311" s="291"/>
      <c r="AA311" s="292" t="e">
        <f t="array" aca="1" ref="AA311" ca="1">+_xludf.IFS(Z311="","",Z311='12 Formulas'!$BF$2,'12 Formulas'!$BG$2,Z311='12 Formulas'!$BF$3,'12 Formulas'!$BG$3,Z311='12 Formulas'!$BF$4,'12 Formulas'!$BG$4)</f>
        <v>#NAME?</v>
      </c>
      <c r="AB311" s="293" t="e">
        <f t="array" aca="1" ref="AB311" ca="1">+_xludf.IFS(AA311="","",AND(Y311='12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#NAME?</v>
      </c>
      <c r="AC311" s="292" t="e">
        <f t="array" aca="1" ref="AC311" ca="1">+_xludf.IFS(AB311="","",AB311='12 Formulas'!$BM$3,'12 Formulas'!$BN$3,AB311='12 Formulas'!$BM$4,'12 Formulas'!$BN$4,AB311='12 Formulas'!$BM$5,'12 Formulas'!$BN$5)</f>
        <v>#NAME?</v>
      </c>
      <c r="AD311" s="294" t="e">
        <f t="array" aca="1" ref="AD311" ca="1">+_xludf.IFS(AB311="","",AB311='12 Formulas'!$BM$3,'12 Formulas'!$BO$3,AB311='12 Formulas'!$BM$4,'12 Formulas'!$BO$4,AB311='12 Formulas'!$BM$5,'12 Formulas'!$BO$5)</f>
        <v>#NAME?</v>
      </c>
      <c r="AE311" s="295"/>
      <c r="AF311" s="275"/>
      <c r="AG311" s="275"/>
      <c r="AH311" s="296"/>
      <c r="AI311" s="278"/>
      <c r="AJ311" s="277"/>
      <c r="AK311" s="297"/>
      <c r="AL311" s="259"/>
      <c r="AM311" s="167"/>
      <c r="AN311" s="167"/>
      <c r="AO311" s="167"/>
      <c r="AP311" s="167"/>
      <c r="AQ311" s="167"/>
      <c r="AR311" s="259"/>
      <c r="AS311" s="259"/>
    </row>
    <row r="312" spans="1:45" ht="14.25" customHeight="1" x14ac:dyDescent="0.25">
      <c r="A312" s="38"/>
      <c r="B312" s="49"/>
      <c r="C312" s="117"/>
      <c r="D312" s="117"/>
      <c r="E312" s="117"/>
      <c r="F312" s="49"/>
      <c r="G312" s="49"/>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117"/>
      <c r="AF312" s="38"/>
      <c r="AG312" s="37"/>
      <c r="AH312" s="37"/>
      <c r="AI312" s="117"/>
      <c r="AJ312" s="117"/>
      <c r="AK312" s="117"/>
      <c r="AL312" s="37"/>
      <c r="AM312" s="38"/>
      <c r="AN312" s="38"/>
      <c r="AO312" s="38"/>
      <c r="AP312" s="38"/>
      <c r="AQ312" s="38"/>
      <c r="AR312" s="38"/>
      <c r="AS312" s="38"/>
    </row>
    <row r="313" spans="1:45" ht="39" customHeight="1" x14ac:dyDescent="0.25">
      <c r="A313" s="38"/>
      <c r="B313" s="49"/>
      <c r="C313" s="117"/>
      <c r="D313" s="117"/>
      <c r="E313" s="117"/>
      <c r="F313" s="49"/>
      <c r="G313" s="49"/>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117"/>
      <c r="AF313" s="38"/>
      <c r="AG313" s="37"/>
      <c r="AH313" s="37"/>
      <c r="AI313" s="117"/>
      <c r="AJ313" s="117"/>
      <c r="AK313" s="117"/>
      <c r="AL313" s="37"/>
      <c r="AM313" s="38"/>
      <c r="AN313" s="38"/>
      <c r="AO313" s="38"/>
      <c r="AP313" s="38"/>
      <c r="AQ313" s="38"/>
      <c r="AR313" s="38"/>
      <c r="AS313" s="38"/>
    </row>
    <row r="314" spans="1:45" ht="19.5" customHeight="1" x14ac:dyDescent="0.25">
      <c r="A314" s="38"/>
      <c r="B314" s="49"/>
      <c r="C314" s="117"/>
      <c r="D314" s="117"/>
      <c r="E314" s="117"/>
      <c r="F314" s="49"/>
      <c r="G314" s="49"/>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117"/>
      <c r="AF314" s="38"/>
      <c r="AG314" s="37"/>
      <c r="AH314" s="37"/>
      <c r="AI314" s="117"/>
      <c r="AJ314" s="117"/>
      <c r="AK314" s="117"/>
      <c r="AL314" s="37"/>
      <c r="AM314" s="38"/>
      <c r="AN314" s="38"/>
      <c r="AO314" s="38"/>
      <c r="AP314" s="38"/>
      <c r="AQ314" s="38"/>
      <c r="AR314" s="38"/>
      <c r="AS314" s="38"/>
    </row>
    <row r="315" spans="1:45" ht="19.5" customHeight="1" x14ac:dyDescent="0.25">
      <c r="A315" s="38"/>
      <c r="B315" s="49"/>
      <c r="C315" s="117"/>
      <c r="D315" s="117"/>
      <c r="E315" s="117"/>
      <c r="F315" s="49"/>
      <c r="G315" s="49"/>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117"/>
      <c r="AF315" s="38"/>
      <c r="AG315" s="37"/>
      <c r="AH315" s="37"/>
      <c r="AI315" s="117"/>
      <c r="AJ315" s="117"/>
      <c r="AK315" s="117"/>
      <c r="AL315" s="37"/>
      <c r="AM315" s="38"/>
      <c r="AN315" s="38"/>
      <c r="AO315" s="38"/>
      <c r="AP315" s="38"/>
      <c r="AQ315" s="38"/>
      <c r="AR315" s="38"/>
      <c r="AS315" s="38"/>
    </row>
    <row r="316" spans="1:45" ht="19.5" customHeight="1" x14ac:dyDescent="0.25">
      <c r="A316" s="38"/>
      <c r="B316" s="49"/>
      <c r="C316" s="117"/>
      <c r="D316" s="117"/>
      <c r="E316" s="117"/>
      <c r="F316" s="49"/>
      <c r="G316" s="49"/>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117"/>
      <c r="AF316" s="38"/>
      <c r="AG316" s="37"/>
      <c r="AH316" s="37"/>
      <c r="AI316" s="117"/>
      <c r="AJ316" s="117"/>
      <c r="AK316" s="117"/>
      <c r="AL316" s="37"/>
      <c r="AM316" s="38"/>
      <c r="AN316" s="38"/>
      <c r="AO316" s="38"/>
      <c r="AP316" s="38"/>
      <c r="AQ316" s="38"/>
      <c r="AR316" s="38"/>
      <c r="AS316" s="38"/>
    </row>
    <row r="317" spans="1:45" ht="19.5" customHeight="1" x14ac:dyDescent="0.25">
      <c r="A317" s="38"/>
      <c r="B317" s="49"/>
      <c r="C317" s="117"/>
      <c r="D317" s="117"/>
      <c r="E317" s="117"/>
      <c r="F317" s="49"/>
      <c r="G317" s="49"/>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117"/>
      <c r="AF317" s="38"/>
      <c r="AG317" s="37"/>
      <c r="AH317" s="37"/>
      <c r="AI317" s="117"/>
      <c r="AJ317" s="117"/>
      <c r="AK317" s="117"/>
      <c r="AL317" s="37"/>
      <c r="AM317" s="38"/>
      <c r="AN317" s="38"/>
      <c r="AO317" s="38"/>
      <c r="AP317" s="38"/>
      <c r="AQ317" s="38"/>
      <c r="AR317" s="38"/>
      <c r="AS317" s="38"/>
    </row>
    <row r="318" spans="1:45" ht="19.5" customHeight="1" x14ac:dyDescent="0.25">
      <c r="A318" s="38"/>
      <c r="B318" s="49"/>
      <c r="C318" s="117"/>
      <c r="D318" s="117"/>
      <c r="E318" s="117"/>
      <c r="F318" s="49"/>
      <c r="G318" s="49"/>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117"/>
      <c r="AF318" s="38"/>
      <c r="AG318" s="37"/>
      <c r="AH318" s="37"/>
      <c r="AI318" s="117"/>
      <c r="AJ318" s="117"/>
      <c r="AK318" s="117"/>
      <c r="AL318" s="37"/>
      <c r="AM318" s="38"/>
      <c r="AN318" s="38"/>
      <c r="AO318" s="38"/>
      <c r="AP318" s="38"/>
      <c r="AQ318" s="38"/>
      <c r="AR318" s="38"/>
      <c r="AS318" s="38"/>
    </row>
    <row r="319" spans="1:45" ht="11.25" customHeight="1" x14ac:dyDescent="0.25">
      <c r="A319" s="38"/>
      <c r="B319" s="49"/>
      <c r="C319" s="117"/>
      <c r="D319" s="59"/>
      <c r="E319" s="59"/>
      <c r="F319" s="49"/>
      <c r="G319" s="49"/>
      <c r="H319" s="37"/>
      <c r="I319" s="37"/>
      <c r="J319" s="37"/>
      <c r="K319" s="37"/>
      <c r="L319" s="37"/>
      <c r="M319" s="37"/>
      <c r="N319" s="37"/>
      <c r="O319" s="37"/>
      <c r="P319" s="37"/>
      <c r="Q319" s="37"/>
      <c r="R319" s="37"/>
      <c r="S319" s="37"/>
      <c r="T319" s="37"/>
      <c r="U319" s="37"/>
      <c r="V319" s="38"/>
      <c r="W319" s="37"/>
      <c r="X319" s="38"/>
      <c r="Y319" s="38"/>
      <c r="Z319" s="38"/>
      <c r="AA319" s="38"/>
      <c r="AB319" s="38"/>
      <c r="AC319" s="38"/>
      <c r="AD319" s="38"/>
      <c r="AE319" s="117"/>
      <c r="AF319" s="38"/>
      <c r="AG319" s="38"/>
      <c r="AH319" s="38"/>
      <c r="AI319" s="117"/>
      <c r="AJ319" s="59"/>
      <c r="AK319" s="59"/>
      <c r="AL319" s="38"/>
      <c r="AM319" s="37"/>
      <c r="AN319" s="37"/>
      <c r="AO319" s="37"/>
      <c r="AP319" s="37"/>
      <c r="AQ319" s="37"/>
      <c r="AR319" s="38"/>
      <c r="AS319" s="38"/>
    </row>
    <row r="320" spans="1:45" ht="11.25" customHeight="1" x14ac:dyDescent="0.25">
      <c r="A320" s="38"/>
      <c r="B320" s="49"/>
      <c r="C320" s="117"/>
      <c r="D320" s="59"/>
      <c r="E320" s="59"/>
      <c r="F320" s="49"/>
      <c r="G320" s="49"/>
      <c r="H320" s="37"/>
      <c r="I320" s="37"/>
      <c r="J320" s="37"/>
      <c r="K320" s="37"/>
      <c r="L320" s="37"/>
      <c r="M320" s="37"/>
      <c r="N320" s="37"/>
      <c r="O320" s="37"/>
      <c r="P320" s="37"/>
      <c r="Q320" s="37"/>
      <c r="R320" s="37"/>
      <c r="S320" s="37"/>
      <c r="T320" s="37"/>
      <c r="U320" s="37"/>
      <c r="V320" s="38"/>
      <c r="W320" s="37"/>
      <c r="X320" s="38"/>
      <c r="Y320" s="38"/>
      <c r="Z320" s="38"/>
      <c r="AA320" s="38"/>
      <c r="AB320" s="38"/>
      <c r="AC320" s="38"/>
      <c r="AD320" s="38"/>
      <c r="AE320" s="117"/>
      <c r="AF320" s="38"/>
      <c r="AG320" s="38"/>
      <c r="AH320" s="38"/>
      <c r="AI320" s="117"/>
      <c r="AJ320" s="59"/>
      <c r="AK320" s="59"/>
      <c r="AL320" s="38"/>
      <c r="AM320" s="37"/>
      <c r="AN320" s="37"/>
      <c r="AO320" s="37"/>
      <c r="AP320" s="37"/>
      <c r="AQ320" s="37"/>
      <c r="AR320" s="38"/>
      <c r="AS320" s="38"/>
    </row>
    <row r="321" spans="1:45" ht="11.25" customHeight="1" x14ac:dyDescent="0.25">
      <c r="A321" s="38"/>
      <c r="B321" s="49"/>
      <c r="C321" s="117"/>
      <c r="D321" s="59"/>
      <c r="E321" s="59"/>
      <c r="F321" s="49"/>
      <c r="G321" s="49"/>
      <c r="H321" s="37"/>
      <c r="I321" s="37"/>
      <c r="J321" s="37"/>
      <c r="K321" s="37"/>
      <c r="L321" s="37"/>
      <c r="M321" s="37"/>
      <c r="N321" s="37"/>
      <c r="O321" s="37"/>
      <c r="P321" s="37"/>
      <c r="Q321" s="37"/>
      <c r="R321" s="37"/>
      <c r="S321" s="37"/>
      <c r="T321" s="37"/>
      <c r="U321" s="37"/>
      <c r="V321" s="38"/>
      <c r="W321" s="37"/>
      <c r="X321" s="38"/>
      <c r="Y321" s="38"/>
      <c r="Z321" s="38"/>
      <c r="AA321" s="38"/>
      <c r="AB321" s="38"/>
      <c r="AC321" s="38"/>
      <c r="AD321" s="38"/>
      <c r="AE321" s="117"/>
      <c r="AF321" s="38"/>
      <c r="AG321" s="38"/>
      <c r="AH321" s="38"/>
      <c r="AI321" s="117"/>
      <c r="AJ321" s="59"/>
      <c r="AK321" s="59"/>
      <c r="AL321" s="38"/>
      <c r="AM321" s="37"/>
      <c r="AN321" s="37"/>
      <c r="AO321" s="37"/>
      <c r="AP321" s="37"/>
      <c r="AQ321" s="37"/>
      <c r="AR321" s="38"/>
      <c r="AS321" s="38"/>
    </row>
    <row r="322" spans="1:45" ht="11.25" customHeight="1" x14ac:dyDescent="0.25">
      <c r="A322" s="38"/>
      <c r="B322" s="49"/>
      <c r="C322" s="117"/>
      <c r="D322" s="59"/>
      <c r="E322" s="59"/>
      <c r="F322" s="49"/>
      <c r="G322" s="49"/>
      <c r="H322" s="37"/>
      <c r="I322" s="37"/>
      <c r="J322" s="37"/>
      <c r="K322" s="37"/>
      <c r="L322" s="37"/>
      <c r="M322" s="37"/>
      <c r="N322" s="37"/>
      <c r="O322" s="37"/>
      <c r="P322" s="37"/>
      <c r="Q322" s="37"/>
      <c r="R322" s="37"/>
      <c r="S322" s="37"/>
      <c r="T322" s="37"/>
      <c r="U322" s="37"/>
      <c r="V322" s="38"/>
      <c r="W322" s="37"/>
      <c r="X322" s="38"/>
      <c r="Y322" s="38"/>
      <c r="Z322" s="38"/>
      <c r="AA322" s="38"/>
      <c r="AB322" s="38"/>
      <c r="AC322" s="38"/>
      <c r="AD322" s="38"/>
      <c r="AE322" s="117"/>
      <c r="AF322" s="38"/>
      <c r="AG322" s="38"/>
      <c r="AH322" s="38"/>
      <c r="AI322" s="117"/>
      <c r="AJ322" s="59"/>
      <c r="AK322" s="59"/>
      <c r="AL322" s="38"/>
      <c r="AM322" s="37"/>
      <c r="AN322" s="37"/>
      <c r="AO322" s="37"/>
      <c r="AP322" s="37"/>
      <c r="AQ322" s="37"/>
      <c r="AR322" s="38"/>
      <c r="AS322" s="38"/>
    </row>
    <row r="323" spans="1:45" ht="11.25" customHeight="1" x14ac:dyDescent="0.25">
      <c r="A323" s="38"/>
      <c r="B323" s="49"/>
      <c r="C323" s="117"/>
      <c r="D323" s="59"/>
      <c r="E323" s="59"/>
      <c r="F323" s="49"/>
      <c r="G323" s="49"/>
      <c r="H323" s="37"/>
      <c r="I323" s="37"/>
      <c r="J323" s="37"/>
      <c r="K323" s="37"/>
      <c r="L323" s="37"/>
      <c r="M323" s="37"/>
      <c r="N323" s="37"/>
      <c r="O323" s="37"/>
      <c r="P323" s="37"/>
      <c r="Q323" s="37"/>
      <c r="R323" s="37"/>
      <c r="S323" s="37"/>
      <c r="T323" s="37"/>
      <c r="U323" s="37"/>
      <c r="V323" s="38"/>
      <c r="W323" s="37"/>
      <c r="X323" s="38"/>
      <c r="Y323" s="38"/>
      <c r="Z323" s="38"/>
      <c r="AA323" s="38"/>
      <c r="AB323" s="38"/>
      <c r="AC323" s="38"/>
      <c r="AD323" s="38"/>
      <c r="AE323" s="117"/>
      <c r="AF323" s="38"/>
      <c r="AG323" s="38"/>
      <c r="AH323" s="38"/>
      <c r="AI323" s="117"/>
      <c r="AJ323" s="59"/>
      <c r="AK323" s="59"/>
      <c r="AL323" s="38"/>
      <c r="AM323" s="37"/>
      <c r="AN323" s="37"/>
      <c r="AO323" s="37"/>
      <c r="AP323" s="37"/>
      <c r="AQ323" s="37"/>
      <c r="AR323" s="38"/>
      <c r="AS323" s="38"/>
    </row>
    <row r="324" spans="1:45" ht="11.25" customHeight="1" x14ac:dyDescent="0.25">
      <c r="A324" s="38"/>
      <c r="B324" s="49"/>
      <c r="C324" s="117"/>
      <c r="D324" s="59"/>
      <c r="E324" s="59"/>
      <c r="F324" s="49"/>
      <c r="G324" s="49"/>
      <c r="H324" s="37"/>
      <c r="I324" s="37"/>
      <c r="J324" s="37"/>
      <c r="K324" s="37"/>
      <c r="L324" s="37"/>
      <c r="M324" s="37"/>
      <c r="N324" s="37"/>
      <c r="O324" s="37"/>
      <c r="P324" s="37"/>
      <c r="Q324" s="37"/>
      <c r="R324" s="37"/>
      <c r="S324" s="37"/>
      <c r="T324" s="37"/>
      <c r="U324" s="37"/>
      <c r="V324" s="38"/>
      <c r="W324" s="37"/>
      <c r="X324" s="38"/>
      <c r="Y324" s="38"/>
      <c r="Z324" s="38"/>
      <c r="AA324" s="38"/>
      <c r="AB324" s="38"/>
      <c r="AC324" s="38"/>
      <c r="AD324" s="38"/>
      <c r="AE324" s="117"/>
      <c r="AF324" s="38"/>
      <c r="AG324" s="38"/>
      <c r="AH324" s="38"/>
      <c r="AI324" s="117"/>
      <c r="AJ324" s="59"/>
      <c r="AK324" s="59"/>
      <c r="AL324" s="38"/>
      <c r="AM324" s="37"/>
      <c r="AN324" s="37"/>
      <c r="AO324" s="37"/>
      <c r="AP324" s="37"/>
      <c r="AQ324" s="37"/>
      <c r="AR324" s="38"/>
      <c r="AS324" s="38"/>
    </row>
    <row r="325" spans="1:45" ht="11.25" customHeight="1" x14ac:dyDescent="0.25">
      <c r="A325" s="38"/>
      <c r="B325" s="49"/>
      <c r="C325" s="117"/>
      <c r="D325" s="59"/>
      <c r="E325" s="59"/>
      <c r="F325" s="49"/>
      <c r="G325" s="49"/>
      <c r="H325" s="37"/>
      <c r="I325" s="37"/>
      <c r="J325" s="37"/>
      <c r="K325" s="37"/>
      <c r="L325" s="37"/>
      <c r="M325" s="37"/>
      <c r="N325" s="37"/>
      <c r="O325" s="37"/>
      <c r="P325" s="37"/>
      <c r="Q325" s="37"/>
      <c r="R325" s="37"/>
      <c r="S325" s="37"/>
      <c r="T325" s="37"/>
      <c r="U325" s="37"/>
      <c r="V325" s="38"/>
      <c r="W325" s="37"/>
      <c r="X325" s="38"/>
      <c r="Y325" s="38"/>
      <c r="Z325" s="38"/>
      <c r="AA325" s="38"/>
      <c r="AB325" s="38"/>
      <c r="AC325" s="38"/>
      <c r="AD325" s="38"/>
      <c r="AE325" s="117"/>
      <c r="AF325" s="38"/>
      <c r="AG325" s="38"/>
      <c r="AH325" s="38"/>
      <c r="AI325" s="117"/>
      <c r="AJ325" s="59"/>
      <c r="AK325" s="59"/>
      <c r="AL325" s="38"/>
      <c r="AM325" s="37"/>
      <c r="AN325" s="37"/>
      <c r="AO325" s="37"/>
      <c r="AP325" s="37"/>
      <c r="AQ325" s="37"/>
      <c r="AR325" s="38"/>
      <c r="AS325" s="38"/>
    </row>
    <row r="326" spans="1:45" ht="11.25" customHeight="1" x14ac:dyDescent="0.25">
      <c r="A326" s="38"/>
      <c r="B326" s="49"/>
      <c r="C326" s="117"/>
      <c r="D326" s="59"/>
      <c r="E326" s="59"/>
      <c r="F326" s="49"/>
      <c r="G326" s="49"/>
      <c r="H326" s="37"/>
      <c r="I326" s="37"/>
      <c r="J326" s="37"/>
      <c r="K326" s="37"/>
      <c r="L326" s="37"/>
      <c r="M326" s="37"/>
      <c r="N326" s="37"/>
      <c r="O326" s="37"/>
      <c r="P326" s="37"/>
      <c r="Q326" s="37"/>
      <c r="R326" s="37"/>
      <c r="S326" s="37"/>
      <c r="T326" s="37"/>
      <c r="U326" s="37"/>
      <c r="V326" s="38"/>
      <c r="W326" s="37"/>
      <c r="X326" s="38"/>
      <c r="Y326" s="38"/>
      <c r="Z326" s="38"/>
      <c r="AA326" s="38"/>
      <c r="AB326" s="38"/>
      <c r="AC326" s="38"/>
      <c r="AD326" s="38"/>
      <c r="AE326" s="117"/>
      <c r="AF326" s="38"/>
      <c r="AG326" s="38"/>
      <c r="AH326" s="38"/>
      <c r="AI326" s="117"/>
      <c r="AJ326" s="59"/>
      <c r="AK326" s="59"/>
      <c r="AL326" s="38"/>
      <c r="AM326" s="37"/>
      <c r="AN326" s="37"/>
      <c r="AO326" s="37"/>
      <c r="AP326" s="37"/>
      <c r="AQ326" s="37"/>
      <c r="AR326" s="38"/>
      <c r="AS326" s="38"/>
    </row>
    <row r="327" spans="1:45" ht="11.25" customHeight="1" x14ac:dyDescent="0.25">
      <c r="A327" s="38"/>
      <c r="B327" s="49"/>
      <c r="C327" s="117"/>
      <c r="D327" s="59"/>
      <c r="E327" s="59"/>
      <c r="F327" s="49"/>
      <c r="G327" s="49"/>
      <c r="H327" s="37"/>
      <c r="I327" s="37"/>
      <c r="J327" s="37"/>
      <c r="K327" s="37"/>
      <c r="L327" s="37"/>
      <c r="M327" s="37"/>
      <c r="N327" s="37"/>
      <c r="O327" s="37"/>
      <c r="P327" s="37"/>
      <c r="Q327" s="37"/>
      <c r="R327" s="37"/>
      <c r="S327" s="37"/>
      <c r="T327" s="37"/>
      <c r="U327" s="37"/>
      <c r="V327" s="38"/>
      <c r="W327" s="37"/>
      <c r="X327" s="38"/>
      <c r="Y327" s="38"/>
      <c r="Z327" s="38"/>
      <c r="AA327" s="38"/>
      <c r="AB327" s="38"/>
      <c r="AC327" s="38"/>
      <c r="AD327" s="38"/>
      <c r="AE327" s="117"/>
      <c r="AF327" s="38"/>
      <c r="AG327" s="38"/>
      <c r="AH327" s="38"/>
      <c r="AI327" s="117"/>
      <c r="AJ327" s="59"/>
      <c r="AK327" s="59"/>
      <c r="AL327" s="38"/>
      <c r="AM327" s="37"/>
      <c r="AN327" s="37"/>
      <c r="AO327" s="37"/>
      <c r="AP327" s="37"/>
      <c r="AQ327" s="37"/>
      <c r="AR327" s="38"/>
      <c r="AS327" s="38"/>
    </row>
    <row r="328" spans="1:45" ht="11.25" customHeight="1" x14ac:dyDescent="0.25">
      <c r="A328" s="38"/>
      <c r="B328" s="49"/>
      <c r="C328" s="117"/>
      <c r="D328" s="59"/>
      <c r="E328" s="59"/>
      <c r="F328" s="49"/>
      <c r="G328" s="49"/>
      <c r="H328" s="37"/>
      <c r="I328" s="37"/>
      <c r="J328" s="37"/>
      <c r="K328" s="37"/>
      <c r="L328" s="37"/>
      <c r="M328" s="37"/>
      <c r="N328" s="37"/>
      <c r="O328" s="37"/>
      <c r="P328" s="37"/>
      <c r="Q328" s="37"/>
      <c r="R328" s="37"/>
      <c r="S328" s="37"/>
      <c r="T328" s="37"/>
      <c r="U328" s="37"/>
      <c r="V328" s="38"/>
      <c r="W328" s="37"/>
      <c r="X328" s="38"/>
      <c r="Y328" s="38"/>
      <c r="Z328" s="38"/>
      <c r="AA328" s="38"/>
      <c r="AB328" s="38"/>
      <c r="AC328" s="38"/>
      <c r="AD328" s="38"/>
      <c r="AE328" s="117"/>
      <c r="AF328" s="38"/>
      <c r="AG328" s="38"/>
      <c r="AH328" s="38"/>
      <c r="AI328" s="117"/>
      <c r="AJ328" s="59"/>
      <c r="AK328" s="59"/>
      <c r="AL328" s="38"/>
      <c r="AM328" s="37"/>
      <c r="AN328" s="37"/>
      <c r="AO328" s="37"/>
      <c r="AP328" s="37"/>
      <c r="AQ328" s="37"/>
      <c r="AR328" s="38"/>
      <c r="AS328" s="38"/>
    </row>
    <row r="329" spans="1:45" ht="11.25" customHeight="1" x14ac:dyDescent="0.25">
      <c r="A329" s="38"/>
      <c r="B329" s="49"/>
      <c r="C329" s="117"/>
      <c r="D329" s="59"/>
      <c r="E329" s="59"/>
      <c r="F329" s="49"/>
      <c r="G329" s="49"/>
      <c r="H329" s="37"/>
      <c r="I329" s="37"/>
      <c r="J329" s="37"/>
      <c r="K329" s="37"/>
      <c r="L329" s="37"/>
      <c r="M329" s="37"/>
      <c r="N329" s="37"/>
      <c r="O329" s="37"/>
      <c r="P329" s="37"/>
      <c r="Q329" s="37"/>
      <c r="R329" s="37"/>
      <c r="S329" s="37"/>
      <c r="T329" s="37"/>
      <c r="U329" s="37"/>
      <c r="V329" s="38"/>
      <c r="W329" s="37"/>
      <c r="X329" s="38"/>
      <c r="Y329" s="38"/>
      <c r="Z329" s="38"/>
      <c r="AA329" s="38"/>
      <c r="AB329" s="38"/>
      <c r="AC329" s="38"/>
      <c r="AD329" s="38"/>
      <c r="AE329" s="117"/>
      <c r="AF329" s="38"/>
      <c r="AG329" s="38"/>
      <c r="AH329" s="38"/>
      <c r="AI329" s="117"/>
      <c r="AJ329" s="59"/>
      <c r="AK329" s="59"/>
      <c r="AL329" s="38"/>
      <c r="AM329" s="37"/>
      <c r="AN329" s="37"/>
      <c r="AO329" s="37"/>
      <c r="AP329" s="37"/>
      <c r="AQ329" s="37"/>
      <c r="AR329" s="38"/>
      <c r="AS329" s="38"/>
    </row>
    <row r="330" spans="1:45" ht="11.25" customHeight="1" x14ac:dyDescent="0.25">
      <c r="A330" s="38"/>
      <c r="B330" s="49"/>
      <c r="C330" s="117"/>
      <c r="D330" s="59"/>
      <c r="E330" s="59"/>
      <c r="F330" s="49"/>
      <c r="G330" s="49"/>
      <c r="H330" s="37"/>
      <c r="I330" s="37"/>
      <c r="J330" s="37"/>
      <c r="K330" s="37"/>
      <c r="L330" s="37"/>
      <c r="M330" s="37"/>
      <c r="N330" s="37"/>
      <c r="O330" s="37"/>
      <c r="P330" s="37"/>
      <c r="Q330" s="37"/>
      <c r="R330" s="37"/>
      <c r="S330" s="37"/>
      <c r="T330" s="37"/>
      <c r="U330" s="37"/>
      <c r="V330" s="38"/>
      <c r="W330" s="37"/>
      <c r="X330" s="38"/>
      <c r="Y330" s="38"/>
      <c r="Z330" s="38"/>
      <c r="AA330" s="38"/>
      <c r="AB330" s="38"/>
      <c r="AC330" s="38"/>
      <c r="AD330" s="38"/>
      <c r="AE330" s="117"/>
      <c r="AF330" s="38"/>
      <c r="AG330" s="38"/>
      <c r="AH330" s="38"/>
      <c r="AI330" s="117"/>
      <c r="AJ330" s="59"/>
      <c r="AK330" s="59"/>
      <c r="AL330" s="38"/>
      <c r="AM330" s="37"/>
      <c r="AN330" s="37"/>
      <c r="AO330" s="37"/>
      <c r="AP330" s="37"/>
      <c r="AQ330" s="37"/>
      <c r="AR330" s="38"/>
      <c r="AS330" s="38"/>
    </row>
    <row r="331" spans="1:45" ht="11.25" customHeight="1" x14ac:dyDescent="0.25">
      <c r="A331" s="38"/>
      <c r="B331" s="49"/>
      <c r="C331" s="117"/>
      <c r="D331" s="59"/>
      <c r="E331" s="59"/>
      <c r="F331" s="49"/>
      <c r="G331" s="49"/>
      <c r="H331" s="37"/>
      <c r="I331" s="37"/>
      <c r="J331" s="37"/>
      <c r="K331" s="37"/>
      <c r="L331" s="37"/>
      <c r="M331" s="37"/>
      <c r="N331" s="37"/>
      <c r="O331" s="37"/>
      <c r="P331" s="37"/>
      <c r="Q331" s="37"/>
      <c r="R331" s="37"/>
      <c r="S331" s="37"/>
      <c r="T331" s="37"/>
      <c r="U331" s="37"/>
      <c r="V331" s="38"/>
      <c r="W331" s="37"/>
      <c r="X331" s="38"/>
      <c r="Y331" s="38"/>
      <c r="Z331" s="38"/>
      <c r="AA331" s="38"/>
      <c r="AB331" s="38"/>
      <c r="AC331" s="38"/>
      <c r="AD331" s="38"/>
      <c r="AE331" s="117"/>
      <c r="AF331" s="38"/>
      <c r="AG331" s="38"/>
      <c r="AH331" s="38"/>
      <c r="AI331" s="117"/>
      <c r="AJ331" s="59"/>
      <c r="AK331" s="59"/>
      <c r="AL331" s="38"/>
      <c r="AM331" s="37"/>
      <c r="AN331" s="37"/>
      <c r="AO331" s="37"/>
      <c r="AP331" s="37"/>
      <c r="AQ331" s="37"/>
      <c r="AR331" s="38"/>
      <c r="AS331" s="38"/>
    </row>
    <row r="332" spans="1:45" ht="11.25" customHeight="1" x14ac:dyDescent="0.25">
      <c r="A332" s="38"/>
      <c r="B332" s="49"/>
      <c r="C332" s="117"/>
      <c r="D332" s="59"/>
      <c r="E332" s="59"/>
      <c r="F332" s="49"/>
      <c r="G332" s="49"/>
      <c r="H332" s="37"/>
      <c r="I332" s="37"/>
      <c r="J332" s="37"/>
      <c r="K332" s="37"/>
      <c r="L332" s="37"/>
      <c r="M332" s="37"/>
      <c r="N332" s="37"/>
      <c r="O332" s="37"/>
      <c r="P332" s="37"/>
      <c r="Q332" s="37"/>
      <c r="R332" s="37"/>
      <c r="S332" s="37"/>
      <c r="T332" s="37"/>
      <c r="U332" s="37"/>
      <c r="V332" s="38"/>
      <c r="W332" s="37"/>
      <c r="X332" s="38"/>
      <c r="Y332" s="38"/>
      <c r="Z332" s="38"/>
      <c r="AA332" s="38"/>
      <c r="AB332" s="38"/>
      <c r="AC332" s="38"/>
      <c r="AD332" s="38"/>
      <c r="AE332" s="117"/>
      <c r="AF332" s="38"/>
      <c r="AG332" s="38"/>
      <c r="AH332" s="38"/>
      <c r="AI332" s="117"/>
      <c r="AJ332" s="59"/>
      <c r="AK332" s="59"/>
      <c r="AL332" s="38"/>
      <c r="AM332" s="37"/>
      <c r="AN332" s="37"/>
      <c r="AO332" s="37"/>
      <c r="AP332" s="37"/>
      <c r="AQ332" s="37"/>
      <c r="AR332" s="38"/>
      <c r="AS332" s="38"/>
    </row>
    <row r="333" spans="1:45" ht="11.25" customHeight="1" x14ac:dyDescent="0.25">
      <c r="A333" s="38"/>
      <c r="B333" s="49"/>
      <c r="C333" s="117"/>
      <c r="D333" s="59"/>
      <c r="E333" s="59"/>
      <c r="F333" s="49"/>
      <c r="G333" s="49"/>
      <c r="H333" s="37"/>
      <c r="I333" s="37"/>
      <c r="J333" s="37"/>
      <c r="K333" s="37"/>
      <c r="L333" s="37"/>
      <c r="M333" s="37"/>
      <c r="N333" s="37"/>
      <c r="O333" s="37"/>
      <c r="P333" s="37"/>
      <c r="Q333" s="37"/>
      <c r="R333" s="37"/>
      <c r="S333" s="37"/>
      <c r="T333" s="37"/>
      <c r="U333" s="37"/>
      <c r="V333" s="38"/>
      <c r="W333" s="37"/>
      <c r="X333" s="38"/>
      <c r="Y333" s="38"/>
      <c r="Z333" s="38"/>
      <c r="AA333" s="38"/>
      <c r="AB333" s="38"/>
      <c r="AC333" s="38"/>
      <c r="AD333" s="38"/>
      <c r="AE333" s="117"/>
      <c r="AF333" s="38"/>
      <c r="AG333" s="38"/>
      <c r="AH333" s="38"/>
      <c r="AI333" s="117"/>
      <c r="AJ333" s="59"/>
      <c r="AK333" s="59"/>
      <c r="AL333" s="38"/>
      <c r="AM333" s="37"/>
      <c r="AN333" s="37"/>
      <c r="AO333" s="37"/>
      <c r="AP333" s="37"/>
      <c r="AQ333" s="37"/>
      <c r="AR333" s="38"/>
      <c r="AS333" s="38"/>
    </row>
    <row r="334" spans="1:45" ht="11.25" customHeight="1" x14ac:dyDescent="0.25">
      <c r="A334" s="38"/>
      <c r="B334" s="49"/>
      <c r="C334" s="117"/>
      <c r="D334" s="59"/>
      <c r="E334" s="59"/>
      <c r="F334" s="49"/>
      <c r="G334" s="49"/>
      <c r="H334" s="37"/>
      <c r="I334" s="37"/>
      <c r="J334" s="37"/>
      <c r="K334" s="37"/>
      <c r="L334" s="37"/>
      <c r="M334" s="37"/>
      <c r="N334" s="37"/>
      <c r="O334" s="37"/>
      <c r="P334" s="37"/>
      <c r="Q334" s="37"/>
      <c r="R334" s="37"/>
      <c r="S334" s="37"/>
      <c r="T334" s="37"/>
      <c r="U334" s="37"/>
      <c r="V334" s="38"/>
      <c r="W334" s="37"/>
      <c r="X334" s="38"/>
      <c r="Y334" s="38"/>
      <c r="Z334" s="38"/>
      <c r="AA334" s="38"/>
      <c r="AB334" s="38"/>
      <c r="AC334" s="38"/>
      <c r="AD334" s="38"/>
      <c r="AE334" s="117"/>
      <c r="AF334" s="38"/>
      <c r="AG334" s="38"/>
      <c r="AH334" s="38"/>
      <c r="AI334" s="117"/>
      <c r="AJ334" s="59"/>
      <c r="AK334" s="59"/>
      <c r="AL334" s="38"/>
      <c r="AM334" s="37"/>
      <c r="AN334" s="37"/>
      <c r="AO334" s="37"/>
      <c r="AP334" s="37"/>
      <c r="AQ334" s="37"/>
      <c r="AR334" s="38"/>
      <c r="AS334" s="38"/>
    </row>
    <row r="335" spans="1:45" ht="11.25" customHeight="1" x14ac:dyDescent="0.25">
      <c r="A335" s="38"/>
      <c r="B335" s="49"/>
      <c r="C335" s="117"/>
      <c r="D335" s="59"/>
      <c r="E335" s="59"/>
      <c r="F335" s="49"/>
      <c r="G335" s="49"/>
      <c r="H335" s="37"/>
      <c r="I335" s="37"/>
      <c r="J335" s="37"/>
      <c r="K335" s="37"/>
      <c r="L335" s="37"/>
      <c r="M335" s="37"/>
      <c r="N335" s="37"/>
      <c r="O335" s="37"/>
      <c r="P335" s="37"/>
      <c r="Q335" s="37"/>
      <c r="R335" s="37"/>
      <c r="S335" s="37"/>
      <c r="T335" s="37"/>
      <c r="U335" s="37"/>
      <c r="V335" s="38"/>
      <c r="W335" s="37"/>
      <c r="X335" s="38"/>
      <c r="Y335" s="38"/>
      <c r="Z335" s="38"/>
      <c r="AA335" s="38"/>
      <c r="AB335" s="38"/>
      <c r="AC335" s="38"/>
      <c r="AD335" s="38"/>
      <c r="AE335" s="117"/>
      <c r="AF335" s="38"/>
      <c r="AG335" s="38"/>
      <c r="AH335" s="38"/>
      <c r="AI335" s="117"/>
      <c r="AJ335" s="59"/>
      <c r="AK335" s="59"/>
      <c r="AL335" s="38"/>
      <c r="AM335" s="37"/>
      <c r="AN335" s="37"/>
      <c r="AO335" s="37"/>
      <c r="AP335" s="37"/>
      <c r="AQ335" s="37"/>
      <c r="AR335" s="38"/>
      <c r="AS335" s="38"/>
    </row>
    <row r="336" spans="1:45" ht="11.25" customHeight="1" x14ac:dyDescent="0.25">
      <c r="A336" s="38"/>
      <c r="B336" s="49"/>
      <c r="C336" s="117"/>
      <c r="D336" s="59"/>
      <c r="E336" s="59"/>
      <c r="F336" s="49"/>
      <c r="G336" s="49"/>
      <c r="H336" s="37"/>
      <c r="I336" s="37"/>
      <c r="J336" s="37"/>
      <c r="K336" s="37"/>
      <c r="L336" s="37"/>
      <c r="M336" s="37"/>
      <c r="N336" s="37"/>
      <c r="O336" s="37"/>
      <c r="P336" s="37"/>
      <c r="Q336" s="37"/>
      <c r="R336" s="37"/>
      <c r="S336" s="37"/>
      <c r="T336" s="37"/>
      <c r="U336" s="37"/>
      <c r="V336" s="38"/>
      <c r="W336" s="37"/>
      <c r="X336" s="38"/>
      <c r="Y336" s="38"/>
      <c r="Z336" s="38"/>
      <c r="AA336" s="38"/>
      <c r="AB336" s="38"/>
      <c r="AC336" s="38"/>
      <c r="AD336" s="38"/>
      <c r="AE336" s="117"/>
      <c r="AF336" s="38"/>
      <c r="AG336" s="38"/>
      <c r="AH336" s="38"/>
      <c r="AI336" s="117"/>
      <c r="AJ336" s="59"/>
      <c r="AK336" s="59"/>
      <c r="AL336" s="38"/>
      <c r="AM336" s="37"/>
      <c r="AN336" s="37"/>
      <c r="AO336" s="37"/>
      <c r="AP336" s="37"/>
      <c r="AQ336" s="37"/>
      <c r="AR336" s="38"/>
      <c r="AS336" s="38"/>
    </row>
    <row r="337" spans="1:45" ht="11.25" customHeight="1" x14ac:dyDescent="0.25">
      <c r="A337" s="38"/>
      <c r="B337" s="49"/>
      <c r="C337" s="117"/>
      <c r="D337" s="59"/>
      <c r="E337" s="59"/>
      <c r="F337" s="49"/>
      <c r="G337" s="49"/>
      <c r="H337" s="37"/>
      <c r="I337" s="37"/>
      <c r="J337" s="37"/>
      <c r="K337" s="37"/>
      <c r="L337" s="37"/>
      <c r="M337" s="37"/>
      <c r="N337" s="37"/>
      <c r="O337" s="37"/>
      <c r="P337" s="37"/>
      <c r="Q337" s="37"/>
      <c r="R337" s="37"/>
      <c r="S337" s="37"/>
      <c r="T337" s="37"/>
      <c r="U337" s="37"/>
      <c r="V337" s="38"/>
      <c r="W337" s="37"/>
      <c r="X337" s="38"/>
      <c r="Y337" s="38"/>
      <c r="Z337" s="38"/>
      <c r="AA337" s="38"/>
      <c r="AB337" s="38"/>
      <c r="AC337" s="38"/>
      <c r="AD337" s="38"/>
      <c r="AE337" s="117"/>
      <c r="AF337" s="38"/>
      <c r="AG337" s="38"/>
      <c r="AH337" s="38"/>
      <c r="AI337" s="117"/>
      <c r="AJ337" s="59"/>
      <c r="AK337" s="59"/>
      <c r="AL337" s="38"/>
      <c r="AM337" s="37"/>
      <c r="AN337" s="37"/>
      <c r="AO337" s="37"/>
      <c r="AP337" s="37"/>
      <c r="AQ337" s="37"/>
      <c r="AR337" s="38"/>
      <c r="AS337" s="38"/>
    </row>
    <row r="338" spans="1:45" ht="11.25" customHeight="1" x14ac:dyDescent="0.25">
      <c r="A338" s="38"/>
      <c r="B338" s="49"/>
      <c r="C338" s="117"/>
      <c r="D338" s="59"/>
      <c r="E338" s="59"/>
      <c r="F338" s="49"/>
      <c r="G338" s="49"/>
      <c r="H338" s="37"/>
      <c r="I338" s="37"/>
      <c r="J338" s="37"/>
      <c r="K338" s="37"/>
      <c r="L338" s="37"/>
      <c r="M338" s="37"/>
      <c r="N338" s="37"/>
      <c r="O338" s="37"/>
      <c r="P338" s="37"/>
      <c r="Q338" s="37"/>
      <c r="R338" s="37"/>
      <c r="S338" s="37"/>
      <c r="T338" s="37"/>
      <c r="U338" s="37"/>
      <c r="V338" s="38"/>
      <c r="W338" s="37"/>
      <c r="X338" s="38"/>
      <c r="Y338" s="38"/>
      <c r="Z338" s="38"/>
      <c r="AA338" s="38"/>
      <c r="AB338" s="38"/>
      <c r="AC338" s="38"/>
      <c r="AD338" s="38"/>
      <c r="AE338" s="117"/>
      <c r="AF338" s="38"/>
      <c r="AG338" s="38"/>
      <c r="AH338" s="38"/>
      <c r="AI338" s="117"/>
      <c r="AJ338" s="59"/>
      <c r="AK338" s="59"/>
      <c r="AL338" s="38"/>
      <c r="AM338" s="37"/>
      <c r="AN338" s="37"/>
      <c r="AO338" s="37"/>
      <c r="AP338" s="37"/>
      <c r="AQ338" s="37"/>
      <c r="AR338" s="38"/>
      <c r="AS338" s="38"/>
    </row>
    <row r="339" spans="1:45" ht="11.25" customHeight="1" x14ac:dyDescent="0.25">
      <c r="A339" s="38"/>
      <c r="B339" s="49"/>
      <c r="C339" s="117"/>
      <c r="D339" s="59"/>
      <c r="E339" s="59"/>
      <c r="F339" s="49"/>
      <c r="G339" s="49"/>
      <c r="H339" s="37"/>
      <c r="I339" s="37"/>
      <c r="J339" s="37"/>
      <c r="K339" s="37"/>
      <c r="L339" s="37"/>
      <c r="M339" s="37"/>
      <c r="N339" s="37"/>
      <c r="O339" s="37"/>
      <c r="P339" s="37"/>
      <c r="Q339" s="37"/>
      <c r="R339" s="37"/>
      <c r="S339" s="37"/>
      <c r="T339" s="37"/>
      <c r="U339" s="37"/>
      <c r="V339" s="38"/>
      <c r="W339" s="37"/>
      <c r="X339" s="38"/>
      <c r="Y339" s="38"/>
      <c r="Z339" s="38"/>
      <c r="AA339" s="38"/>
      <c r="AB339" s="38"/>
      <c r="AC339" s="38"/>
      <c r="AD339" s="38"/>
      <c r="AE339" s="117"/>
      <c r="AF339" s="38"/>
      <c r="AG339" s="38"/>
      <c r="AH339" s="38"/>
      <c r="AI339" s="117"/>
      <c r="AJ339" s="59"/>
      <c r="AK339" s="59"/>
      <c r="AL339" s="38"/>
      <c r="AM339" s="37"/>
      <c r="AN339" s="37"/>
      <c r="AO339" s="37"/>
      <c r="AP339" s="37"/>
      <c r="AQ339" s="37"/>
      <c r="AR339" s="38"/>
      <c r="AS339" s="38"/>
    </row>
    <row r="340" spans="1:45" ht="11.25" customHeight="1" x14ac:dyDescent="0.25">
      <c r="A340" s="38"/>
      <c r="B340" s="49"/>
      <c r="C340" s="117"/>
      <c r="D340" s="59"/>
      <c r="E340" s="59"/>
      <c r="F340" s="49"/>
      <c r="G340" s="49"/>
      <c r="H340" s="37"/>
      <c r="I340" s="37"/>
      <c r="J340" s="37"/>
      <c r="K340" s="37"/>
      <c r="L340" s="37"/>
      <c r="M340" s="37"/>
      <c r="N340" s="37"/>
      <c r="O340" s="37"/>
      <c r="P340" s="37"/>
      <c r="Q340" s="37"/>
      <c r="R340" s="37"/>
      <c r="S340" s="37"/>
      <c r="T340" s="37"/>
      <c r="U340" s="37"/>
      <c r="V340" s="38"/>
      <c r="W340" s="37"/>
      <c r="X340" s="38"/>
      <c r="Y340" s="38"/>
      <c r="Z340" s="38"/>
      <c r="AA340" s="38"/>
      <c r="AB340" s="38"/>
      <c r="AC340" s="38"/>
      <c r="AD340" s="38"/>
      <c r="AE340" s="117"/>
      <c r="AF340" s="38"/>
      <c r="AG340" s="38"/>
      <c r="AH340" s="38"/>
      <c r="AI340" s="117"/>
      <c r="AJ340" s="59"/>
      <c r="AK340" s="59"/>
      <c r="AL340" s="38"/>
      <c r="AM340" s="37"/>
      <c r="AN340" s="37"/>
      <c r="AO340" s="37"/>
      <c r="AP340" s="37"/>
      <c r="AQ340" s="37"/>
      <c r="AR340" s="38"/>
      <c r="AS340" s="38"/>
    </row>
    <row r="341" spans="1:45" ht="11.25" customHeight="1" x14ac:dyDescent="0.25">
      <c r="A341" s="38"/>
      <c r="B341" s="49"/>
      <c r="C341" s="117"/>
      <c r="D341" s="59"/>
      <c r="E341" s="59"/>
      <c r="F341" s="49"/>
      <c r="G341" s="49"/>
      <c r="H341" s="37"/>
      <c r="I341" s="37"/>
      <c r="J341" s="37"/>
      <c r="K341" s="37"/>
      <c r="L341" s="37"/>
      <c r="M341" s="37"/>
      <c r="N341" s="37"/>
      <c r="O341" s="37"/>
      <c r="P341" s="37"/>
      <c r="Q341" s="37"/>
      <c r="R341" s="37"/>
      <c r="S341" s="37"/>
      <c r="T341" s="37"/>
      <c r="U341" s="37"/>
      <c r="V341" s="38"/>
      <c r="W341" s="37"/>
      <c r="X341" s="38"/>
      <c r="Y341" s="38"/>
      <c r="Z341" s="38"/>
      <c r="AA341" s="38"/>
      <c r="AB341" s="38"/>
      <c r="AC341" s="38"/>
      <c r="AD341" s="38"/>
      <c r="AE341" s="117"/>
      <c r="AF341" s="38"/>
      <c r="AG341" s="38"/>
      <c r="AH341" s="38"/>
      <c r="AI341" s="117"/>
      <c r="AJ341" s="59"/>
      <c r="AK341" s="59"/>
      <c r="AL341" s="38"/>
      <c r="AM341" s="37"/>
      <c r="AN341" s="37"/>
      <c r="AO341" s="37"/>
      <c r="AP341" s="37"/>
      <c r="AQ341" s="37"/>
      <c r="AR341" s="38"/>
      <c r="AS341" s="38"/>
    </row>
    <row r="342" spans="1:45" ht="11.25" customHeight="1" x14ac:dyDescent="0.25">
      <c r="A342" s="38"/>
      <c r="B342" s="49"/>
      <c r="C342" s="117"/>
      <c r="D342" s="59"/>
      <c r="E342" s="59"/>
      <c r="F342" s="49"/>
      <c r="G342" s="49"/>
      <c r="H342" s="37"/>
      <c r="I342" s="37"/>
      <c r="J342" s="37"/>
      <c r="K342" s="37"/>
      <c r="L342" s="37"/>
      <c r="M342" s="37"/>
      <c r="N342" s="37"/>
      <c r="O342" s="37"/>
      <c r="P342" s="37"/>
      <c r="Q342" s="37"/>
      <c r="R342" s="37"/>
      <c r="S342" s="37"/>
      <c r="T342" s="37"/>
      <c r="U342" s="37"/>
      <c r="V342" s="38"/>
      <c r="W342" s="37"/>
      <c r="X342" s="38"/>
      <c r="Y342" s="38"/>
      <c r="Z342" s="38"/>
      <c r="AA342" s="38"/>
      <c r="AB342" s="38"/>
      <c r="AC342" s="38"/>
      <c r="AD342" s="38"/>
      <c r="AE342" s="117"/>
      <c r="AF342" s="38"/>
      <c r="AG342" s="38"/>
      <c r="AH342" s="38"/>
      <c r="AI342" s="117"/>
      <c r="AJ342" s="59"/>
      <c r="AK342" s="59"/>
      <c r="AL342" s="38"/>
      <c r="AM342" s="37"/>
      <c r="AN342" s="37"/>
      <c r="AO342" s="37"/>
      <c r="AP342" s="37"/>
      <c r="AQ342" s="37"/>
      <c r="AR342" s="38"/>
      <c r="AS342" s="38"/>
    </row>
    <row r="343" spans="1:45" ht="11.25" customHeight="1" x14ac:dyDescent="0.25">
      <c r="A343" s="38"/>
      <c r="B343" s="49"/>
      <c r="C343" s="117"/>
      <c r="D343" s="59"/>
      <c r="E343" s="59"/>
      <c r="F343" s="49"/>
      <c r="G343" s="49"/>
      <c r="H343" s="37"/>
      <c r="I343" s="37"/>
      <c r="J343" s="37"/>
      <c r="K343" s="37"/>
      <c r="L343" s="37"/>
      <c r="M343" s="37"/>
      <c r="N343" s="37"/>
      <c r="O343" s="37"/>
      <c r="P343" s="37"/>
      <c r="Q343" s="37"/>
      <c r="R343" s="37"/>
      <c r="S343" s="37"/>
      <c r="T343" s="37"/>
      <c r="U343" s="37"/>
      <c r="V343" s="38"/>
      <c r="W343" s="37"/>
      <c r="X343" s="38"/>
      <c r="Y343" s="38"/>
      <c r="Z343" s="38"/>
      <c r="AA343" s="38"/>
      <c r="AB343" s="38"/>
      <c r="AC343" s="38"/>
      <c r="AD343" s="38"/>
      <c r="AE343" s="117"/>
      <c r="AF343" s="38"/>
      <c r="AG343" s="38"/>
      <c r="AH343" s="38"/>
      <c r="AI343" s="117"/>
      <c r="AJ343" s="59"/>
      <c r="AK343" s="59"/>
      <c r="AL343" s="38"/>
      <c r="AM343" s="37"/>
      <c r="AN343" s="37"/>
      <c r="AO343" s="37"/>
      <c r="AP343" s="37"/>
      <c r="AQ343" s="37"/>
      <c r="AR343" s="38"/>
      <c r="AS343" s="38"/>
    </row>
    <row r="344" spans="1:45" ht="11.25" customHeight="1" x14ac:dyDescent="0.25">
      <c r="A344" s="38"/>
      <c r="B344" s="49"/>
      <c r="C344" s="117"/>
      <c r="D344" s="59"/>
      <c r="E344" s="59"/>
      <c r="F344" s="49"/>
      <c r="G344" s="49"/>
      <c r="H344" s="37"/>
      <c r="I344" s="37"/>
      <c r="J344" s="37"/>
      <c r="K344" s="37"/>
      <c r="L344" s="37"/>
      <c r="M344" s="37"/>
      <c r="N344" s="37"/>
      <c r="O344" s="37"/>
      <c r="P344" s="37"/>
      <c r="Q344" s="37"/>
      <c r="R344" s="37"/>
      <c r="S344" s="37"/>
      <c r="T344" s="37"/>
      <c r="U344" s="37"/>
      <c r="V344" s="38"/>
      <c r="W344" s="37"/>
      <c r="X344" s="38"/>
      <c r="Y344" s="38"/>
      <c r="Z344" s="38"/>
      <c r="AA344" s="38"/>
      <c r="AB344" s="38"/>
      <c r="AC344" s="38"/>
      <c r="AD344" s="38"/>
      <c r="AE344" s="117"/>
      <c r="AF344" s="38"/>
      <c r="AG344" s="38"/>
      <c r="AH344" s="38"/>
      <c r="AI344" s="117"/>
      <c r="AJ344" s="59"/>
      <c r="AK344" s="59"/>
      <c r="AL344" s="38"/>
      <c r="AM344" s="37"/>
      <c r="AN344" s="37"/>
      <c r="AO344" s="37"/>
      <c r="AP344" s="37"/>
      <c r="AQ344" s="37"/>
      <c r="AR344" s="38"/>
      <c r="AS344" s="38"/>
    </row>
    <row r="345" spans="1:45" ht="11.25" customHeight="1" x14ac:dyDescent="0.25">
      <c r="A345" s="38"/>
      <c r="B345" s="49"/>
      <c r="C345" s="117"/>
      <c r="D345" s="59"/>
      <c r="E345" s="59"/>
      <c r="F345" s="49"/>
      <c r="G345" s="49"/>
      <c r="H345" s="37"/>
      <c r="I345" s="37"/>
      <c r="J345" s="37"/>
      <c r="K345" s="37"/>
      <c r="L345" s="37"/>
      <c r="M345" s="37"/>
      <c r="N345" s="37"/>
      <c r="O345" s="37"/>
      <c r="P345" s="37"/>
      <c r="Q345" s="37"/>
      <c r="R345" s="37"/>
      <c r="S345" s="37"/>
      <c r="T345" s="37"/>
      <c r="U345" s="37"/>
      <c r="V345" s="38"/>
      <c r="W345" s="37"/>
      <c r="X345" s="38"/>
      <c r="Y345" s="38"/>
      <c r="Z345" s="38"/>
      <c r="AA345" s="38"/>
      <c r="AB345" s="38"/>
      <c r="AC345" s="38"/>
      <c r="AD345" s="38"/>
      <c r="AE345" s="117"/>
      <c r="AF345" s="38"/>
      <c r="AG345" s="38"/>
      <c r="AH345" s="38"/>
      <c r="AI345" s="117"/>
      <c r="AJ345" s="59"/>
      <c r="AK345" s="59"/>
      <c r="AL345" s="38"/>
      <c r="AM345" s="37"/>
      <c r="AN345" s="37"/>
      <c r="AO345" s="37"/>
      <c r="AP345" s="37"/>
      <c r="AQ345" s="37"/>
      <c r="AR345" s="38"/>
      <c r="AS345" s="38"/>
    </row>
    <row r="346" spans="1:45" ht="11.25" customHeight="1" x14ac:dyDescent="0.25">
      <c r="A346" s="38"/>
      <c r="B346" s="49"/>
      <c r="C346" s="117"/>
      <c r="D346" s="59"/>
      <c r="E346" s="59"/>
      <c r="F346" s="49"/>
      <c r="G346" s="49"/>
      <c r="H346" s="37"/>
      <c r="I346" s="37"/>
      <c r="J346" s="37"/>
      <c r="K346" s="37"/>
      <c r="L346" s="37"/>
      <c r="M346" s="37"/>
      <c r="N346" s="37"/>
      <c r="O346" s="37"/>
      <c r="P346" s="37"/>
      <c r="Q346" s="37"/>
      <c r="R346" s="37"/>
      <c r="S346" s="37"/>
      <c r="T346" s="37"/>
      <c r="U346" s="37"/>
      <c r="V346" s="38"/>
      <c r="W346" s="37"/>
      <c r="X346" s="38"/>
      <c r="Y346" s="38"/>
      <c r="Z346" s="38"/>
      <c r="AA346" s="38"/>
      <c r="AB346" s="38"/>
      <c r="AC346" s="38"/>
      <c r="AD346" s="38"/>
      <c r="AE346" s="117"/>
      <c r="AF346" s="38"/>
      <c r="AG346" s="38"/>
      <c r="AH346" s="38"/>
      <c r="AI346" s="117"/>
      <c r="AJ346" s="59"/>
      <c r="AK346" s="59"/>
      <c r="AL346" s="38"/>
      <c r="AM346" s="37"/>
      <c r="AN346" s="37"/>
      <c r="AO346" s="37"/>
      <c r="AP346" s="37"/>
      <c r="AQ346" s="37"/>
      <c r="AR346" s="38"/>
      <c r="AS346" s="38"/>
    </row>
    <row r="347" spans="1:45" ht="11.25" customHeight="1" x14ac:dyDescent="0.25">
      <c r="A347" s="38"/>
      <c r="B347" s="49"/>
      <c r="C347" s="117"/>
      <c r="D347" s="59"/>
      <c r="E347" s="59"/>
      <c r="F347" s="49"/>
      <c r="G347" s="49"/>
      <c r="H347" s="37"/>
      <c r="I347" s="37"/>
      <c r="J347" s="37"/>
      <c r="K347" s="37"/>
      <c r="L347" s="37"/>
      <c r="M347" s="37"/>
      <c r="N347" s="37"/>
      <c r="O347" s="37"/>
      <c r="P347" s="37"/>
      <c r="Q347" s="37"/>
      <c r="R347" s="37"/>
      <c r="S347" s="37"/>
      <c r="T347" s="37"/>
      <c r="U347" s="37"/>
      <c r="V347" s="38"/>
      <c r="W347" s="37"/>
      <c r="X347" s="38"/>
      <c r="Y347" s="38"/>
      <c r="Z347" s="38"/>
      <c r="AA347" s="38"/>
      <c r="AB347" s="38"/>
      <c r="AC347" s="38"/>
      <c r="AD347" s="38"/>
      <c r="AE347" s="117"/>
      <c r="AF347" s="38"/>
      <c r="AG347" s="38"/>
      <c r="AH347" s="38"/>
      <c r="AI347" s="117"/>
      <c r="AJ347" s="59"/>
      <c r="AK347" s="59"/>
      <c r="AL347" s="38"/>
      <c r="AM347" s="37"/>
      <c r="AN347" s="37"/>
      <c r="AO347" s="37"/>
      <c r="AP347" s="37"/>
      <c r="AQ347" s="37"/>
      <c r="AR347" s="38"/>
      <c r="AS347" s="38"/>
    </row>
    <row r="348" spans="1:45" ht="11.25" customHeight="1" x14ac:dyDescent="0.25">
      <c r="A348" s="38"/>
      <c r="B348" s="49"/>
      <c r="C348" s="117"/>
      <c r="D348" s="59"/>
      <c r="E348" s="59"/>
      <c r="F348" s="49"/>
      <c r="G348" s="49"/>
      <c r="H348" s="37"/>
      <c r="I348" s="37"/>
      <c r="J348" s="37"/>
      <c r="K348" s="37"/>
      <c r="L348" s="37"/>
      <c r="M348" s="37"/>
      <c r="N348" s="37"/>
      <c r="O348" s="37"/>
      <c r="P348" s="37"/>
      <c r="Q348" s="37"/>
      <c r="R348" s="37"/>
      <c r="S348" s="37"/>
      <c r="T348" s="37"/>
      <c r="U348" s="37"/>
      <c r="V348" s="38"/>
      <c r="W348" s="37"/>
      <c r="X348" s="38"/>
      <c r="Y348" s="38"/>
      <c r="Z348" s="38"/>
      <c r="AA348" s="38"/>
      <c r="AB348" s="38"/>
      <c r="AC348" s="38"/>
      <c r="AD348" s="38"/>
      <c r="AE348" s="117"/>
      <c r="AF348" s="38"/>
      <c r="AG348" s="38"/>
      <c r="AH348" s="38"/>
      <c r="AI348" s="117"/>
      <c r="AJ348" s="59"/>
      <c r="AK348" s="59"/>
      <c r="AL348" s="38"/>
      <c r="AM348" s="37"/>
      <c r="AN348" s="37"/>
      <c r="AO348" s="37"/>
      <c r="AP348" s="37"/>
      <c r="AQ348" s="37"/>
      <c r="AR348" s="38"/>
      <c r="AS348" s="38"/>
    </row>
    <row r="349" spans="1:45" ht="11.25" customHeight="1" x14ac:dyDescent="0.25">
      <c r="A349" s="38"/>
      <c r="B349" s="49"/>
      <c r="C349" s="117"/>
      <c r="D349" s="59"/>
      <c r="E349" s="59"/>
      <c r="F349" s="49"/>
      <c r="G349" s="49"/>
      <c r="H349" s="37"/>
      <c r="I349" s="37"/>
      <c r="J349" s="37"/>
      <c r="K349" s="37"/>
      <c r="L349" s="37"/>
      <c r="M349" s="37"/>
      <c r="N349" s="37"/>
      <c r="O349" s="37"/>
      <c r="P349" s="37"/>
      <c r="Q349" s="37"/>
      <c r="R349" s="37"/>
      <c r="S349" s="37"/>
      <c r="T349" s="37"/>
      <c r="U349" s="37"/>
      <c r="V349" s="38"/>
      <c r="W349" s="37"/>
      <c r="X349" s="38"/>
      <c r="Y349" s="38"/>
      <c r="Z349" s="38"/>
      <c r="AA349" s="38"/>
      <c r="AB349" s="38"/>
      <c r="AC349" s="38"/>
      <c r="AD349" s="38"/>
      <c r="AE349" s="117"/>
      <c r="AF349" s="38"/>
      <c r="AG349" s="38"/>
      <c r="AH349" s="38"/>
      <c r="AI349" s="117"/>
      <c r="AJ349" s="59"/>
      <c r="AK349" s="59"/>
      <c r="AL349" s="38"/>
      <c r="AM349" s="37"/>
      <c r="AN349" s="37"/>
      <c r="AO349" s="37"/>
      <c r="AP349" s="37"/>
      <c r="AQ349" s="37"/>
      <c r="AR349" s="38"/>
      <c r="AS349" s="38"/>
    </row>
    <row r="350" spans="1:45" ht="11.25" customHeight="1" x14ac:dyDescent="0.25">
      <c r="A350" s="38"/>
      <c r="B350" s="49"/>
      <c r="C350" s="117"/>
      <c r="D350" s="59"/>
      <c r="E350" s="59"/>
      <c r="F350" s="49"/>
      <c r="G350" s="49"/>
      <c r="H350" s="37"/>
      <c r="I350" s="37"/>
      <c r="J350" s="37"/>
      <c r="K350" s="37"/>
      <c r="L350" s="37"/>
      <c r="M350" s="37"/>
      <c r="N350" s="37"/>
      <c r="O350" s="37"/>
      <c r="P350" s="37"/>
      <c r="Q350" s="37"/>
      <c r="R350" s="37"/>
      <c r="S350" s="37"/>
      <c r="T350" s="37"/>
      <c r="U350" s="37"/>
      <c r="V350" s="38"/>
      <c r="W350" s="37"/>
      <c r="X350" s="38"/>
      <c r="Y350" s="38"/>
      <c r="Z350" s="38"/>
      <c r="AA350" s="38"/>
      <c r="AB350" s="38"/>
      <c r="AC350" s="38"/>
      <c r="AD350" s="38"/>
      <c r="AE350" s="117"/>
      <c r="AF350" s="38"/>
      <c r="AG350" s="38"/>
      <c r="AH350" s="38"/>
      <c r="AI350" s="117"/>
      <c r="AJ350" s="59"/>
      <c r="AK350" s="59"/>
      <c r="AL350" s="38"/>
      <c r="AM350" s="37"/>
      <c r="AN350" s="37"/>
      <c r="AO350" s="37"/>
      <c r="AP350" s="37"/>
      <c r="AQ350" s="37"/>
      <c r="AR350" s="38"/>
      <c r="AS350" s="38"/>
    </row>
    <row r="351" spans="1:45" ht="11.25" customHeight="1" x14ac:dyDescent="0.25">
      <c r="A351" s="38"/>
      <c r="B351" s="49"/>
      <c r="C351" s="117"/>
      <c r="D351" s="59"/>
      <c r="E351" s="59"/>
      <c r="F351" s="49"/>
      <c r="G351" s="49"/>
      <c r="H351" s="37"/>
      <c r="I351" s="37"/>
      <c r="J351" s="37"/>
      <c r="K351" s="37"/>
      <c r="L351" s="37"/>
      <c r="M351" s="37"/>
      <c r="N351" s="37"/>
      <c r="O351" s="37"/>
      <c r="P351" s="37"/>
      <c r="Q351" s="37"/>
      <c r="R351" s="37"/>
      <c r="S351" s="37"/>
      <c r="T351" s="37"/>
      <c r="U351" s="37"/>
      <c r="V351" s="38"/>
      <c r="W351" s="37"/>
      <c r="X351" s="38"/>
      <c r="Y351" s="38"/>
      <c r="Z351" s="38"/>
      <c r="AA351" s="38"/>
      <c r="AB351" s="38"/>
      <c r="AC351" s="38"/>
      <c r="AD351" s="38"/>
      <c r="AE351" s="117"/>
      <c r="AF351" s="38"/>
      <c r="AG351" s="38"/>
      <c r="AH351" s="38"/>
      <c r="AI351" s="117"/>
      <c r="AJ351" s="59"/>
      <c r="AK351" s="59"/>
      <c r="AL351" s="38"/>
      <c r="AM351" s="37"/>
      <c r="AN351" s="37"/>
      <c r="AO351" s="37"/>
      <c r="AP351" s="37"/>
      <c r="AQ351" s="37"/>
      <c r="AR351" s="38"/>
      <c r="AS351" s="38"/>
    </row>
    <row r="352" spans="1:45" ht="11.25" customHeight="1" x14ac:dyDescent="0.25">
      <c r="A352" s="38"/>
      <c r="B352" s="49"/>
      <c r="C352" s="117"/>
      <c r="D352" s="59"/>
      <c r="E352" s="59"/>
      <c r="F352" s="49"/>
      <c r="G352" s="49"/>
      <c r="H352" s="37"/>
      <c r="I352" s="37"/>
      <c r="J352" s="37"/>
      <c r="K352" s="37"/>
      <c r="L352" s="37"/>
      <c r="M352" s="37"/>
      <c r="N352" s="37"/>
      <c r="O352" s="37"/>
      <c r="P352" s="37"/>
      <c r="Q352" s="37"/>
      <c r="R352" s="37"/>
      <c r="S352" s="37"/>
      <c r="T352" s="37"/>
      <c r="U352" s="37"/>
      <c r="V352" s="38"/>
      <c r="W352" s="37"/>
      <c r="X352" s="38"/>
      <c r="Y352" s="38"/>
      <c r="Z352" s="38"/>
      <c r="AA352" s="38"/>
      <c r="AB352" s="38"/>
      <c r="AC352" s="38"/>
      <c r="AD352" s="38"/>
      <c r="AE352" s="117"/>
      <c r="AF352" s="38"/>
      <c r="AG352" s="38"/>
      <c r="AH352" s="38"/>
      <c r="AI352" s="117"/>
      <c r="AJ352" s="59"/>
      <c r="AK352" s="59"/>
      <c r="AL352" s="38"/>
      <c r="AM352" s="37"/>
      <c r="AN352" s="37"/>
      <c r="AO352" s="37"/>
      <c r="AP352" s="37"/>
      <c r="AQ352" s="37"/>
      <c r="AR352" s="38"/>
      <c r="AS352" s="38"/>
    </row>
    <row r="353" spans="1:45" ht="11.25" customHeight="1" x14ac:dyDescent="0.25">
      <c r="A353" s="38"/>
      <c r="B353" s="49"/>
      <c r="C353" s="117"/>
      <c r="D353" s="59"/>
      <c r="E353" s="59"/>
      <c r="F353" s="49"/>
      <c r="G353" s="49"/>
      <c r="H353" s="37"/>
      <c r="I353" s="37"/>
      <c r="J353" s="37"/>
      <c r="K353" s="37"/>
      <c r="L353" s="37"/>
      <c r="M353" s="37"/>
      <c r="N353" s="37"/>
      <c r="O353" s="37"/>
      <c r="P353" s="37"/>
      <c r="Q353" s="37"/>
      <c r="R353" s="37"/>
      <c r="S353" s="37"/>
      <c r="T353" s="37"/>
      <c r="U353" s="37"/>
      <c r="V353" s="38"/>
      <c r="W353" s="37"/>
      <c r="X353" s="38"/>
      <c r="Y353" s="38"/>
      <c r="Z353" s="38"/>
      <c r="AA353" s="38"/>
      <c r="AB353" s="38"/>
      <c r="AC353" s="38"/>
      <c r="AD353" s="38"/>
      <c r="AE353" s="117"/>
      <c r="AF353" s="38"/>
      <c r="AG353" s="38"/>
      <c r="AH353" s="38"/>
      <c r="AI353" s="117"/>
      <c r="AJ353" s="59"/>
      <c r="AK353" s="59"/>
      <c r="AL353" s="38"/>
      <c r="AM353" s="37"/>
      <c r="AN353" s="37"/>
      <c r="AO353" s="37"/>
      <c r="AP353" s="37"/>
      <c r="AQ353" s="37"/>
      <c r="AR353" s="38"/>
      <c r="AS353" s="38"/>
    </row>
    <row r="354" spans="1:45" ht="11.25" customHeight="1" x14ac:dyDescent="0.25">
      <c r="A354" s="38"/>
      <c r="B354" s="49"/>
      <c r="C354" s="117"/>
      <c r="D354" s="59"/>
      <c r="E354" s="59"/>
      <c r="F354" s="49"/>
      <c r="G354" s="49"/>
      <c r="H354" s="37"/>
      <c r="I354" s="37"/>
      <c r="J354" s="37"/>
      <c r="K354" s="37"/>
      <c r="L354" s="37"/>
      <c r="M354" s="37"/>
      <c r="N354" s="37"/>
      <c r="O354" s="37"/>
      <c r="P354" s="37"/>
      <c r="Q354" s="37"/>
      <c r="R354" s="37"/>
      <c r="S354" s="37"/>
      <c r="T354" s="37"/>
      <c r="U354" s="37"/>
      <c r="V354" s="38"/>
      <c r="W354" s="37"/>
      <c r="X354" s="38"/>
      <c r="Y354" s="38"/>
      <c r="Z354" s="38"/>
      <c r="AA354" s="38"/>
      <c r="AB354" s="38"/>
      <c r="AC354" s="38"/>
      <c r="AD354" s="38"/>
      <c r="AE354" s="117"/>
      <c r="AF354" s="38"/>
      <c r="AG354" s="38"/>
      <c r="AH354" s="38"/>
      <c r="AI354" s="117"/>
      <c r="AJ354" s="59"/>
      <c r="AK354" s="59"/>
      <c r="AL354" s="38"/>
      <c r="AM354" s="37"/>
      <c r="AN354" s="37"/>
      <c r="AO354" s="37"/>
      <c r="AP354" s="37"/>
      <c r="AQ354" s="37"/>
      <c r="AR354" s="38"/>
      <c r="AS354" s="38"/>
    </row>
    <row r="355" spans="1:45" ht="11.25" customHeight="1" x14ac:dyDescent="0.25">
      <c r="A355" s="38"/>
      <c r="B355" s="49"/>
      <c r="C355" s="117"/>
      <c r="D355" s="59"/>
      <c r="E355" s="59"/>
      <c r="F355" s="49"/>
      <c r="G355" s="49"/>
      <c r="H355" s="37"/>
      <c r="I355" s="37"/>
      <c r="J355" s="37"/>
      <c r="K355" s="37"/>
      <c r="L355" s="37"/>
      <c r="M355" s="37"/>
      <c r="N355" s="37"/>
      <c r="O355" s="37"/>
      <c r="P355" s="37"/>
      <c r="Q355" s="37"/>
      <c r="R355" s="37"/>
      <c r="S355" s="37"/>
      <c r="T355" s="37"/>
      <c r="U355" s="37"/>
      <c r="V355" s="38"/>
      <c r="W355" s="37"/>
      <c r="X355" s="38"/>
      <c r="Y355" s="38"/>
      <c r="Z355" s="38"/>
      <c r="AA355" s="38"/>
      <c r="AB355" s="38"/>
      <c r="AC355" s="38"/>
      <c r="AD355" s="38"/>
      <c r="AE355" s="117"/>
      <c r="AF355" s="38"/>
      <c r="AG355" s="38"/>
      <c r="AH355" s="38"/>
      <c r="AI355" s="117"/>
      <c r="AJ355" s="59"/>
      <c r="AK355" s="59"/>
      <c r="AL355" s="38"/>
      <c r="AM355" s="37"/>
      <c r="AN355" s="37"/>
      <c r="AO355" s="37"/>
      <c r="AP355" s="37"/>
      <c r="AQ355" s="37"/>
      <c r="AR355" s="38"/>
      <c r="AS355" s="38"/>
    </row>
    <row r="356" spans="1:45" ht="11.25" customHeight="1" x14ac:dyDescent="0.25">
      <c r="A356" s="38"/>
      <c r="B356" s="49"/>
      <c r="C356" s="117"/>
      <c r="D356" s="59"/>
      <c r="E356" s="59"/>
      <c r="F356" s="49"/>
      <c r="G356" s="49"/>
      <c r="H356" s="37"/>
      <c r="I356" s="37"/>
      <c r="J356" s="37"/>
      <c r="K356" s="37"/>
      <c r="L356" s="37"/>
      <c r="M356" s="37"/>
      <c r="N356" s="37"/>
      <c r="O356" s="37"/>
      <c r="P356" s="37"/>
      <c r="Q356" s="37"/>
      <c r="R356" s="37"/>
      <c r="S356" s="37"/>
      <c r="T356" s="37"/>
      <c r="U356" s="37"/>
      <c r="V356" s="38"/>
      <c r="W356" s="37"/>
      <c r="X356" s="38"/>
      <c r="Y356" s="38"/>
      <c r="Z356" s="38"/>
      <c r="AA356" s="38"/>
      <c r="AB356" s="38"/>
      <c r="AC356" s="38"/>
      <c r="AD356" s="38"/>
      <c r="AE356" s="117"/>
      <c r="AF356" s="38"/>
      <c r="AG356" s="38"/>
      <c r="AH356" s="38"/>
      <c r="AI356" s="117"/>
      <c r="AJ356" s="59"/>
      <c r="AK356" s="59"/>
      <c r="AL356" s="38"/>
      <c r="AM356" s="37"/>
      <c r="AN356" s="37"/>
      <c r="AO356" s="37"/>
      <c r="AP356" s="37"/>
      <c r="AQ356" s="37"/>
      <c r="AR356" s="38"/>
      <c r="AS356" s="38"/>
    </row>
    <row r="357" spans="1:45" ht="11.25" customHeight="1" x14ac:dyDescent="0.25">
      <c r="A357" s="38"/>
      <c r="B357" s="49"/>
      <c r="C357" s="117"/>
      <c r="D357" s="59"/>
      <c r="E357" s="59"/>
      <c r="F357" s="49"/>
      <c r="G357" s="49"/>
      <c r="H357" s="37"/>
      <c r="I357" s="37"/>
      <c r="J357" s="37"/>
      <c r="K357" s="37"/>
      <c r="L357" s="37"/>
      <c r="M357" s="37"/>
      <c r="N357" s="37"/>
      <c r="O357" s="37"/>
      <c r="P357" s="37"/>
      <c r="Q357" s="37"/>
      <c r="R357" s="37"/>
      <c r="S357" s="37"/>
      <c r="T357" s="37"/>
      <c r="U357" s="37"/>
      <c r="V357" s="38"/>
      <c r="W357" s="37"/>
      <c r="X357" s="38"/>
      <c r="Y357" s="38"/>
      <c r="Z357" s="38"/>
      <c r="AA357" s="38"/>
      <c r="AB357" s="38"/>
      <c r="AC357" s="38"/>
      <c r="AD357" s="38"/>
      <c r="AE357" s="117"/>
      <c r="AF357" s="38"/>
      <c r="AG357" s="38"/>
      <c r="AH357" s="38"/>
      <c r="AI357" s="117"/>
      <c r="AJ357" s="59"/>
      <c r="AK357" s="59"/>
      <c r="AL357" s="38"/>
      <c r="AM357" s="37"/>
      <c r="AN357" s="37"/>
      <c r="AO357" s="37"/>
      <c r="AP357" s="37"/>
      <c r="AQ357" s="37"/>
      <c r="AR357" s="38"/>
      <c r="AS357" s="38"/>
    </row>
    <row r="358" spans="1:45" ht="11.25" customHeight="1" x14ac:dyDescent="0.25">
      <c r="A358" s="38"/>
      <c r="B358" s="49"/>
      <c r="C358" s="117"/>
      <c r="D358" s="59"/>
      <c r="E358" s="59"/>
      <c r="F358" s="49"/>
      <c r="G358" s="49"/>
      <c r="H358" s="37"/>
      <c r="I358" s="37"/>
      <c r="J358" s="37"/>
      <c r="K358" s="37"/>
      <c r="L358" s="37"/>
      <c r="M358" s="37"/>
      <c r="N358" s="37"/>
      <c r="O358" s="37"/>
      <c r="P358" s="37"/>
      <c r="Q358" s="37"/>
      <c r="R358" s="37"/>
      <c r="S358" s="37"/>
      <c r="T358" s="37"/>
      <c r="U358" s="37"/>
      <c r="V358" s="38"/>
      <c r="W358" s="37"/>
      <c r="X358" s="38"/>
      <c r="Y358" s="38"/>
      <c r="Z358" s="38"/>
      <c r="AA358" s="38"/>
      <c r="AB358" s="38"/>
      <c r="AC358" s="38"/>
      <c r="AD358" s="38"/>
      <c r="AE358" s="117"/>
      <c r="AF358" s="38"/>
      <c r="AG358" s="38"/>
      <c r="AH358" s="38"/>
      <c r="AI358" s="117"/>
      <c r="AJ358" s="59"/>
      <c r="AK358" s="59"/>
      <c r="AL358" s="38"/>
      <c r="AM358" s="37"/>
      <c r="AN358" s="37"/>
      <c r="AO358" s="37"/>
      <c r="AP358" s="37"/>
      <c r="AQ358" s="37"/>
      <c r="AR358" s="38"/>
      <c r="AS358" s="38"/>
    </row>
    <row r="359" spans="1:45" ht="11.25" customHeight="1" x14ac:dyDescent="0.25">
      <c r="A359" s="38"/>
      <c r="B359" s="49"/>
      <c r="C359" s="117"/>
      <c r="D359" s="59"/>
      <c r="E359" s="59"/>
      <c r="F359" s="49"/>
      <c r="G359" s="49"/>
      <c r="H359" s="37"/>
      <c r="I359" s="37"/>
      <c r="J359" s="37"/>
      <c r="K359" s="37"/>
      <c r="L359" s="37"/>
      <c r="M359" s="37"/>
      <c r="N359" s="37"/>
      <c r="O359" s="37"/>
      <c r="P359" s="37"/>
      <c r="Q359" s="37"/>
      <c r="R359" s="37"/>
      <c r="S359" s="37"/>
      <c r="T359" s="37"/>
      <c r="U359" s="37"/>
      <c r="V359" s="38"/>
      <c r="W359" s="37"/>
      <c r="X359" s="38"/>
      <c r="Y359" s="38"/>
      <c r="Z359" s="38"/>
      <c r="AA359" s="38"/>
      <c r="AB359" s="38"/>
      <c r="AC359" s="38"/>
      <c r="AD359" s="38"/>
      <c r="AE359" s="117"/>
      <c r="AF359" s="38"/>
      <c r="AG359" s="38"/>
      <c r="AH359" s="38"/>
      <c r="AI359" s="117"/>
      <c r="AJ359" s="59"/>
      <c r="AK359" s="59"/>
      <c r="AL359" s="38"/>
      <c r="AM359" s="37"/>
      <c r="AN359" s="37"/>
      <c r="AO359" s="37"/>
      <c r="AP359" s="37"/>
      <c r="AQ359" s="37"/>
      <c r="AR359" s="38"/>
      <c r="AS359" s="38"/>
    </row>
    <row r="360" spans="1:45" ht="11.25" customHeight="1" x14ac:dyDescent="0.25">
      <c r="A360" s="38"/>
      <c r="B360" s="49"/>
      <c r="C360" s="117"/>
      <c r="D360" s="59"/>
      <c r="E360" s="59"/>
      <c r="F360" s="49"/>
      <c r="G360" s="49"/>
      <c r="H360" s="37"/>
      <c r="I360" s="37"/>
      <c r="J360" s="37"/>
      <c r="K360" s="37"/>
      <c r="L360" s="37"/>
      <c r="M360" s="37"/>
      <c r="N360" s="37"/>
      <c r="O360" s="37"/>
      <c r="P360" s="37"/>
      <c r="Q360" s="37"/>
      <c r="R360" s="37"/>
      <c r="S360" s="37"/>
      <c r="T360" s="37"/>
      <c r="U360" s="37"/>
      <c r="V360" s="38"/>
      <c r="W360" s="37"/>
      <c r="X360" s="38"/>
      <c r="Y360" s="38"/>
      <c r="Z360" s="38"/>
      <c r="AA360" s="38"/>
      <c r="AB360" s="38"/>
      <c r="AC360" s="38"/>
      <c r="AD360" s="38"/>
      <c r="AE360" s="117"/>
      <c r="AF360" s="38"/>
      <c r="AG360" s="38"/>
      <c r="AH360" s="38"/>
      <c r="AI360" s="117"/>
      <c r="AJ360" s="59"/>
      <c r="AK360" s="59"/>
      <c r="AL360" s="38"/>
      <c r="AM360" s="37"/>
      <c r="AN360" s="37"/>
      <c r="AO360" s="37"/>
      <c r="AP360" s="37"/>
      <c r="AQ360" s="37"/>
      <c r="AR360" s="38"/>
      <c r="AS360" s="38"/>
    </row>
    <row r="361" spans="1:45" ht="11.25" customHeight="1" x14ac:dyDescent="0.25">
      <c r="A361" s="38"/>
      <c r="B361" s="49"/>
      <c r="C361" s="117"/>
      <c r="D361" s="59"/>
      <c r="E361" s="59"/>
      <c r="F361" s="49"/>
      <c r="G361" s="49"/>
      <c r="H361" s="37"/>
      <c r="I361" s="37"/>
      <c r="J361" s="37"/>
      <c r="K361" s="37"/>
      <c r="L361" s="37"/>
      <c r="M361" s="37"/>
      <c r="N361" s="37"/>
      <c r="O361" s="37"/>
      <c r="P361" s="37"/>
      <c r="Q361" s="37"/>
      <c r="R361" s="37"/>
      <c r="S361" s="37"/>
      <c r="T361" s="37"/>
      <c r="U361" s="37"/>
      <c r="V361" s="38"/>
      <c r="W361" s="37"/>
      <c r="X361" s="38"/>
      <c r="Y361" s="38"/>
      <c r="Z361" s="38"/>
      <c r="AA361" s="38"/>
      <c r="AB361" s="38"/>
      <c r="AC361" s="38"/>
      <c r="AD361" s="38"/>
      <c r="AE361" s="117"/>
      <c r="AF361" s="38"/>
      <c r="AG361" s="38"/>
      <c r="AH361" s="38"/>
      <c r="AI361" s="117"/>
      <c r="AJ361" s="59"/>
      <c r="AK361" s="59"/>
      <c r="AL361" s="38"/>
      <c r="AM361" s="37"/>
      <c r="AN361" s="37"/>
      <c r="AO361" s="37"/>
      <c r="AP361" s="37"/>
      <c r="AQ361" s="37"/>
      <c r="AR361" s="38"/>
      <c r="AS361" s="38"/>
    </row>
    <row r="362" spans="1:45" ht="11.25" customHeight="1" x14ac:dyDescent="0.25">
      <c r="A362" s="38"/>
      <c r="B362" s="49"/>
      <c r="C362" s="117"/>
      <c r="D362" s="59"/>
      <c r="E362" s="59"/>
      <c r="F362" s="49"/>
      <c r="G362" s="49"/>
      <c r="H362" s="37"/>
      <c r="I362" s="37"/>
      <c r="J362" s="37"/>
      <c r="K362" s="37"/>
      <c r="L362" s="37"/>
      <c r="M362" s="37"/>
      <c r="N362" s="37"/>
      <c r="O362" s="37"/>
      <c r="P362" s="37"/>
      <c r="Q362" s="37"/>
      <c r="R362" s="37"/>
      <c r="S362" s="37"/>
      <c r="T362" s="37"/>
      <c r="U362" s="37"/>
      <c r="V362" s="38"/>
      <c r="W362" s="37"/>
      <c r="X362" s="38"/>
      <c r="Y362" s="38"/>
      <c r="Z362" s="38"/>
      <c r="AA362" s="38"/>
      <c r="AB362" s="38"/>
      <c r="AC362" s="38"/>
      <c r="AD362" s="38"/>
      <c r="AE362" s="117"/>
      <c r="AF362" s="38"/>
      <c r="AG362" s="38"/>
      <c r="AH362" s="38"/>
      <c r="AI362" s="117"/>
      <c r="AJ362" s="59"/>
      <c r="AK362" s="59"/>
      <c r="AL362" s="38"/>
      <c r="AM362" s="37"/>
      <c r="AN362" s="37"/>
      <c r="AO362" s="37"/>
      <c r="AP362" s="37"/>
      <c r="AQ362" s="37"/>
      <c r="AR362" s="38"/>
      <c r="AS362" s="38"/>
    </row>
    <row r="363" spans="1:45" ht="11.25" customHeight="1" x14ac:dyDescent="0.25">
      <c r="A363" s="38"/>
      <c r="B363" s="49"/>
      <c r="C363" s="117"/>
      <c r="D363" s="59"/>
      <c r="E363" s="59"/>
      <c r="F363" s="49"/>
      <c r="G363" s="49"/>
      <c r="H363" s="37"/>
      <c r="I363" s="37"/>
      <c r="J363" s="37"/>
      <c r="K363" s="37"/>
      <c r="L363" s="37"/>
      <c r="M363" s="37"/>
      <c r="N363" s="37"/>
      <c r="O363" s="37"/>
      <c r="P363" s="37"/>
      <c r="Q363" s="37"/>
      <c r="R363" s="37"/>
      <c r="S363" s="37"/>
      <c r="T363" s="37"/>
      <c r="U363" s="37"/>
      <c r="V363" s="38"/>
      <c r="W363" s="37"/>
      <c r="X363" s="38"/>
      <c r="Y363" s="38"/>
      <c r="Z363" s="38"/>
      <c r="AA363" s="38"/>
      <c r="AB363" s="38"/>
      <c r="AC363" s="38"/>
      <c r="AD363" s="38"/>
      <c r="AE363" s="117"/>
      <c r="AF363" s="38"/>
      <c r="AG363" s="38"/>
      <c r="AH363" s="38"/>
      <c r="AI363" s="117"/>
      <c r="AJ363" s="59"/>
      <c r="AK363" s="59"/>
      <c r="AL363" s="38"/>
      <c r="AM363" s="37"/>
      <c r="AN363" s="37"/>
      <c r="AO363" s="37"/>
      <c r="AP363" s="37"/>
      <c r="AQ363" s="37"/>
      <c r="AR363" s="38"/>
      <c r="AS363" s="38"/>
    </row>
    <row r="364" spans="1:45" ht="11.25" customHeight="1" x14ac:dyDescent="0.25">
      <c r="A364" s="38"/>
      <c r="B364" s="49"/>
      <c r="C364" s="117"/>
      <c r="D364" s="59"/>
      <c r="E364" s="59"/>
      <c r="F364" s="49"/>
      <c r="G364" s="49"/>
      <c r="H364" s="37"/>
      <c r="I364" s="37"/>
      <c r="J364" s="37"/>
      <c r="K364" s="37"/>
      <c r="L364" s="37"/>
      <c r="M364" s="37"/>
      <c r="N364" s="37"/>
      <c r="O364" s="37"/>
      <c r="P364" s="37"/>
      <c r="Q364" s="37"/>
      <c r="R364" s="37"/>
      <c r="S364" s="37"/>
      <c r="T364" s="37"/>
      <c r="U364" s="37"/>
      <c r="V364" s="38"/>
      <c r="W364" s="37"/>
      <c r="X364" s="38"/>
      <c r="Y364" s="38"/>
      <c r="Z364" s="38"/>
      <c r="AA364" s="38"/>
      <c r="AB364" s="38"/>
      <c r="AC364" s="38"/>
      <c r="AD364" s="38"/>
      <c r="AE364" s="117"/>
      <c r="AF364" s="38"/>
      <c r="AG364" s="38"/>
      <c r="AH364" s="38"/>
      <c r="AI364" s="117"/>
      <c r="AJ364" s="59"/>
      <c r="AK364" s="59"/>
      <c r="AL364" s="38"/>
      <c r="AM364" s="37"/>
      <c r="AN364" s="37"/>
      <c r="AO364" s="37"/>
      <c r="AP364" s="37"/>
      <c r="AQ364" s="37"/>
      <c r="AR364" s="38"/>
      <c r="AS364" s="38"/>
    </row>
    <row r="365" spans="1:45" ht="11.25" customHeight="1" x14ac:dyDescent="0.25">
      <c r="A365" s="38"/>
      <c r="B365" s="49"/>
      <c r="C365" s="117"/>
      <c r="D365" s="59"/>
      <c r="E365" s="59"/>
      <c r="F365" s="49"/>
      <c r="G365" s="49"/>
      <c r="H365" s="37"/>
      <c r="I365" s="37"/>
      <c r="J365" s="37"/>
      <c r="K365" s="37"/>
      <c r="L365" s="37"/>
      <c r="M365" s="37"/>
      <c r="N365" s="37"/>
      <c r="O365" s="37"/>
      <c r="P365" s="37"/>
      <c r="Q365" s="37"/>
      <c r="R365" s="37"/>
      <c r="S365" s="37"/>
      <c r="T365" s="37"/>
      <c r="U365" s="37"/>
      <c r="V365" s="38"/>
      <c r="W365" s="37"/>
      <c r="X365" s="38"/>
      <c r="Y365" s="38"/>
      <c r="Z365" s="38"/>
      <c r="AA365" s="38"/>
      <c r="AB365" s="38"/>
      <c r="AC365" s="38"/>
      <c r="AD365" s="38"/>
      <c r="AE365" s="117"/>
      <c r="AF365" s="38"/>
      <c r="AG365" s="38"/>
      <c r="AH365" s="38"/>
      <c r="AI365" s="117"/>
      <c r="AJ365" s="59"/>
      <c r="AK365" s="59"/>
      <c r="AL365" s="38"/>
      <c r="AM365" s="37"/>
      <c r="AN365" s="37"/>
      <c r="AO365" s="37"/>
      <c r="AP365" s="37"/>
      <c r="AQ365" s="37"/>
      <c r="AR365" s="38"/>
      <c r="AS365" s="38"/>
    </row>
    <row r="366" spans="1:45" ht="11.25" customHeight="1" x14ac:dyDescent="0.25">
      <c r="A366" s="38"/>
      <c r="B366" s="49"/>
      <c r="C366" s="117"/>
      <c r="D366" s="59"/>
      <c r="E366" s="59"/>
      <c r="F366" s="49"/>
      <c r="G366" s="49"/>
      <c r="H366" s="37"/>
      <c r="I366" s="37"/>
      <c r="J366" s="37"/>
      <c r="K366" s="37"/>
      <c r="L366" s="37"/>
      <c r="M366" s="37"/>
      <c r="N366" s="37"/>
      <c r="O366" s="37"/>
      <c r="P366" s="37"/>
      <c r="Q366" s="37"/>
      <c r="R366" s="37"/>
      <c r="S366" s="37"/>
      <c r="T366" s="37"/>
      <c r="U366" s="37"/>
      <c r="V366" s="38"/>
      <c r="W366" s="37"/>
      <c r="X366" s="38"/>
      <c r="Y366" s="38"/>
      <c r="Z366" s="38"/>
      <c r="AA366" s="38"/>
      <c r="AB366" s="38"/>
      <c r="AC366" s="38"/>
      <c r="AD366" s="38"/>
      <c r="AE366" s="117"/>
      <c r="AF366" s="38"/>
      <c r="AG366" s="38"/>
      <c r="AH366" s="38"/>
      <c r="AI366" s="117"/>
      <c r="AJ366" s="59"/>
      <c r="AK366" s="59"/>
      <c r="AL366" s="38"/>
      <c r="AM366" s="37"/>
      <c r="AN366" s="37"/>
      <c r="AO366" s="37"/>
      <c r="AP366" s="37"/>
      <c r="AQ366" s="37"/>
      <c r="AR366" s="38"/>
      <c r="AS366" s="38"/>
    </row>
    <row r="367" spans="1:45" ht="11.25" customHeight="1" x14ac:dyDescent="0.25">
      <c r="A367" s="38"/>
      <c r="B367" s="49"/>
      <c r="C367" s="117"/>
      <c r="D367" s="59"/>
      <c r="E367" s="59"/>
      <c r="F367" s="49"/>
      <c r="G367" s="49"/>
      <c r="H367" s="37"/>
      <c r="I367" s="37"/>
      <c r="J367" s="37"/>
      <c r="K367" s="37"/>
      <c r="L367" s="37"/>
      <c r="M367" s="37"/>
      <c r="N367" s="37"/>
      <c r="O367" s="37"/>
      <c r="P367" s="37"/>
      <c r="Q367" s="37"/>
      <c r="R367" s="37"/>
      <c r="S367" s="37"/>
      <c r="T367" s="37"/>
      <c r="U367" s="37"/>
      <c r="V367" s="38"/>
      <c r="W367" s="37"/>
      <c r="X367" s="38"/>
      <c r="Y367" s="38"/>
      <c r="Z367" s="38"/>
      <c r="AA367" s="38"/>
      <c r="AB367" s="38"/>
      <c r="AC367" s="38"/>
      <c r="AD367" s="38"/>
      <c r="AE367" s="117"/>
      <c r="AF367" s="38"/>
      <c r="AG367" s="38"/>
      <c r="AH367" s="38"/>
      <c r="AI367" s="117"/>
      <c r="AJ367" s="59"/>
      <c r="AK367" s="59"/>
      <c r="AL367" s="38"/>
      <c r="AM367" s="37"/>
      <c r="AN367" s="37"/>
      <c r="AO367" s="37"/>
      <c r="AP367" s="37"/>
      <c r="AQ367" s="37"/>
      <c r="AR367" s="38"/>
      <c r="AS367" s="38"/>
    </row>
    <row r="368" spans="1:45" ht="11.25" customHeight="1" x14ac:dyDescent="0.25">
      <c r="A368" s="38"/>
      <c r="B368" s="49"/>
      <c r="C368" s="117"/>
      <c r="D368" s="59"/>
      <c r="E368" s="59"/>
      <c r="F368" s="49"/>
      <c r="G368" s="49"/>
      <c r="H368" s="37"/>
      <c r="I368" s="37"/>
      <c r="J368" s="37"/>
      <c r="K368" s="37"/>
      <c r="L368" s="37"/>
      <c r="M368" s="37"/>
      <c r="N368" s="37"/>
      <c r="O368" s="37"/>
      <c r="P368" s="37"/>
      <c r="Q368" s="37"/>
      <c r="R368" s="37"/>
      <c r="S368" s="37"/>
      <c r="T368" s="37"/>
      <c r="U368" s="37"/>
      <c r="V368" s="38"/>
      <c r="W368" s="37"/>
      <c r="X368" s="38"/>
      <c r="Y368" s="38"/>
      <c r="Z368" s="38"/>
      <c r="AA368" s="38"/>
      <c r="AB368" s="38"/>
      <c r="AC368" s="38"/>
      <c r="AD368" s="38"/>
      <c r="AE368" s="117"/>
      <c r="AF368" s="38"/>
      <c r="AG368" s="38"/>
      <c r="AH368" s="38"/>
      <c r="AI368" s="117"/>
      <c r="AJ368" s="59"/>
      <c r="AK368" s="59"/>
      <c r="AL368" s="38"/>
      <c r="AM368" s="37"/>
      <c r="AN368" s="37"/>
      <c r="AO368" s="37"/>
      <c r="AP368" s="37"/>
      <c r="AQ368" s="37"/>
      <c r="AR368" s="38"/>
      <c r="AS368" s="38"/>
    </row>
    <row r="369" spans="1:45" ht="11.25" customHeight="1" x14ac:dyDescent="0.25">
      <c r="A369" s="38"/>
      <c r="B369" s="49"/>
      <c r="C369" s="117"/>
      <c r="D369" s="59"/>
      <c r="E369" s="59"/>
      <c r="F369" s="49"/>
      <c r="G369" s="49"/>
      <c r="H369" s="37"/>
      <c r="I369" s="37"/>
      <c r="J369" s="37"/>
      <c r="K369" s="37"/>
      <c r="L369" s="37"/>
      <c r="M369" s="37"/>
      <c r="N369" s="37"/>
      <c r="O369" s="37"/>
      <c r="P369" s="37"/>
      <c r="Q369" s="37"/>
      <c r="R369" s="37"/>
      <c r="S369" s="37"/>
      <c r="T369" s="37"/>
      <c r="U369" s="37"/>
      <c r="V369" s="38"/>
      <c r="W369" s="37"/>
      <c r="X369" s="38"/>
      <c r="Y369" s="38"/>
      <c r="Z369" s="38"/>
      <c r="AA369" s="38"/>
      <c r="AB369" s="38"/>
      <c r="AC369" s="38"/>
      <c r="AD369" s="38"/>
      <c r="AE369" s="117"/>
      <c r="AF369" s="38"/>
      <c r="AG369" s="38"/>
      <c r="AH369" s="38"/>
      <c r="AI369" s="117"/>
      <c r="AJ369" s="59"/>
      <c r="AK369" s="59"/>
      <c r="AL369" s="38"/>
      <c r="AM369" s="37"/>
      <c r="AN369" s="37"/>
      <c r="AO369" s="37"/>
      <c r="AP369" s="37"/>
      <c r="AQ369" s="37"/>
      <c r="AR369" s="38"/>
      <c r="AS369" s="38"/>
    </row>
    <row r="370" spans="1:45" ht="11.25" customHeight="1" x14ac:dyDescent="0.25">
      <c r="A370" s="38"/>
      <c r="B370" s="49"/>
      <c r="C370" s="117"/>
      <c r="D370" s="59"/>
      <c r="E370" s="59"/>
      <c r="F370" s="49"/>
      <c r="G370" s="49"/>
      <c r="H370" s="37"/>
      <c r="I370" s="37"/>
      <c r="J370" s="37"/>
      <c r="K370" s="37"/>
      <c r="L370" s="37"/>
      <c r="M370" s="37"/>
      <c r="N370" s="37"/>
      <c r="O370" s="37"/>
      <c r="P370" s="37"/>
      <c r="Q370" s="37"/>
      <c r="R370" s="37"/>
      <c r="S370" s="37"/>
      <c r="T370" s="37"/>
      <c r="U370" s="37"/>
      <c r="V370" s="38"/>
      <c r="W370" s="37"/>
      <c r="X370" s="38"/>
      <c r="Y370" s="38"/>
      <c r="Z370" s="38"/>
      <c r="AA370" s="38"/>
      <c r="AB370" s="38"/>
      <c r="AC370" s="38"/>
      <c r="AD370" s="38"/>
      <c r="AE370" s="117"/>
      <c r="AF370" s="38"/>
      <c r="AG370" s="38"/>
      <c r="AH370" s="38"/>
      <c r="AI370" s="117"/>
      <c r="AJ370" s="59"/>
      <c r="AK370" s="59"/>
      <c r="AL370" s="38"/>
      <c r="AM370" s="37"/>
      <c r="AN370" s="37"/>
      <c r="AO370" s="37"/>
      <c r="AP370" s="37"/>
      <c r="AQ370" s="37"/>
      <c r="AR370" s="38"/>
      <c r="AS370" s="38"/>
    </row>
    <row r="371" spans="1:45" ht="11.25" customHeight="1" x14ac:dyDescent="0.25">
      <c r="A371" s="38"/>
      <c r="B371" s="49"/>
      <c r="C371" s="117"/>
      <c r="D371" s="59"/>
      <c r="E371" s="59"/>
      <c r="F371" s="49"/>
      <c r="G371" s="49"/>
      <c r="H371" s="37"/>
      <c r="I371" s="37"/>
      <c r="J371" s="37"/>
      <c r="K371" s="37"/>
      <c r="L371" s="37"/>
      <c r="M371" s="37"/>
      <c r="N371" s="37"/>
      <c r="O371" s="37"/>
      <c r="P371" s="37"/>
      <c r="Q371" s="37"/>
      <c r="R371" s="37"/>
      <c r="S371" s="37"/>
      <c r="T371" s="37"/>
      <c r="U371" s="37"/>
      <c r="V371" s="38"/>
      <c r="W371" s="37"/>
      <c r="X371" s="38"/>
      <c r="Y371" s="38"/>
      <c r="Z371" s="38"/>
      <c r="AA371" s="38"/>
      <c r="AB371" s="38"/>
      <c r="AC371" s="38"/>
      <c r="AD371" s="38"/>
      <c r="AE371" s="117"/>
      <c r="AF371" s="38"/>
      <c r="AG371" s="38"/>
      <c r="AH371" s="38"/>
      <c r="AI371" s="117"/>
      <c r="AJ371" s="59"/>
      <c r="AK371" s="59"/>
      <c r="AL371" s="38"/>
      <c r="AM371" s="37"/>
      <c r="AN371" s="37"/>
      <c r="AO371" s="37"/>
      <c r="AP371" s="37"/>
      <c r="AQ371" s="37"/>
      <c r="AR371" s="38"/>
      <c r="AS371" s="38"/>
    </row>
    <row r="372" spans="1:45" ht="11.25" customHeight="1" x14ac:dyDescent="0.25">
      <c r="A372" s="38"/>
      <c r="B372" s="49"/>
      <c r="C372" s="117"/>
      <c r="D372" s="59"/>
      <c r="E372" s="59"/>
      <c r="F372" s="49"/>
      <c r="G372" s="49"/>
      <c r="H372" s="37"/>
      <c r="I372" s="37"/>
      <c r="J372" s="37"/>
      <c r="K372" s="37"/>
      <c r="L372" s="37"/>
      <c r="M372" s="37"/>
      <c r="N372" s="37"/>
      <c r="O372" s="37"/>
      <c r="P372" s="37"/>
      <c r="Q372" s="37"/>
      <c r="R372" s="37"/>
      <c r="S372" s="37"/>
      <c r="T372" s="37"/>
      <c r="U372" s="37"/>
      <c r="V372" s="38"/>
      <c r="W372" s="37"/>
      <c r="X372" s="38"/>
      <c r="Y372" s="38"/>
      <c r="Z372" s="38"/>
      <c r="AA372" s="38"/>
      <c r="AB372" s="38"/>
      <c r="AC372" s="38"/>
      <c r="AD372" s="38"/>
      <c r="AE372" s="117"/>
      <c r="AF372" s="38"/>
      <c r="AG372" s="38"/>
      <c r="AH372" s="38"/>
      <c r="AI372" s="117"/>
      <c r="AJ372" s="59"/>
      <c r="AK372" s="59"/>
      <c r="AL372" s="38"/>
      <c r="AM372" s="37"/>
      <c r="AN372" s="37"/>
      <c r="AO372" s="37"/>
      <c r="AP372" s="37"/>
      <c r="AQ372" s="37"/>
      <c r="AR372" s="38"/>
      <c r="AS372" s="38"/>
    </row>
    <row r="373" spans="1:45" ht="11.25" customHeight="1" x14ac:dyDescent="0.25">
      <c r="A373" s="38"/>
      <c r="B373" s="49"/>
      <c r="C373" s="117"/>
      <c r="D373" s="59"/>
      <c r="E373" s="59"/>
      <c r="F373" s="49"/>
      <c r="G373" s="49"/>
      <c r="H373" s="37"/>
      <c r="I373" s="37"/>
      <c r="J373" s="37"/>
      <c r="K373" s="37"/>
      <c r="L373" s="37"/>
      <c r="M373" s="37"/>
      <c r="N373" s="37"/>
      <c r="O373" s="37"/>
      <c r="P373" s="37"/>
      <c r="Q373" s="37"/>
      <c r="R373" s="37"/>
      <c r="S373" s="37"/>
      <c r="T373" s="37"/>
      <c r="U373" s="37"/>
      <c r="V373" s="38"/>
      <c r="W373" s="37"/>
      <c r="X373" s="38"/>
      <c r="Y373" s="38"/>
      <c r="Z373" s="38"/>
      <c r="AA373" s="38"/>
      <c r="AB373" s="38"/>
      <c r="AC373" s="38"/>
      <c r="AD373" s="38"/>
      <c r="AE373" s="117"/>
      <c r="AF373" s="38"/>
      <c r="AG373" s="38"/>
      <c r="AH373" s="38"/>
      <c r="AI373" s="117"/>
      <c r="AJ373" s="59"/>
      <c r="AK373" s="59"/>
      <c r="AL373" s="38"/>
      <c r="AM373" s="37"/>
      <c r="AN373" s="37"/>
      <c r="AO373" s="37"/>
      <c r="AP373" s="37"/>
      <c r="AQ373" s="37"/>
      <c r="AR373" s="38"/>
      <c r="AS373" s="38"/>
    </row>
    <row r="374" spans="1:45" ht="11.25" customHeight="1" x14ac:dyDescent="0.25">
      <c r="A374" s="38"/>
      <c r="B374" s="49"/>
      <c r="C374" s="117"/>
      <c r="D374" s="59"/>
      <c r="E374" s="59"/>
      <c r="F374" s="49"/>
      <c r="G374" s="49"/>
      <c r="H374" s="37"/>
      <c r="I374" s="37"/>
      <c r="J374" s="37"/>
      <c r="K374" s="37"/>
      <c r="L374" s="37"/>
      <c r="M374" s="37"/>
      <c r="N374" s="37"/>
      <c r="O374" s="37"/>
      <c r="P374" s="37"/>
      <c r="Q374" s="37"/>
      <c r="R374" s="37"/>
      <c r="S374" s="37"/>
      <c r="T374" s="37"/>
      <c r="U374" s="37"/>
      <c r="V374" s="38"/>
      <c r="W374" s="37"/>
      <c r="X374" s="38"/>
      <c r="Y374" s="38"/>
      <c r="Z374" s="38"/>
      <c r="AA374" s="38"/>
      <c r="AB374" s="38"/>
      <c r="AC374" s="38"/>
      <c r="AD374" s="38"/>
      <c r="AE374" s="117"/>
      <c r="AF374" s="38"/>
      <c r="AG374" s="38"/>
      <c r="AH374" s="38"/>
      <c r="AI374" s="117"/>
      <c r="AJ374" s="59"/>
      <c r="AK374" s="59"/>
      <c r="AL374" s="38"/>
      <c r="AM374" s="37"/>
      <c r="AN374" s="37"/>
      <c r="AO374" s="37"/>
      <c r="AP374" s="37"/>
      <c r="AQ374" s="37"/>
      <c r="AR374" s="38"/>
      <c r="AS374" s="38"/>
    </row>
    <row r="375" spans="1:45" ht="11.25" customHeight="1" x14ac:dyDescent="0.25">
      <c r="A375" s="38"/>
      <c r="B375" s="49"/>
      <c r="C375" s="117"/>
      <c r="D375" s="59"/>
      <c r="E375" s="59"/>
      <c r="F375" s="49"/>
      <c r="G375" s="49"/>
      <c r="H375" s="37"/>
      <c r="I375" s="37"/>
      <c r="J375" s="37"/>
      <c r="K375" s="37"/>
      <c r="L375" s="37"/>
      <c r="M375" s="37"/>
      <c r="N375" s="37"/>
      <c r="O375" s="37"/>
      <c r="P375" s="37"/>
      <c r="Q375" s="37"/>
      <c r="R375" s="37"/>
      <c r="S375" s="37"/>
      <c r="T375" s="37"/>
      <c r="U375" s="37"/>
      <c r="V375" s="38"/>
      <c r="W375" s="37"/>
      <c r="X375" s="38"/>
      <c r="Y375" s="38"/>
      <c r="Z375" s="38"/>
      <c r="AA375" s="38"/>
      <c r="AB375" s="38"/>
      <c r="AC375" s="38"/>
      <c r="AD375" s="38"/>
      <c r="AE375" s="117"/>
      <c r="AF375" s="38"/>
      <c r="AG375" s="38"/>
      <c r="AH375" s="38"/>
      <c r="AI375" s="117"/>
      <c r="AJ375" s="59"/>
      <c r="AK375" s="59"/>
      <c r="AL375" s="38"/>
      <c r="AM375" s="37"/>
      <c r="AN375" s="37"/>
      <c r="AO375" s="37"/>
      <c r="AP375" s="37"/>
      <c r="AQ375" s="37"/>
      <c r="AR375" s="38"/>
      <c r="AS375" s="38"/>
    </row>
    <row r="376" spans="1:45" ht="11.25" customHeight="1" x14ac:dyDescent="0.25">
      <c r="A376" s="38"/>
      <c r="B376" s="49"/>
      <c r="C376" s="117"/>
      <c r="D376" s="59"/>
      <c r="E376" s="59"/>
      <c r="F376" s="49"/>
      <c r="G376" s="49"/>
      <c r="H376" s="37"/>
      <c r="I376" s="37"/>
      <c r="J376" s="37"/>
      <c r="K376" s="37"/>
      <c r="L376" s="37"/>
      <c r="M376" s="37"/>
      <c r="N376" s="37"/>
      <c r="O376" s="37"/>
      <c r="P376" s="37"/>
      <c r="Q376" s="37"/>
      <c r="R376" s="37"/>
      <c r="S376" s="37"/>
      <c r="T376" s="37"/>
      <c r="U376" s="37"/>
      <c r="V376" s="38"/>
      <c r="W376" s="37"/>
      <c r="X376" s="38"/>
      <c r="Y376" s="38"/>
      <c r="Z376" s="38"/>
      <c r="AA376" s="38"/>
      <c r="AB376" s="38"/>
      <c r="AC376" s="38"/>
      <c r="AD376" s="38"/>
      <c r="AE376" s="117"/>
      <c r="AF376" s="38"/>
      <c r="AG376" s="38"/>
      <c r="AH376" s="38"/>
      <c r="AI376" s="117"/>
      <c r="AJ376" s="59"/>
      <c r="AK376" s="59"/>
      <c r="AL376" s="38"/>
      <c r="AM376" s="37"/>
      <c r="AN376" s="37"/>
      <c r="AO376" s="37"/>
      <c r="AP376" s="37"/>
      <c r="AQ376" s="37"/>
      <c r="AR376" s="38"/>
      <c r="AS376" s="38"/>
    </row>
    <row r="377" spans="1:45" ht="11.25" customHeight="1" x14ac:dyDescent="0.25">
      <c r="A377" s="38"/>
      <c r="B377" s="49"/>
      <c r="C377" s="117"/>
      <c r="D377" s="59"/>
      <c r="E377" s="59"/>
      <c r="F377" s="49"/>
      <c r="G377" s="49"/>
      <c r="H377" s="37"/>
      <c r="I377" s="37"/>
      <c r="J377" s="37"/>
      <c r="K377" s="37"/>
      <c r="L377" s="37"/>
      <c r="M377" s="37"/>
      <c r="N377" s="37"/>
      <c r="O377" s="37"/>
      <c r="P377" s="37"/>
      <c r="Q377" s="37"/>
      <c r="R377" s="37"/>
      <c r="S377" s="37"/>
      <c r="T377" s="37"/>
      <c r="U377" s="37"/>
      <c r="V377" s="38"/>
      <c r="W377" s="37"/>
      <c r="X377" s="38"/>
      <c r="Y377" s="38"/>
      <c r="Z377" s="38"/>
      <c r="AA377" s="38"/>
      <c r="AB377" s="38"/>
      <c r="AC377" s="38"/>
      <c r="AD377" s="38"/>
      <c r="AE377" s="117"/>
      <c r="AF377" s="38"/>
      <c r="AG377" s="38"/>
      <c r="AH377" s="38"/>
      <c r="AI377" s="117"/>
      <c r="AJ377" s="59"/>
      <c r="AK377" s="59"/>
      <c r="AL377" s="38"/>
      <c r="AM377" s="37"/>
      <c r="AN377" s="37"/>
      <c r="AO377" s="37"/>
      <c r="AP377" s="37"/>
      <c r="AQ377" s="37"/>
      <c r="AR377" s="38"/>
      <c r="AS377" s="38"/>
    </row>
    <row r="378" spans="1:45" ht="11.25" customHeight="1" x14ac:dyDescent="0.25">
      <c r="A378" s="38"/>
      <c r="B378" s="49"/>
      <c r="C378" s="117"/>
      <c r="D378" s="59"/>
      <c r="E378" s="59"/>
      <c r="F378" s="49"/>
      <c r="G378" s="49"/>
      <c r="H378" s="37"/>
      <c r="I378" s="37"/>
      <c r="J378" s="37"/>
      <c r="K378" s="37"/>
      <c r="L378" s="37"/>
      <c r="M378" s="37"/>
      <c r="N378" s="37"/>
      <c r="O378" s="37"/>
      <c r="P378" s="37"/>
      <c r="Q378" s="37"/>
      <c r="R378" s="37"/>
      <c r="S378" s="37"/>
      <c r="T378" s="37"/>
      <c r="U378" s="37"/>
      <c r="V378" s="38"/>
      <c r="W378" s="37"/>
      <c r="X378" s="38"/>
      <c r="Y378" s="38"/>
      <c r="Z378" s="38"/>
      <c r="AA378" s="38"/>
      <c r="AB378" s="38"/>
      <c r="AC378" s="38"/>
      <c r="AD378" s="38"/>
      <c r="AE378" s="117"/>
      <c r="AF378" s="38"/>
      <c r="AG378" s="38"/>
      <c r="AH378" s="38"/>
      <c r="AI378" s="117"/>
      <c r="AJ378" s="59"/>
      <c r="AK378" s="59"/>
      <c r="AL378" s="38"/>
      <c r="AM378" s="37"/>
      <c r="AN378" s="37"/>
      <c r="AO378" s="37"/>
      <c r="AP378" s="37"/>
      <c r="AQ378" s="37"/>
      <c r="AR378" s="38"/>
      <c r="AS378" s="38"/>
    </row>
    <row r="379" spans="1:45" ht="11.25" customHeight="1" x14ac:dyDescent="0.25">
      <c r="A379" s="38"/>
      <c r="B379" s="49"/>
      <c r="C379" s="117"/>
      <c r="D379" s="59"/>
      <c r="E379" s="59"/>
      <c r="F379" s="49"/>
      <c r="G379" s="49"/>
      <c r="H379" s="37"/>
      <c r="I379" s="37"/>
      <c r="J379" s="37"/>
      <c r="K379" s="37"/>
      <c r="L379" s="37"/>
      <c r="M379" s="37"/>
      <c r="N379" s="37"/>
      <c r="O379" s="37"/>
      <c r="P379" s="37"/>
      <c r="Q379" s="37"/>
      <c r="R379" s="37"/>
      <c r="S379" s="37"/>
      <c r="T379" s="37"/>
      <c r="U379" s="37"/>
      <c r="V379" s="38"/>
      <c r="W379" s="37"/>
      <c r="X379" s="38"/>
      <c r="Y379" s="38"/>
      <c r="Z379" s="38"/>
      <c r="AA379" s="38"/>
      <c r="AB379" s="38"/>
      <c r="AC379" s="38"/>
      <c r="AD379" s="38"/>
      <c r="AE379" s="117"/>
      <c r="AF379" s="38"/>
      <c r="AG379" s="38"/>
      <c r="AH379" s="38"/>
      <c r="AI379" s="117"/>
      <c r="AJ379" s="59"/>
      <c r="AK379" s="59"/>
      <c r="AL379" s="38"/>
      <c r="AM379" s="37"/>
      <c r="AN379" s="37"/>
      <c r="AO379" s="37"/>
      <c r="AP379" s="37"/>
      <c r="AQ379" s="37"/>
      <c r="AR379" s="38"/>
      <c r="AS379" s="38"/>
    </row>
    <row r="380" spans="1:45" ht="11.25" customHeight="1" x14ac:dyDescent="0.25">
      <c r="A380" s="38"/>
      <c r="B380" s="49"/>
      <c r="C380" s="117"/>
      <c r="D380" s="59"/>
      <c r="E380" s="59"/>
      <c r="F380" s="49"/>
      <c r="G380" s="49"/>
      <c r="H380" s="37"/>
      <c r="I380" s="37"/>
      <c r="J380" s="37"/>
      <c r="K380" s="37"/>
      <c r="L380" s="37"/>
      <c r="M380" s="37"/>
      <c r="N380" s="37"/>
      <c r="O380" s="37"/>
      <c r="P380" s="37"/>
      <c r="Q380" s="37"/>
      <c r="R380" s="37"/>
      <c r="S380" s="37"/>
      <c r="T380" s="37"/>
      <c r="U380" s="37"/>
      <c r="V380" s="38"/>
      <c r="W380" s="37"/>
      <c r="X380" s="38"/>
      <c r="Y380" s="38"/>
      <c r="Z380" s="38"/>
      <c r="AA380" s="38"/>
      <c r="AB380" s="38"/>
      <c r="AC380" s="38"/>
      <c r="AD380" s="38"/>
      <c r="AE380" s="117"/>
      <c r="AF380" s="38"/>
      <c r="AG380" s="38"/>
      <c r="AH380" s="38"/>
      <c r="AI380" s="117"/>
      <c r="AJ380" s="59"/>
      <c r="AK380" s="59"/>
      <c r="AL380" s="38"/>
      <c r="AM380" s="37"/>
      <c r="AN380" s="37"/>
      <c r="AO380" s="37"/>
      <c r="AP380" s="37"/>
      <c r="AQ380" s="37"/>
      <c r="AR380" s="38"/>
      <c r="AS380" s="38"/>
    </row>
    <row r="381" spans="1:45" ht="11.25" customHeight="1" x14ac:dyDescent="0.25">
      <c r="A381" s="38"/>
      <c r="B381" s="49"/>
      <c r="C381" s="117"/>
      <c r="D381" s="59"/>
      <c r="E381" s="59"/>
      <c r="F381" s="49"/>
      <c r="G381" s="49"/>
      <c r="H381" s="37"/>
      <c r="I381" s="37"/>
      <c r="J381" s="37"/>
      <c r="K381" s="37"/>
      <c r="L381" s="37"/>
      <c r="M381" s="37"/>
      <c r="N381" s="37"/>
      <c r="O381" s="37"/>
      <c r="P381" s="37"/>
      <c r="Q381" s="37"/>
      <c r="R381" s="37"/>
      <c r="S381" s="37"/>
      <c r="T381" s="37"/>
      <c r="U381" s="37"/>
      <c r="V381" s="38"/>
      <c r="W381" s="37"/>
      <c r="X381" s="38"/>
      <c r="Y381" s="38"/>
      <c r="Z381" s="38"/>
      <c r="AA381" s="38"/>
      <c r="AB381" s="38"/>
      <c r="AC381" s="38"/>
      <c r="AD381" s="38"/>
      <c r="AE381" s="117"/>
      <c r="AF381" s="38"/>
      <c r="AG381" s="38"/>
      <c r="AH381" s="38"/>
      <c r="AI381" s="117"/>
      <c r="AJ381" s="59"/>
      <c r="AK381" s="59"/>
      <c r="AL381" s="38"/>
      <c r="AM381" s="37"/>
      <c r="AN381" s="37"/>
      <c r="AO381" s="37"/>
      <c r="AP381" s="37"/>
      <c r="AQ381" s="37"/>
      <c r="AR381" s="38"/>
      <c r="AS381" s="38"/>
    </row>
    <row r="382" spans="1:45" ht="11.25" customHeight="1" x14ac:dyDescent="0.25">
      <c r="A382" s="38"/>
      <c r="B382" s="49"/>
      <c r="C382" s="117"/>
      <c r="D382" s="59"/>
      <c r="E382" s="59"/>
      <c r="F382" s="49"/>
      <c r="G382" s="49"/>
      <c r="H382" s="37"/>
      <c r="I382" s="37"/>
      <c r="J382" s="37"/>
      <c r="K382" s="37"/>
      <c r="L382" s="37"/>
      <c r="M382" s="37"/>
      <c r="N382" s="37"/>
      <c r="O382" s="37"/>
      <c r="P382" s="37"/>
      <c r="Q382" s="37"/>
      <c r="R382" s="37"/>
      <c r="S382" s="37"/>
      <c r="T382" s="37"/>
      <c r="U382" s="37"/>
      <c r="V382" s="38"/>
      <c r="W382" s="37"/>
      <c r="X382" s="38"/>
      <c r="Y382" s="38"/>
      <c r="Z382" s="38"/>
      <c r="AA382" s="38"/>
      <c r="AB382" s="38"/>
      <c r="AC382" s="38"/>
      <c r="AD382" s="38"/>
      <c r="AE382" s="117"/>
      <c r="AF382" s="38"/>
      <c r="AG382" s="38"/>
      <c r="AH382" s="38"/>
      <c r="AI382" s="117"/>
      <c r="AJ382" s="59"/>
      <c r="AK382" s="59"/>
      <c r="AL382" s="38"/>
      <c r="AM382" s="37"/>
      <c r="AN382" s="37"/>
      <c r="AO382" s="37"/>
      <c r="AP382" s="37"/>
      <c r="AQ382" s="37"/>
      <c r="AR382" s="38"/>
      <c r="AS382" s="38"/>
    </row>
    <row r="383" spans="1:45" ht="11.25" customHeight="1" x14ac:dyDescent="0.25">
      <c r="A383" s="38"/>
      <c r="B383" s="49"/>
      <c r="C383" s="117"/>
      <c r="D383" s="59"/>
      <c r="E383" s="59"/>
      <c r="F383" s="49"/>
      <c r="G383" s="49"/>
      <c r="H383" s="37"/>
      <c r="I383" s="37"/>
      <c r="J383" s="37"/>
      <c r="K383" s="37"/>
      <c r="L383" s="37"/>
      <c r="M383" s="37"/>
      <c r="N383" s="37"/>
      <c r="O383" s="37"/>
      <c r="P383" s="37"/>
      <c r="Q383" s="37"/>
      <c r="R383" s="37"/>
      <c r="S383" s="37"/>
      <c r="T383" s="37"/>
      <c r="U383" s="37"/>
      <c r="V383" s="38"/>
      <c r="W383" s="37"/>
      <c r="X383" s="38"/>
      <c r="Y383" s="38"/>
      <c r="Z383" s="38"/>
      <c r="AA383" s="38"/>
      <c r="AB383" s="38"/>
      <c r="AC383" s="38"/>
      <c r="AD383" s="38"/>
      <c r="AE383" s="117"/>
      <c r="AF383" s="38"/>
      <c r="AG383" s="38"/>
      <c r="AH383" s="38"/>
      <c r="AI383" s="117"/>
      <c r="AJ383" s="59"/>
      <c r="AK383" s="59"/>
      <c r="AL383" s="38"/>
      <c r="AM383" s="37"/>
      <c r="AN383" s="37"/>
      <c r="AO383" s="37"/>
      <c r="AP383" s="37"/>
      <c r="AQ383" s="37"/>
      <c r="AR383" s="38"/>
      <c r="AS383" s="38"/>
    </row>
    <row r="384" spans="1:45" ht="11.25" customHeight="1" x14ac:dyDescent="0.25">
      <c r="A384" s="38"/>
      <c r="B384" s="49"/>
      <c r="C384" s="117"/>
      <c r="D384" s="59"/>
      <c r="E384" s="59"/>
      <c r="F384" s="49"/>
      <c r="G384" s="49"/>
      <c r="H384" s="37"/>
      <c r="I384" s="37"/>
      <c r="J384" s="37"/>
      <c r="K384" s="37"/>
      <c r="L384" s="37"/>
      <c r="M384" s="37"/>
      <c r="N384" s="37"/>
      <c r="O384" s="37"/>
      <c r="P384" s="37"/>
      <c r="Q384" s="37"/>
      <c r="R384" s="37"/>
      <c r="S384" s="37"/>
      <c r="T384" s="37"/>
      <c r="U384" s="37"/>
      <c r="V384" s="38"/>
      <c r="W384" s="37"/>
      <c r="X384" s="38"/>
      <c r="Y384" s="38"/>
      <c r="Z384" s="38"/>
      <c r="AA384" s="38"/>
      <c r="AB384" s="38"/>
      <c r="AC384" s="38"/>
      <c r="AD384" s="38"/>
      <c r="AE384" s="117"/>
      <c r="AF384" s="38"/>
      <c r="AG384" s="38"/>
      <c r="AH384" s="38"/>
      <c r="AI384" s="117"/>
      <c r="AJ384" s="59"/>
      <c r="AK384" s="59"/>
      <c r="AL384" s="38"/>
      <c r="AM384" s="37"/>
      <c r="AN384" s="37"/>
      <c r="AO384" s="37"/>
      <c r="AP384" s="37"/>
      <c r="AQ384" s="37"/>
      <c r="AR384" s="38"/>
      <c r="AS384" s="38"/>
    </row>
    <row r="385" spans="1:45" ht="11.25" customHeight="1" x14ac:dyDescent="0.25">
      <c r="A385" s="38"/>
      <c r="B385" s="49"/>
      <c r="C385" s="117"/>
      <c r="D385" s="59"/>
      <c r="E385" s="59"/>
      <c r="F385" s="49"/>
      <c r="G385" s="49"/>
      <c r="H385" s="37"/>
      <c r="I385" s="37"/>
      <c r="J385" s="37"/>
      <c r="K385" s="37"/>
      <c r="L385" s="37"/>
      <c r="M385" s="37"/>
      <c r="N385" s="37"/>
      <c r="O385" s="37"/>
      <c r="P385" s="37"/>
      <c r="Q385" s="37"/>
      <c r="R385" s="37"/>
      <c r="S385" s="37"/>
      <c r="T385" s="37"/>
      <c r="U385" s="37"/>
      <c r="V385" s="38"/>
      <c r="W385" s="37"/>
      <c r="X385" s="38"/>
      <c r="Y385" s="38"/>
      <c r="Z385" s="38"/>
      <c r="AA385" s="38"/>
      <c r="AB385" s="38"/>
      <c r="AC385" s="38"/>
      <c r="AD385" s="38"/>
      <c r="AE385" s="117"/>
      <c r="AF385" s="38"/>
      <c r="AG385" s="38"/>
      <c r="AH385" s="38"/>
      <c r="AI385" s="117"/>
      <c r="AJ385" s="59"/>
      <c r="AK385" s="59"/>
      <c r="AL385" s="38"/>
      <c r="AM385" s="37"/>
      <c r="AN385" s="37"/>
      <c r="AO385" s="37"/>
      <c r="AP385" s="37"/>
      <c r="AQ385" s="37"/>
      <c r="AR385" s="38"/>
      <c r="AS385" s="38"/>
    </row>
    <row r="386" spans="1:45" ht="11.25" customHeight="1" x14ac:dyDescent="0.25">
      <c r="A386" s="38"/>
      <c r="B386" s="49"/>
      <c r="C386" s="117"/>
      <c r="D386" s="59"/>
      <c r="E386" s="59"/>
      <c r="F386" s="49"/>
      <c r="G386" s="49"/>
      <c r="H386" s="37"/>
      <c r="I386" s="37"/>
      <c r="J386" s="37"/>
      <c r="K386" s="37"/>
      <c r="L386" s="37"/>
      <c r="M386" s="37"/>
      <c r="N386" s="37"/>
      <c r="O386" s="37"/>
      <c r="P386" s="37"/>
      <c r="Q386" s="37"/>
      <c r="R386" s="37"/>
      <c r="S386" s="37"/>
      <c r="T386" s="37"/>
      <c r="U386" s="37"/>
      <c r="V386" s="38"/>
      <c r="W386" s="37"/>
      <c r="X386" s="38"/>
      <c r="Y386" s="38"/>
      <c r="Z386" s="38"/>
      <c r="AA386" s="38"/>
      <c r="AB386" s="38"/>
      <c r="AC386" s="38"/>
      <c r="AD386" s="38"/>
      <c r="AE386" s="117"/>
      <c r="AF386" s="38"/>
      <c r="AG386" s="38"/>
      <c r="AH386" s="38"/>
      <c r="AI386" s="117"/>
      <c r="AJ386" s="59"/>
      <c r="AK386" s="59"/>
      <c r="AL386" s="38"/>
      <c r="AM386" s="37"/>
      <c r="AN386" s="37"/>
      <c r="AO386" s="37"/>
      <c r="AP386" s="37"/>
      <c r="AQ386" s="37"/>
      <c r="AR386" s="38"/>
      <c r="AS386" s="38"/>
    </row>
    <row r="387" spans="1:45" ht="11.25" customHeight="1" x14ac:dyDescent="0.25">
      <c r="A387" s="38"/>
      <c r="B387" s="49"/>
      <c r="C387" s="117"/>
      <c r="D387" s="59"/>
      <c r="E387" s="59"/>
      <c r="F387" s="49"/>
      <c r="G387" s="49"/>
      <c r="H387" s="37"/>
      <c r="I387" s="37"/>
      <c r="J387" s="37"/>
      <c r="K387" s="37"/>
      <c r="L387" s="37"/>
      <c r="M387" s="37"/>
      <c r="N387" s="37"/>
      <c r="O387" s="37"/>
      <c r="P387" s="37"/>
      <c r="Q387" s="37"/>
      <c r="R387" s="37"/>
      <c r="S387" s="37"/>
      <c r="T387" s="37"/>
      <c r="U387" s="37"/>
      <c r="V387" s="38"/>
      <c r="W387" s="37"/>
      <c r="X387" s="38"/>
      <c r="Y387" s="38"/>
      <c r="Z387" s="38"/>
      <c r="AA387" s="38"/>
      <c r="AB387" s="38"/>
      <c r="AC387" s="38"/>
      <c r="AD387" s="38"/>
      <c r="AE387" s="117"/>
      <c r="AF387" s="38"/>
      <c r="AG387" s="38"/>
      <c r="AH387" s="38"/>
      <c r="AI387" s="117"/>
      <c r="AJ387" s="59"/>
      <c r="AK387" s="59"/>
      <c r="AL387" s="38"/>
      <c r="AM387" s="37"/>
      <c r="AN387" s="37"/>
      <c r="AO387" s="37"/>
      <c r="AP387" s="37"/>
      <c r="AQ387" s="37"/>
      <c r="AR387" s="38"/>
      <c r="AS387" s="38"/>
    </row>
    <row r="388" spans="1:45" ht="11.25" customHeight="1" x14ac:dyDescent="0.25">
      <c r="A388" s="38"/>
      <c r="B388" s="49"/>
      <c r="C388" s="117"/>
      <c r="D388" s="59"/>
      <c r="E388" s="59"/>
      <c r="F388" s="49"/>
      <c r="G388" s="49"/>
      <c r="H388" s="37"/>
      <c r="I388" s="37"/>
      <c r="J388" s="37"/>
      <c r="K388" s="37"/>
      <c r="L388" s="37"/>
      <c r="M388" s="37"/>
      <c r="N388" s="37"/>
      <c r="O388" s="37"/>
      <c r="P388" s="37"/>
      <c r="Q388" s="37"/>
      <c r="R388" s="37"/>
      <c r="S388" s="37"/>
      <c r="T388" s="37"/>
      <c r="U388" s="37"/>
      <c r="V388" s="38"/>
      <c r="W388" s="37"/>
      <c r="X388" s="38"/>
      <c r="Y388" s="38"/>
      <c r="Z388" s="38"/>
      <c r="AA388" s="38"/>
      <c r="AB388" s="38"/>
      <c r="AC388" s="38"/>
      <c r="AD388" s="38"/>
      <c r="AE388" s="117"/>
      <c r="AF388" s="38"/>
      <c r="AG388" s="38"/>
      <c r="AH388" s="38"/>
      <c r="AI388" s="117"/>
      <c r="AJ388" s="59"/>
      <c r="AK388" s="59"/>
      <c r="AL388" s="38"/>
      <c r="AM388" s="37"/>
      <c r="AN388" s="37"/>
      <c r="AO388" s="37"/>
      <c r="AP388" s="37"/>
      <c r="AQ388" s="37"/>
      <c r="AR388" s="38"/>
      <c r="AS388" s="38"/>
    </row>
    <row r="389" spans="1:45" ht="11.25" customHeight="1" x14ac:dyDescent="0.25">
      <c r="A389" s="38"/>
      <c r="B389" s="49"/>
      <c r="C389" s="117"/>
      <c r="D389" s="59"/>
      <c r="E389" s="59"/>
      <c r="F389" s="49"/>
      <c r="G389" s="49"/>
      <c r="H389" s="37"/>
      <c r="I389" s="37"/>
      <c r="J389" s="37"/>
      <c r="K389" s="37"/>
      <c r="L389" s="37"/>
      <c r="M389" s="37"/>
      <c r="N389" s="37"/>
      <c r="O389" s="37"/>
      <c r="P389" s="37"/>
      <c r="Q389" s="37"/>
      <c r="R389" s="37"/>
      <c r="S389" s="37"/>
      <c r="T389" s="37"/>
      <c r="U389" s="37"/>
      <c r="V389" s="38"/>
      <c r="W389" s="37"/>
      <c r="X389" s="38"/>
      <c r="Y389" s="38"/>
      <c r="Z389" s="38"/>
      <c r="AA389" s="38"/>
      <c r="AB389" s="38"/>
      <c r="AC389" s="38"/>
      <c r="AD389" s="38"/>
      <c r="AE389" s="117"/>
      <c r="AF389" s="38"/>
      <c r="AG389" s="38"/>
      <c r="AH389" s="38"/>
      <c r="AI389" s="117"/>
      <c r="AJ389" s="59"/>
      <c r="AK389" s="59"/>
      <c r="AL389" s="38"/>
      <c r="AM389" s="37"/>
      <c r="AN389" s="37"/>
      <c r="AO389" s="37"/>
      <c r="AP389" s="37"/>
      <c r="AQ389" s="37"/>
      <c r="AR389" s="38"/>
      <c r="AS389" s="38"/>
    </row>
    <row r="390" spans="1:45" ht="11.25" customHeight="1" x14ac:dyDescent="0.25">
      <c r="A390" s="38"/>
      <c r="B390" s="49"/>
      <c r="C390" s="117"/>
      <c r="D390" s="59"/>
      <c r="E390" s="59"/>
      <c r="F390" s="49"/>
      <c r="G390" s="49"/>
      <c r="H390" s="37"/>
      <c r="I390" s="37"/>
      <c r="J390" s="37"/>
      <c r="K390" s="37"/>
      <c r="L390" s="37"/>
      <c r="M390" s="37"/>
      <c r="N390" s="37"/>
      <c r="O390" s="37"/>
      <c r="P390" s="37"/>
      <c r="Q390" s="37"/>
      <c r="R390" s="37"/>
      <c r="S390" s="37"/>
      <c r="T390" s="37"/>
      <c r="U390" s="37"/>
      <c r="V390" s="38"/>
      <c r="W390" s="37"/>
      <c r="X390" s="38"/>
      <c r="Y390" s="38"/>
      <c r="Z390" s="38"/>
      <c r="AA390" s="38"/>
      <c r="AB390" s="38"/>
      <c r="AC390" s="38"/>
      <c r="AD390" s="38"/>
      <c r="AE390" s="117"/>
      <c r="AF390" s="38"/>
      <c r="AG390" s="38"/>
      <c r="AH390" s="38"/>
      <c r="AI390" s="117"/>
      <c r="AJ390" s="59"/>
      <c r="AK390" s="59"/>
      <c r="AL390" s="38"/>
      <c r="AM390" s="37"/>
      <c r="AN390" s="37"/>
      <c r="AO390" s="37"/>
      <c r="AP390" s="37"/>
      <c r="AQ390" s="37"/>
      <c r="AR390" s="38"/>
      <c r="AS390" s="38"/>
    </row>
    <row r="391" spans="1:45" ht="11.25" customHeight="1" x14ac:dyDescent="0.25">
      <c r="A391" s="38"/>
      <c r="B391" s="49"/>
      <c r="C391" s="117"/>
      <c r="D391" s="59"/>
      <c r="E391" s="59"/>
      <c r="F391" s="49"/>
      <c r="G391" s="49"/>
      <c r="H391" s="37"/>
      <c r="I391" s="37"/>
      <c r="J391" s="37"/>
      <c r="K391" s="37"/>
      <c r="L391" s="37"/>
      <c r="M391" s="37"/>
      <c r="N391" s="37"/>
      <c r="O391" s="37"/>
      <c r="P391" s="37"/>
      <c r="Q391" s="37"/>
      <c r="R391" s="37"/>
      <c r="S391" s="37"/>
      <c r="T391" s="37"/>
      <c r="U391" s="37"/>
      <c r="V391" s="38"/>
      <c r="W391" s="37"/>
      <c r="X391" s="38"/>
      <c r="Y391" s="38"/>
      <c r="Z391" s="38"/>
      <c r="AA391" s="38"/>
      <c r="AB391" s="38"/>
      <c r="AC391" s="38"/>
      <c r="AD391" s="38"/>
      <c r="AE391" s="117"/>
      <c r="AF391" s="38"/>
      <c r="AG391" s="38"/>
      <c r="AH391" s="38"/>
      <c r="AI391" s="117"/>
      <c r="AJ391" s="59"/>
      <c r="AK391" s="59"/>
      <c r="AL391" s="38"/>
      <c r="AM391" s="37"/>
      <c r="AN391" s="37"/>
      <c r="AO391" s="37"/>
      <c r="AP391" s="37"/>
      <c r="AQ391" s="37"/>
      <c r="AR391" s="38"/>
      <c r="AS391" s="38"/>
    </row>
    <row r="392" spans="1:45" ht="11.25" customHeight="1" x14ac:dyDescent="0.25">
      <c r="A392" s="38"/>
      <c r="B392" s="49"/>
      <c r="C392" s="117"/>
      <c r="D392" s="59"/>
      <c r="E392" s="59"/>
      <c r="F392" s="49"/>
      <c r="G392" s="49"/>
      <c r="H392" s="37"/>
      <c r="I392" s="37"/>
      <c r="J392" s="37"/>
      <c r="K392" s="37"/>
      <c r="L392" s="37"/>
      <c r="M392" s="37"/>
      <c r="N392" s="37"/>
      <c r="O392" s="37"/>
      <c r="P392" s="37"/>
      <c r="Q392" s="37"/>
      <c r="R392" s="37"/>
      <c r="S392" s="37"/>
      <c r="T392" s="37"/>
      <c r="U392" s="37"/>
      <c r="V392" s="38"/>
      <c r="W392" s="37"/>
      <c r="X392" s="38"/>
      <c r="Y392" s="38"/>
      <c r="Z392" s="38"/>
      <c r="AA392" s="38"/>
      <c r="AB392" s="38"/>
      <c r="AC392" s="38"/>
      <c r="AD392" s="38"/>
      <c r="AE392" s="117"/>
      <c r="AF392" s="38"/>
      <c r="AG392" s="38"/>
      <c r="AH392" s="38"/>
      <c r="AI392" s="117"/>
      <c r="AJ392" s="59"/>
      <c r="AK392" s="59"/>
      <c r="AL392" s="38"/>
      <c r="AM392" s="37"/>
      <c r="AN392" s="37"/>
      <c r="AO392" s="37"/>
      <c r="AP392" s="37"/>
      <c r="AQ392" s="37"/>
      <c r="AR392" s="38"/>
      <c r="AS392" s="38"/>
    </row>
    <row r="393" spans="1:45" ht="11.25" customHeight="1" x14ac:dyDescent="0.25">
      <c r="A393" s="38"/>
      <c r="B393" s="49"/>
      <c r="C393" s="117"/>
      <c r="D393" s="59"/>
      <c r="E393" s="59"/>
      <c r="F393" s="49"/>
      <c r="G393" s="49"/>
      <c r="H393" s="37"/>
      <c r="I393" s="37"/>
      <c r="J393" s="37"/>
      <c r="K393" s="37"/>
      <c r="L393" s="37"/>
      <c r="M393" s="37"/>
      <c r="N393" s="37"/>
      <c r="O393" s="37"/>
      <c r="P393" s="37"/>
      <c r="Q393" s="37"/>
      <c r="R393" s="37"/>
      <c r="S393" s="37"/>
      <c r="T393" s="37"/>
      <c r="U393" s="37"/>
      <c r="V393" s="38"/>
      <c r="W393" s="37"/>
      <c r="X393" s="38"/>
      <c r="Y393" s="38"/>
      <c r="Z393" s="38"/>
      <c r="AA393" s="38"/>
      <c r="AB393" s="38"/>
      <c r="AC393" s="38"/>
      <c r="AD393" s="38"/>
      <c r="AE393" s="117"/>
      <c r="AF393" s="38"/>
      <c r="AG393" s="38"/>
      <c r="AH393" s="38"/>
      <c r="AI393" s="117"/>
      <c r="AJ393" s="59"/>
      <c r="AK393" s="59"/>
      <c r="AL393" s="38"/>
      <c r="AM393" s="37"/>
      <c r="AN393" s="37"/>
      <c r="AO393" s="37"/>
      <c r="AP393" s="37"/>
      <c r="AQ393" s="37"/>
      <c r="AR393" s="38"/>
      <c r="AS393" s="38"/>
    </row>
    <row r="394" spans="1:45" ht="11.25" customHeight="1" x14ac:dyDescent="0.25">
      <c r="A394" s="38"/>
      <c r="B394" s="49"/>
      <c r="C394" s="117"/>
      <c r="D394" s="59"/>
      <c r="E394" s="59"/>
      <c r="F394" s="49"/>
      <c r="G394" s="49"/>
      <c r="H394" s="37"/>
      <c r="I394" s="37"/>
      <c r="J394" s="37"/>
      <c r="K394" s="37"/>
      <c r="L394" s="37"/>
      <c r="M394" s="37"/>
      <c r="N394" s="37"/>
      <c r="O394" s="37"/>
      <c r="P394" s="37"/>
      <c r="Q394" s="37"/>
      <c r="R394" s="37"/>
      <c r="S394" s="37"/>
      <c r="T394" s="37"/>
      <c r="U394" s="37"/>
      <c r="V394" s="38"/>
      <c r="W394" s="37"/>
      <c r="X394" s="38"/>
      <c r="Y394" s="38"/>
      <c r="Z394" s="38"/>
      <c r="AA394" s="38"/>
      <c r="AB394" s="38"/>
      <c r="AC394" s="38"/>
      <c r="AD394" s="38"/>
      <c r="AE394" s="117"/>
      <c r="AF394" s="38"/>
      <c r="AG394" s="38"/>
      <c r="AH394" s="38"/>
      <c r="AI394" s="117"/>
      <c r="AJ394" s="59"/>
      <c r="AK394" s="59"/>
      <c r="AL394" s="38"/>
      <c r="AM394" s="37"/>
      <c r="AN394" s="37"/>
      <c r="AO394" s="37"/>
      <c r="AP394" s="37"/>
      <c r="AQ394" s="37"/>
      <c r="AR394" s="38"/>
      <c r="AS394" s="38"/>
    </row>
    <row r="395" spans="1:45" ht="11.25" customHeight="1" x14ac:dyDescent="0.25">
      <c r="A395" s="38"/>
      <c r="B395" s="49"/>
      <c r="C395" s="117"/>
      <c r="D395" s="59"/>
      <c r="E395" s="59"/>
      <c r="F395" s="49"/>
      <c r="G395" s="49"/>
      <c r="H395" s="37"/>
      <c r="I395" s="37"/>
      <c r="J395" s="37"/>
      <c r="K395" s="37"/>
      <c r="L395" s="37"/>
      <c r="M395" s="37"/>
      <c r="N395" s="37"/>
      <c r="O395" s="37"/>
      <c r="P395" s="37"/>
      <c r="Q395" s="37"/>
      <c r="R395" s="37"/>
      <c r="S395" s="37"/>
      <c r="T395" s="37"/>
      <c r="U395" s="37"/>
      <c r="V395" s="38"/>
      <c r="W395" s="37"/>
      <c r="X395" s="38"/>
      <c r="Y395" s="38"/>
      <c r="Z395" s="38"/>
      <c r="AA395" s="38"/>
      <c r="AB395" s="38"/>
      <c r="AC395" s="38"/>
      <c r="AD395" s="38"/>
      <c r="AE395" s="117"/>
      <c r="AF395" s="38"/>
      <c r="AG395" s="38"/>
      <c r="AH395" s="38"/>
      <c r="AI395" s="117"/>
      <c r="AJ395" s="59"/>
      <c r="AK395" s="59"/>
      <c r="AL395" s="38"/>
      <c r="AM395" s="37"/>
      <c r="AN395" s="37"/>
      <c r="AO395" s="37"/>
      <c r="AP395" s="37"/>
      <c r="AQ395" s="37"/>
      <c r="AR395" s="38"/>
      <c r="AS395" s="38"/>
    </row>
    <row r="396" spans="1:45" ht="11.25" customHeight="1" x14ac:dyDescent="0.25">
      <c r="A396" s="38"/>
      <c r="B396" s="49"/>
      <c r="C396" s="117"/>
      <c r="D396" s="59"/>
      <c r="E396" s="59"/>
      <c r="F396" s="49"/>
      <c r="G396" s="49"/>
      <c r="H396" s="37"/>
      <c r="I396" s="37"/>
      <c r="J396" s="37"/>
      <c r="K396" s="37"/>
      <c r="L396" s="37"/>
      <c r="M396" s="37"/>
      <c r="N396" s="37"/>
      <c r="O396" s="37"/>
      <c r="P396" s="37"/>
      <c r="Q396" s="37"/>
      <c r="R396" s="37"/>
      <c r="S396" s="37"/>
      <c r="T396" s="37"/>
      <c r="U396" s="37"/>
      <c r="V396" s="38"/>
      <c r="W396" s="37"/>
      <c r="X396" s="38"/>
      <c r="Y396" s="38"/>
      <c r="Z396" s="38"/>
      <c r="AA396" s="38"/>
      <c r="AB396" s="38"/>
      <c r="AC396" s="38"/>
      <c r="AD396" s="38"/>
      <c r="AE396" s="117"/>
      <c r="AF396" s="38"/>
      <c r="AG396" s="38"/>
      <c r="AH396" s="38"/>
      <c r="AI396" s="117"/>
      <c r="AJ396" s="59"/>
      <c r="AK396" s="59"/>
      <c r="AL396" s="38"/>
      <c r="AM396" s="37"/>
      <c r="AN396" s="37"/>
      <c r="AO396" s="37"/>
      <c r="AP396" s="37"/>
      <c r="AQ396" s="37"/>
      <c r="AR396" s="38"/>
      <c r="AS396" s="38"/>
    </row>
    <row r="397" spans="1:45" ht="11.25" customHeight="1" x14ac:dyDescent="0.25">
      <c r="A397" s="38"/>
      <c r="B397" s="49"/>
      <c r="C397" s="117"/>
      <c r="D397" s="59"/>
      <c r="E397" s="59"/>
      <c r="F397" s="49"/>
      <c r="G397" s="49"/>
      <c r="H397" s="37"/>
      <c r="I397" s="37"/>
      <c r="J397" s="37"/>
      <c r="K397" s="37"/>
      <c r="L397" s="37"/>
      <c r="M397" s="37"/>
      <c r="N397" s="37"/>
      <c r="O397" s="37"/>
      <c r="P397" s="37"/>
      <c r="Q397" s="37"/>
      <c r="R397" s="37"/>
      <c r="S397" s="37"/>
      <c r="T397" s="37"/>
      <c r="U397" s="37"/>
      <c r="V397" s="38"/>
      <c r="W397" s="37"/>
      <c r="X397" s="38"/>
      <c r="Y397" s="38"/>
      <c r="Z397" s="38"/>
      <c r="AA397" s="38"/>
      <c r="AB397" s="38"/>
      <c r="AC397" s="38"/>
      <c r="AD397" s="38"/>
      <c r="AE397" s="117"/>
      <c r="AF397" s="38"/>
      <c r="AG397" s="38"/>
      <c r="AH397" s="38"/>
      <c r="AI397" s="117"/>
      <c r="AJ397" s="59"/>
      <c r="AK397" s="59"/>
      <c r="AL397" s="38"/>
      <c r="AM397" s="37"/>
      <c r="AN397" s="37"/>
      <c r="AO397" s="37"/>
      <c r="AP397" s="37"/>
      <c r="AQ397" s="37"/>
      <c r="AR397" s="38"/>
      <c r="AS397" s="38"/>
    </row>
    <row r="398" spans="1:45" ht="11.25" customHeight="1" x14ac:dyDescent="0.25">
      <c r="A398" s="38"/>
      <c r="B398" s="49"/>
      <c r="C398" s="117"/>
      <c r="D398" s="59"/>
      <c r="E398" s="59"/>
      <c r="F398" s="49"/>
      <c r="G398" s="49"/>
      <c r="H398" s="37"/>
      <c r="I398" s="37"/>
      <c r="J398" s="37"/>
      <c r="K398" s="37"/>
      <c r="L398" s="37"/>
      <c r="M398" s="37"/>
      <c r="N398" s="37"/>
      <c r="O398" s="37"/>
      <c r="P398" s="37"/>
      <c r="Q398" s="37"/>
      <c r="R398" s="37"/>
      <c r="S398" s="37"/>
      <c r="T398" s="37"/>
      <c r="U398" s="37"/>
      <c r="V398" s="38"/>
      <c r="W398" s="37"/>
      <c r="X398" s="38"/>
      <c r="Y398" s="38"/>
      <c r="Z398" s="38"/>
      <c r="AA398" s="38"/>
      <c r="AB398" s="38"/>
      <c r="AC398" s="38"/>
      <c r="AD398" s="38"/>
      <c r="AE398" s="117"/>
      <c r="AF398" s="38"/>
      <c r="AG398" s="38"/>
      <c r="AH398" s="38"/>
      <c r="AI398" s="117"/>
      <c r="AJ398" s="59"/>
      <c r="AK398" s="59"/>
      <c r="AL398" s="38"/>
      <c r="AM398" s="37"/>
      <c r="AN398" s="37"/>
      <c r="AO398" s="37"/>
      <c r="AP398" s="37"/>
      <c r="AQ398" s="37"/>
      <c r="AR398" s="38"/>
      <c r="AS398" s="38"/>
    </row>
    <row r="399" spans="1:45" ht="11.25" customHeight="1" x14ac:dyDescent="0.25">
      <c r="A399" s="38"/>
      <c r="B399" s="49"/>
      <c r="C399" s="117"/>
      <c r="D399" s="59"/>
      <c r="E399" s="59"/>
      <c r="F399" s="49"/>
      <c r="G399" s="49"/>
      <c r="H399" s="37"/>
      <c r="I399" s="37"/>
      <c r="J399" s="37"/>
      <c r="K399" s="37"/>
      <c r="L399" s="37"/>
      <c r="M399" s="37"/>
      <c r="N399" s="37"/>
      <c r="O399" s="37"/>
      <c r="P399" s="37"/>
      <c r="Q399" s="37"/>
      <c r="R399" s="37"/>
      <c r="S399" s="37"/>
      <c r="T399" s="37"/>
      <c r="U399" s="37"/>
      <c r="V399" s="38"/>
      <c r="W399" s="37"/>
      <c r="X399" s="38"/>
      <c r="Y399" s="38"/>
      <c r="Z399" s="38"/>
      <c r="AA399" s="38"/>
      <c r="AB399" s="38"/>
      <c r="AC399" s="38"/>
      <c r="AD399" s="38"/>
      <c r="AE399" s="117"/>
      <c r="AF399" s="38"/>
      <c r="AG399" s="38"/>
      <c r="AH399" s="38"/>
      <c r="AI399" s="117"/>
      <c r="AJ399" s="59"/>
      <c r="AK399" s="59"/>
      <c r="AL399" s="38"/>
      <c r="AM399" s="37"/>
      <c r="AN399" s="37"/>
      <c r="AO399" s="37"/>
      <c r="AP399" s="37"/>
      <c r="AQ399" s="37"/>
      <c r="AR399" s="38"/>
      <c r="AS399" s="38"/>
    </row>
    <row r="400" spans="1:45" ht="11.25" customHeight="1" x14ac:dyDescent="0.25">
      <c r="A400" s="38"/>
      <c r="B400" s="49"/>
      <c r="C400" s="117"/>
      <c r="D400" s="59"/>
      <c r="E400" s="59"/>
      <c r="F400" s="49"/>
      <c r="G400" s="49"/>
      <c r="H400" s="37"/>
      <c r="I400" s="37"/>
      <c r="J400" s="37"/>
      <c r="K400" s="37"/>
      <c r="L400" s="37"/>
      <c r="M400" s="37"/>
      <c r="N400" s="37"/>
      <c r="O400" s="37"/>
      <c r="P400" s="37"/>
      <c r="Q400" s="37"/>
      <c r="R400" s="37"/>
      <c r="S400" s="37"/>
      <c r="T400" s="37"/>
      <c r="U400" s="37"/>
      <c r="V400" s="38"/>
      <c r="W400" s="37"/>
      <c r="X400" s="38"/>
      <c r="Y400" s="38"/>
      <c r="Z400" s="38"/>
      <c r="AA400" s="38"/>
      <c r="AB400" s="38"/>
      <c r="AC400" s="38"/>
      <c r="AD400" s="38"/>
      <c r="AE400" s="117"/>
      <c r="AF400" s="38"/>
      <c r="AG400" s="38"/>
      <c r="AH400" s="38"/>
      <c r="AI400" s="117"/>
      <c r="AJ400" s="59"/>
      <c r="AK400" s="59"/>
      <c r="AL400" s="38"/>
      <c r="AM400" s="37"/>
      <c r="AN400" s="37"/>
      <c r="AO400" s="37"/>
      <c r="AP400" s="37"/>
      <c r="AQ400" s="37"/>
      <c r="AR400" s="38"/>
      <c r="AS400" s="38"/>
    </row>
    <row r="401" spans="1:45" ht="11.25" customHeight="1" x14ac:dyDescent="0.25">
      <c r="A401" s="38"/>
      <c r="B401" s="49"/>
      <c r="C401" s="117"/>
      <c r="D401" s="59"/>
      <c r="E401" s="59"/>
      <c r="F401" s="49"/>
      <c r="G401" s="49"/>
      <c r="H401" s="37"/>
      <c r="I401" s="37"/>
      <c r="J401" s="37"/>
      <c r="K401" s="37"/>
      <c r="L401" s="37"/>
      <c r="M401" s="37"/>
      <c r="N401" s="37"/>
      <c r="O401" s="37"/>
      <c r="P401" s="37"/>
      <c r="Q401" s="37"/>
      <c r="R401" s="37"/>
      <c r="S401" s="37"/>
      <c r="T401" s="37"/>
      <c r="U401" s="37"/>
      <c r="V401" s="38"/>
      <c r="W401" s="37"/>
      <c r="X401" s="38"/>
      <c r="Y401" s="38"/>
      <c r="Z401" s="38"/>
      <c r="AA401" s="38"/>
      <c r="AB401" s="38"/>
      <c r="AC401" s="38"/>
      <c r="AD401" s="38"/>
      <c r="AE401" s="117"/>
      <c r="AF401" s="38"/>
      <c r="AG401" s="38"/>
      <c r="AH401" s="38"/>
      <c r="AI401" s="117"/>
      <c r="AJ401" s="59"/>
      <c r="AK401" s="59"/>
      <c r="AL401" s="38"/>
      <c r="AM401" s="37"/>
      <c r="AN401" s="37"/>
      <c r="AO401" s="37"/>
      <c r="AP401" s="37"/>
      <c r="AQ401" s="37"/>
      <c r="AR401" s="38"/>
      <c r="AS401" s="38"/>
    </row>
    <row r="402" spans="1:45" ht="11.25" customHeight="1" x14ac:dyDescent="0.25">
      <c r="A402" s="38"/>
      <c r="B402" s="49"/>
      <c r="C402" s="117"/>
      <c r="D402" s="59"/>
      <c r="E402" s="59"/>
      <c r="F402" s="49"/>
      <c r="G402" s="49"/>
      <c r="H402" s="37"/>
      <c r="I402" s="37"/>
      <c r="J402" s="37"/>
      <c r="K402" s="37"/>
      <c r="L402" s="37"/>
      <c r="M402" s="37"/>
      <c r="N402" s="37"/>
      <c r="O402" s="37"/>
      <c r="P402" s="37"/>
      <c r="Q402" s="37"/>
      <c r="R402" s="37"/>
      <c r="S402" s="37"/>
      <c r="T402" s="37"/>
      <c r="U402" s="37"/>
      <c r="V402" s="38"/>
      <c r="W402" s="37"/>
      <c r="X402" s="38"/>
      <c r="Y402" s="38"/>
      <c r="Z402" s="38"/>
      <c r="AA402" s="38"/>
      <c r="AB402" s="38"/>
      <c r="AC402" s="38"/>
      <c r="AD402" s="38"/>
      <c r="AE402" s="117"/>
      <c r="AF402" s="38"/>
      <c r="AG402" s="38"/>
      <c r="AH402" s="38"/>
      <c r="AI402" s="117"/>
      <c r="AJ402" s="59"/>
      <c r="AK402" s="59"/>
      <c r="AL402" s="38"/>
      <c r="AM402" s="37"/>
      <c r="AN402" s="37"/>
      <c r="AO402" s="37"/>
      <c r="AP402" s="37"/>
      <c r="AQ402" s="37"/>
      <c r="AR402" s="38"/>
      <c r="AS402" s="38"/>
    </row>
    <row r="403" spans="1:45" ht="11.25" customHeight="1" x14ac:dyDescent="0.25">
      <c r="A403" s="38"/>
      <c r="B403" s="49"/>
      <c r="C403" s="117"/>
      <c r="D403" s="59"/>
      <c r="E403" s="59"/>
      <c r="F403" s="49"/>
      <c r="G403" s="49"/>
      <c r="H403" s="37"/>
      <c r="I403" s="37"/>
      <c r="J403" s="37"/>
      <c r="K403" s="37"/>
      <c r="L403" s="37"/>
      <c r="M403" s="37"/>
      <c r="N403" s="37"/>
      <c r="O403" s="37"/>
      <c r="P403" s="37"/>
      <c r="Q403" s="37"/>
      <c r="R403" s="37"/>
      <c r="S403" s="37"/>
      <c r="T403" s="37"/>
      <c r="U403" s="37"/>
      <c r="V403" s="38"/>
      <c r="W403" s="37"/>
      <c r="X403" s="38"/>
      <c r="Y403" s="38"/>
      <c r="Z403" s="38"/>
      <c r="AA403" s="38"/>
      <c r="AB403" s="38"/>
      <c r="AC403" s="38"/>
      <c r="AD403" s="38"/>
      <c r="AE403" s="117"/>
      <c r="AF403" s="38"/>
      <c r="AG403" s="38"/>
      <c r="AH403" s="38"/>
      <c r="AI403" s="117"/>
      <c r="AJ403" s="59"/>
      <c r="AK403" s="59"/>
      <c r="AL403" s="38"/>
      <c r="AM403" s="37"/>
      <c r="AN403" s="37"/>
      <c r="AO403" s="37"/>
      <c r="AP403" s="37"/>
      <c r="AQ403" s="37"/>
      <c r="AR403" s="38"/>
      <c r="AS403" s="38"/>
    </row>
    <row r="404" spans="1:45" ht="11.25" customHeight="1" x14ac:dyDescent="0.25">
      <c r="A404" s="38"/>
      <c r="B404" s="49"/>
      <c r="C404" s="117"/>
      <c r="D404" s="59"/>
      <c r="E404" s="59"/>
      <c r="F404" s="49"/>
      <c r="G404" s="49"/>
      <c r="H404" s="37"/>
      <c r="I404" s="37"/>
      <c r="J404" s="37"/>
      <c r="K404" s="37"/>
      <c r="L404" s="37"/>
      <c r="M404" s="37"/>
      <c r="N404" s="37"/>
      <c r="O404" s="37"/>
      <c r="P404" s="37"/>
      <c r="Q404" s="37"/>
      <c r="R404" s="37"/>
      <c r="S404" s="37"/>
      <c r="T404" s="37"/>
      <c r="U404" s="37"/>
      <c r="V404" s="38"/>
      <c r="W404" s="37"/>
      <c r="X404" s="38"/>
      <c r="Y404" s="38"/>
      <c r="Z404" s="38"/>
      <c r="AA404" s="38"/>
      <c r="AB404" s="38"/>
      <c r="AC404" s="38"/>
      <c r="AD404" s="38"/>
      <c r="AE404" s="117"/>
      <c r="AF404" s="38"/>
      <c r="AG404" s="38"/>
      <c r="AH404" s="38"/>
      <c r="AI404" s="117"/>
      <c r="AJ404" s="59"/>
      <c r="AK404" s="59"/>
      <c r="AL404" s="38"/>
      <c r="AM404" s="37"/>
      <c r="AN404" s="37"/>
      <c r="AO404" s="37"/>
      <c r="AP404" s="37"/>
      <c r="AQ404" s="37"/>
      <c r="AR404" s="38"/>
      <c r="AS404" s="38"/>
    </row>
    <row r="405" spans="1:45" ht="11.25" customHeight="1" x14ac:dyDescent="0.25">
      <c r="A405" s="38"/>
      <c r="B405" s="49"/>
      <c r="C405" s="117"/>
      <c r="D405" s="59"/>
      <c r="E405" s="59"/>
      <c r="F405" s="49"/>
      <c r="G405" s="49"/>
      <c r="H405" s="37"/>
      <c r="I405" s="37"/>
      <c r="J405" s="37"/>
      <c r="K405" s="37"/>
      <c r="L405" s="37"/>
      <c r="M405" s="37"/>
      <c r="N405" s="37"/>
      <c r="O405" s="37"/>
      <c r="P405" s="37"/>
      <c r="Q405" s="37"/>
      <c r="R405" s="37"/>
      <c r="S405" s="37"/>
      <c r="T405" s="37"/>
      <c r="U405" s="37"/>
      <c r="V405" s="38"/>
      <c r="W405" s="37"/>
      <c r="X405" s="38"/>
      <c r="Y405" s="38"/>
      <c r="Z405" s="38"/>
      <c r="AA405" s="38"/>
      <c r="AB405" s="38"/>
      <c r="AC405" s="38"/>
      <c r="AD405" s="38"/>
      <c r="AE405" s="117"/>
      <c r="AF405" s="38"/>
      <c r="AG405" s="38"/>
      <c r="AH405" s="38"/>
      <c r="AI405" s="117"/>
      <c r="AJ405" s="59"/>
      <c r="AK405" s="59"/>
      <c r="AL405" s="38"/>
      <c r="AM405" s="37"/>
      <c r="AN405" s="37"/>
      <c r="AO405" s="37"/>
      <c r="AP405" s="37"/>
      <c r="AQ405" s="37"/>
      <c r="AR405" s="38"/>
      <c r="AS405" s="38"/>
    </row>
    <row r="406" spans="1:45" ht="11.25" customHeight="1" x14ac:dyDescent="0.25">
      <c r="A406" s="38"/>
      <c r="B406" s="49"/>
      <c r="C406" s="117"/>
      <c r="D406" s="59"/>
      <c r="E406" s="59"/>
      <c r="F406" s="49"/>
      <c r="G406" s="49"/>
      <c r="H406" s="37"/>
      <c r="I406" s="37"/>
      <c r="J406" s="37"/>
      <c r="K406" s="37"/>
      <c r="L406" s="37"/>
      <c r="M406" s="37"/>
      <c r="N406" s="37"/>
      <c r="O406" s="37"/>
      <c r="P406" s="37"/>
      <c r="Q406" s="37"/>
      <c r="R406" s="37"/>
      <c r="S406" s="37"/>
      <c r="T406" s="37"/>
      <c r="U406" s="37"/>
      <c r="V406" s="38"/>
      <c r="W406" s="37"/>
      <c r="X406" s="38"/>
      <c r="Y406" s="38"/>
      <c r="Z406" s="38"/>
      <c r="AA406" s="38"/>
      <c r="AB406" s="38"/>
      <c r="AC406" s="38"/>
      <c r="AD406" s="38"/>
      <c r="AE406" s="117"/>
      <c r="AF406" s="38"/>
      <c r="AG406" s="38"/>
      <c r="AH406" s="38"/>
      <c r="AI406" s="117"/>
      <c r="AJ406" s="59"/>
      <c r="AK406" s="59"/>
      <c r="AL406" s="38"/>
      <c r="AM406" s="37"/>
      <c r="AN406" s="37"/>
      <c r="AO406" s="37"/>
      <c r="AP406" s="37"/>
      <c r="AQ406" s="37"/>
      <c r="AR406" s="38"/>
      <c r="AS406" s="38"/>
    </row>
    <row r="407" spans="1:45" ht="11.25" customHeight="1" x14ac:dyDescent="0.25">
      <c r="A407" s="38"/>
      <c r="B407" s="49"/>
      <c r="C407" s="117"/>
      <c r="D407" s="59"/>
      <c r="E407" s="59"/>
      <c r="F407" s="49"/>
      <c r="G407" s="49"/>
      <c r="H407" s="37"/>
      <c r="I407" s="37"/>
      <c r="J407" s="37"/>
      <c r="K407" s="37"/>
      <c r="L407" s="37"/>
      <c r="M407" s="37"/>
      <c r="N407" s="37"/>
      <c r="O407" s="37"/>
      <c r="P407" s="37"/>
      <c r="Q407" s="37"/>
      <c r="R407" s="37"/>
      <c r="S407" s="37"/>
      <c r="T407" s="37"/>
      <c r="U407" s="37"/>
      <c r="V407" s="38"/>
      <c r="W407" s="37"/>
      <c r="X407" s="38"/>
      <c r="Y407" s="38"/>
      <c r="Z407" s="38"/>
      <c r="AA407" s="38"/>
      <c r="AB407" s="38"/>
      <c r="AC407" s="38"/>
      <c r="AD407" s="38"/>
      <c r="AE407" s="117"/>
      <c r="AF407" s="38"/>
      <c r="AG407" s="38"/>
      <c r="AH407" s="38"/>
      <c r="AI407" s="117"/>
      <c r="AJ407" s="59"/>
      <c r="AK407" s="59"/>
      <c r="AL407" s="38"/>
      <c r="AM407" s="37"/>
      <c r="AN407" s="37"/>
      <c r="AO407" s="37"/>
      <c r="AP407" s="37"/>
      <c r="AQ407" s="37"/>
      <c r="AR407" s="38"/>
      <c r="AS407" s="38"/>
    </row>
    <row r="408" spans="1:45" ht="11.25" customHeight="1" x14ac:dyDescent="0.25">
      <c r="A408" s="38"/>
      <c r="B408" s="49"/>
      <c r="C408" s="117"/>
      <c r="D408" s="59"/>
      <c r="E408" s="59"/>
      <c r="F408" s="49"/>
      <c r="G408" s="49"/>
      <c r="H408" s="37"/>
      <c r="I408" s="37"/>
      <c r="J408" s="37"/>
      <c r="K408" s="37"/>
      <c r="L408" s="37"/>
      <c r="M408" s="37"/>
      <c r="N408" s="37"/>
      <c r="O408" s="37"/>
      <c r="P408" s="37"/>
      <c r="Q408" s="37"/>
      <c r="R408" s="37"/>
      <c r="S408" s="37"/>
      <c r="T408" s="37"/>
      <c r="U408" s="37"/>
      <c r="V408" s="38"/>
      <c r="W408" s="37"/>
      <c r="X408" s="38"/>
      <c r="Y408" s="38"/>
      <c r="Z408" s="38"/>
      <c r="AA408" s="38"/>
      <c r="AB408" s="38"/>
      <c r="AC408" s="38"/>
      <c r="AD408" s="38"/>
      <c r="AE408" s="117"/>
      <c r="AF408" s="38"/>
      <c r="AG408" s="38"/>
      <c r="AH408" s="38"/>
      <c r="AI408" s="117"/>
      <c r="AJ408" s="59"/>
      <c r="AK408" s="59"/>
      <c r="AL408" s="38"/>
      <c r="AM408" s="37"/>
      <c r="AN408" s="37"/>
      <c r="AO408" s="37"/>
      <c r="AP408" s="37"/>
      <c r="AQ408" s="37"/>
      <c r="AR408" s="38"/>
      <c r="AS408" s="38"/>
    </row>
    <row r="409" spans="1:45" ht="11.25" customHeight="1" x14ac:dyDescent="0.25">
      <c r="A409" s="38"/>
      <c r="B409" s="49"/>
      <c r="C409" s="117"/>
      <c r="D409" s="59"/>
      <c r="E409" s="59"/>
      <c r="F409" s="49"/>
      <c r="G409" s="49"/>
      <c r="H409" s="37"/>
      <c r="I409" s="37"/>
      <c r="J409" s="37"/>
      <c r="K409" s="37"/>
      <c r="L409" s="37"/>
      <c r="M409" s="37"/>
      <c r="N409" s="37"/>
      <c r="O409" s="37"/>
      <c r="P409" s="37"/>
      <c r="Q409" s="37"/>
      <c r="R409" s="37"/>
      <c r="S409" s="37"/>
      <c r="T409" s="37"/>
      <c r="U409" s="37"/>
      <c r="V409" s="38"/>
      <c r="W409" s="37"/>
      <c r="X409" s="38"/>
      <c r="Y409" s="38"/>
      <c r="Z409" s="38"/>
      <c r="AA409" s="38"/>
      <c r="AB409" s="38"/>
      <c r="AC409" s="38"/>
      <c r="AD409" s="38"/>
      <c r="AE409" s="117"/>
      <c r="AF409" s="38"/>
      <c r="AG409" s="38"/>
      <c r="AH409" s="38"/>
      <c r="AI409" s="117"/>
      <c r="AJ409" s="59"/>
      <c r="AK409" s="59"/>
      <c r="AL409" s="38"/>
      <c r="AM409" s="37"/>
      <c r="AN409" s="37"/>
      <c r="AO409" s="37"/>
      <c r="AP409" s="37"/>
      <c r="AQ409" s="37"/>
      <c r="AR409" s="38"/>
      <c r="AS409" s="38"/>
    </row>
    <row r="410" spans="1:45" ht="11.25" customHeight="1" x14ac:dyDescent="0.25">
      <c r="A410" s="38"/>
      <c r="B410" s="49"/>
      <c r="C410" s="117"/>
      <c r="D410" s="59"/>
      <c r="E410" s="59"/>
      <c r="F410" s="49"/>
      <c r="G410" s="49"/>
      <c r="H410" s="37"/>
      <c r="I410" s="37"/>
      <c r="J410" s="37"/>
      <c r="K410" s="37"/>
      <c r="L410" s="37"/>
      <c r="M410" s="37"/>
      <c r="N410" s="37"/>
      <c r="O410" s="37"/>
      <c r="P410" s="37"/>
      <c r="Q410" s="37"/>
      <c r="R410" s="37"/>
      <c r="S410" s="37"/>
      <c r="T410" s="37"/>
      <c r="U410" s="37"/>
      <c r="V410" s="38"/>
      <c r="W410" s="37"/>
      <c r="X410" s="38"/>
      <c r="Y410" s="38"/>
      <c r="Z410" s="38"/>
      <c r="AA410" s="38"/>
      <c r="AB410" s="38"/>
      <c r="AC410" s="38"/>
      <c r="AD410" s="38"/>
      <c r="AE410" s="117"/>
      <c r="AF410" s="38"/>
      <c r="AG410" s="38"/>
      <c r="AH410" s="38"/>
      <c r="AI410" s="117"/>
      <c r="AJ410" s="59"/>
      <c r="AK410" s="59"/>
      <c r="AL410" s="38"/>
      <c r="AM410" s="37"/>
      <c r="AN410" s="37"/>
      <c r="AO410" s="37"/>
      <c r="AP410" s="37"/>
      <c r="AQ410" s="37"/>
      <c r="AR410" s="38"/>
      <c r="AS410" s="38"/>
    </row>
    <row r="411" spans="1:45" ht="11.25" customHeight="1" x14ac:dyDescent="0.25">
      <c r="A411" s="38"/>
      <c r="B411" s="49"/>
      <c r="C411" s="117"/>
      <c r="D411" s="59"/>
      <c r="E411" s="59"/>
      <c r="F411" s="49"/>
      <c r="G411" s="49"/>
      <c r="H411" s="37"/>
      <c r="I411" s="37"/>
      <c r="J411" s="37"/>
      <c r="K411" s="37"/>
      <c r="L411" s="37"/>
      <c r="M411" s="37"/>
      <c r="N411" s="37"/>
      <c r="O411" s="37"/>
      <c r="P411" s="37"/>
      <c r="Q411" s="37"/>
      <c r="R411" s="37"/>
      <c r="S411" s="37"/>
      <c r="T411" s="37"/>
      <c r="U411" s="37"/>
      <c r="V411" s="38"/>
      <c r="W411" s="37"/>
      <c r="X411" s="38"/>
      <c r="Y411" s="38"/>
      <c r="Z411" s="38"/>
      <c r="AA411" s="38"/>
      <c r="AB411" s="38"/>
      <c r="AC411" s="38"/>
      <c r="AD411" s="38"/>
      <c r="AE411" s="117"/>
      <c r="AF411" s="38"/>
      <c r="AG411" s="38"/>
      <c r="AH411" s="38"/>
      <c r="AI411" s="117"/>
      <c r="AJ411" s="59"/>
      <c r="AK411" s="59"/>
      <c r="AL411" s="38"/>
      <c r="AM411" s="37"/>
      <c r="AN411" s="37"/>
      <c r="AO411" s="37"/>
      <c r="AP411" s="37"/>
      <c r="AQ411" s="37"/>
      <c r="AR411" s="38"/>
      <c r="AS411" s="38"/>
    </row>
    <row r="412" spans="1:45" ht="11.25" customHeight="1" x14ac:dyDescent="0.25">
      <c r="A412" s="38"/>
      <c r="B412" s="49"/>
      <c r="C412" s="117"/>
      <c r="D412" s="59"/>
      <c r="E412" s="59"/>
      <c r="F412" s="49"/>
      <c r="G412" s="49"/>
      <c r="H412" s="37"/>
      <c r="I412" s="37"/>
      <c r="J412" s="37"/>
      <c r="K412" s="37"/>
      <c r="L412" s="37"/>
      <c r="M412" s="37"/>
      <c r="N412" s="37"/>
      <c r="O412" s="37"/>
      <c r="P412" s="37"/>
      <c r="Q412" s="37"/>
      <c r="R412" s="37"/>
      <c r="S412" s="37"/>
      <c r="T412" s="37"/>
      <c r="U412" s="37"/>
      <c r="V412" s="38"/>
      <c r="W412" s="37"/>
      <c r="X412" s="38"/>
      <c r="Y412" s="38"/>
      <c r="Z412" s="38"/>
      <c r="AA412" s="38"/>
      <c r="AB412" s="38"/>
      <c r="AC412" s="38"/>
      <c r="AD412" s="38"/>
      <c r="AE412" s="117"/>
      <c r="AF412" s="38"/>
      <c r="AG412" s="38"/>
      <c r="AH412" s="38"/>
      <c r="AI412" s="117"/>
      <c r="AJ412" s="59"/>
      <c r="AK412" s="59"/>
      <c r="AL412" s="38"/>
      <c r="AM412" s="37"/>
      <c r="AN412" s="37"/>
      <c r="AO412" s="37"/>
      <c r="AP412" s="37"/>
      <c r="AQ412" s="37"/>
      <c r="AR412" s="38"/>
      <c r="AS412" s="38"/>
    </row>
    <row r="413" spans="1:45" ht="11.25" customHeight="1" x14ac:dyDescent="0.25">
      <c r="A413" s="38"/>
      <c r="B413" s="49"/>
      <c r="C413" s="117"/>
      <c r="D413" s="59"/>
      <c r="E413" s="59"/>
      <c r="F413" s="49"/>
      <c r="G413" s="49"/>
      <c r="H413" s="37"/>
      <c r="I413" s="37"/>
      <c r="J413" s="37"/>
      <c r="K413" s="37"/>
      <c r="L413" s="37"/>
      <c r="M413" s="37"/>
      <c r="N413" s="37"/>
      <c r="O413" s="37"/>
      <c r="P413" s="37"/>
      <c r="Q413" s="37"/>
      <c r="R413" s="37"/>
      <c r="S413" s="37"/>
      <c r="T413" s="37"/>
      <c r="U413" s="37"/>
      <c r="V413" s="38"/>
      <c r="W413" s="37"/>
      <c r="X413" s="38"/>
      <c r="Y413" s="38"/>
      <c r="Z413" s="38"/>
      <c r="AA413" s="38"/>
      <c r="AB413" s="38"/>
      <c r="AC413" s="38"/>
      <c r="AD413" s="38"/>
      <c r="AE413" s="117"/>
      <c r="AF413" s="38"/>
      <c r="AG413" s="38"/>
      <c r="AH413" s="38"/>
      <c r="AI413" s="117"/>
      <c r="AJ413" s="59"/>
      <c r="AK413" s="59"/>
      <c r="AL413" s="38"/>
      <c r="AM413" s="37"/>
      <c r="AN413" s="37"/>
      <c r="AO413" s="37"/>
      <c r="AP413" s="37"/>
      <c r="AQ413" s="37"/>
      <c r="AR413" s="38"/>
      <c r="AS413" s="38"/>
    </row>
    <row r="414" spans="1:45" ht="11.25" customHeight="1" x14ac:dyDescent="0.25">
      <c r="A414" s="38"/>
      <c r="B414" s="49"/>
      <c r="C414" s="117"/>
      <c r="D414" s="59"/>
      <c r="E414" s="59"/>
      <c r="F414" s="49"/>
      <c r="G414" s="49"/>
      <c r="H414" s="37"/>
      <c r="I414" s="37"/>
      <c r="J414" s="37"/>
      <c r="K414" s="37"/>
      <c r="L414" s="37"/>
      <c r="M414" s="37"/>
      <c r="N414" s="37"/>
      <c r="O414" s="37"/>
      <c r="P414" s="37"/>
      <c r="Q414" s="37"/>
      <c r="R414" s="37"/>
      <c r="S414" s="37"/>
      <c r="T414" s="37"/>
      <c r="U414" s="37"/>
      <c r="V414" s="38"/>
      <c r="W414" s="37"/>
      <c r="X414" s="38"/>
      <c r="Y414" s="38"/>
      <c r="Z414" s="38"/>
      <c r="AA414" s="38"/>
      <c r="AB414" s="38"/>
      <c r="AC414" s="38"/>
      <c r="AD414" s="38"/>
      <c r="AE414" s="117"/>
      <c r="AF414" s="38"/>
      <c r="AG414" s="38"/>
      <c r="AH414" s="38"/>
      <c r="AI414" s="117"/>
      <c r="AJ414" s="59"/>
      <c r="AK414" s="59"/>
      <c r="AL414" s="38"/>
      <c r="AM414" s="37"/>
      <c r="AN414" s="37"/>
      <c r="AO414" s="37"/>
      <c r="AP414" s="37"/>
      <c r="AQ414" s="37"/>
      <c r="AR414" s="38"/>
      <c r="AS414" s="38"/>
    </row>
    <row r="415" spans="1:45" ht="11.25" customHeight="1" x14ac:dyDescent="0.25">
      <c r="A415" s="38"/>
      <c r="B415" s="49"/>
      <c r="C415" s="117"/>
      <c r="D415" s="59"/>
      <c r="E415" s="59"/>
      <c r="F415" s="49"/>
      <c r="G415" s="49"/>
      <c r="H415" s="37"/>
      <c r="I415" s="37"/>
      <c r="J415" s="37"/>
      <c r="K415" s="37"/>
      <c r="L415" s="37"/>
      <c r="M415" s="37"/>
      <c r="N415" s="37"/>
      <c r="O415" s="37"/>
      <c r="P415" s="37"/>
      <c r="Q415" s="37"/>
      <c r="R415" s="37"/>
      <c r="S415" s="37"/>
      <c r="T415" s="37"/>
      <c r="U415" s="37"/>
      <c r="V415" s="38"/>
      <c r="W415" s="37"/>
      <c r="X415" s="38"/>
      <c r="Y415" s="38"/>
      <c r="Z415" s="38"/>
      <c r="AA415" s="38"/>
      <c r="AB415" s="38"/>
      <c r="AC415" s="38"/>
      <c r="AD415" s="38"/>
      <c r="AE415" s="117"/>
      <c r="AF415" s="38"/>
      <c r="AG415" s="38"/>
      <c r="AH415" s="38"/>
      <c r="AI415" s="117"/>
      <c r="AJ415" s="59"/>
      <c r="AK415" s="59"/>
      <c r="AL415" s="38"/>
      <c r="AM415" s="37"/>
      <c r="AN415" s="37"/>
      <c r="AO415" s="37"/>
      <c r="AP415" s="37"/>
      <c r="AQ415" s="37"/>
      <c r="AR415" s="38"/>
      <c r="AS415" s="38"/>
    </row>
    <row r="416" spans="1:45" ht="11.25" customHeight="1" x14ac:dyDescent="0.25">
      <c r="A416" s="38"/>
      <c r="B416" s="49"/>
      <c r="C416" s="117"/>
      <c r="D416" s="59"/>
      <c r="E416" s="59"/>
      <c r="F416" s="49"/>
      <c r="G416" s="49"/>
      <c r="H416" s="37"/>
      <c r="I416" s="37"/>
      <c r="J416" s="37"/>
      <c r="K416" s="37"/>
      <c r="L416" s="37"/>
      <c r="M416" s="37"/>
      <c r="N416" s="37"/>
      <c r="O416" s="37"/>
      <c r="P416" s="37"/>
      <c r="Q416" s="37"/>
      <c r="R416" s="37"/>
      <c r="S416" s="37"/>
      <c r="T416" s="37"/>
      <c r="U416" s="37"/>
      <c r="V416" s="38"/>
      <c r="W416" s="37"/>
      <c r="X416" s="38"/>
      <c r="Y416" s="38"/>
      <c r="Z416" s="38"/>
      <c r="AA416" s="38"/>
      <c r="AB416" s="38"/>
      <c r="AC416" s="38"/>
      <c r="AD416" s="38"/>
      <c r="AE416" s="117"/>
      <c r="AF416" s="38"/>
      <c r="AG416" s="38"/>
      <c r="AH416" s="38"/>
      <c r="AI416" s="117"/>
      <c r="AJ416" s="59"/>
      <c r="AK416" s="59"/>
      <c r="AL416" s="38"/>
      <c r="AM416" s="37"/>
      <c r="AN416" s="37"/>
      <c r="AO416" s="37"/>
      <c r="AP416" s="37"/>
      <c r="AQ416" s="37"/>
      <c r="AR416" s="38"/>
      <c r="AS416" s="38"/>
    </row>
    <row r="417" spans="1:45" ht="11.25" customHeight="1" x14ac:dyDescent="0.25">
      <c r="A417" s="38"/>
      <c r="B417" s="49"/>
      <c r="C417" s="117"/>
      <c r="D417" s="59"/>
      <c r="E417" s="59"/>
      <c r="F417" s="49"/>
      <c r="G417" s="49"/>
      <c r="H417" s="37"/>
      <c r="I417" s="37"/>
      <c r="J417" s="37"/>
      <c r="K417" s="37"/>
      <c r="L417" s="37"/>
      <c r="M417" s="37"/>
      <c r="N417" s="37"/>
      <c r="O417" s="37"/>
      <c r="P417" s="37"/>
      <c r="Q417" s="37"/>
      <c r="R417" s="37"/>
      <c r="S417" s="37"/>
      <c r="T417" s="37"/>
      <c r="U417" s="37"/>
      <c r="V417" s="38"/>
      <c r="W417" s="37"/>
      <c r="X417" s="38"/>
      <c r="Y417" s="38"/>
      <c r="Z417" s="38"/>
      <c r="AA417" s="38"/>
      <c r="AB417" s="38"/>
      <c r="AC417" s="38"/>
      <c r="AD417" s="38"/>
      <c r="AE417" s="117"/>
      <c r="AF417" s="38"/>
      <c r="AG417" s="38"/>
      <c r="AH417" s="38"/>
      <c r="AI417" s="117"/>
      <c r="AJ417" s="59"/>
      <c r="AK417" s="59"/>
      <c r="AL417" s="38"/>
      <c r="AM417" s="37"/>
      <c r="AN417" s="37"/>
      <c r="AO417" s="37"/>
      <c r="AP417" s="37"/>
      <c r="AQ417" s="37"/>
      <c r="AR417" s="38"/>
      <c r="AS417" s="38"/>
    </row>
    <row r="418" spans="1:45" ht="11.25" customHeight="1" x14ac:dyDescent="0.25">
      <c r="A418" s="38"/>
      <c r="B418" s="49"/>
      <c r="C418" s="117"/>
      <c r="D418" s="59"/>
      <c r="E418" s="59"/>
      <c r="F418" s="49"/>
      <c r="G418" s="49"/>
      <c r="H418" s="37"/>
      <c r="I418" s="37"/>
      <c r="J418" s="37"/>
      <c r="K418" s="37"/>
      <c r="L418" s="37"/>
      <c r="M418" s="37"/>
      <c r="N418" s="37"/>
      <c r="O418" s="37"/>
      <c r="P418" s="37"/>
      <c r="Q418" s="37"/>
      <c r="R418" s="37"/>
      <c r="S418" s="37"/>
      <c r="T418" s="37"/>
      <c r="U418" s="37"/>
      <c r="V418" s="38"/>
      <c r="W418" s="37"/>
      <c r="X418" s="38"/>
      <c r="Y418" s="38"/>
      <c r="Z418" s="38"/>
      <c r="AA418" s="38"/>
      <c r="AB418" s="38"/>
      <c r="AC418" s="38"/>
      <c r="AD418" s="38"/>
      <c r="AE418" s="117"/>
      <c r="AF418" s="38"/>
      <c r="AG418" s="38"/>
      <c r="AH418" s="38"/>
      <c r="AI418" s="117"/>
      <c r="AJ418" s="59"/>
      <c r="AK418" s="59"/>
      <c r="AL418" s="38"/>
      <c r="AM418" s="37"/>
      <c r="AN418" s="37"/>
      <c r="AO418" s="37"/>
      <c r="AP418" s="37"/>
      <c r="AQ418" s="37"/>
      <c r="AR418" s="38"/>
      <c r="AS418" s="38"/>
    </row>
    <row r="419" spans="1:45" ht="11.25" customHeight="1" x14ac:dyDescent="0.25">
      <c r="A419" s="38"/>
      <c r="B419" s="49"/>
      <c r="C419" s="117"/>
      <c r="D419" s="59"/>
      <c r="E419" s="59"/>
      <c r="F419" s="49"/>
      <c r="G419" s="49"/>
      <c r="H419" s="37"/>
      <c r="I419" s="37"/>
      <c r="J419" s="37"/>
      <c r="K419" s="37"/>
      <c r="L419" s="37"/>
      <c r="M419" s="37"/>
      <c r="N419" s="37"/>
      <c r="O419" s="37"/>
      <c r="P419" s="37"/>
      <c r="Q419" s="37"/>
      <c r="R419" s="37"/>
      <c r="S419" s="37"/>
      <c r="T419" s="37"/>
      <c r="U419" s="37"/>
      <c r="V419" s="38"/>
      <c r="W419" s="37"/>
      <c r="X419" s="38"/>
      <c r="Y419" s="38"/>
      <c r="Z419" s="38"/>
      <c r="AA419" s="38"/>
      <c r="AB419" s="38"/>
      <c r="AC419" s="38"/>
      <c r="AD419" s="38"/>
      <c r="AE419" s="117"/>
      <c r="AF419" s="38"/>
      <c r="AG419" s="38"/>
      <c r="AH419" s="38"/>
      <c r="AI419" s="117"/>
      <c r="AJ419" s="59"/>
      <c r="AK419" s="59"/>
      <c r="AL419" s="38"/>
      <c r="AM419" s="37"/>
      <c r="AN419" s="37"/>
      <c r="AO419" s="37"/>
      <c r="AP419" s="37"/>
      <c r="AQ419" s="37"/>
      <c r="AR419" s="38"/>
      <c r="AS419" s="38"/>
    </row>
    <row r="420" spans="1:45" ht="11.25" customHeight="1" x14ac:dyDescent="0.25">
      <c r="A420" s="38"/>
      <c r="B420" s="49"/>
      <c r="C420" s="117"/>
      <c r="D420" s="59"/>
      <c r="E420" s="59"/>
      <c r="F420" s="49"/>
      <c r="G420" s="49"/>
      <c r="H420" s="37"/>
      <c r="I420" s="37"/>
      <c r="J420" s="37"/>
      <c r="K420" s="37"/>
      <c r="L420" s="37"/>
      <c r="M420" s="37"/>
      <c r="N420" s="37"/>
      <c r="O420" s="37"/>
      <c r="P420" s="37"/>
      <c r="Q420" s="37"/>
      <c r="R420" s="37"/>
      <c r="S420" s="37"/>
      <c r="T420" s="37"/>
      <c r="U420" s="37"/>
      <c r="V420" s="38"/>
      <c r="W420" s="37"/>
      <c r="X420" s="38"/>
      <c r="Y420" s="38"/>
      <c r="Z420" s="38"/>
      <c r="AA420" s="38"/>
      <c r="AB420" s="38"/>
      <c r="AC420" s="38"/>
      <c r="AD420" s="38"/>
      <c r="AE420" s="117"/>
      <c r="AF420" s="38"/>
      <c r="AG420" s="38"/>
      <c r="AH420" s="38"/>
      <c r="AI420" s="117"/>
      <c r="AJ420" s="59"/>
      <c r="AK420" s="59"/>
      <c r="AL420" s="38"/>
      <c r="AM420" s="37"/>
      <c r="AN420" s="37"/>
      <c r="AO420" s="37"/>
      <c r="AP420" s="37"/>
      <c r="AQ420" s="37"/>
      <c r="AR420" s="38"/>
      <c r="AS420" s="38"/>
    </row>
    <row r="421" spans="1:45" ht="11.25" customHeight="1" x14ac:dyDescent="0.25">
      <c r="A421" s="38"/>
      <c r="B421" s="49"/>
      <c r="C421" s="117"/>
      <c r="D421" s="59"/>
      <c r="E421" s="59"/>
      <c r="F421" s="49"/>
      <c r="G421" s="49"/>
      <c r="H421" s="37"/>
      <c r="I421" s="37"/>
      <c r="J421" s="37"/>
      <c r="K421" s="37"/>
      <c r="L421" s="37"/>
      <c r="M421" s="37"/>
      <c r="N421" s="37"/>
      <c r="O421" s="37"/>
      <c r="P421" s="37"/>
      <c r="Q421" s="37"/>
      <c r="R421" s="37"/>
      <c r="S421" s="37"/>
      <c r="T421" s="37"/>
      <c r="U421" s="37"/>
      <c r="V421" s="38"/>
      <c r="W421" s="37"/>
      <c r="X421" s="38"/>
      <c r="Y421" s="38"/>
      <c r="Z421" s="38"/>
      <c r="AA421" s="38"/>
      <c r="AB421" s="38"/>
      <c r="AC421" s="38"/>
      <c r="AD421" s="38"/>
      <c r="AE421" s="117"/>
      <c r="AF421" s="38"/>
      <c r="AG421" s="38"/>
      <c r="AH421" s="38"/>
      <c r="AI421" s="117"/>
      <c r="AJ421" s="59"/>
      <c r="AK421" s="59"/>
      <c r="AL421" s="38"/>
      <c r="AM421" s="37"/>
      <c r="AN421" s="37"/>
      <c r="AO421" s="37"/>
      <c r="AP421" s="37"/>
      <c r="AQ421" s="37"/>
      <c r="AR421" s="38"/>
      <c r="AS421" s="38"/>
    </row>
    <row r="422" spans="1:45" ht="11.25" customHeight="1" x14ac:dyDescent="0.25">
      <c r="A422" s="38"/>
      <c r="B422" s="49"/>
      <c r="C422" s="117"/>
      <c r="D422" s="59"/>
      <c r="E422" s="59"/>
      <c r="F422" s="49"/>
      <c r="G422" s="49"/>
      <c r="H422" s="37"/>
      <c r="I422" s="37"/>
      <c r="J422" s="37"/>
      <c r="K422" s="37"/>
      <c r="L422" s="37"/>
      <c r="M422" s="37"/>
      <c r="N422" s="37"/>
      <c r="O422" s="37"/>
      <c r="P422" s="37"/>
      <c r="Q422" s="37"/>
      <c r="R422" s="37"/>
      <c r="S422" s="37"/>
      <c r="T422" s="37"/>
      <c r="U422" s="37"/>
      <c r="V422" s="38"/>
      <c r="W422" s="37"/>
      <c r="X422" s="38"/>
      <c r="Y422" s="38"/>
      <c r="Z422" s="38"/>
      <c r="AA422" s="38"/>
      <c r="AB422" s="38"/>
      <c r="AC422" s="38"/>
      <c r="AD422" s="38"/>
      <c r="AE422" s="117"/>
      <c r="AF422" s="38"/>
      <c r="AG422" s="38"/>
      <c r="AH422" s="38"/>
      <c r="AI422" s="117"/>
      <c r="AJ422" s="59"/>
      <c r="AK422" s="59"/>
      <c r="AL422" s="38"/>
      <c r="AM422" s="37"/>
      <c r="AN422" s="37"/>
      <c r="AO422" s="37"/>
      <c r="AP422" s="37"/>
      <c r="AQ422" s="37"/>
      <c r="AR422" s="38"/>
      <c r="AS422" s="38"/>
    </row>
    <row r="423" spans="1:45" ht="11.25" customHeight="1" x14ac:dyDescent="0.25">
      <c r="A423" s="38"/>
      <c r="B423" s="49"/>
      <c r="C423" s="117"/>
      <c r="D423" s="59"/>
      <c r="E423" s="59"/>
      <c r="F423" s="49"/>
      <c r="G423" s="49"/>
      <c r="H423" s="37"/>
      <c r="I423" s="37"/>
      <c r="J423" s="37"/>
      <c r="K423" s="37"/>
      <c r="L423" s="37"/>
      <c r="M423" s="37"/>
      <c r="N423" s="37"/>
      <c r="O423" s="37"/>
      <c r="P423" s="37"/>
      <c r="Q423" s="37"/>
      <c r="R423" s="37"/>
      <c r="S423" s="37"/>
      <c r="T423" s="37"/>
      <c r="U423" s="37"/>
      <c r="V423" s="38"/>
      <c r="W423" s="37"/>
      <c r="X423" s="38"/>
      <c r="Y423" s="38"/>
      <c r="Z423" s="38"/>
      <c r="AA423" s="38"/>
      <c r="AB423" s="38"/>
      <c r="AC423" s="38"/>
      <c r="AD423" s="38"/>
      <c r="AE423" s="117"/>
      <c r="AF423" s="38"/>
      <c r="AG423" s="38"/>
      <c r="AH423" s="38"/>
      <c r="AI423" s="117"/>
      <c r="AJ423" s="59"/>
      <c r="AK423" s="59"/>
      <c r="AL423" s="38"/>
      <c r="AM423" s="37"/>
      <c r="AN423" s="37"/>
      <c r="AO423" s="37"/>
      <c r="AP423" s="37"/>
      <c r="AQ423" s="37"/>
      <c r="AR423" s="38"/>
      <c r="AS423" s="38"/>
    </row>
    <row r="424" spans="1:45" ht="11.25" customHeight="1" x14ac:dyDescent="0.25">
      <c r="A424" s="38"/>
      <c r="B424" s="49"/>
      <c r="C424" s="117"/>
      <c r="D424" s="59"/>
      <c r="E424" s="59"/>
      <c r="F424" s="49"/>
      <c r="G424" s="49"/>
      <c r="H424" s="37"/>
      <c r="I424" s="37"/>
      <c r="J424" s="37"/>
      <c r="K424" s="37"/>
      <c r="L424" s="37"/>
      <c r="M424" s="37"/>
      <c r="N424" s="37"/>
      <c r="O424" s="37"/>
      <c r="P424" s="37"/>
      <c r="Q424" s="37"/>
      <c r="R424" s="37"/>
      <c r="S424" s="37"/>
      <c r="T424" s="37"/>
      <c r="U424" s="37"/>
      <c r="V424" s="38"/>
      <c r="W424" s="37"/>
      <c r="X424" s="38"/>
      <c r="Y424" s="38"/>
      <c r="Z424" s="38"/>
      <c r="AA424" s="38"/>
      <c r="AB424" s="38"/>
      <c r="AC424" s="38"/>
      <c r="AD424" s="38"/>
      <c r="AE424" s="117"/>
      <c r="AF424" s="38"/>
      <c r="AG424" s="38"/>
      <c r="AH424" s="38"/>
      <c r="AI424" s="117"/>
      <c r="AJ424" s="59"/>
      <c r="AK424" s="59"/>
      <c r="AL424" s="38"/>
      <c r="AM424" s="37"/>
      <c r="AN424" s="37"/>
      <c r="AO424" s="37"/>
      <c r="AP424" s="37"/>
      <c r="AQ424" s="37"/>
      <c r="AR424" s="38"/>
      <c r="AS424" s="38"/>
    </row>
    <row r="425" spans="1:45" ht="11.25" customHeight="1" x14ac:dyDescent="0.25">
      <c r="A425" s="38"/>
      <c r="B425" s="49"/>
      <c r="C425" s="117"/>
      <c r="D425" s="59"/>
      <c r="E425" s="59"/>
      <c r="F425" s="49"/>
      <c r="G425" s="49"/>
      <c r="H425" s="37"/>
      <c r="I425" s="37"/>
      <c r="J425" s="37"/>
      <c r="K425" s="37"/>
      <c r="L425" s="37"/>
      <c r="M425" s="37"/>
      <c r="N425" s="37"/>
      <c r="O425" s="37"/>
      <c r="P425" s="37"/>
      <c r="Q425" s="37"/>
      <c r="R425" s="37"/>
      <c r="S425" s="37"/>
      <c r="T425" s="37"/>
      <c r="U425" s="37"/>
      <c r="V425" s="38"/>
      <c r="W425" s="37"/>
      <c r="X425" s="38"/>
      <c r="Y425" s="38"/>
      <c r="Z425" s="38"/>
      <c r="AA425" s="38"/>
      <c r="AB425" s="38"/>
      <c r="AC425" s="38"/>
      <c r="AD425" s="38"/>
      <c r="AE425" s="117"/>
      <c r="AF425" s="38"/>
      <c r="AG425" s="38"/>
      <c r="AH425" s="38"/>
      <c r="AI425" s="117"/>
      <c r="AJ425" s="59"/>
      <c r="AK425" s="59"/>
      <c r="AL425" s="38"/>
      <c r="AM425" s="37"/>
      <c r="AN425" s="37"/>
      <c r="AO425" s="37"/>
      <c r="AP425" s="37"/>
      <c r="AQ425" s="37"/>
      <c r="AR425" s="38"/>
      <c r="AS425" s="38"/>
    </row>
    <row r="426" spans="1:45" ht="11.25" customHeight="1" x14ac:dyDescent="0.25">
      <c r="A426" s="38"/>
      <c r="B426" s="49"/>
      <c r="C426" s="117"/>
      <c r="D426" s="59"/>
      <c r="E426" s="59"/>
      <c r="F426" s="49"/>
      <c r="G426" s="49"/>
      <c r="H426" s="37"/>
      <c r="I426" s="37"/>
      <c r="J426" s="37"/>
      <c r="K426" s="37"/>
      <c r="L426" s="37"/>
      <c r="M426" s="37"/>
      <c r="N426" s="37"/>
      <c r="O426" s="37"/>
      <c r="P426" s="37"/>
      <c r="Q426" s="37"/>
      <c r="R426" s="37"/>
      <c r="S426" s="37"/>
      <c r="T426" s="37"/>
      <c r="U426" s="37"/>
      <c r="V426" s="38"/>
      <c r="W426" s="37"/>
      <c r="X426" s="38"/>
      <c r="Y426" s="38"/>
      <c r="Z426" s="38"/>
      <c r="AA426" s="38"/>
      <c r="AB426" s="38"/>
      <c r="AC426" s="38"/>
      <c r="AD426" s="38"/>
      <c r="AE426" s="117"/>
      <c r="AF426" s="38"/>
      <c r="AG426" s="38"/>
      <c r="AH426" s="38"/>
      <c r="AI426" s="117"/>
      <c r="AJ426" s="59"/>
      <c r="AK426" s="59"/>
      <c r="AL426" s="38"/>
      <c r="AM426" s="37"/>
      <c r="AN426" s="37"/>
      <c r="AO426" s="37"/>
      <c r="AP426" s="37"/>
      <c r="AQ426" s="37"/>
      <c r="AR426" s="38"/>
      <c r="AS426" s="38"/>
    </row>
    <row r="427" spans="1:45" ht="11.25" customHeight="1" x14ac:dyDescent="0.25">
      <c r="A427" s="38"/>
      <c r="B427" s="49"/>
      <c r="C427" s="117"/>
      <c r="D427" s="59"/>
      <c r="E427" s="59"/>
      <c r="F427" s="49"/>
      <c r="G427" s="49"/>
      <c r="H427" s="37"/>
      <c r="I427" s="37"/>
      <c r="J427" s="37"/>
      <c r="K427" s="37"/>
      <c r="L427" s="37"/>
      <c r="M427" s="37"/>
      <c r="N427" s="37"/>
      <c r="O427" s="37"/>
      <c r="P427" s="37"/>
      <c r="Q427" s="37"/>
      <c r="R427" s="37"/>
      <c r="S427" s="37"/>
      <c r="T427" s="37"/>
      <c r="U427" s="37"/>
      <c r="V427" s="38"/>
      <c r="W427" s="37"/>
      <c r="X427" s="38"/>
      <c r="Y427" s="38"/>
      <c r="Z427" s="38"/>
      <c r="AA427" s="38"/>
      <c r="AB427" s="38"/>
      <c r="AC427" s="38"/>
      <c r="AD427" s="38"/>
      <c r="AE427" s="117"/>
      <c r="AF427" s="38"/>
      <c r="AG427" s="38"/>
      <c r="AH427" s="38"/>
      <c r="AI427" s="117"/>
      <c r="AJ427" s="59"/>
      <c r="AK427" s="59"/>
      <c r="AL427" s="38"/>
      <c r="AM427" s="37"/>
      <c r="AN427" s="37"/>
      <c r="AO427" s="37"/>
      <c r="AP427" s="37"/>
      <c r="AQ427" s="37"/>
      <c r="AR427" s="38"/>
      <c r="AS427" s="38"/>
    </row>
    <row r="428" spans="1:45" ht="11.25" customHeight="1" x14ac:dyDescent="0.25">
      <c r="A428" s="38"/>
      <c r="B428" s="49"/>
      <c r="C428" s="117"/>
      <c r="D428" s="59"/>
      <c r="E428" s="59"/>
      <c r="F428" s="49"/>
      <c r="G428" s="49"/>
      <c r="H428" s="37"/>
      <c r="I428" s="37"/>
      <c r="J428" s="37"/>
      <c r="K428" s="37"/>
      <c r="L428" s="37"/>
      <c r="M428" s="37"/>
      <c r="N428" s="37"/>
      <c r="O428" s="37"/>
      <c r="P428" s="37"/>
      <c r="Q428" s="37"/>
      <c r="R428" s="37"/>
      <c r="S428" s="37"/>
      <c r="T428" s="37"/>
      <c r="U428" s="37"/>
      <c r="V428" s="38"/>
      <c r="W428" s="37"/>
      <c r="X428" s="38"/>
      <c r="Y428" s="38"/>
      <c r="Z428" s="38"/>
      <c r="AA428" s="38"/>
      <c r="AB428" s="38"/>
      <c r="AC428" s="38"/>
      <c r="AD428" s="38"/>
      <c r="AE428" s="117"/>
      <c r="AF428" s="38"/>
      <c r="AG428" s="38"/>
      <c r="AH428" s="38"/>
      <c r="AI428" s="117"/>
      <c r="AJ428" s="59"/>
      <c r="AK428" s="59"/>
      <c r="AL428" s="38"/>
      <c r="AM428" s="37"/>
      <c r="AN428" s="37"/>
      <c r="AO428" s="37"/>
      <c r="AP428" s="37"/>
      <c r="AQ428" s="37"/>
      <c r="AR428" s="38"/>
      <c r="AS428" s="38"/>
    </row>
    <row r="429" spans="1:45" ht="11.25" customHeight="1" x14ac:dyDescent="0.25">
      <c r="A429" s="38"/>
      <c r="B429" s="49"/>
      <c r="C429" s="117"/>
      <c r="D429" s="59"/>
      <c r="E429" s="59"/>
      <c r="F429" s="49"/>
      <c r="G429" s="49"/>
      <c r="H429" s="37"/>
      <c r="I429" s="37"/>
      <c r="J429" s="37"/>
      <c r="K429" s="37"/>
      <c r="L429" s="37"/>
      <c r="M429" s="37"/>
      <c r="N429" s="37"/>
      <c r="O429" s="37"/>
      <c r="P429" s="37"/>
      <c r="Q429" s="37"/>
      <c r="R429" s="37"/>
      <c r="S429" s="37"/>
      <c r="T429" s="37"/>
      <c r="U429" s="37"/>
      <c r="V429" s="38"/>
      <c r="W429" s="37"/>
      <c r="X429" s="38"/>
      <c r="Y429" s="38"/>
      <c r="Z429" s="38"/>
      <c r="AA429" s="38"/>
      <c r="AB429" s="38"/>
      <c r="AC429" s="38"/>
      <c r="AD429" s="38"/>
      <c r="AE429" s="117"/>
      <c r="AF429" s="38"/>
      <c r="AG429" s="38"/>
      <c r="AH429" s="38"/>
      <c r="AI429" s="117"/>
      <c r="AJ429" s="59"/>
      <c r="AK429" s="59"/>
      <c r="AL429" s="38"/>
      <c r="AM429" s="37"/>
      <c r="AN429" s="37"/>
      <c r="AO429" s="37"/>
      <c r="AP429" s="37"/>
      <c r="AQ429" s="37"/>
      <c r="AR429" s="38"/>
      <c r="AS429" s="38"/>
    </row>
    <row r="430" spans="1:45" ht="11.25" customHeight="1" x14ac:dyDescent="0.25">
      <c r="A430" s="38"/>
      <c r="B430" s="49"/>
      <c r="C430" s="117"/>
      <c r="D430" s="59"/>
      <c r="E430" s="59"/>
      <c r="F430" s="49"/>
      <c r="G430" s="49"/>
      <c r="H430" s="37"/>
      <c r="I430" s="37"/>
      <c r="J430" s="37"/>
      <c r="K430" s="37"/>
      <c r="L430" s="37"/>
      <c r="M430" s="37"/>
      <c r="N430" s="37"/>
      <c r="O430" s="37"/>
      <c r="P430" s="37"/>
      <c r="Q430" s="37"/>
      <c r="R430" s="37"/>
      <c r="S430" s="37"/>
      <c r="T430" s="37"/>
      <c r="U430" s="37"/>
      <c r="V430" s="38"/>
      <c r="W430" s="37"/>
      <c r="X430" s="38"/>
      <c r="Y430" s="38"/>
      <c r="Z430" s="38"/>
      <c r="AA430" s="38"/>
      <c r="AB430" s="38"/>
      <c r="AC430" s="38"/>
      <c r="AD430" s="38"/>
      <c r="AE430" s="117"/>
      <c r="AF430" s="38"/>
      <c r="AG430" s="38"/>
      <c r="AH430" s="38"/>
      <c r="AI430" s="117"/>
      <c r="AJ430" s="59"/>
      <c r="AK430" s="59"/>
      <c r="AL430" s="38"/>
      <c r="AM430" s="37"/>
      <c r="AN430" s="37"/>
      <c r="AO430" s="37"/>
      <c r="AP430" s="37"/>
      <c r="AQ430" s="37"/>
      <c r="AR430" s="38"/>
      <c r="AS430" s="38"/>
    </row>
    <row r="431" spans="1:45" ht="11.25" customHeight="1" x14ac:dyDescent="0.25">
      <c r="A431" s="38"/>
      <c r="B431" s="49"/>
      <c r="C431" s="117"/>
      <c r="D431" s="59"/>
      <c r="E431" s="59"/>
      <c r="F431" s="49"/>
      <c r="G431" s="49"/>
      <c r="H431" s="37"/>
      <c r="I431" s="37"/>
      <c r="J431" s="37"/>
      <c r="K431" s="37"/>
      <c r="L431" s="37"/>
      <c r="M431" s="37"/>
      <c r="N431" s="37"/>
      <c r="O431" s="37"/>
      <c r="P431" s="37"/>
      <c r="Q431" s="37"/>
      <c r="R431" s="37"/>
      <c r="S431" s="37"/>
      <c r="T431" s="37"/>
      <c r="U431" s="37"/>
      <c r="V431" s="38"/>
      <c r="W431" s="37"/>
      <c r="X431" s="38"/>
      <c r="Y431" s="38"/>
      <c r="Z431" s="38"/>
      <c r="AA431" s="38"/>
      <c r="AB431" s="38"/>
      <c r="AC431" s="38"/>
      <c r="AD431" s="38"/>
      <c r="AE431" s="117"/>
      <c r="AF431" s="38"/>
      <c r="AG431" s="38"/>
      <c r="AH431" s="38"/>
      <c r="AI431" s="117"/>
      <c r="AJ431" s="59"/>
      <c r="AK431" s="59"/>
      <c r="AL431" s="38"/>
      <c r="AM431" s="37"/>
      <c r="AN431" s="37"/>
      <c r="AO431" s="37"/>
      <c r="AP431" s="37"/>
      <c r="AQ431" s="37"/>
      <c r="AR431" s="38"/>
      <c r="AS431" s="38"/>
    </row>
    <row r="432" spans="1:45" ht="11.25" customHeight="1" x14ac:dyDescent="0.25">
      <c r="A432" s="38"/>
      <c r="B432" s="49"/>
      <c r="C432" s="117"/>
      <c r="D432" s="59"/>
      <c r="E432" s="59"/>
      <c r="F432" s="49"/>
      <c r="G432" s="49"/>
      <c r="H432" s="37"/>
      <c r="I432" s="37"/>
      <c r="J432" s="37"/>
      <c r="K432" s="37"/>
      <c r="L432" s="37"/>
      <c r="M432" s="37"/>
      <c r="N432" s="37"/>
      <c r="O432" s="37"/>
      <c r="P432" s="37"/>
      <c r="Q432" s="37"/>
      <c r="R432" s="37"/>
      <c r="S432" s="37"/>
      <c r="T432" s="37"/>
      <c r="U432" s="37"/>
      <c r="V432" s="38"/>
      <c r="W432" s="37"/>
      <c r="X432" s="38"/>
      <c r="Y432" s="38"/>
      <c r="Z432" s="38"/>
      <c r="AA432" s="38"/>
      <c r="AB432" s="38"/>
      <c r="AC432" s="38"/>
      <c r="AD432" s="38"/>
      <c r="AE432" s="117"/>
      <c r="AF432" s="38"/>
      <c r="AG432" s="38"/>
      <c r="AH432" s="38"/>
      <c r="AI432" s="117"/>
      <c r="AJ432" s="59"/>
      <c r="AK432" s="59"/>
      <c r="AL432" s="38"/>
      <c r="AM432" s="37"/>
      <c r="AN432" s="37"/>
      <c r="AO432" s="37"/>
      <c r="AP432" s="37"/>
      <c r="AQ432" s="37"/>
      <c r="AR432" s="38"/>
      <c r="AS432" s="38"/>
    </row>
    <row r="433" spans="1:45" ht="11.25" customHeight="1" x14ac:dyDescent="0.25">
      <c r="A433" s="38"/>
      <c r="B433" s="49"/>
      <c r="C433" s="117"/>
      <c r="D433" s="59"/>
      <c r="E433" s="59"/>
      <c r="F433" s="49"/>
      <c r="G433" s="49"/>
      <c r="H433" s="37"/>
      <c r="I433" s="37"/>
      <c r="J433" s="37"/>
      <c r="K433" s="37"/>
      <c r="L433" s="37"/>
      <c r="M433" s="37"/>
      <c r="N433" s="37"/>
      <c r="O433" s="37"/>
      <c r="P433" s="37"/>
      <c r="Q433" s="37"/>
      <c r="R433" s="37"/>
      <c r="S433" s="37"/>
      <c r="T433" s="37"/>
      <c r="U433" s="37"/>
      <c r="V433" s="38"/>
      <c r="W433" s="37"/>
      <c r="X433" s="38"/>
      <c r="Y433" s="38"/>
      <c r="Z433" s="38"/>
      <c r="AA433" s="38"/>
      <c r="AB433" s="38"/>
      <c r="AC433" s="38"/>
      <c r="AD433" s="38"/>
      <c r="AE433" s="117"/>
      <c r="AF433" s="38"/>
      <c r="AG433" s="38"/>
      <c r="AH433" s="38"/>
      <c r="AI433" s="117"/>
      <c r="AJ433" s="59"/>
      <c r="AK433" s="59"/>
      <c r="AL433" s="38"/>
      <c r="AM433" s="37"/>
      <c r="AN433" s="37"/>
      <c r="AO433" s="37"/>
      <c r="AP433" s="37"/>
      <c r="AQ433" s="37"/>
      <c r="AR433" s="38"/>
      <c r="AS433" s="38"/>
    </row>
    <row r="434" spans="1:45" ht="11.25" customHeight="1" x14ac:dyDescent="0.25">
      <c r="A434" s="38"/>
      <c r="B434" s="49"/>
      <c r="C434" s="117"/>
      <c r="D434" s="59"/>
      <c r="E434" s="59"/>
      <c r="F434" s="49"/>
      <c r="G434" s="49"/>
      <c r="H434" s="37"/>
      <c r="I434" s="37"/>
      <c r="J434" s="37"/>
      <c r="K434" s="37"/>
      <c r="L434" s="37"/>
      <c r="M434" s="37"/>
      <c r="N434" s="37"/>
      <c r="O434" s="37"/>
      <c r="P434" s="37"/>
      <c r="Q434" s="37"/>
      <c r="R434" s="37"/>
      <c r="S434" s="37"/>
      <c r="T434" s="37"/>
      <c r="U434" s="37"/>
      <c r="V434" s="38"/>
      <c r="W434" s="37"/>
      <c r="X434" s="38"/>
      <c r="Y434" s="38"/>
      <c r="Z434" s="38"/>
      <c r="AA434" s="38"/>
      <c r="AB434" s="38"/>
      <c r="AC434" s="38"/>
      <c r="AD434" s="38"/>
      <c r="AE434" s="117"/>
      <c r="AF434" s="38"/>
      <c r="AG434" s="38"/>
      <c r="AH434" s="38"/>
      <c r="AI434" s="117"/>
      <c r="AJ434" s="59"/>
      <c r="AK434" s="59"/>
      <c r="AL434" s="38"/>
      <c r="AM434" s="37"/>
      <c r="AN434" s="37"/>
      <c r="AO434" s="37"/>
      <c r="AP434" s="37"/>
      <c r="AQ434" s="37"/>
      <c r="AR434" s="38"/>
      <c r="AS434" s="38"/>
    </row>
    <row r="435" spans="1:45" ht="11.25" customHeight="1" x14ac:dyDescent="0.25">
      <c r="A435" s="38"/>
      <c r="B435" s="49"/>
      <c r="C435" s="117"/>
      <c r="D435" s="59"/>
      <c r="E435" s="59"/>
      <c r="F435" s="49"/>
      <c r="G435" s="49"/>
      <c r="H435" s="37"/>
      <c r="I435" s="37"/>
      <c r="J435" s="37"/>
      <c r="K435" s="37"/>
      <c r="L435" s="37"/>
      <c r="M435" s="37"/>
      <c r="N435" s="37"/>
      <c r="O435" s="37"/>
      <c r="P435" s="37"/>
      <c r="Q435" s="37"/>
      <c r="R435" s="37"/>
      <c r="S435" s="37"/>
      <c r="T435" s="37"/>
      <c r="U435" s="37"/>
      <c r="V435" s="38"/>
      <c r="W435" s="37"/>
      <c r="X435" s="38"/>
      <c r="Y435" s="38"/>
      <c r="Z435" s="38"/>
      <c r="AA435" s="38"/>
      <c r="AB435" s="38"/>
      <c r="AC435" s="38"/>
      <c r="AD435" s="38"/>
      <c r="AE435" s="117"/>
      <c r="AF435" s="38"/>
      <c r="AG435" s="38"/>
      <c r="AH435" s="38"/>
      <c r="AI435" s="117"/>
      <c r="AJ435" s="59"/>
      <c r="AK435" s="59"/>
      <c r="AL435" s="38"/>
      <c r="AM435" s="37"/>
      <c r="AN435" s="37"/>
      <c r="AO435" s="37"/>
      <c r="AP435" s="37"/>
      <c r="AQ435" s="37"/>
      <c r="AR435" s="38"/>
      <c r="AS435" s="38"/>
    </row>
    <row r="436" spans="1:45" ht="11.25" customHeight="1" x14ac:dyDescent="0.25">
      <c r="A436" s="38"/>
      <c r="B436" s="49"/>
      <c r="C436" s="117"/>
      <c r="D436" s="59"/>
      <c r="E436" s="59"/>
      <c r="F436" s="49"/>
      <c r="G436" s="49"/>
      <c r="H436" s="37"/>
      <c r="I436" s="37"/>
      <c r="J436" s="37"/>
      <c r="K436" s="37"/>
      <c r="L436" s="37"/>
      <c r="M436" s="37"/>
      <c r="N436" s="37"/>
      <c r="O436" s="37"/>
      <c r="P436" s="37"/>
      <c r="Q436" s="37"/>
      <c r="R436" s="37"/>
      <c r="S436" s="37"/>
      <c r="T436" s="37"/>
      <c r="U436" s="37"/>
      <c r="V436" s="38"/>
      <c r="W436" s="37"/>
      <c r="X436" s="38"/>
      <c r="Y436" s="38"/>
      <c r="Z436" s="38"/>
      <c r="AA436" s="38"/>
      <c r="AB436" s="38"/>
      <c r="AC436" s="38"/>
      <c r="AD436" s="38"/>
      <c r="AE436" s="117"/>
      <c r="AF436" s="38"/>
      <c r="AG436" s="38"/>
      <c r="AH436" s="38"/>
      <c r="AI436" s="117"/>
      <c r="AJ436" s="59"/>
      <c r="AK436" s="59"/>
      <c r="AL436" s="38"/>
      <c r="AM436" s="37"/>
      <c r="AN436" s="37"/>
      <c r="AO436" s="37"/>
      <c r="AP436" s="37"/>
      <c r="AQ436" s="37"/>
      <c r="AR436" s="38"/>
      <c r="AS436" s="38"/>
    </row>
    <row r="437" spans="1:45" ht="11.25" customHeight="1" x14ac:dyDescent="0.25">
      <c r="A437" s="38"/>
      <c r="B437" s="49"/>
      <c r="C437" s="117"/>
      <c r="D437" s="59"/>
      <c r="E437" s="59"/>
      <c r="F437" s="49"/>
      <c r="G437" s="49"/>
      <c r="H437" s="37"/>
      <c r="I437" s="37"/>
      <c r="J437" s="37"/>
      <c r="K437" s="37"/>
      <c r="L437" s="37"/>
      <c r="M437" s="37"/>
      <c r="N437" s="37"/>
      <c r="O437" s="37"/>
      <c r="P437" s="37"/>
      <c r="Q437" s="37"/>
      <c r="R437" s="37"/>
      <c r="S437" s="37"/>
      <c r="T437" s="37"/>
      <c r="U437" s="37"/>
      <c r="V437" s="38"/>
      <c r="W437" s="37"/>
      <c r="X437" s="38"/>
      <c r="Y437" s="38"/>
      <c r="Z437" s="38"/>
      <c r="AA437" s="38"/>
      <c r="AB437" s="38"/>
      <c r="AC437" s="38"/>
      <c r="AD437" s="38"/>
      <c r="AE437" s="117"/>
      <c r="AF437" s="38"/>
      <c r="AG437" s="38"/>
      <c r="AH437" s="38"/>
      <c r="AI437" s="117"/>
      <c r="AJ437" s="59"/>
      <c r="AK437" s="59"/>
      <c r="AL437" s="38"/>
      <c r="AM437" s="37"/>
      <c r="AN437" s="37"/>
      <c r="AO437" s="37"/>
      <c r="AP437" s="37"/>
      <c r="AQ437" s="37"/>
      <c r="AR437" s="38"/>
      <c r="AS437" s="38"/>
    </row>
    <row r="438" spans="1:45" ht="11.25" customHeight="1" x14ac:dyDescent="0.25">
      <c r="A438" s="38"/>
      <c r="B438" s="49"/>
      <c r="C438" s="117"/>
      <c r="D438" s="59"/>
      <c r="E438" s="59"/>
      <c r="F438" s="49"/>
      <c r="G438" s="49"/>
      <c r="H438" s="37"/>
      <c r="I438" s="37"/>
      <c r="J438" s="37"/>
      <c r="K438" s="37"/>
      <c r="L438" s="37"/>
      <c r="M438" s="37"/>
      <c r="N438" s="37"/>
      <c r="O438" s="37"/>
      <c r="P438" s="37"/>
      <c r="Q438" s="37"/>
      <c r="R438" s="37"/>
      <c r="S438" s="37"/>
      <c r="T438" s="37"/>
      <c r="U438" s="37"/>
      <c r="V438" s="38"/>
      <c r="W438" s="37"/>
      <c r="X438" s="38"/>
      <c r="Y438" s="38"/>
      <c r="Z438" s="38"/>
      <c r="AA438" s="38"/>
      <c r="AB438" s="38"/>
      <c r="AC438" s="38"/>
      <c r="AD438" s="38"/>
      <c r="AE438" s="117"/>
      <c r="AF438" s="38"/>
      <c r="AG438" s="38"/>
      <c r="AH438" s="38"/>
      <c r="AI438" s="117"/>
      <c r="AJ438" s="59"/>
      <c r="AK438" s="59"/>
      <c r="AL438" s="38"/>
      <c r="AM438" s="37"/>
      <c r="AN438" s="37"/>
      <c r="AO438" s="37"/>
      <c r="AP438" s="37"/>
      <c r="AQ438" s="37"/>
      <c r="AR438" s="38"/>
      <c r="AS438" s="38"/>
    </row>
    <row r="439" spans="1:45" ht="11.25" customHeight="1" x14ac:dyDescent="0.25">
      <c r="A439" s="38"/>
      <c r="B439" s="49"/>
      <c r="C439" s="117"/>
      <c r="D439" s="59"/>
      <c r="E439" s="59"/>
      <c r="F439" s="49"/>
      <c r="G439" s="49"/>
      <c r="H439" s="37"/>
      <c r="I439" s="37"/>
      <c r="J439" s="37"/>
      <c r="K439" s="37"/>
      <c r="L439" s="37"/>
      <c r="M439" s="37"/>
      <c r="N439" s="37"/>
      <c r="O439" s="37"/>
      <c r="P439" s="37"/>
      <c r="Q439" s="37"/>
      <c r="R439" s="37"/>
      <c r="S439" s="37"/>
      <c r="T439" s="37"/>
      <c r="U439" s="37"/>
      <c r="V439" s="38"/>
      <c r="W439" s="37"/>
      <c r="X439" s="38"/>
      <c r="Y439" s="38"/>
      <c r="Z439" s="38"/>
      <c r="AA439" s="38"/>
      <c r="AB439" s="38"/>
      <c r="AC439" s="38"/>
      <c r="AD439" s="38"/>
      <c r="AE439" s="117"/>
      <c r="AF439" s="38"/>
      <c r="AG439" s="38"/>
      <c r="AH439" s="38"/>
      <c r="AI439" s="117"/>
      <c r="AJ439" s="59"/>
      <c r="AK439" s="59"/>
      <c r="AL439" s="38"/>
      <c r="AM439" s="37"/>
      <c r="AN439" s="37"/>
      <c r="AO439" s="37"/>
      <c r="AP439" s="37"/>
      <c r="AQ439" s="37"/>
      <c r="AR439" s="38"/>
      <c r="AS439" s="38"/>
    </row>
    <row r="440" spans="1:45" ht="11.25" customHeight="1" x14ac:dyDescent="0.25">
      <c r="A440" s="38"/>
      <c r="B440" s="49"/>
      <c r="C440" s="117"/>
      <c r="D440" s="59"/>
      <c r="E440" s="59"/>
      <c r="F440" s="49"/>
      <c r="G440" s="49"/>
      <c r="H440" s="37"/>
      <c r="I440" s="37"/>
      <c r="J440" s="37"/>
      <c r="K440" s="37"/>
      <c r="L440" s="37"/>
      <c r="M440" s="37"/>
      <c r="N440" s="37"/>
      <c r="O440" s="37"/>
      <c r="P440" s="37"/>
      <c r="Q440" s="37"/>
      <c r="R440" s="37"/>
      <c r="S440" s="37"/>
      <c r="T440" s="37"/>
      <c r="U440" s="37"/>
      <c r="V440" s="38"/>
      <c r="W440" s="37"/>
      <c r="X440" s="38"/>
      <c r="Y440" s="38"/>
      <c r="Z440" s="38"/>
      <c r="AA440" s="38"/>
      <c r="AB440" s="38"/>
      <c r="AC440" s="38"/>
      <c r="AD440" s="38"/>
      <c r="AE440" s="117"/>
      <c r="AF440" s="38"/>
      <c r="AG440" s="38"/>
      <c r="AH440" s="38"/>
      <c r="AI440" s="117"/>
      <c r="AJ440" s="59"/>
      <c r="AK440" s="59"/>
      <c r="AL440" s="38"/>
      <c r="AM440" s="37"/>
      <c r="AN440" s="37"/>
      <c r="AO440" s="37"/>
      <c r="AP440" s="37"/>
      <c r="AQ440" s="37"/>
      <c r="AR440" s="38"/>
      <c r="AS440" s="38"/>
    </row>
    <row r="441" spans="1:45" ht="11.25" customHeight="1" x14ac:dyDescent="0.25">
      <c r="A441" s="38"/>
      <c r="B441" s="49"/>
      <c r="C441" s="117"/>
      <c r="D441" s="59"/>
      <c r="E441" s="59"/>
      <c r="F441" s="49"/>
      <c r="G441" s="49"/>
      <c r="H441" s="37"/>
      <c r="I441" s="37"/>
      <c r="J441" s="37"/>
      <c r="K441" s="37"/>
      <c r="L441" s="37"/>
      <c r="M441" s="37"/>
      <c r="N441" s="37"/>
      <c r="O441" s="37"/>
      <c r="P441" s="37"/>
      <c r="Q441" s="37"/>
      <c r="R441" s="37"/>
      <c r="S441" s="37"/>
      <c r="T441" s="37"/>
      <c r="U441" s="37"/>
      <c r="V441" s="38"/>
      <c r="W441" s="37"/>
      <c r="X441" s="38"/>
      <c r="Y441" s="38"/>
      <c r="Z441" s="38"/>
      <c r="AA441" s="38"/>
      <c r="AB441" s="38"/>
      <c r="AC441" s="38"/>
      <c r="AD441" s="38"/>
      <c r="AE441" s="117"/>
      <c r="AF441" s="38"/>
      <c r="AG441" s="38"/>
      <c r="AH441" s="38"/>
      <c r="AI441" s="117"/>
      <c r="AJ441" s="59"/>
      <c r="AK441" s="59"/>
      <c r="AL441" s="38"/>
      <c r="AM441" s="37"/>
      <c r="AN441" s="37"/>
      <c r="AO441" s="37"/>
      <c r="AP441" s="37"/>
      <c r="AQ441" s="37"/>
      <c r="AR441" s="38"/>
      <c r="AS441" s="38"/>
    </row>
    <row r="442" spans="1:45" ht="11.25" customHeight="1" x14ac:dyDescent="0.25">
      <c r="A442" s="38"/>
      <c r="B442" s="49"/>
      <c r="C442" s="117"/>
      <c r="D442" s="59"/>
      <c r="E442" s="59"/>
      <c r="F442" s="49"/>
      <c r="G442" s="49"/>
      <c r="H442" s="37"/>
      <c r="I442" s="37"/>
      <c r="J442" s="37"/>
      <c r="K442" s="37"/>
      <c r="L442" s="37"/>
      <c r="M442" s="37"/>
      <c r="N442" s="37"/>
      <c r="O442" s="37"/>
      <c r="P442" s="37"/>
      <c r="Q442" s="37"/>
      <c r="R442" s="37"/>
      <c r="S442" s="37"/>
      <c r="T442" s="37"/>
      <c r="U442" s="37"/>
      <c r="V442" s="38"/>
      <c r="W442" s="37"/>
      <c r="X442" s="38"/>
      <c r="Y442" s="38"/>
      <c r="Z442" s="38"/>
      <c r="AA442" s="38"/>
      <c r="AB442" s="38"/>
      <c r="AC442" s="38"/>
      <c r="AD442" s="38"/>
      <c r="AE442" s="117"/>
      <c r="AF442" s="38"/>
      <c r="AG442" s="38"/>
      <c r="AH442" s="38"/>
      <c r="AI442" s="117"/>
      <c r="AJ442" s="59"/>
      <c r="AK442" s="59"/>
      <c r="AL442" s="38"/>
      <c r="AM442" s="37"/>
      <c r="AN442" s="37"/>
      <c r="AO442" s="37"/>
      <c r="AP442" s="37"/>
      <c r="AQ442" s="37"/>
      <c r="AR442" s="38"/>
      <c r="AS442" s="38"/>
    </row>
    <row r="443" spans="1:45" ht="11.25" customHeight="1" x14ac:dyDescent="0.25">
      <c r="A443" s="38"/>
      <c r="B443" s="49"/>
      <c r="C443" s="117"/>
      <c r="D443" s="59"/>
      <c r="E443" s="59"/>
      <c r="F443" s="49"/>
      <c r="G443" s="49"/>
      <c r="H443" s="37"/>
      <c r="I443" s="37"/>
      <c r="J443" s="37"/>
      <c r="K443" s="37"/>
      <c r="L443" s="37"/>
      <c r="M443" s="37"/>
      <c r="N443" s="37"/>
      <c r="O443" s="37"/>
      <c r="P443" s="37"/>
      <c r="Q443" s="37"/>
      <c r="R443" s="37"/>
      <c r="S443" s="37"/>
      <c r="T443" s="37"/>
      <c r="U443" s="37"/>
      <c r="V443" s="38"/>
      <c r="W443" s="37"/>
      <c r="X443" s="38"/>
      <c r="Y443" s="38"/>
      <c r="Z443" s="38"/>
      <c r="AA443" s="38"/>
      <c r="AB443" s="38"/>
      <c r="AC443" s="38"/>
      <c r="AD443" s="38"/>
      <c r="AE443" s="117"/>
      <c r="AF443" s="38"/>
      <c r="AG443" s="38"/>
      <c r="AH443" s="38"/>
      <c r="AI443" s="117"/>
      <c r="AJ443" s="59"/>
      <c r="AK443" s="59"/>
      <c r="AL443" s="38"/>
      <c r="AM443" s="37"/>
      <c r="AN443" s="37"/>
      <c r="AO443" s="37"/>
      <c r="AP443" s="37"/>
      <c r="AQ443" s="37"/>
      <c r="AR443" s="38"/>
      <c r="AS443" s="38"/>
    </row>
    <row r="444" spans="1:45" ht="11.25" customHeight="1" x14ac:dyDescent="0.25">
      <c r="A444" s="38"/>
      <c r="B444" s="49"/>
      <c r="C444" s="117"/>
      <c r="D444" s="59"/>
      <c r="E444" s="59"/>
      <c r="F444" s="49"/>
      <c r="G444" s="49"/>
      <c r="H444" s="37"/>
      <c r="I444" s="37"/>
      <c r="J444" s="37"/>
      <c r="K444" s="37"/>
      <c r="L444" s="37"/>
      <c r="M444" s="37"/>
      <c r="N444" s="37"/>
      <c r="O444" s="37"/>
      <c r="P444" s="37"/>
      <c r="Q444" s="37"/>
      <c r="R444" s="37"/>
      <c r="S444" s="37"/>
      <c r="T444" s="37"/>
      <c r="U444" s="37"/>
      <c r="V444" s="38"/>
      <c r="W444" s="37"/>
      <c r="X444" s="38"/>
      <c r="Y444" s="38"/>
      <c r="Z444" s="38"/>
      <c r="AA444" s="38"/>
      <c r="AB444" s="38"/>
      <c r="AC444" s="38"/>
      <c r="AD444" s="38"/>
      <c r="AE444" s="117"/>
      <c r="AF444" s="38"/>
      <c r="AG444" s="38"/>
      <c r="AH444" s="38"/>
      <c r="AI444" s="117"/>
      <c r="AJ444" s="59"/>
      <c r="AK444" s="59"/>
      <c r="AL444" s="38"/>
      <c r="AM444" s="37"/>
      <c r="AN444" s="37"/>
      <c r="AO444" s="37"/>
      <c r="AP444" s="37"/>
      <c r="AQ444" s="37"/>
      <c r="AR444" s="38"/>
      <c r="AS444" s="38"/>
    </row>
    <row r="445" spans="1:45" ht="11.25" customHeight="1" x14ac:dyDescent="0.25">
      <c r="A445" s="38"/>
      <c r="B445" s="49"/>
      <c r="C445" s="117"/>
      <c r="D445" s="59"/>
      <c r="E445" s="59"/>
      <c r="F445" s="49"/>
      <c r="G445" s="49"/>
      <c r="H445" s="37"/>
      <c r="I445" s="37"/>
      <c r="J445" s="37"/>
      <c r="K445" s="37"/>
      <c r="L445" s="37"/>
      <c r="M445" s="37"/>
      <c r="N445" s="37"/>
      <c r="O445" s="37"/>
      <c r="P445" s="37"/>
      <c r="Q445" s="37"/>
      <c r="R445" s="37"/>
      <c r="S445" s="37"/>
      <c r="T445" s="37"/>
      <c r="U445" s="37"/>
      <c r="V445" s="38"/>
      <c r="W445" s="37"/>
      <c r="X445" s="38"/>
      <c r="Y445" s="38"/>
      <c r="Z445" s="38"/>
      <c r="AA445" s="38"/>
      <c r="AB445" s="38"/>
      <c r="AC445" s="38"/>
      <c r="AD445" s="38"/>
      <c r="AE445" s="117"/>
      <c r="AF445" s="38"/>
      <c r="AG445" s="38"/>
      <c r="AH445" s="38"/>
      <c r="AI445" s="117"/>
      <c r="AJ445" s="59"/>
      <c r="AK445" s="59"/>
      <c r="AL445" s="38"/>
      <c r="AM445" s="37"/>
      <c r="AN445" s="37"/>
      <c r="AO445" s="37"/>
      <c r="AP445" s="37"/>
      <c r="AQ445" s="37"/>
      <c r="AR445" s="38"/>
      <c r="AS445" s="38"/>
    </row>
    <row r="446" spans="1:45" ht="11.25" customHeight="1" x14ac:dyDescent="0.25">
      <c r="A446" s="38"/>
      <c r="B446" s="49"/>
      <c r="C446" s="117"/>
      <c r="D446" s="59"/>
      <c r="E446" s="59"/>
      <c r="F446" s="49"/>
      <c r="G446" s="49"/>
      <c r="H446" s="37"/>
      <c r="I446" s="37"/>
      <c r="J446" s="37"/>
      <c r="K446" s="37"/>
      <c r="L446" s="37"/>
      <c r="M446" s="37"/>
      <c r="N446" s="37"/>
      <c r="O446" s="37"/>
      <c r="P446" s="37"/>
      <c r="Q446" s="37"/>
      <c r="R446" s="37"/>
      <c r="S446" s="37"/>
      <c r="T446" s="37"/>
      <c r="U446" s="37"/>
      <c r="V446" s="38"/>
      <c r="W446" s="37"/>
      <c r="X446" s="38"/>
      <c r="Y446" s="38"/>
      <c r="Z446" s="38"/>
      <c r="AA446" s="38"/>
      <c r="AB446" s="38"/>
      <c r="AC446" s="38"/>
      <c r="AD446" s="38"/>
      <c r="AE446" s="117"/>
      <c r="AF446" s="38"/>
      <c r="AG446" s="38"/>
      <c r="AH446" s="38"/>
      <c r="AI446" s="117"/>
      <c r="AJ446" s="59"/>
      <c r="AK446" s="59"/>
      <c r="AL446" s="38"/>
      <c r="AM446" s="37"/>
      <c r="AN446" s="37"/>
      <c r="AO446" s="37"/>
      <c r="AP446" s="37"/>
      <c r="AQ446" s="37"/>
      <c r="AR446" s="38"/>
      <c r="AS446" s="38"/>
    </row>
    <row r="447" spans="1:45" ht="11.25" customHeight="1" x14ac:dyDescent="0.25">
      <c r="A447" s="38"/>
      <c r="B447" s="49"/>
      <c r="C447" s="117"/>
      <c r="D447" s="59"/>
      <c r="E447" s="59"/>
      <c r="F447" s="49"/>
      <c r="G447" s="49"/>
      <c r="H447" s="37"/>
      <c r="I447" s="37"/>
      <c r="J447" s="37"/>
      <c r="K447" s="37"/>
      <c r="L447" s="37"/>
      <c r="M447" s="37"/>
      <c r="N447" s="37"/>
      <c r="O447" s="37"/>
      <c r="P447" s="37"/>
      <c r="Q447" s="37"/>
      <c r="R447" s="37"/>
      <c r="S447" s="37"/>
      <c r="T447" s="37"/>
      <c r="U447" s="37"/>
      <c r="V447" s="38"/>
      <c r="W447" s="37"/>
      <c r="X447" s="38"/>
      <c r="Y447" s="38"/>
      <c r="Z447" s="38"/>
      <c r="AA447" s="38"/>
      <c r="AB447" s="38"/>
      <c r="AC447" s="38"/>
      <c r="AD447" s="38"/>
      <c r="AE447" s="117"/>
      <c r="AF447" s="38"/>
      <c r="AG447" s="38"/>
      <c r="AH447" s="38"/>
      <c r="AI447" s="117"/>
      <c r="AJ447" s="59"/>
      <c r="AK447" s="59"/>
      <c r="AL447" s="38"/>
      <c r="AM447" s="37"/>
      <c r="AN447" s="37"/>
      <c r="AO447" s="37"/>
      <c r="AP447" s="37"/>
      <c r="AQ447" s="37"/>
      <c r="AR447" s="38"/>
      <c r="AS447" s="38"/>
    </row>
    <row r="448" spans="1:45" ht="11.25" customHeight="1" x14ac:dyDescent="0.25">
      <c r="A448" s="38"/>
      <c r="B448" s="49"/>
      <c r="C448" s="117"/>
      <c r="D448" s="59"/>
      <c r="E448" s="59"/>
      <c r="F448" s="49"/>
      <c r="G448" s="49"/>
      <c r="H448" s="37"/>
      <c r="I448" s="37"/>
      <c r="J448" s="37"/>
      <c r="K448" s="37"/>
      <c r="L448" s="37"/>
      <c r="M448" s="37"/>
      <c r="N448" s="37"/>
      <c r="O448" s="37"/>
      <c r="P448" s="37"/>
      <c r="Q448" s="37"/>
      <c r="R448" s="37"/>
      <c r="S448" s="37"/>
      <c r="T448" s="37"/>
      <c r="U448" s="37"/>
      <c r="V448" s="38"/>
      <c r="W448" s="37"/>
      <c r="X448" s="38"/>
      <c r="Y448" s="38"/>
      <c r="Z448" s="38"/>
      <c r="AA448" s="38"/>
      <c r="AB448" s="38"/>
      <c r="AC448" s="38"/>
      <c r="AD448" s="38"/>
      <c r="AE448" s="117"/>
      <c r="AF448" s="38"/>
      <c r="AG448" s="38"/>
      <c r="AH448" s="38"/>
      <c r="AI448" s="117"/>
      <c r="AJ448" s="59"/>
      <c r="AK448" s="59"/>
      <c r="AL448" s="38"/>
      <c r="AM448" s="37"/>
      <c r="AN448" s="37"/>
      <c r="AO448" s="37"/>
      <c r="AP448" s="37"/>
      <c r="AQ448" s="37"/>
      <c r="AR448" s="38"/>
      <c r="AS448" s="38"/>
    </row>
    <row r="449" spans="1:45" ht="11.25" customHeight="1" x14ac:dyDescent="0.25">
      <c r="A449" s="38"/>
      <c r="B449" s="49"/>
      <c r="C449" s="117"/>
      <c r="D449" s="59"/>
      <c r="E449" s="59"/>
      <c r="F449" s="49"/>
      <c r="G449" s="49"/>
      <c r="H449" s="37"/>
      <c r="I449" s="37"/>
      <c r="J449" s="37"/>
      <c r="K449" s="37"/>
      <c r="L449" s="37"/>
      <c r="M449" s="37"/>
      <c r="N449" s="37"/>
      <c r="O449" s="37"/>
      <c r="P449" s="37"/>
      <c r="Q449" s="37"/>
      <c r="R449" s="37"/>
      <c r="S449" s="37"/>
      <c r="T449" s="37"/>
      <c r="U449" s="37"/>
      <c r="V449" s="38"/>
      <c r="W449" s="37"/>
      <c r="X449" s="38"/>
      <c r="Y449" s="38"/>
      <c r="Z449" s="38"/>
      <c r="AA449" s="38"/>
      <c r="AB449" s="38"/>
      <c r="AC449" s="38"/>
      <c r="AD449" s="38"/>
      <c r="AE449" s="117"/>
      <c r="AF449" s="38"/>
      <c r="AG449" s="38"/>
      <c r="AH449" s="38"/>
      <c r="AI449" s="117"/>
      <c r="AJ449" s="59"/>
      <c r="AK449" s="59"/>
      <c r="AL449" s="38"/>
      <c r="AM449" s="37"/>
      <c r="AN449" s="37"/>
      <c r="AO449" s="37"/>
      <c r="AP449" s="37"/>
      <c r="AQ449" s="37"/>
      <c r="AR449" s="38"/>
      <c r="AS449" s="38"/>
    </row>
    <row r="450" spans="1:45" ht="11.25" customHeight="1" x14ac:dyDescent="0.25">
      <c r="A450" s="38"/>
      <c r="B450" s="49"/>
      <c r="C450" s="117"/>
      <c r="D450" s="59"/>
      <c r="E450" s="59"/>
      <c r="F450" s="49"/>
      <c r="G450" s="49"/>
      <c r="H450" s="37"/>
      <c r="I450" s="37"/>
      <c r="J450" s="37"/>
      <c r="K450" s="37"/>
      <c r="L450" s="37"/>
      <c r="M450" s="37"/>
      <c r="N450" s="37"/>
      <c r="O450" s="37"/>
      <c r="P450" s="37"/>
      <c r="Q450" s="37"/>
      <c r="R450" s="37"/>
      <c r="S450" s="37"/>
      <c r="T450" s="37"/>
      <c r="U450" s="37"/>
      <c r="V450" s="38"/>
      <c r="W450" s="37"/>
      <c r="X450" s="38"/>
      <c r="Y450" s="38"/>
      <c r="Z450" s="38"/>
      <c r="AA450" s="38"/>
      <c r="AB450" s="38"/>
      <c r="AC450" s="38"/>
      <c r="AD450" s="38"/>
      <c r="AE450" s="117"/>
      <c r="AF450" s="38"/>
      <c r="AG450" s="38"/>
      <c r="AH450" s="38"/>
      <c r="AI450" s="117"/>
      <c r="AJ450" s="59"/>
      <c r="AK450" s="59"/>
      <c r="AL450" s="38"/>
      <c r="AM450" s="37"/>
      <c r="AN450" s="37"/>
      <c r="AO450" s="37"/>
      <c r="AP450" s="37"/>
      <c r="AQ450" s="37"/>
      <c r="AR450" s="38"/>
      <c r="AS450" s="38"/>
    </row>
    <row r="451" spans="1:45" ht="11.25" customHeight="1" x14ac:dyDescent="0.25">
      <c r="A451" s="38"/>
      <c r="B451" s="49"/>
      <c r="C451" s="117"/>
      <c r="D451" s="59"/>
      <c r="E451" s="59"/>
      <c r="F451" s="49"/>
      <c r="G451" s="49"/>
      <c r="H451" s="37"/>
      <c r="I451" s="37"/>
      <c r="J451" s="37"/>
      <c r="K451" s="37"/>
      <c r="L451" s="37"/>
      <c r="M451" s="37"/>
      <c r="N451" s="37"/>
      <c r="O451" s="37"/>
      <c r="P451" s="37"/>
      <c r="Q451" s="37"/>
      <c r="R451" s="37"/>
      <c r="S451" s="37"/>
      <c r="T451" s="37"/>
      <c r="U451" s="37"/>
      <c r="V451" s="38"/>
      <c r="W451" s="37"/>
      <c r="X451" s="38"/>
      <c r="Y451" s="38"/>
      <c r="Z451" s="38"/>
      <c r="AA451" s="38"/>
      <c r="AB451" s="38"/>
      <c r="AC451" s="38"/>
      <c r="AD451" s="38"/>
      <c r="AE451" s="117"/>
      <c r="AF451" s="38"/>
      <c r="AG451" s="38"/>
      <c r="AH451" s="38"/>
      <c r="AI451" s="117"/>
      <c r="AJ451" s="59"/>
      <c r="AK451" s="59"/>
      <c r="AL451" s="38"/>
      <c r="AM451" s="37"/>
      <c r="AN451" s="37"/>
      <c r="AO451" s="37"/>
      <c r="AP451" s="37"/>
      <c r="AQ451" s="37"/>
      <c r="AR451" s="38"/>
      <c r="AS451" s="38"/>
    </row>
    <row r="452" spans="1:45" ht="11.25" customHeight="1" x14ac:dyDescent="0.25">
      <c r="A452" s="38"/>
      <c r="B452" s="49"/>
      <c r="C452" s="117"/>
      <c r="D452" s="59"/>
      <c r="E452" s="59"/>
      <c r="F452" s="49"/>
      <c r="G452" s="49"/>
      <c r="H452" s="37"/>
      <c r="I452" s="37"/>
      <c r="J452" s="37"/>
      <c r="K452" s="37"/>
      <c r="L452" s="37"/>
      <c r="M452" s="37"/>
      <c r="N452" s="37"/>
      <c r="O452" s="37"/>
      <c r="P452" s="37"/>
      <c r="Q452" s="37"/>
      <c r="R452" s="37"/>
      <c r="S452" s="37"/>
      <c r="T452" s="37"/>
      <c r="U452" s="37"/>
      <c r="V452" s="38"/>
      <c r="W452" s="37"/>
      <c r="X452" s="38"/>
      <c r="Y452" s="38"/>
      <c r="Z452" s="38"/>
      <c r="AA452" s="38"/>
      <c r="AB452" s="38"/>
      <c r="AC452" s="38"/>
      <c r="AD452" s="38"/>
      <c r="AE452" s="117"/>
      <c r="AF452" s="38"/>
      <c r="AG452" s="38"/>
      <c r="AH452" s="38"/>
      <c r="AI452" s="117"/>
      <c r="AJ452" s="59"/>
      <c r="AK452" s="59"/>
      <c r="AL452" s="38"/>
      <c r="AM452" s="37"/>
      <c r="AN452" s="37"/>
      <c r="AO452" s="37"/>
      <c r="AP452" s="37"/>
      <c r="AQ452" s="37"/>
      <c r="AR452" s="38"/>
      <c r="AS452" s="38"/>
    </row>
    <row r="453" spans="1:45" ht="11.25" customHeight="1" x14ac:dyDescent="0.25">
      <c r="A453" s="38"/>
      <c r="B453" s="49"/>
      <c r="C453" s="117"/>
      <c r="D453" s="59"/>
      <c r="E453" s="59"/>
      <c r="F453" s="49"/>
      <c r="G453" s="49"/>
      <c r="H453" s="37"/>
      <c r="I453" s="37"/>
      <c r="J453" s="37"/>
      <c r="K453" s="37"/>
      <c r="L453" s="37"/>
      <c r="M453" s="37"/>
      <c r="N453" s="37"/>
      <c r="O453" s="37"/>
      <c r="P453" s="37"/>
      <c r="Q453" s="37"/>
      <c r="R453" s="37"/>
      <c r="S453" s="37"/>
      <c r="T453" s="37"/>
      <c r="U453" s="37"/>
      <c r="V453" s="38"/>
      <c r="W453" s="37"/>
      <c r="X453" s="38"/>
      <c r="Y453" s="38"/>
      <c r="Z453" s="38"/>
      <c r="AA453" s="38"/>
      <c r="AB453" s="38"/>
      <c r="AC453" s="38"/>
      <c r="AD453" s="38"/>
      <c r="AE453" s="117"/>
      <c r="AF453" s="38"/>
      <c r="AG453" s="38"/>
      <c r="AH453" s="38"/>
      <c r="AI453" s="117"/>
      <c r="AJ453" s="59"/>
      <c r="AK453" s="59"/>
      <c r="AL453" s="38"/>
      <c r="AM453" s="37"/>
      <c r="AN453" s="37"/>
      <c r="AO453" s="37"/>
      <c r="AP453" s="37"/>
      <c r="AQ453" s="37"/>
      <c r="AR453" s="38"/>
      <c r="AS453" s="38"/>
    </row>
    <row r="454" spans="1:45" ht="11.25" customHeight="1" x14ac:dyDescent="0.25">
      <c r="A454" s="38"/>
      <c r="B454" s="49"/>
      <c r="C454" s="117"/>
      <c r="D454" s="59"/>
      <c r="E454" s="59"/>
      <c r="F454" s="49"/>
      <c r="G454" s="49"/>
      <c r="H454" s="37"/>
      <c r="I454" s="37"/>
      <c r="J454" s="37"/>
      <c r="K454" s="37"/>
      <c r="L454" s="37"/>
      <c r="M454" s="37"/>
      <c r="N454" s="37"/>
      <c r="O454" s="37"/>
      <c r="P454" s="37"/>
      <c r="Q454" s="37"/>
      <c r="R454" s="37"/>
      <c r="S454" s="37"/>
      <c r="T454" s="37"/>
      <c r="U454" s="37"/>
      <c r="V454" s="38"/>
      <c r="W454" s="37"/>
      <c r="X454" s="38"/>
      <c r="Y454" s="38"/>
      <c r="Z454" s="38"/>
      <c r="AA454" s="38"/>
      <c r="AB454" s="38"/>
      <c r="AC454" s="38"/>
      <c r="AD454" s="38"/>
      <c r="AE454" s="117"/>
      <c r="AF454" s="38"/>
      <c r="AG454" s="38"/>
      <c r="AH454" s="38"/>
      <c r="AI454" s="117"/>
      <c r="AJ454" s="59"/>
      <c r="AK454" s="59"/>
      <c r="AL454" s="38"/>
      <c r="AM454" s="37"/>
      <c r="AN454" s="37"/>
      <c r="AO454" s="37"/>
      <c r="AP454" s="37"/>
      <c r="AQ454" s="37"/>
      <c r="AR454" s="38"/>
      <c r="AS454" s="38"/>
    </row>
    <row r="455" spans="1:45" ht="11.25" customHeight="1" x14ac:dyDescent="0.25">
      <c r="A455" s="38"/>
      <c r="B455" s="49"/>
      <c r="C455" s="117"/>
      <c r="D455" s="59"/>
      <c r="E455" s="59"/>
      <c r="F455" s="49"/>
      <c r="G455" s="49"/>
      <c r="H455" s="37"/>
      <c r="I455" s="37"/>
      <c r="J455" s="37"/>
      <c r="K455" s="37"/>
      <c r="L455" s="37"/>
      <c r="M455" s="37"/>
      <c r="N455" s="37"/>
      <c r="O455" s="37"/>
      <c r="P455" s="37"/>
      <c r="Q455" s="37"/>
      <c r="R455" s="37"/>
      <c r="S455" s="37"/>
      <c r="T455" s="37"/>
      <c r="U455" s="37"/>
      <c r="V455" s="38"/>
      <c r="W455" s="37"/>
      <c r="X455" s="38"/>
      <c r="Y455" s="38"/>
      <c r="Z455" s="38"/>
      <c r="AA455" s="38"/>
      <c r="AB455" s="38"/>
      <c r="AC455" s="38"/>
      <c r="AD455" s="38"/>
      <c r="AE455" s="117"/>
      <c r="AF455" s="38"/>
      <c r="AG455" s="38"/>
      <c r="AH455" s="38"/>
      <c r="AI455" s="117"/>
      <c r="AJ455" s="59"/>
      <c r="AK455" s="59"/>
      <c r="AL455" s="38"/>
      <c r="AM455" s="37"/>
      <c r="AN455" s="37"/>
      <c r="AO455" s="37"/>
      <c r="AP455" s="37"/>
      <c r="AQ455" s="37"/>
      <c r="AR455" s="38"/>
      <c r="AS455" s="38"/>
    </row>
    <row r="456" spans="1:45" ht="11.25" customHeight="1" x14ac:dyDescent="0.25">
      <c r="A456" s="38"/>
      <c r="B456" s="49"/>
      <c r="C456" s="117"/>
      <c r="D456" s="59"/>
      <c r="E456" s="59"/>
      <c r="F456" s="49"/>
      <c r="G456" s="49"/>
      <c r="H456" s="37"/>
      <c r="I456" s="37"/>
      <c r="J456" s="37"/>
      <c r="K456" s="37"/>
      <c r="L456" s="37"/>
      <c r="M456" s="37"/>
      <c r="N456" s="37"/>
      <c r="O456" s="37"/>
      <c r="P456" s="37"/>
      <c r="Q456" s="37"/>
      <c r="R456" s="37"/>
      <c r="S456" s="37"/>
      <c r="T456" s="37"/>
      <c r="U456" s="37"/>
      <c r="V456" s="38"/>
      <c r="W456" s="37"/>
      <c r="X456" s="38"/>
      <c r="Y456" s="38"/>
      <c r="Z456" s="38"/>
      <c r="AA456" s="38"/>
      <c r="AB456" s="38"/>
      <c r="AC456" s="38"/>
      <c r="AD456" s="38"/>
      <c r="AE456" s="117"/>
      <c r="AF456" s="38"/>
      <c r="AG456" s="38"/>
      <c r="AH456" s="38"/>
      <c r="AI456" s="117"/>
      <c r="AJ456" s="59"/>
      <c r="AK456" s="59"/>
      <c r="AL456" s="38"/>
      <c r="AM456" s="37"/>
      <c r="AN456" s="37"/>
      <c r="AO456" s="37"/>
      <c r="AP456" s="37"/>
      <c r="AQ456" s="37"/>
      <c r="AR456" s="38"/>
      <c r="AS456" s="38"/>
    </row>
    <row r="457" spans="1:45" ht="11.25" customHeight="1" x14ac:dyDescent="0.25">
      <c r="A457" s="38"/>
      <c r="B457" s="49"/>
      <c r="C457" s="117"/>
      <c r="D457" s="59"/>
      <c r="E457" s="59"/>
      <c r="F457" s="49"/>
      <c r="G457" s="49"/>
      <c r="H457" s="37"/>
      <c r="I457" s="37"/>
      <c r="J457" s="37"/>
      <c r="K457" s="37"/>
      <c r="L457" s="37"/>
      <c r="M457" s="37"/>
      <c r="N457" s="37"/>
      <c r="O457" s="37"/>
      <c r="P457" s="37"/>
      <c r="Q457" s="37"/>
      <c r="R457" s="37"/>
      <c r="S457" s="37"/>
      <c r="T457" s="37"/>
      <c r="U457" s="37"/>
      <c r="V457" s="38"/>
      <c r="W457" s="37"/>
      <c r="X457" s="38"/>
      <c r="Y457" s="38"/>
      <c r="Z457" s="38"/>
      <c r="AA457" s="38"/>
      <c r="AB457" s="38"/>
      <c r="AC457" s="38"/>
      <c r="AD457" s="38"/>
      <c r="AE457" s="117"/>
      <c r="AF457" s="38"/>
      <c r="AG457" s="38"/>
      <c r="AH457" s="38"/>
      <c r="AI457" s="117"/>
      <c r="AJ457" s="59"/>
      <c r="AK457" s="59"/>
      <c r="AL457" s="38"/>
      <c r="AM457" s="37"/>
      <c r="AN457" s="37"/>
      <c r="AO457" s="37"/>
      <c r="AP457" s="37"/>
      <c r="AQ457" s="37"/>
      <c r="AR457" s="38"/>
      <c r="AS457" s="38"/>
    </row>
    <row r="458" spans="1:45" ht="11.25" customHeight="1" x14ac:dyDescent="0.25">
      <c r="A458" s="38"/>
      <c r="B458" s="49"/>
      <c r="C458" s="117"/>
      <c r="D458" s="59"/>
      <c r="E458" s="59"/>
      <c r="F458" s="49"/>
      <c r="G458" s="49"/>
      <c r="H458" s="37"/>
      <c r="I458" s="37"/>
      <c r="J458" s="37"/>
      <c r="K458" s="37"/>
      <c r="L458" s="37"/>
      <c r="M458" s="37"/>
      <c r="N458" s="37"/>
      <c r="O458" s="37"/>
      <c r="P458" s="37"/>
      <c r="Q458" s="37"/>
      <c r="R458" s="37"/>
      <c r="S458" s="37"/>
      <c r="T458" s="37"/>
      <c r="U458" s="37"/>
      <c r="V458" s="38"/>
      <c r="W458" s="37"/>
      <c r="X458" s="38"/>
      <c r="Y458" s="38"/>
      <c r="Z458" s="38"/>
      <c r="AA458" s="38"/>
      <c r="AB458" s="38"/>
      <c r="AC458" s="38"/>
      <c r="AD458" s="38"/>
      <c r="AE458" s="117"/>
      <c r="AF458" s="38"/>
      <c r="AG458" s="38"/>
      <c r="AH458" s="38"/>
      <c r="AI458" s="117"/>
      <c r="AJ458" s="59"/>
      <c r="AK458" s="59"/>
      <c r="AL458" s="38"/>
      <c r="AM458" s="37"/>
      <c r="AN458" s="37"/>
      <c r="AO458" s="37"/>
      <c r="AP458" s="37"/>
      <c r="AQ458" s="37"/>
      <c r="AR458" s="38"/>
      <c r="AS458" s="38"/>
    </row>
    <row r="459" spans="1:45" ht="11.25" customHeight="1" x14ac:dyDescent="0.25">
      <c r="A459" s="38"/>
      <c r="B459" s="49"/>
      <c r="C459" s="117"/>
      <c r="D459" s="59"/>
      <c r="E459" s="59"/>
      <c r="F459" s="49"/>
      <c r="G459" s="49"/>
      <c r="H459" s="37"/>
      <c r="I459" s="37"/>
      <c r="J459" s="37"/>
      <c r="K459" s="37"/>
      <c r="L459" s="37"/>
      <c r="M459" s="37"/>
      <c r="N459" s="37"/>
      <c r="O459" s="37"/>
      <c r="P459" s="37"/>
      <c r="Q459" s="37"/>
      <c r="R459" s="37"/>
      <c r="S459" s="37"/>
      <c r="T459" s="37"/>
      <c r="U459" s="37"/>
      <c r="V459" s="38"/>
      <c r="W459" s="37"/>
      <c r="X459" s="38"/>
      <c r="Y459" s="38"/>
      <c r="Z459" s="38"/>
      <c r="AA459" s="38"/>
      <c r="AB459" s="38"/>
      <c r="AC459" s="38"/>
      <c r="AD459" s="38"/>
      <c r="AE459" s="117"/>
      <c r="AF459" s="38"/>
      <c r="AG459" s="38"/>
      <c r="AH459" s="38"/>
      <c r="AI459" s="117"/>
      <c r="AJ459" s="59"/>
      <c r="AK459" s="59"/>
      <c r="AL459" s="38"/>
      <c r="AM459" s="37"/>
      <c r="AN459" s="37"/>
      <c r="AO459" s="37"/>
      <c r="AP459" s="37"/>
      <c r="AQ459" s="37"/>
      <c r="AR459" s="38"/>
      <c r="AS459" s="38"/>
    </row>
    <row r="460" spans="1:45" ht="11.25" customHeight="1" x14ac:dyDescent="0.25">
      <c r="A460" s="38"/>
      <c r="B460" s="49"/>
      <c r="C460" s="117"/>
      <c r="D460" s="59"/>
      <c r="E460" s="59"/>
      <c r="F460" s="49"/>
      <c r="G460" s="49"/>
      <c r="H460" s="37"/>
      <c r="I460" s="37"/>
      <c r="J460" s="37"/>
      <c r="K460" s="37"/>
      <c r="L460" s="37"/>
      <c r="M460" s="37"/>
      <c r="N460" s="37"/>
      <c r="O460" s="37"/>
      <c r="P460" s="37"/>
      <c r="Q460" s="37"/>
      <c r="R460" s="37"/>
      <c r="S460" s="37"/>
      <c r="T460" s="37"/>
      <c r="U460" s="37"/>
      <c r="V460" s="38"/>
      <c r="W460" s="37"/>
      <c r="X460" s="38"/>
      <c r="Y460" s="38"/>
      <c r="Z460" s="38"/>
      <c r="AA460" s="38"/>
      <c r="AB460" s="38"/>
      <c r="AC460" s="38"/>
      <c r="AD460" s="38"/>
      <c r="AE460" s="117"/>
      <c r="AF460" s="38"/>
      <c r="AG460" s="38"/>
      <c r="AH460" s="38"/>
      <c r="AI460" s="117"/>
      <c r="AJ460" s="59"/>
      <c r="AK460" s="59"/>
      <c r="AL460" s="38"/>
      <c r="AM460" s="37"/>
      <c r="AN460" s="37"/>
      <c r="AO460" s="37"/>
      <c r="AP460" s="37"/>
      <c r="AQ460" s="37"/>
      <c r="AR460" s="38"/>
      <c r="AS460" s="38"/>
    </row>
    <row r="461" spans="1:45" ht="11.25" customHeight="1" x14ac:dyDescent="0.25">
      <c r="A461" s="38"/>
      <c r="B461" s="49"/>
      <c r="C461" s="117"/>
      <c r="D461" s="59"/>
      <c r="E461" s="59"/>
      <c r="F461" s="49"/>
      <c r="G461" s="49"/>
      <c r="H461" s="37"/>
      <c r="I461" s="37"/>
      <c r="J461" s="37"/>
      <c r="K461" s="37"/>
      <c r="L461" s="37"/>
      <c r="M461" s="37"/>
      <c r="N461" s="37"/>
      <c r="O461" s="37"/>
      <c r="P461" s="37"/>
      <c r="Q461" s="37"/>
      <c r="R461" s="37"/>
      <c r="S461" s="37"/>
      <c r="T461" s="37"/>
      <c r="U461" s="37"/>
      <c r="V461" s="38"/>
      <c r="W461" s="37"/>
      <c r="X461" s="38"/>
      <c r="Y461" s="38"/>
      <c r="Z461" s="38"/>
      <c r="AA461" s="38"/>
      <c r="AB461" s="38"/>
      <c r="AC461" s="38"/>
      <c r="AD461" s="38"/>
      <c r="AE461" s="117"/>
      <c r="AF461" s="38"/>
      <c r="AG461" s="38"/>
      <c r="AH461" s="38"/>
      <c r="AI461" s="117"/>
      <c r="AJ461" s="59"/>
      <c r="AK461" s="59"/>
      <c r="AL461" s="38"/>
      <c r="AM461" s="37"/>
      <c r="AN461" s="37"/>
      <c r="AO461" s="37"/>
      <c r="AP461" s="37"/>
      <c r="AQ461" s="37"/>
      <c r="AR461" s="38"/>
      <c r="AS461" s="38"/>
    </row>
    <row r="462" spans="1:45" ht="11.25" customHeight="1" x14ac:dyDescent="0.25">
      <c r="A462" s="38"/>
      <c r="B462" s="49"/>
      <c r="C462" s="117"/>
      <c r="D462" s="59"/>
      <c r="E462" s="59"/>
      <c r="F462" s="49"/>
      <c r="G462" s="49"/>
      <c r="H462" s="37"/>
      <c r="I462" s="37"/>
      <c r="J462" s="37"/>
      <c r="K462" s="37"/>
      <c r="L462" s="37"/>
      <c r="M462" s="37"/>
      <c r="N462" s="37"/>
      <c r="O462" s="37"/>
      <c r="P462" s="37"/>
      <c r="Q462" s="37"/>
      <c r="R462" s="37"/>
      <c r="S462" s="37"/>
      <c r="T462" s="37"/>
      <c r="U462" s="37"/>
      <c r="V462" s="38"/>
      <c r="W462" s="37"/>
      <c r="X462" s="38"/>
      <c r="Y462" s="38"/>
      <c r="Z462" s="38"/>
      <c r="AA462" s="38"/>
      <c r="AB462" s="38"/>
      <c r="AC462" s="38"/>
      <c r="AD462" s="38"/>
      <c r="AE462" s="117"/>
      <c r="AF462" s="38"/>
      <c r="AG462" s="38"/>
      <c r="AH462" s="38"/>
      <c r="AI462" s="117"/>
      <c r="AJ462" s="59"/>
      <c r="AK462" s="59"/>
      <c r="AL462" s="38"/>
      <c r="AM462" s="37"/>
      <c r="AN462" s="37"/>
      <c r="AO462" s="37"/>
      <c r="AP462" s="37"/>
      <c r="AQ462" s="37"/>
      <c r="AR462" s="38"/>
      <c r="AS462" s="38"/>
    </row>
    <row r="463" spans="1:45" ht="11.25" customHeight="1" x14ac:dyDescent="0.25">
      <c r="A463" s="38"/>
      <c r="B463" s="49"/>
      <c r="C463" s="117"/>
      <c r="D463" s="59"/>
      <c r="E463" s="59"/>
      <c r="F463" s="49"/>
      <c r="G463" s="49"/>
      <c r="H463" s="37"/>
      <c r="I463" s="37"/>
      <c r="J463" s="37"/>
      <c r="K463" s="37"/>
      <c r="L463" s="37"/>
      <c r="M463" s="37"/>
      <c r="N463" s="37"/>
      <c r="O463" s="37"/>
      <c r="P463" s="37"/>
      <c r="Q463" s="37"/>
      <c r="R463" s="37"/>
      <c r="S463" s="37"/>
      <c r="T463" s="37"/>
      <c r="U463" s="37"/>
      <c r="V463" s="38"/>
      <c r="W463" s="37"/>
      <c r="X463" s="38"/>
      <c r="Y463" s="38"/>
      <c r="Z463" s="38"/>
      <c r="AA463" s="38"/>
      <c r="AB463" s="38"/>
      <c r="AC463" s="38"/>
      <c r="AD463" s="38"/>
      <c r="AE463" s="117"/>
      <c r="AF463" s="38"/>
      <c r="AG463" s="38"/>
      <c r="AH463" s="38"/>
      <c r="AI463" s="117"/>
      <c r="AJ463" s="59"/>
      <c r="AK463" s="59"/>
      <c r="AL463" s="38"/>
      <c r="AM463" s="37"/>
      <c r="AN463" s="37"/>
      <c r="AO463" s="37"/>
      <c r="AP463" s="37"/>
      <c r="AQ463" s="37"/>
      <c r="AR463" s="38"/>
      <c r="AS463" s="38"/>
    </row>
    <row r="464" spans="1:45" ht="11.25" customHeight="1" x14ac:dyDescent="0.25">
      <c r="A464" s="38"/>
      <c r="B464" s="49"/>
      <c r="C464" s="117"/>
      <c r="D464" s="59"/>
      <c r="E464" s="59"/>
      <c r="F464" s="49"/>
      <c r="G464" s="49"/>
      <c r="H464" s="37"/>
      <c r="I464" s="37"/>
      <c r="J464" s="37"/>
      <c r="K464" s="37"/>
      <c r="L464" s="37"/>
      <c r="M464" s="37"/>
      <c r="N464" s="37"/>
      <c r="O464" s="37"/>
      <c r="P464" s="37"/>
      <c r="Q464" s="37"/>
      <c r="R464" s="37"/>
      <c r="S464" s="37"/>
      <c r="T464" s="37"/>
      <c r="U464" s="37"/>
      <c r="V464" s="38"/>
      <c r="W464" s="37"/>
      <c r="X464" s="38"/>
      <c r="Y464" s="38"/>
      <c r="Z464" s="38"/>
      <c r="AA464" s="38"/>
      <c r="AB464" s="38"/>
      <c r="AC464" s="38"/>
      <c r="AD464" s="38"/>
      <c r="AE464" s="117"/>
      <c r="AF464" s="38"/>
      <c r="AG464" s="38"/>
      <c r="AH464" s="38"/>
      <c r="AI464" s="117"/>
      <c r="AJ464" s="59"/>
      <c r="AK464" s="59"/>
      <c r="AL464" s="38"/>
      <c r="AM464" s="37"/>
      <c r="AN464" s="37"/>
      <c r="AO464" s="37"/>
      <c r="AP464" s="37"/>
      <c r="AQ464" s="37"/>
      <c r="AR464" s="38"/>
      <c r="AS464" s="38"/>
    </row>
    <row r="465" spans="1:45" ht="11.25" customHeight="1" x14ac:dyDescent="0.25">
      <c r="A465" s="38"/>
      <c r="B465" s="49"/>
      <c r="C465" s="117"/>
      <c r="D465" s="59"/>
      <c r="E465" s="59"/>
      <c r="F465" s="49"/>
      <c r="G465" s="49"/>
      <c r="H465" s="37"/>
      <c r="I465" s="37"/>
      <c r="J465" s="37"/>
      <c r="K465" s="37"/>
      <c r="L465" s="37"/>
      <c r="M465" s="37"/>
      <c r="N465" s="37"/>
      <c r="O465" s="37"/>
      <c r="P465" s="37"/>
      <c r="Q465" s="37"/>
      <c r="R465" s="37"/>
      <c r="S465" s="37"/>
      <c r="T465" s="37"/>
      <c r="U465" s="37"/>
      <c r="V465" s="38"/>
      <c r="W465" s="37"/>
      <c r="X465" s="38"/>
      <c r="Y465" s="38"/>
      <c r="Z465" s="38"/>
      <c r="AA465" s="38"/>
      <c r="AB465" s="38"/>
      <c r="AC465" s="38"/>
      <c r="AD465" s="38"/>
      <c r="AE465" s="117"/>
      <c r="AF465" s="38"/>
      <c r="AG465" s="38"/>
      <c r="AH465" s="38"/>
      <c r="AI465" s="117"/>
      <c r="AJ465" s="59"/>
      <c r="AK465" s="59"/>
      <c r="AL465" s="38"/>
      <c r="AM465" s="37"/>
      <c r="AN465" s="37"/>
      <c r="AO465" s="37"/>
      <c r="AP465" s="37"/>
      <c r="AQ465" s="37"/>
      <c r="AR465" s="38"/>
      <c r="AS465" s="38"/>
    </row>
    <row r="466" spans="1:45" ht="11.25" customHeight="1" x14ac:dyDescent="0.25">
      <c r="A466" s="38"/>
      <c r="B466" s="49"/>
      <c r="C466" s="117"/>
      <c r="D466" s="59"/>
      <c r="E466" s="59"/>
      <c r="F466" s="49"/>
      <c r="G466" s="49"/>
      <c r="H466" s="37"/>
      <c r="I466" s="37"/>
      <c r="J466" s="37"/>
      <c r="K466" s="37"/>
      <c r="L466" s="37"/>
      <c r="M466" s="37"/>
      <c r="N466" s="37"/>
      <c r="O466" s="37"/>
      <c r="P466" s="37"/>
      <c r="Q466" s="37"/>
      <c r="R466" s="37"/>
      <c r="S466" s="37"/>
      <c r="T466" s="37"/>
      <c r="U466" s="37"/>
      <c r="V466" s="38"/>
      <c r="W466" s="37"/>
      <c r="X466" s="38"/>
      <c r="Y466" s="38"/>
      <c r="Z466" s="38"/>
      <c r="AA466" s="38"/>
      <c r="AB466" s="38"/>
      <c r="AC466" s="38"/>
      <c r="AD466" s="38"/>
      <c r="AE466" s="117"/>
      <c r="AF466" s="38"/>
      <c r="AG466" s="38"/>
      <c r="AH466" s="38"/>
      <c r="AI466" s="117"/>
      <c r="AJ466" s="59"/>
      <c r="AK466" s="59"/>
      <c r="AL466" s="38"/>
      <c r="AM466" s="37"/>
      <c r="AN466" s="37"/>
      <c r="AO466" s="37"/>
      <c r="AP466" s="37"/>
      <c r="AQ466" s="37"/>
      <c r="AR466" s="38"/>
      <c r="AS466" s="38"/>
    </row>
    <row r="467" spans="1:45" ht="11.25" customHeight="1" x14ac:dyDescent="0.25">
      <c r="A467" s="38"/>
      <c r="B467" s="49"/>
      <c r="C467" s="117"/>
      <c r="D467" s="59"/>
      <c r="E467" s="59"/>
      <c r="F467" s="49"/>
      <c r="G467" s="49"/>
      <c r="H467" s="37"/>
      <c r="I467" s="37"/>
      <c r="J467" s="37"/>
      <c r="K467" s="37"/>
      <c r="L467" s="37"/>
      <c r="M467" s="37"/>
      <c r="N467" s="37"/>
      <c r="O467" s="37"/>
      <c r="P467" s="37"/>
      <c r="Q467" s="37"/>
      <c r="R467" s="37"/>
      <c r="S467" s="37"/>
      <c r="T467" s="37"/>
      <c r="U467" s="37"/>
      <c r="V467" s="38"/>
      <c r="W467" s="37"/>
      <c r="X467" s="38"/>
      <c r="Y467" s="38"/>
      <c r="Z467" s="38"/>
      <c r="AA467" s="38"/>
      <c r="AB467" s="38"/>
      <c r="AC467" s="38"/>
      <c r="AD467" s="38"/>
      <c r="AE467" s="117"/>
      <c r="AF467" s="38"/>
      <c r="AG467" s="38"/>
      <c r="AH467" s="38"/>
      <c r="AI467" s="117"/>
      <c r="AJ467" s="59"/>
      <c r="AK467" s="59"/>
      <c r="AL467" s="38"/>
      <c r="AM467" s="37"/>
      <c r="AN467" s="37"/>
      <c r="AO467" s="37"/>
      <c r="AP467" s="37"/>
      <c r="AQ467" s="37"/>
      <c r="AR467" s="38"/>
      <c r="AS467" s="38"/>
    </row>
    <row r="468" spans="1:45" ht="11.25" customHeight="1" x14ac:dyDescent="0.25">
      <c r="A468" s="38"/>
      <c r="B468" s="49"/>
      <c r="C468" s="117"/>
      <c r="D468" s="59"/>
      <c r="E468" s="59"/>
      <c r="F468" s="49"/>
      <c r="G468" s="49"/>
      <c r="H468" s="37"/>
      <c r="I468" s="37"/>
      <c r="J468" s="37"/>
      <c r="K468" s="37"/>
      <c r="L468" s="37"/>
      <c r="M468" s="37"/>
      <c r="N468" s="37"/>
      <c r="O468" s="37"/>
      <c r="P468" s="37"/>
      <c r="Q468" s="37"/>
      <c r="R468" s="37"/>
      <c r="S468" s="37"/>
      <c r="T468" s="37"/>
      <c r="U468" s="37"/>
      <c r="V468" s="38"/>
      <c r="W468" s="37"/>
      <c r="X468" s="38"/>
      <c r="Y468" s="38"/>
      <c r="Z468" s="38"/>
      <c r="AA468" s="38"/>
      <c r="AB468" s="38"/>
      <c r="AC468" s="38"/>
      <c r="AD468" s="38"/>
      <c r="AE468" s="117"/>
      <c r="AF468" s="38"/>
      <c r="AG468" s="38"/>
      <c r="AH468" s="38"/>
      <c r="AI468" s="117"/>
      <c r="AJ468" s="59"/>
      <c r="AK468" s="59"/>
      <c r="AL468" s="38"/>
      <c r="AM468" s="37"/>
      <c r="AN468" s="37"/>
      <c r="AO468" s="37"/>
      <c r="AP468" s="37"/>
      <c r="AQ468" s="37"/>
      <c r="AR468" s="38"/>
      <c r="AS468" s="38"/>
    </row>
    <row r="469" spans="1:45" ht="11.25" customHeight="1" x14ac:dyDescent="0.25">
      <c r="A469" s="38"/>
      <c r="B469" s="49"/>
      <c r="C469" s="117"/>
      <c r="D469" s="59"/>
      <c r="E469" s="59"/>
      <c r="F469" s="49"/>
      <c r="G469" s="49"/>
      <c r="H469" s="37"/>
      <c r="I469" s="37"/>
      <c r="J469" s="37"/>
      <c r="K469" s="37"/>
      <c r="L469" s="37"/>
      <c r="M469" s="37"/>
      <c r="N469" s="37"/>
      <c r="O469" s="37"/>
      <c r="P469" s="37"/>
      <c r="Q469" s="37"/>
      <c r="R469" s="37"/>
      <c r="S469" s="37"/>
      <c r="T469" s="37"/>
      <c r="U469" s="37"/>
      <c r="V469" s="38"/>
      <c r="W469" s="37"/>
      <c r="X469" s="38"/>
      <c r="Y469" s="38"/>
      <c r="Z469" s="38"/>
      <c r="AA469" s="38"/>
      <c r="AB469" s="38"/>
      <c r="AC469" s="38"/>
      <c r="AD469" s="38"/>
      <c r="AE469" s="117"/>
      <c r="AF469" s="38"/>
      <c r="AG469" s="38"/>
      <c r="AH469" s="38"/>
      <c r="AI469" s="117"/>
      <c r="AJ469" s="59"/>
      <c r="AK469" s="59"/>
      <c r="AL469" s="38"/>
      <c r="AM469" s="37"/>
      <c r="AN469" s="37"/>
      <c r="AO469" s="37"/>
      <c r="AP469" s="37"/>
      <c r="AQ469" s="37"/>
      <c r="AR469" s="38"/>
      <c r="AS469" s="38"/>
    </row>
    <row r="470" spans="1:45" ht="11.25" customHeight="1" x14ac:dyDescent="0.25">
      <c r="A470" s="38"/>
      <c r="B470" s="49"/>
      <c r="C470" s="117"/>
      <c r="D470" s="59"/>
      <c r="E470" s="59"/>
      <c r="F470" s="49"/>
      <c r="G470" s="49"/>
      <c r="H470" s="37"/>
      <c r="I470" s="37"/>
      <c r="J470" s="37"/>
      <c r="K470" s="37"/>
      <c r="L470" s="37"/>
      <c r="M470" s="37"/>
      <c r="N470" s="37"/>
      <c r="O470" s="37"/>
      <c r="P470" s="37"/>
      <c r="Q470" s="37"/>
      <c r="R470" s="37"/>
      <c r="S470" s="37"/>
      <c r="T470" s="37"/>
      <c r="U470" s="37"/>
      <c r="V470" s="38"/>
      <c r="W470" s="37"/>
      <c r="X470" s="38"/>
      <c r="Y470" s="38"/>
      <c r="Z470" s="38"/>
      <c r="AA470" s="38"/>
      <c r="AB470" s="38"/>
      <c r="AC470" s="38"/>
      <c r="AD470" s="38"/>
      <c r="AE470" s="117"/>
      <c r="AF470" s="38"/>
      <c r="AG470" s="38"/>
      <c r="AH470" s="38"/>
      <c r="AI470" s="117"/>
      <c r="AJ470" s="59"/>
      <c r="AK470" s="59"/>
      <c r="AL470" s="38"/>
      <c r="AM470" s="37"/>
      <c r="AN470" s="37"/>
      <c r="AO470" s="37"/>
      <c r="AP470" s="37"/>
      <c r="AQ470" s="37"/>
      <c r="AR470" s="38"/>
      <c r="AS470" s="38"/>
    </row>
    <row r="471" spans="1:45" ht="11.25" customHeight="1" x14ac:dyDescent="0.25">
      <c r="A471" s="38"/>
      <c r="B471" s="49"/>
      <c r="C471" s="117"/>
      <c r="D471" s="59"/>
      <c r="E471" s="59"/>
      <c r="F471" s="49"/>
      <c r="G471" s="49"/>
      <c r="H471" s="37"/>
      <c r="I471" s="37"/>
      <c r="J471" s="37"/>
      <c r="K471" s="37"/>
      <c r="L471" s="37"/>
      <c r="M471" s="37"/>
      <c r="N471" s="37"/>
      <c r="O471" s="37"/>
      <c r="P471" s="37"/>
      <c r="Q471" s="37"/>
      <c r="R471" s="37"/>
      <c r="S471" s="37"/>
      <c r="T471" s="37"/>
      <c r="U471" s="37"/>
      <c r="V471" s="38"/>
      <c r="W471" s="37"/>
      <c r="X471" s="38"/>
      <c r="Y471" s="38"/>
      <c r="Z471" s="38"/>
      <c r="AA471" s="38"/>
      <c r="AB471" s="38"/>
      <c r="AC471" s="38"/>
      <c r="AD471" s="38"/>
      <c r="AE471" s="117"/>
      <c r="AF471" s="38"/>
      <c r="AG471" s="38"/>
      <c r="AH471" s="38"/>
      <c r="AI471" s="117"/>
      <c r="AJ471" s="59"/>
      <c r="AK471" s="59"/>
      <c r="AL471" s="38"/>
      <c r="AM471" s="37"/>
      <c r="AN471" s="37"/>
      <c r="AO471" s="37"/>
      <c r="AP471" s="37"/>
      <c r="AQ471" s="37"/>
      <c r="AR471" s="38"/>
      <c r="AS471" s="38"/>
    </row>
    <row r="472" spans="1:45" ht="11.25" customHeight="1" x14ac:dyDescent="0.25">
      <c r="A472" s="38"/>
      <c r="B472" s="49"/>
      <c r="C472" s="117"/>
      <c r="D472" s="59"/>
      <c r="E472" s="59"/>
      <c r="F472" s="49"/>
      <c r="G472" s="49"/>
      <c r="H472" s="37"/>
      <c r="I472" s="37"/>
      <c r="J472" s="37"/>
      <c r="K472" s="37"/>
      <c r="L472" s="37"/>
      <c r="M472" s="37"/>
      <c r="N472" s="37"/>
      <c r="O472" s="37"/>
      <c r="P472" s="37"/>
      <c r="Q472" s="37"/>
      <c r="R472" s="37"/>
      <c r="S472" s="37"/>
      <c r="T472" s="37"/>
      <c r="U472" s="37"/>
      <c r="V472" s="38"/>
      <c r="W472" s="37"/>
      <c r="X472" s="38"/>
      <c r="Y472" s="38"/>
      <c r="Z472" s="38"/>
      <c r="AA472" s="38"/>
      <c r="AB472" s="38"/>
      <c r="AC472" s="38"/>
      <c r="AD472" s="38"/>
      <c r="AE472" s="117"/>
      <c r="AF472" s="38"/>
      <c r="AG472" s="38"/>
      <c r="AH472" s="38"/>
      <c r="AI472" s="117"/>
      <c r="AJ472" s="59"/>
      <c r="AK472" s="59"/>
      <c r="AL472" s="38"/>
      <c r="AM472" s="37"/>
      <c r="AN472" s="37"/>
      <c r="AO472" s="37"/>
      <c r="AP472" s="37"/>
      <c r="AQ472" s="37"/>
      <c r="AR472" s="38"/>
      <c r="AS472" s="38"/>
    </row>
    <row r="473" spans="1:45" ht="11.25" customHeight="1" x14ac:dyDescent="0.25">
      <c r="A473" s="38"/>
      <c r="B473" s="49"/>
      <c r="C473" s="117"/>
      <c r="D473" s="59"/>
      <c r="E473" s="59"/>
      <c r="F473" s="49"/>
      <c r="G473" s="49"/>
      <c r="H473" s="37"/>
      <c r="I473" s="37"/>
      <c r="J473" s="37"/>
      <c r="K473" s="37"/>
      <c r="L473" s="37"/>
      <c r="M473" s="37"/>
      <c r="N473" s="37"/>
      <c r="O473" s="37"/>
      <c r="P473" s="37"/>
      <c r="Q473" s="37"/>
      <c r="R473" s="37"/>
      <c r="S473" s="37"/>
      <c r="T473" s="37"/>
      <c r="U473" s="37"/>
      <c r="V473" s="38"/>
      <c r="W473" s="37"/>
      <c r="X473" s="38"/>
      <c r="Y473" s="38"/>
      <c r="Z473" s="38"/>
      <c r="AA473" s="38"/>
      <c r="AB473" s="38"/>
      <c r="AC473" s="38"/>
      <c r="AD473" s="38"/>
      <c r="AE473" s="117"/>
      <c r="AF473" s="38"/>
      <c r="AG473" s="38"/>
      <c r="AH473" s="38"/>
      <c r="AI473" s="117"/>
      <c r="AJ473" s="59"/>
      <c r="AK473" s="59"/>
      <c r="AL473" s="38"/>
      <c r="AM473" s="37"/>
      <c r="AN473" s="37"/>
      <c r="AO473" s="37"/>
      <c r="AP473" s="37"/>
      <c r="AQ473" s="37"/>
      <c r="AR473" s="38"/>
      <c r="AS473" s="38"/>
    </row>
    <row r="474" spans="1:45" ht="11.25" customHeight="1" x14ac:dyDescent="0.25">
      <c r="A474" s="38"/>
      <c r="B474" s="49"/>
      <c r="C474" s="117"/>
      <c r="D474" s="59"/>
      <c r="E474" s="59"/>
      <c r="F474" s="49"/>
      <c r="G474" s="49"/>
      <c r="H474" s="37"/>
      <c r="I474" s="37"/>
      <c r="J474" s="37"/>
      <c r="K474" s="37"/>
      <c r="L474" s="37"/>
      <c r="M474" s="37"/>
      <c r="N474" s="37"/>
      <c r="O474" s="37"/>
      <c r="P474" s="37"/>
      <c r="Q474" s="37"/>
      <c r="R474" s="37"/>
      <c r="S474" s="37"/>
      <c r="T474" s="37"/>
      <c r="U474" s="37"/>
      <c r="V474" s="38"/>
      <c r="W474" s="37"/>
      <c r="X474" s="38"/>
      <c r="Y474" s="38"/>
      <c r="Z474" s="38"/>
      <c r="AA474" s="38"/>
      <c r="AB474" s="38"/>
      <c r="AC474" s="38"/>
      <c r="AD474" s="38"/>
      <c r="AE474" s="117"/>
      <c r="AF474" s="38"/>
      <c r="AG474" s="38"/>
      <c r="AH474" s="38"/>
      <c r="AI474" s="117"/>
      <c r="AJ474" s="59"/>
      <c r="AK474" s="59"/>
      <c r="AL474" s="38"/>
      <c r="AM474" s="37"/>
      <c r="AN474" s="37"/>
      <c r="AO474" s="37"/>
      <c r="AP474" s="37"/>
      <c r="AQ474" s="37"/>
      <c r="AR474" s="38"/>
      <c r="AS474" s="38"/>
    </row>
    <row r="475" spans="1:45" ht="11.25" customHeight="1" x14ac:dyDescent="0.25">
      <c r="A475" s="38"/>
      <c r="B475" s="49"/>
      <c r="C475" s="117"/>
      <c r="D475" s="59"/>
      <c r="E475" s="59"/>
      <c r="F475" s="49"/>
      <c r="G475" s="49"/>
      <c r="H475" s="37"/>
      <c r="I475" s="37"/>
      <c r="J475" s="37"/>
      <c r="K475" s="37"/>
      <c r="L475" s="37"/>
      <c r="M475" s="37"/>
      <c r="N475" s="37"/>
      <c r="O475" s="37"/>
      <c r="P475" s="37"/>
      <c r="Q475" s="37"/>
      <c r="R475" s="37"/>
      <c r="S475" s="37"/>
      <c r="T475" s="37"/>
      <c r="U475" s="37"/>
      <c r="V475" s="38"/>
      <c r="W475" s="37"/>
      <c r="X475" s="38"/>
      <c r="Y475" s="38"/>
      <c r="Z475" s="38"/>
      <c r="AA475" s="38"/>
      <c r="AB475" s="38"/>
      <c r="AC475" s="38"/>
      <c r="AD475" s="38"/>
      <c r="AE475" s="117"/>
      <c r="AF475" s="38"/>
      <c r="AG475" s="38"/>
      <c r="AH475" s="38"/>
      <c r="AI475" s="117"/>
      <c r="AJ475" s="59"/>
      <c r="AK475" s="59"/>
      <c r="AL475" s="38"/>
      <c r="AM475" s="37"/>
      <c r="AN475" s="37"/>
      <c r="AO475" s="37"/>
      <c r="AP475" s="37"/>
      <c r="AQ475" s="37"/>
      <c r="AR475" s="38"/>
      <c r="AS475" s="38"/>
    </row>
    <row r="476" spans="1:45" ht="11.25" customHeight="1" x14ac:dyDescent="0.25">
      <c r="A476" s="38"/>
      <c r="B476" s="49"/>
      <c r="C476" s="117"/>
      <c r="D476" s="59"/>
      <c r="E476" s="59"/>
      <c r="F476" s="49"/>
      <c r="G476" s="49"/>
      <c r="H476" s="37"/>
      <c r="I476" s="37"/>
      <c r="J476" s="37"/>
      <c r="K476" s="37"/>
      <c r="L476" s="37"/>
      <c r="M476" s="37"/>
      <c r="N476" s="37"/>
      <c r="O476" s="37"/>
      <c r="P476" s="37"/>
      <c r="Q476" s="37"/>
      <c r="R476" s="37"/>
      <c r="S476" s="37"/>
      <c r="T476" s="37"/>
      <c r="U476" s="37"/>
      <c r="V476" s="38"/>
      <c r="W476" s="37"/>
      <c r="X476" s="38"/>
      <c r="Y476" s="38"/>
      <c r="Z476" s="38"/>
      <c r="AA476" s="38"/>
      <c r="AB476" s="38"/>
      <c r="AC476" s="38"/>
      <c r="AD476" s="38"/>
      <c r="AE476" s="117"/>
      <c r="AF476" s="38"/>
      <c r="AG476" s="38"/>
      <c r="AH476" s="38"/>
      <c r="AI476" s="117"/>
      <c r="AJ476" s="59"/>
      <c r="AK476" s="59"/>
      <c r="AL476" s="38"/>
      <c r="AM476" s="37"/>
      <c r="AN476" s="37"/>
      <c r="AO476" s="37"/>
      <c r="AP476" s="37"/>
      <c r="AQ476" s="37"/>
      <c r="AR476" s="38"/>
      <c r="AS476" s="38"/>
    </row>
    <row r="477" spans="1:45" ht="11.25" customHeight="1" x14ac:dyDescent="0.25">
      <c r="A477" s="38"/>
      <c r="B477" s="49"/>
      <c r="C477" s="117"/>
      <c r="D477" s="59"/>
      <c r="E477" s="59"/>
      <c r="F477" s="49"/>
      <c r="G477" s="49"/>
      <c r="H477" s="37"/>
      <c r="I477" s="37"/>
      <c r="J477" s="37"/>
      <c r="K477" s="37"/>
      <c r="L477" s="37"/>
      <c r="M477" s="37"/>
      <c r="N477" s="37"/>
      <c r="O477" s="37"/>
      <c r="P477" s="37"/>
      <c r="Q477" s="37"/>
      <c r="R477" s="37"/>
      <c r="S477" s="37"/>
      <c r="T477" s="37"/>
      <c r="U477" s="37"/>
      <c r="V477" s="38"/>
      <c r="W477" s="37"/>
      <c r="X477" s="38"/>
      <c r="Y477" s="38"/>
      <c r="Z477" s="38"/>
      <c r="AA477" s="38"/>
      <c r="AB477" s="38"/>
      <c r="AC477" s="38"/>
      <c r="AD477" s="38"/>
      <c r="AE477" s="117"/>
      <c r="AF477" s="38"/>
      <c r="AG477" s="38"/>
      <c r="AH477" s="38"/>
      <c r="AI477" s="117"/>
      <c r="AJ477" s="59"/>
      <c r="AK477" s="59"/>
      <c r="AL477" s="38"/>
      <c r="AM477" s="37"/>
      <c r="AN477" s="37"/>
      <c r="AO477" s="37"/>
      <c r="AP477" s="37"/>
      <c r="AQ477" s="37"/>
      <c r="AR477" s="38"/>
      <c r="AS477" s="38"/>
    </row>
    <row r="478" spans="1:45" ht="11.25" customHeight="1" x14ac:dyDescent="0.25">
      <c r="A478" s="38"/>
      <c r="B478" s="49"/>
      <c r="C478" s="117"/>
      <c r="D478" s="59"/>
      <c r="E478" s="59"/>
      <c r="F478" s="49"/>
      <c r="G478" s="49"/>
      <c r="H478" s="37"/>
      <c r="I478" s="37"/>
      <c r="J478" s="37"/>
      <c r="K478" s="37"/>
      <c r="L478" s="37"/>
      <c r="M478" s="37"/>
      <c r="N478" s="37"/>
      <c r="O478" s="37"/>
      <c r="P478" s="37"/>
      <c r="Q478" s="37"/>
      <c r="R478" s="37"/>
      <c r="S478" s="37"/>
      <c r="T478" s="37"/>
      <c r="U478" s="37"/>
      <c r="V478" s="38"/>
      <c r="W478" s="37"/>
      <c r="X478" s="38"/>
      <c r="Y478" s="38"/>
      <c r="Z478" s="38"/>
      <c r="AA478" s="38"/>
      <c r="AB478" s="38"/>
      <c r="AC478" s="38"/>
      <c r="AD478" s="38"/>
      <c r="AE478" s="117"/>
      <c r="AF478" s="38"/>
      <c r="AG478" s="38"/>
      <c r="AH478" s="38"/>
      <c r="AI478" s="117"/>
      <c r="AJ478" s="59"/>
      <c r="AK478" s="59"/>
      <c r="AL478" s="38"/>
      <c r="AM478" s="37"/>
      <c r="AN478" s="37"/>
      <c r="AO478" s="37"/>
      <c r="AP478" s="37"/>
      <c r="AQ478" s="37"/>
      <c r="AR478" s="38"/>
      <c r="AS478" s="38"/>
    </row>
    <row r="479" spans="1:45" ht="11.25" customHeight="1" x14ac:dyDescent="0.25">
      <c r="A479" s="38"/>
      <c r="B479" s="49"/>
      <c r="C479" s="117"/>
      <c r="D479" s="59"/>
      <c r="E479" s="59"/>
      <c r="F479" s="49"/>
      <c r="G479" s="49"/>
      <c r="H479" s="37"/>
      <c r="I479" s="37"/>
      <c r="J479" s="37"/>
      <c r="K479" s="37"/>
      <c r="L479" s="37"/>
      <c r="M479" s="37"/>
      <c r="N479" s="37"/>
      <c r="O479" s="37"/>
      <c r="P479" s="37"/>
      <c r="Q479" s="37"/>
      <c r="R479" s="37"/>
      <c r="S479" s="37"/>
      <c r="T479" s="37"/>
      <c r="U479" s="37"/>
      <c r="V479" s="38"/>
      <c r="W479" s="37"/>
      <c r="X479" s="38"/>
      <c r="Y479" s="38"/>
      <c r="Z479" s="38"/>
      <c r="AA479" s="38"/>
      <c r="AB479" s="38"/>
      <c r="AC479" s="38"/>
      <c r="AD479" s="38"/>
      <c r="AE479" s="117"/>
      <c r="AF479" s="38"/>
      <c r="AG479" s="38"/>
      <c r="AH479" s="38"/>
      <c r="AI479" s="117"/>
      <c r="AJ479" s="59"/>
      <c r="AK479" s="59"/>
      <c r="AL479" s="38"/>
      <c r="AM479" s="37"/>
      <c r="AN479" s="37"/>
      <c r="AO479" s="37"/>
      <c r="AP479" s="37"/>
      <c r="AQ479" s="37"/>
      <c r="AR479" s="38"/>
      <c r="AS479" s="38"/>
    </row>
    <row r="480" spans="1:45" ht="11.25" customHeight="1" x14ac:dyDescent="0.25">
      <c r="A480" s="38"/>
      <c r="B480" s="49"/>
      <c r="C480" s="117"/>
      <c r="D480" s="59"/>
      <c r="E480" s="59"/>
      <c r="F480" s="49"/>
      <c r="G480" s="49"/>
      <c r="H480" s="37"/>
      <c r="I480" s="37"/>
      <c r="J480" s="37"/>
      <c r="K480" s="37"/>
      <c r="L480" s="37"/>
      <c r="M480" s="37"/>
      <c r="N480" s="37"/>
      <c r="O480" s="37"/>
      <c r="P480" s="37"/>
      <c r="Q480" s="37"/>
      <c r="R480" s="37"/>
      <c r="S480" s="37"/>
      <c r="T480" s="37"/>
      <c r="U480" s="37"/>
      <c r="V480" s="38"/>
      <c r="W480" s="37"/>
      <c r="X480" s="38"/>
      <c r="Y480" s="38"/>
      <c r="Z480" s="38"/>
      <c r="AA480" s="38"/>
      <c r="AB480" s="38"/>
      <c r="AC480" s="38"/>
      <c r="AD480" s="38"/>
      <c r="AE480" s="117"/>
      <c r="AF480" s="38"/>
      <c r="AG480" s="38"/>
      <c r="AH480" s="38"/>
      <c r="AI480" s="117"/>
      <c r="AJ480" s="59"/>
      <c r="AK480" s="59"/>
      <c r="AL480" s="38"/>
      <c r="AM480" s="37"/>
      <c r="AN480" s="37"/>
      <c r="AO480" s="37"/>
      <c r="AP480" s="37"/>
      <c r="AQ480" s="37"/>
      <c r="AR480" s="38"/>
      <c r="AS480" s="38"/>
    </row>
    <row r="481" spans="1:45" ht="11.25" customHeight="1" x14ac:dyDescent="0.25">
      <c r="A481" s="38"/>
      <c r="B481" s="49"/>
      <c r="C481" s="117"/>
      <c r="D481" s="59"/>
      <c r="E481" s="59"/>
      <c r="F481" s="49"/>
      <c r="G481" s="49"/>
      <c r="H481" s="37"/>
      <c r="I481" s="37"/>
      <c r="J481" s="37"/>
      <c r="K481" s="37"/>
      <c r="L481" s="37"/>
      <c r="M481" s="37"/>
      <c r="N481" s="37"/>
      <c r="O481" s="37"/>
      <c r="P481" s="37"/>
      <c r="Q481" s="37"/>
      <c r="R481" s="37"/>
      <c r="S481" s="37"/>
      <c r="T481" s="37"/>
      <c r="U481" s="37"/>
      <c r="V481" s="38"/>
      <c r="W481" s="37"/>
      <c r="X481" s="38"/>
      <c r="Y481" s="38"/>
      <c r="Z481" s="38"/>
      <c r="AA481" s="38"/>
      <c r="AB481" s="38"/>
      <c r="AC481" s="38"/>
      <c r="AD481" s="38"/>
      <c r="AE481" s="117"/>
      <c r="AF481" s="38"/>
      <c r="AG481" s="38"/>
      <c r="AH481" s="38"/>
      <c r="AI481" s="117"/>
      <c r="AJ481" s="59"/>
      <c r="AK481" s="59"/>
      <c r="AL481" s="38"/>
      <c r="AM481" s="37"/>
      <c r="AN481" s="37"/>
      <c r="AO481" s="37"/>
      <c r="AP481" s="37"/>
      <c r="AQ481" s="37"/>
      <c r="AR481" s="38"/>
      <c r="AS481" s="38"/>
    </row>
    <row r="482" spans="1:45" ht="11.25" customHeight="1" x14ac:dyDescent="0.25">
      <c r="A482" s="38"/>
      <c r="B482" s="49"/>
      <c r="C482" s="117"/>
      <c r="D482" s="59"/>
      <c r="E482" s="59"/>
      <c r="F482" s="49"/>
      <c r="G482" s="49"/>
      <c r="H482" s="37"/>
      <c r="I482" s="37"/>
      <c r="J482" s="37"/>
      <c r="K482" s="37"/>
      <c r="L482" s="37"/>
      <c r="M482" s="37"/>
      <c r="N482" s="37"/>
      <c r="O482" s="37"/>
      <c r="P482" s="37"/>
      <c r="Q482" s="37"/>
      <c r="R482" s="37"/>
      <c r="S482" s="37"/>
      <c r="T482" s="37"/>
      <c r="U482" s="37"/>
      <c r="V482" s="38"/>
      <c r="W482" s="37"/>
      <c r="X482" s="38"/>
      <c r="Y482" s="38"/>
      <c r="Z482" s="38"/>
      <c r="AA482" s="38"/>
      <c r="AB482" s="38"/>
      <c r="AC482" s="38"/>
      <c r="AD482" s="38"/>
      <c r="AE482" s="117"/>
      <c r="AF482" s="38"/>
      <c r="AG482" s="38"/>
      <c r="AH482" s="38"/>
      <c r="AI482" s="117"/>
      <c r="AJ482" s="59"/>
      <c r="AK482" s="59"/>
      <c r="AL482" s="38"/>
      <c r="AM482" s="37"/>
      <c r="AN482" s="37"/>
      <c r="AO482" s="37"/>
      <c r="AP482" s="37"/>
      <c r="AQ482" s="37"/>
      <c r="AR482" s="38"/>
      <c r="AS482" s="38"/>
    </row>
    <row r="483" spans="1:45" ht="11.25" customHeight="1" x14ac:dyDescent="0.25">
      <c r="A483" s="38"/>
      <c r="B483" s="49"/>
      <c r="C483" s="117"/>
      <c r="D483" s="59"/>
      <c r="E483" s="59"/>
      <c r="F483" s="49"/>
      <c r="G483" s="49"/>
      <c r="H483" s="37"/>
      <c r="I483" s="37"/>
      <c r="J483" s="37"/>
      <c r="K483" s="37"/>
      <c r="L483" s="37"/>
      <c r="M483" s="37"/>
      <c r="N483" s="37"/>
      <c r="O483" s="37"/>
      <c r="P483" s="37"/>
      <c r="Q483" s="37"/>
      <c r="R483" s="37"/>
      <c r="S483" s="37"/>
      <c r="T483" s="37"/>
      <c r="U483" s="37"/>
      <c r="V483" s="38"/>
      <c r="W483" s="37"/>
      <c r="X483" s="38"/>
      <c r="Y483" s="38"/>
      <c r="Z483" s="38"/>
      <c r="AA483" s="38"/>
      <c r="AB483" s="38"/>
      <c r="AC483" s="38"/>
      <c r="AD483" s="38"/>
      <c r="AE483" s="117"/>
      <c r="AF483" s="38"/>
      <c r="AG483" s="38"/>
      <c r="AH483" s="38"/>
      <c r="AI483" s="117"/>
      <c r="AJ483" s="59"/>
      <c r="AK483" s="59"/>
      <c r="AL483" s="38"/>
      <c r="AM483" s="37"/>
      <c r="AN483" s="37"/>
      <c r="AO483" s="37"/>
      <c r="AP483" s="37"/>
      <c r="AQ483" s="37"/>
      <c r="AR483" s="38"/>
      <c r="AS483" s="38"/>
    </row>
    <row r="484" spans="1:45" ht="11.25" customHeight="1" x14ac:dyDescent="0.25">
      <c r="A484" s="38"/>
      <c r="B484" s="49"/>
      <c r="C484" s="117"/>
      <c r="D484" s="59"/>
      <c r="E484" s="59"/>
      <c r="F484" s="49"/>
      <c r="G484" s="49"/>
      <c r="H484" s="37"/>
      <c r="I484" s="37"/>
      <c r="J484" s="37"/>
      <c r="K484" s="37"/>
      <c r="L484" s="37"/>
      <c r="M484" s="37"/>
      <c r="N484" s="37"/>
      <c r="O484" s="37"/>
      <c r="P484" s="37"/>
      <c r="Q484" s="37"/>
      <c r="R484" s="37"/>
      <c r="S484" s="37"/>
      <c r="T484" s="37"/>
      <c r="U484" s="37"/>
      <c r="V484" s="38"/>
      <c r="W484" s="37"/>
      <c r="X484" s="38"/>
      <c r="Y484" s="38"/>
      <c r="Z484" s="38"/>
      <c r="AA484" s="38"/>
      <c r="AB484" s="38"/>
      <c r="AC484" s="38"/>
      <c r="AD484" s="38"/>
      <c r="AE484" s="117"/>
      <c r="AF484" s="38"/>
      <c r="AG484" s="38"/>
      <c r="AH484" s="38"/>
      <c r="AI484" s="117"/>
      <c r="AJ484" s="59"/>
      <c r="AK484" s="59"/>
      <c r="AL484" s="38"/>
      <c r="AM484" s="37"/>
      <c r="AN484" s="37"/>
      <c r="AO484" s="37"/>
      <c r="AP484" s="37"/>
      <c r="AQ484" s="37"/>
      <c r="AR484" s="38"/>
      <c r="AS484" s="38"/>
    </row>
    <row r="485" spans="1:45" ht="11.25" customHeight="1" x14ac:dyDescent="0.25">
      <c r="A485" s="38"/>
      <c r="B485" s="49"/>
      <c r="C485" s="117"/>
      <c r="D485" s="59"/>
      <c r="E485" s="59"/>
      <c r="F485" s="49"/>
      <c r="G485" s="49"/>
      <c r="H485" s="37"/>
      <c r="I485" s="37"/>
      <c r="J485" s="37"/>
      <c r="K485" s="37"/>
      <c r="L485" s="37"/>
      <c r="M485" s="37"/>
      <c r="N485" s="37"/>
      <c r="O485" s="37"/>
      <c r="P485" s="37"/>
      <c r="Q485" s="37"/>
      <c r="R485" s="37"/>
      <c r="S485" s="37"/>
      <c r="T485" s="37"/>
      <c r="U485" s="37"/>
      <c r="V485" s="38"/>
      <c r="W485" s="37"/>
      <c r="X485" s="38"/>
      <c r="Y485" s="38"/>
      <c r="Z485" s="38"/>
      <c r="AA485" s="38"/>
      <c r="AB485" s="38"/>
      <c r="AC485" s="38"/>
      <c r="AD485" s="38"/>
      <c r="AE485" s="117"/>
      <c r="AF485" s="38"/>
      <c r="AG485" s="38"/>
      <c r="AH485" s="38"/>
      <c r="AI485" s="117"/>
      <c r="AJ485" s="59"/>
      <c r="AK485" s="59"/>
      <c r="AL485" s="38"/>
      <c r="AM485" s="37"/>
      <c r="AN485" s="37"/>
      <c r="AO485" s="37"/>
      <c r="AP485" s="37"/>
      <c r="AQ485" s="37"/>
      <c r="AR485" s="38"/>
      <c r="AS485" s="38"/>
    </row>
    <row r="486" spans="1:45" ht="11.25" customHeight="1" x14ac:dyDescent="0.25">
      <c r="A486" s="38"/>
      <c r="B486" s="49"/>
      <c r="C486" s="117"/>
      <c r="D486" s="59"/>
      <c r="E486" s="59"/>
      <c r="F486" s="49"/>
      <c r="G486" s="49"/>
      <c r="H486" s="37"/>
      <c r="I486" s="37"/>
      <c r="J486" s="37"/>
      <c r="K486" s="37"/>
      <c r="L486" s="37"/>
      <c r="M486" s="37"/>
      <c r="N486" s="37"/>
      <c r="O486" s="37"/>
      <c r="P486" s="37"/>
      <c r="Q486" s="37"/>
      <c r="R486" s="37"/>
      <c r="S486" s="37"/>
      <c r="T486" s="37"/>
      <c r="U486" s="37"/>
      <c r="V486" s="38"/>
      <c r="W486" s="37"/>
      <c r="X486" s="38"/>
      <c r="Y486" s="38"/>
      <c r="Z486" s="38"/>
      <c r="AA486" s="38"/>
      <c r="AB486" s="38"/>
      <c r="AC486" s="38"/>
      <c r="AD486" s="38"/>
      <c r="AE486" s="117"/>
      <c r="AF486" s="38"/>
      <c r="AG486" s="38"/>
      <c r="AH486" s="38"/>
      <c r="AI486" s="117"/>
      <c r="AJ486" s="59"/>
      <c r="AK486" s="59"/>
      <c r="AL486" s="38"/>
      <c r="AM486" s="37"/>
      <c r="AN486" s="37"/>
      <c r="AO486" s="37"/>
      <c r="AP486" s="37"/>
      <c r="AQ486" s="37"/>
      <c r="AR486" s="38"/>
      <c r="AS486" s="38"/>
    </row>
    <row r="487" spans="1:45" ht="11.25" customHeight="1" x14ac:dyDescent="0.25">
      <c r="A487" s="38"/>
      <c r="B487" s="49"/>
      <c r="C487" s="117"/>
      <c r="D487" s="59"/>
      <c r="E487" s="59"/>
      <c r="F487" s="49"/>
      <c r="G487" s="49"/>
      <c r="H487" s="37"/>
      <c r="I487" s="37"/>
      <c r="J487" s="37"/>
      <c r="K487" s="37"/>
      <c r="L487" s="37"/>
      <c r="M487" s="37"/>
      <c r="N487" s="37"/>
      <c r="O487" s="37"/>
      <c r="P487" s="37"/>
      <c r="Q487" s="37"/>
      <c r="R487" s="37"/>
      <c r="S487" s="37"/>
      <c r="T487" s="37"/>
      <c r="U487" s="37"/>
      <c r="V487" s="38"/>
      <c r="W487" s="37"/>
      <c r="X487" s="38"/>
      <c r="Y487" s="38"/>
      <c r="Z487" s="38"/>
      <c r="AA487" s="38"/>
      <c r="AB487" s="38"/>
      <c r="AC487" s="38"/>
      <c r="AD487" s="38"/>
      <c r="AE487" s="117"/>
      <c r="AF487" s="38"/>
      <c r="AG487" s="38"/>
      <c r="AH487" s="38"/>
      <c r="AI487" s="117"/>
      <c r="AJ487" s="59"/>
      <c r="AK487" s="59"/>
      <c r="AL487" s="38"/>
      <c r="AM487" s="37"/>
      <c r="AN487" s="37"/>
      <c r="AO487" s="37"/>
      <c r="AP487" s="37"/>
      <c r="AQ487" s="37"/>
      <c r="AR487" s="38"/>
      <c r="AS487" s="38"/>
    </row>
    <row r="488" spans="1:45" ht="11.25" customHeight="1" x14ac:dyDescent="0.25">
      <c r="A488" s="38"/>
      <c r="B488" s="49"/>
      <c r="C488" s="117"/>
      <c r="D488" s="59"/>
      <c r="E488" s="59"/>
      <c r="F488" s="49"/>
      <c r="G488" s="49"/>
      <c r="H488" s="37"/>
      <c r="I488" s="37"/>
      <c r="J488" s="37"/>
      <c r="K488" s="37"/>
      <c r="L488" s="37"/>
      <c r="M488" s="37"/>
      <c r="N488" s="37"/>
      <c r="O488" s="37"/>
      <c r="P488" s="37"/>
      <c r="Q488" s="37"/>
      <c r="R488" s="37"/>
      <c r="S488" s="37"/>
      <c r="T488" s="37"/>
      <c r="U488" s="37"/>
      <c r="V488" s="38"/>
      <c r="W488" s="37"/>
      <c r="X488" s="38"/>
      <c r="Y488" s="38"/>
      <c r="Z488" s="38"/>
      <c r="AA488" s="38"/>
      <c r="AB488" s="38"/>
      <c r="AC488" s="38"/>
      <c r="AD488" s="38"/>
      <c r="AE488" s="117"/>
      <c r="AF488" s="38"/>
      <c r="AG488" s="38"/>
      <c r="AH488" s="38"/>
      <c r="AI488" s="117"/>
      <c r="AJ488" s="59"/>
      <c r="AK488" s="59"/>
      <c r="AL488" s="38"/>
      <c r="AM488" s="37"/>
      <c r="AN488" s="37"/>
      <c r="AO488" s="37"/>
      <c r="AP488" s="37"/>
      <c r="AQ488" s="37"/>
      <c r="AR488" s="38"/>
      <c r="AS488" s="38"/>
    </row>
    <row r="489" spans="1:45" ht="11.25" customHeight="1" x14ac:dyDescent="0.25">
      <c r="A489" s="38"/>
      <c r="B489" s="49"/>
      <c r="C489" s="117"/>
      <c r="D489" s="59"/>
      <c r="E489" s="59"/>
      <c r="F489" s="49"/>
      <c r="G489" s="49"/>
      <c r="H489" s="37"/>
      <c r="I489" s="37"/>
      <c r="J489" s="37"/>
      <c r="K489" s="37"/>
      <c r="L489" s="37"/>
      <c r="M489" s="37"/>
      <c r="N489" s="37"/>
      <c r="O489" s="37"/>
      <c r="P489" s="37"/>
      <c r="Q489" s="37"/>
      <c r="R489" s="37"/>
      <c r="S489" s="37"/>
      <c r="T489" s="37"/>
      <c r="U489" s="37"/>
      <c r="V489" s="38"/>
      <c r="W489" s="37"/>
      <c r="X489" s="38"/>
      <c r="Y489" s="38"/>
      <c r="Z489" s="38"/>
      <c r="AA489" s="38"/>
      <c r="AB489" s="38"/>
      <c r="AC489" s="38"/>
      <c r="AD489" s="38"/>
      <c r="AE489" s="117"/>
      <c r="AF489" s="38"/>
      <c r="AG489" s="38"/>
      <c r="AH489" s="38"/>
      <c r="AI489" s="117"/>
      <c r="AJ489" s="59"/>
      <c r="AK489" s="59"/>
      <c r="AL489" s="38"/>
      <c r="AM489" s="37"/>
      <c r="AN489" s="37"/>
      <c r="AO489" s="37"/>
      <c r="AP489" s="37"/>
      <c r="AQ489" s="37"/>
      <c r="AR489" s="38"/>
      <c r="AS489" s="38"/>
    </row>
    <row r="490" spans="1:45" ht="11.25" customHeight="1" x14ac:dyDescent="0.25">
      <c r="A490" s="38"/>
      <c r="B490" s="49"/>
      <c r="C490" s="117"/>
      <c r="D490" s="59"/>
      <c r="E490" s="59"/>
      <c r="F490" s="49"/>
      <c r="G490" s="49"/>
      <c r="H490" s="37"/>
      <c r="I490" s="37"/>
      <c r="J490" s="37"/>
      <c r="K490" s="37"/>
      <c r="L490" s="37"/>
      <c r="M490" s="37"/>
      <c r="N490" s="37"/>
      <c r="O490" s="37"/>
      <c r="P490" s="37"/>
      <c r="Q490" s="37"/>
      <c r="R490" s="37"/>
      <c r="S490" s="37"/>
      <c r="T490" s="37"/>
      <c r="U490" s="37"/>
      <c r="V490" s="38"/>
      <c r="W490" s="37"/>
      <c r="X490" s="38"/>
      <c r="Y490" s="38"/>
      <c r="Z490" s="38"/>
      <c r="AA490" s="38"/>
      <c r="AB490" s="38"/>
      <c r="AC490" s="38"/>
      <c r="AD490" s="38"/>
      <c r="AE490" s="117"/>
      <c r="AF490" s="38"/>
      <c r="AG490" s="38"/>
      <c r="AH490" s="38"/>
      <c r="AI490" s="117"/>
      <c r="AJ490" s="59"/>
      <c r="AK490" s="59"/>
      <c r="AL490" s="38"/>
      <c r="AM490" s="37"/>
      <c r="AN490" s="37"/>
      <c r="AO490" s="37"/>
      <c r="AP490" s="37"/>
      <c r="AQ490" s="37"/>
      <c r="AR490" s="38"/>
      <c r="AS490" s="38"/>
    </row>
    <row r="491" spans="1:45" ht="11.25" customHeight="1" x14ac:dyDescent="0.25">
      <c r="A491" s="38"/>
      <c r="B491" s="49"/>
      <c r="C491" s="117"/>
      <c r="D491" s="59"/>
      <c r="E491" s="59"/>
      <c r="F491" s="49"/>
      <c r="G491" s="49"/>
      <c r="H491" s="37"/>
      <c r="I491" s="37"/>
      <c r="J491" s="37"/>
      <c r="K491" s="37"/>
      <c r="L491" s="37"/>
      <c r="M491" s="37"/>
      <c r="N491" s="37"/>
      <c r="O491" s="37"/>
      <c r="P491" s="37"/>
      <c r="Q491" s="37"/>
      <c r="R491" s="37"/>
      <c r="S491" s="37"/>
      <c r="T491" s="37"/>
      <c r="U491" s="37"/>
      <c r="V491" s="38"/>
      <c r="W491" s="37"/>
      <c r="X491" s="38"/>
      <c r="Y491" s="38"/>
      <c r="Z491" s="38"/>
      <c r="AA491" s="38"/>
      <c r="AB491" s="38"/>
      <c r="AC491" s="38"/>
      <c r="AD491" s="38"/>
      <c r="AE491" s="117"/>
      <c r="AF491" s="38"/>
      <c r="AG491" s="38"/>
      <c r="AH491" s="38"/>
      <c r="AI491" s="117"/>
      <c r="AJ491" s="59"/>
      <c r="AK491" s="59"/>
      <c r="AL491" s="38"/>
      <c r="AM491" s="37"/>
      <c r="AN491" s="37"/>
      <c r="AO491" s="37"/>
      <c r="AP491" s="37"/>
      <c r="AQ491" s="37"/>
      <c r="AR491" s="38"/>
      <c r="AS491" s="38"/>
    </row>
    <row r="492" spans="1:45" ht="11.25" customHeight="1" x14ac:dyDescent="0.25">
      <c r="A492" s="38"/>
      <c r="B492" s="49"/>
      <c r="C492" s="117"/>
      <c r="D492" s="59"/>
      <c r="E492" s="59"/>
      <c r="F492" s="49"/>
      <c r="G492" s="49"/>
      <c r="H492" s="37"/>
      <c r="I492" s="37"/>
      <c r="J492" s="37"/>
      <c r="K492" s="37"/>
      <c r="L492" s="37"/>
      <c r="M492" s="37"/>
      <c r="N492" s="37"/>
      <c r="O492" s="37"/>
      <c r="P492" s="37"/>
      <c r="Q492" s="37"/>
      <c r="R492" s="37"/>
      <c r="S492" s="37"/>
      <c r="T492" s="37"/>
      <c r="U492" s="37"/>
      <c r="V492" s="38"/>
      <c r="W492" s="37"/>
      <c r="X492" s="38"/>
      <c r="Y492" s="38"/>
      <c r="Z492" s="38"/>
      <c r="AA492" s="38"/>
      <c r="AB492" s="38"/>
      <c r="AC492" s="38"/>
      <c r="AD492" s="38"/>
      <c r="AE492" s="117"/>
      <c r="AF492" s="38"/>
      <c r="AG492" s="38"/>
      <c r="AH492" s="38"/>
      <c r="AI492" s="117"/>
      <c r="AJ492" s="59"/>
      <c r="AK492" s="59"/>
      <c r="AL492" s="38"/>
      <c r="AM492" s="37"/>
      <c r="AN492" s="37"/>
      <c r="AO492" s="37"/>
      <c r="AP492" s="37"/>
      <c r="AQ492" s="37"/>
      <c r="AR492" s="38"/>
      <c r="AS492" s="38"/>
    </row>
    <row r="493" spans="1:45" ht="11.25" customHeight="1" x14ac:dyDescent="0.25">
      <c r="A493" s="38"/>
      <c r="B493" s="49"/>
      <c r="C493" s="117"/>
      <c r="D493" s="59"/>
      <c r="E493" s="59"/>
      <c r="F493" s="49"/>
      <c r="G493" s="49"/>
      <c r="H493" s="37"/>
      <c r="I493" s="37"/>
      <c r="J493" s="37"/>
      <c r="K493" s="37"/>
      <c r="L493" s="37"/>
      <c r="M493" s="37"/>
      <c r="N493" s="37"/>
      <c r="O493" s="37"/>
      <c r="P493" s="37"/>
      <c r="Q493" s="37"/>
      <c r="R493" s="37"/>
      <c r="S493" s="37"/>
      <c r="T493" s="37"/>
      <c r="U493" s="37"/>
      <c r="V493" s="38"/>
      <c r="W493" s="37"/>
      <c r="X493" s="38"/>
      <c r="Y493" s="38"/>
      <c r="Z493" s="38"/>
      <c r="AA493" s="38"/>
      <c r="AB493" s="38"/>
      <c r="AC493" s="38"/>
      <c r="AD493" s="38"/>
      <c r="AE493" s="117"/>
      <c r="AF493" s="38"/>
      <c r="AG493" s="38"/>
      <c r="AH493" s="38"/>
      <c r="AI493" s="117"/>
      <c r="AJ493" s="59"/>
      <c r="AK493" s="59"/>
      <c r="AL493" s="38"/>
      <c r="AM493" s="37"/>
      <c r="AN493" s="37"/>
      <c r="AO493" s="37"/>
      <c r="AP493" s="37"/>
      <c r="AQ493" s="37"/>
      <c r="AR493" s="38"/>
      <c r="AS493" s="38"/>
    </row>
    <row r="494" spans="1:45" ht="11.25" customHeight="1" x14ac:dyDescent="0.25">
      <c r="A494" s="38"/>
      <c r="B494" s="49"/>
      <c r="C494" s="117"/>
      <c r="D494" s="59"/>
      <c r="E494" s="59"/>
      <c r="F494" s="49"/>
      <c r="G494" s="49"/>
      <c r="H494" s="37"/>
      <c r="I494" s="37"/>
      <c r="J494" s="37"/>
      <c r="K494" s="37"/>
      <c r="L494" s="37"/>
      <c r="M494" s="37"/>
      <c r="N494" s="37"/>
      <c r="O494" s="37"/>
      <c r="P494" s="37"/>
      <c r="Q494" s="37"/>
      <c r="R494" s="37"/>
      <c r="S494" s="37"/>
      <c r="T494" s="37"/>
      <c r="U494" s="37"/>
      <c r="V494" s="38"/>
      <c r="W494" s="37"/>
      <c r="X494" s="38"/>
      <c r="Y494" s="38"/>
      <c r="Z494" s="38"/>
      <c r="AA494" s="38"/>
      <c r="AB494" s="38"/>
      <c r="AC494" s="38"/>
      <c r="AD494" s="38"/>
      <c r="AE494" s="117"/>
      <c r="AF494" s="38"/>
      <c r="AG494" s="38"/>
      <c r="AH494" s="38"/>
      <c r="AI494" s="117"/>
      <c r="AJ494" s="59"/>
      <c r="AK494" s="59"/>
      <c r="AL494" s="38"/>
      <c r="AM494" s="37"/>
      <c r="AN494" s="37"/>
      <c r="AO494" s="37"/>
      <c r="AP494" s="37"/>
      <c r="AQ494" s="37"/>
      <c r="AR494" s="38"/>
      <c r="AS494" s="38"/>
    </row>
    <row r="495" spans="1:45" ht="11.25" customHeight="1" x14ac:dyDescent="0.25">
      <c r="A495" s="38"/>
      <c r="B495" s="49"/>
      <c r="C495" s="117"/>
      <c r="D495" s="59"/>
      <c r="E495" s="59"/>
      <c r="F495" s="49"/>
      <c r="G495" s="49"/>
      <c r="H495" s="37"/>
      <c r="I495" s="37"/>
      <c r="J495" s="37"/>
      <c r="K495" s="37"/>
      <c r="L495" s="37"/>
      <c r="M495" s="37"/>
      <c r="N495" s="37"/>
      <c r="O495" s="37"/>
      <c r="P495" s="37"/>
      <c r="Q495" s="37"/>
      <c r="R495" s="37"/>
      <c r="S495" s="37"/>
      <c r="T495" s="37"/>
      <c r="U495" s="37"/>
      <c r="V495" s="38"/>
      <c r="W495" s="37"/>
      <c r="X495" s="38"/>
      <c r="Y495" s="38"/>
      <c r="Z495" s="38"/>
      <c r="AA495" s="38"/>
      <c r="AB495" s="38"/>
      <c r="AC495" s="38"/>
      <c r="AD495" s="38"/>
      <c r="AE495" s="117"/>
      <c r="AF495" s="38"/>
      <c r="AG495" s="38"/>
      <c r="AH495" s="38"/>
      <c r="AI495" s="117"/>
      <c r="AJ495" s="59"/>
      <c r="AK495" s="59"/>
      <c r="AL495" s="38"/>
      <c r="AM495" s="37"/>
      <c r="AN495" s="37"/>
      <c r="AO495" s="37"/>
      <c r="AP495" s="37"/>
      <c r="AQ495" s="37"/>
      <c r="AR495" s="38"/>
      <c r="AS495" s="38"/>
    </row>
    <row r="496" spans="1:45" ht="11.25" customHeight="1" x14ac:dyDescent="0.25">
      <c r="A496" s="38"/>
      <c r="B496" s="49"/>
      <c r="C496" s="117"/>
      <c r="D496" s="59"/>
      <c r="E496" s="59"/>
      <c r="F496" s="49"/>
      <c r="G496" s="49"/>
      <c r="H496" s="37"/>
      <c r="I496" s="37"/>
      <c r="J496" s="37"/>
      <c r="K496" s="37"/>
      <c r="L496" s="37"/>
      <c r="M496" s="37"/>
      <c r="N496" s="37"/>
      <c r="O496" s="37"/>
      <c r="P496" s="37"/>
      <c r="Q496" s="37"/>
      <c r="R496" s="37"/>
      <c r="S496" s="37"/>
      <c r="T496" s="37"/>
      <c r="U496" s="37"/>
      <c r="V496" s="38"/>
      <c r="W496" s="37"/>
      <c r="X496" s="38"/>
      <c r="Y496" s="38"/>
      <c r="Z496" s="38"/>
      <c r="AA496" s="38"/>
      <c r="AB496" s="38"/>
      <c r="AC496" s="38"/>
      <c r="AD496" s="38"/>
      <c r="AE496" s="117"/>
      <c r="AF496" s="38"/>
      <c r="AG496" s="38"/>
      <c r="AH496" s="38"/>
      <c r="AI496" s="117"/>
      <c r="AJ496" s="59"/>
      <c r="AK496" s="59"/>
      <c r="AL496" s="38"/>
      <c r="AM496" s="37"/>
      <c r="AN496" s="37"/>
      <c r="AO496" s="37"/>
      <c r="AP496" s="37"/>
      <c r="AQ496" s="37"/>
      <c r="AR496" s="38"/>
      <c r="AS496" s="38"/>
    </row>
    <row r="497" spans="1:45" ht="11.25" customHeight="1" x14ac:dyDescent="0.25">
      <c r="A497" s="38"/>
      <c r="B497" s="49"/>
      <c r="C497" s="117"/>
      <c r="D497" s="59"/>
      <c r="E497" s="59"/>
      <c r="F497" s="49"/>
      <c r="G497" s="49"/>
      <c r="H497" s="37"/>
      <c r="I497" s="37"/>
      <c r="J497" s="37"/>
      <c r="K497" s="37"/>
      <c r="L497" s="37"/>
      <c r="M497" s="37"/>
      <c r="N497" s="37"/>
      <c r="O497" s="37"/>
      <c r="P497" s="37"/>
      <c r="Q497" s="37"/>
      <c r="R497" s="37"/>
      <c r="S497" s="37"/>
      <c r="T497" s="37"/>
      <c r="U497" s="37"/>
      <c r="V497" s="38"/>
      <c r="W497" s="37"/>
      <c r="X497" s="38"/>
      <c r="Y497" s="38"/>
      <c r="Z497" s="38"/>
      <c r="AA497" s="38"/>
      <c r="AB497" s="38"/>
      <c r="AC497" s="38"/>
      <c r="AD497" s="38"/>
      <c r="AE497" s="117"/>
      <c r="AF497" s="38"/>
      <c r="AG497" s="38"/>
      <c r="AH497" s="38"/>
      <c r="AI497" s="117"/>
      <c r="AJ497" s="59"/>
      <c r="AK497" s="59"/>
      <c r="AL497" s="38"/>
      <c r="AM497" s="37"/>
      <c r="AN497" s="37"/>
      <c r="AO497" s="37"/>
      <c r="AP497" s="37"/>
      <c r="AQ497" s="37"/>
      <c r="AR497" s="38"/>
      <c r="AS497" s="38"/>
    </row>
    <row r="498" spans="1:45" ht="11.25" customHeight="1" x14ac:dyDescent="0.25">
      <c r="A498" s="38"/>
      <c r="B498" s="49"/>
      <c r="C498" s="117"/>
      <c r="D498" s="59"/>
      <c r="E498" s="59"/>
      <c r="F498" s="49"/>
      <c r="G498" s="49"/>
      <c r="H498" s="37"/>
      <c r="I498" s="37"/>
      <c r="J498" s="37"/>
      <c r="K498" s="37"/>
      <c r="L498" s="37"/>
      <c r="M498" s="37"/>
      <c r="N498" s="37"/>
      <c r="O498" s="37"/>
      <c r="P498" s="37"/>
      <c r="Q498" s="37"/>
      <c r="R498" s="37"/>
      <c r="S498" s="37"/>
      <c r="T498" s="37"/>
      <c r="U498" s="37"/>
      <c r="V498" s="38"/>
      <c r="W498" s="37"/>
      <c r="X498" s="38"/>
      <c r="Y498" s="38"/>
      <c r="Z498" s="38"/>
      <c r="AA498" s="38"/>
      <c r="AB498" s="38"/>
      <c r="AC498" s="38"/>
      <c r="AD498" s="38"/>
      <c r="AE498" s="117"/>
      <c r="AF498" s="38"/>
      <c r="AG498" s="38"/>
      <c r="AH498" s="38"/>
      <c r="AI498" s="117"/>
      <c r="AJ498" s="59"/>
      <c r="AK498" s="59"/>
      <c r="AL498" s="38"/>
      <c r="AM498" s="37"/>
      <c r="AN498" s="37"/>
      <c r="AO498" s="37"/>
      <c r="AP498" s="37"/>
      <c r="AQ498" s="37"/>
      <c r="AR498" s="38"/>
      <c r="AS498" s="38"/>
    </row>
    <row r="499" spans="1:45" ht="11.25" customHeight="1" x14ac:dyDescent="0.25">
      <c r="A499" s="38"/>
      <c r="B499" s="49"/>
      <c r="C499" s="117"/>
      <c r="D499" s="59"/>
      <c r="E499" s="59"/>
      <c r="F499" s="49"/>
      <c r="G499" s="49"/>
      <c r="H499" s="37"/>
      <c r="I499" s="37"/>
      <c r="J499" s="37"/>
      <c r="K499" s="37"/>
      <c r="L499" s="37"/>
      <c r="M499" s="37"/>
      <c r="N499" s="37"/>
      <c r="O499" s="37"/>
      <c r="P499" s="37"/>
      <c r="Q499" s="37"/>
      <c r="R499" s="37"/>
      <c r="S499" s="37"/>
      <c r="T499" s="37"/>
      <c r="U499" s="37"/>
      <c r="V499" s="38"/>
      <c r="W499" s="37"/>
      <c r="X499" s="38"/>
      <c r="Y499" s="38"/>
      <c r="Z499" s="38"/>
      <c r="AA499" s="38"/>
      <c r="AB499" s="38"/>
      <c r="AC499" s="38"/>
      <c r="AD499" s="38"/>
      <c r="AE499" s="117"/>
      <c r="AF499" s="38"/>
      <c r="AG499" s="38"/>
      <c r="AH499" s="38"/>
      <c r="AI499" s="117"/>
      <c r="AJ499" s="59"/>
      <c r="AK499" s="59"/>
      <c r="AL499" s="38"/>
      <c r="AM499" s="37"/>
      <c r="AN499" s="37"/>
      <c r="AO499" s="37"/>
      <c r="AP499" s="37"/>
      <c r="AQ499" s="37"/>
      <c r="AR499" s="38"/>
      <c r="AS499" s="38"/>
    </row>
    <row r="500" spans="1:45" ht="11.25" customHeight="1" x14ac:dyDescent="0.25">
      <c r="A500" s="38"/>
      <c r="B500" s="49"/>
      <c r="C500" s="117"/>
      <c r="D500" s="59"/>
      <c r="E500" s="59"/>
      <c r="F500" s="49"/>
      <c r="G500" s="49"/>
      <c r="H500" s="37"/>
      <c r="I500" s="37"/>
      <c r="J500" s="37"/>
      <c r="K500" s="37"/>
      <c r="L500" s="37"/>
      <c r="M500" s="37"/>
      <c r="N500" s="37"/>
      <c r="O500" s="37"/>
      <c r="P500" s="37"/>
      <c r="Q500" s="37"/>
      <c r="R500" s="37"/>
      <c r="S500" s="37"/>
      <c r="T500" s="37"/>
      <c r="U500" s="37"/>
      <c r="V500" s="38"/>
      <c r="W500" s="37"/>
      <c r="X500" s="38"/>
      <c r="Y500" s="38"/>
      <c r="Z500" s="38"/>
      <c r="AA500" s="38"/>
      <c r="AB500" s="38"/>
      <c r="AC500" s="38"/>
      <c r="AD500" s="38"/>
      <c r="AE500" s="117"/>
      <c r="AF500" s="38"/>
      <c r="AG500" s="38"/>
      <c r="AH500" s="38"/>
      <c r="AI500" s="117"/>
      <c r="AJ500" s="59"/>
      <c r="AK500" s="59"/>
      <c r="AL500" s="38"/>
      <c r="AM500" s="37"/>
      <c r="AN500" s="37"/>
      <c r="AO500" s="37"/>
      <c r="AP500" s="37"/>
      <c r="AQ500" s="37"/>
      <c r="AR500" s="38"/>
      <c r="AS500" s="38"/>
    </row>
    <row r="501" spans="1:45" ht="11.25" customHeight="1" x14ac:dyDescent="0.25">
      <c r="A501" s="38"/>
      <c r="B501" s="49"/>
      <c r="C501" s="117"/>
      <c r="D501" s="59"/>
      <c r="E501" s="59"/>
      <c r="F501" s="49"/>
      <c r="G501" s="49"/>
      <c r="H501" s="37"/>
      <c r="I501" s="37"/>
      <c r="J501" s="37"/>
      <c r="K501" s="37"/>
      <c r="L501" s="37"/>
      <c r="M501" s="37"/>
      <c r="N501" s="37"/>
      <c r="O501" s="37"/>
      <c r="P501" s="37"/>
      <c r="Q501" s="37"/>
      <c r="R501" s="37"/>
      <c r="S501" s="37"/>
      <c r="T501" s="37"/>
      <c r="U501" s="37"/>
      <c r="V501" s="38"/>
      <c r="W501" s="37"/>
      <c r="X501" s="38"/>
      <c r="Y501" s="38"/>
      <c r="Z501" s="38"/>
      <c r="AA501" s="38"/>
      <c r="AB501" s="38"/>
      <c r="AC501" s="38"/>
      <c r="AD501" s="38"/>
      <c r="AE501" s="117"/>
      <c r="AF501" s="38"/>
      <c r="AG501" s="38"/>
      <c r="AH501" s="38"/>
      <c r="AI501" s="117"/>
      <c r="AJ501" s="59"/>
      <c r="AK501" s="59"/>
      <c r="AL501" s="38"/>
      <c r="AM501" s="37"/>
      <c r="AN501" s="37"/>
      <c r="AO501" s="37"/>
      <c r="AP501" s="37"/>
      <c r="AQ501" s="37"/>
      <c r="AR501" s="38"/>
      <c r="AS501" s="38"/>
    </row>
    <row r="502" spans="1:45" ht="11.25" customHeight="1" x14ac:dyDescent="0.25">
      <c r="A502" s="38"/>
      <c r="B502" s="49"/>
      <c r="C502" s="117"/>
      <c r="D502" s="59"/>
      <c r="E502" s="59"/>
      <c r="F502" s="49"/>
      <c r="G502" s="49"/>
      <c r="H502" s="37"/>
      <c r="I502" s="37"/>
      <c r="J502" s="37"/>
      <c r="K502" s="37"/>
      <c r="L502" s="37"/>
      <c r="M502" s="37"/>
      <c r="N502" s="37"/>
      <c r="O502" s="37"/>
      <c r="P502" s="37"/>
      <c r="Q502" s="37"/>
      <c r="R502" s="37"/>
      <c r="S502" s="37"/>
      <c r="T502" s="37"/>
      <c r="U502" s="37"/>
      <c r="V502" s="38"/>
      <c r="W502" s="37"/>
      <c r="X502" s="38"/>
      <c r="Y502" s="38"/>
      <c r="Z502" s="38"/>
      <c r="AA502" s="38"/>
      <c r="AB502" s="38"/>
      <c r="AC502" s="38"/>
      <c r="AD502" s="38"/>
      <c r="AE502" s="117"/>
      <c r="AF502" s="38"/>
      <c r="AG502" s="38"/>
      <c r="AH502" s="38"/>
      <c r="AI502" s="117"/>
      <c r="AJ502" s="59"/>
      <c r="AK502" s="59"/>
      <c r="AL502" s="38"/>
      <c r="AM502" s="37"/>
      <c r="AN502" s="37"/>
      <c r="AO502" s="37"/>
      <c r="AP502" s="37"/>
      <c r="AQ502" s="37"/>
      <c r="AR502" s="38"/>
      <c r="AS502" s="38"/>
    </row>
    <row r="503" spans="1:45" ht="11.25" customHeight="1" x14ac:dyDescent="0.25">
      <c r="A503" s="38"/>
      <c r="B503" s="49"/>
      <c r="C503" s="117"/>
      <c r="D503" s="59"/>
      <c r="E503" s="59"/>
      <c r="F503" s="49"/>
      <c r="G503" s="49"/>
      <c r="H503" s="37"/>
      <c r="I503" s="37"/>
      <c r="J503" s="37"/>
      <c r="K503" s="37"/>
      <c r="L503" s="37"/>
      <c r="M503" s="37"/>
      <c r="N503" s="37"/>
      <c r="O503" s="37"/>
      <c r="P503" s="37"/>
      <c r="Q503" s="37"/>
      <c r="R503" s="37"/>
      <c r="S503" s="37"/>
      <c r="T503" s="37"/>
      <c r="U503" s="37"/>
      <c r="V503" s="38"/>
      <c r="W503" s="37"/>
      <c r="X503" s="38"/>
      <c r="Y503" s="38"/>
      <c r="Z503" s="38"/>
      <c r="AA503" s="38"/>
      <c r="AB503" s="38"/>
      <c r="AC503" s="38"/>
      <c r="AD503" s="38"/>
      <c r="AE503" s="117"/>
      <c r="AF503" s="38"/>
      <c r="AG503" s="38"/>
      <c r="AH503" s="38"/>
      <c r="AI503" s="117"/>
      <c r="AJ503" s="59"/>
      <c r="AK503" s="59"/>
      <c r="AL503" s="38"/>
      <c r="AM503" s="37"/>
      <c r="AN503" s="37"/>
      <c r="AO503" s="37"/>
      <c r="AP503" s="37"/>
      <c r="AQ503" s="37"/>
      <c r="AR503" s="38"/>
      <c r="AS503" s="38"/>
    </row>
    <row r="504" spans="1:45" ht="11.25" customHeight="1" x14ac:dyDescent="0.25">
      <c r="A504" s="38"/>
      <c r="B504" s="49"/>
      <c r="C504" s="117"/>
      <c r="D504" s="59"/>
      <c r="E504" s="59"/>
      <c r="F504" s="49"/>
      <c r="G504" s="49"/>
      <c r="H504" s="37"/>
      <c r="I504" s="37"/>
      <c r="J504" s="37"/>
      <c r="K504" s="37"/>
      <c r="L504" s="37"/>
      <c r="M504" s="37"/>
      <c r="N504" s="37"/>
      <c r="O504" s="37"/>
      <c r="P504" s="37"/>
      <c r="Q504" s="37"/>
      <c r="R504" s="37"/>
      <c r="S504" s="37"/>
      <c r="T504" s="37"/>
      <c r="U504" s="37"/>
      <c r="V504" s="38"/>
      <c r="W504" s="37"/>
      <c r="X504" s="38"/>
      <c r="Y504" s="38"/>
      <c r="Z504" s="38"/>
      <c r="AA504" s="38"/>
      <c r="AB504" s="38"/>
      <c r="AC504" s="38"/>
      <c r="AD504" s="38"/>
      <c r="AE504" s="117"/>
      <c r="AF504" s="38"/>
      <c r="AG504" s="38"/>
      <c r="AH504" s="38"/>
      <c r="AI504" s="117"/>
      <c r="AJ504" s="59"/>
      <c r="AK504" s="59"/>
      <c r="AL504" s="38"/>
      <c r="AM504" s="37"/>
      <c r="AN504" s="37"/>
      <c r="AO504" s="37"/>
      <c r="AP504" s="37"/>
      <c r="AQ504" s="37"/>
      <c r="AR504" s="38"/>
      <c r="AS504" s="38"/>
    </row>
    <row r="505" spans="1:45" ht="11.25" customHeight="1" x14ac:dyDescent="0.25">
      <c r="A505" s="38"/>
      <c r="B505" s="49"/>
      <c r="C505" s="117"/>
      <c r="D505" s="59"/>
      <c r="E505" s="59"/>
      <c r="F505" s="49"/>
      <c r="G505" s="49"/>
      <c r="H505" s="37"/>
      <c r="I505" s="37"/>
      <c r="J505" s="37"/>
      <c r="K505" s="37"/>
      <c r="L505" s="37"/>
      <c r="M505" s="37"/>
      <c r="N505" s="37"/>
      <c r="O505" s="37"/>
      <c r="P505" s="37"/>
      <c r="Q505" s="37"/>
      <c r="R505" s="37"/>
      <c r="S505" s="37"/>
      <c r="T505" s="37"/>
      <c r="U505" s="37"/>
      <c r="V505" s="38"/>
      <c r="W505" s="37"/>
      <c r="X505" s="38"/>
      <c r="Y505" s="38"/>
      <c r="Z505" s="38"/>
      <c r="AA505" s="38"/>
      <c r="AB505" s="38"/>
      <c r="AC505" s="38"/>
      <c r="AD505" s="38"/>
      <c r="AE505" s="117"/>
      <c r="AF505" s="38"/>
      <c r="AG505" s="38"/>
      <c r="AH505" s="38"/>
      <c r="AI505" s="117"/>
      <c r="AJ505" s="59"/>
      <c r="AK505" s="59"/>
      <c r="AL505" s="38"/>
      <c r="AM505" s="37"/>
      <c r="AN505" s="37"/>
      <c r="AO505" s="37"/>
      <c r="AP505" s="37"/>
      <c r="AQ505" s="37"/>
      <c r="AR505" s="38"/>
      <c r="AS505" s="38"/>
    </row>
    <row r="506" spans="1:45" ht="11.25" customHeight="1" x14ac:dyDescent="0.25">
      <c r="A506" s="38"/>
      <c r="B506" s="49"/>
      <c r="C506" s="117"/>
      <c r="D506" s="59"/>
      <c r="E506" s="59"/>
      <c r="F506" s="49"/>
      <c r="G506" s="49"/>
      <c r="H506" s="37"/>
      <c r="I506" s="37"/>
      <c r="J506" s="37"/>
      <c r="K506" s="37"/>
      <c r="L506" s="37"/>
      <c r="M506" s="37"/>
      <c r="N506" s="37"/>
      <c r="O506" s="37"/>
      <c r="P506" s="37"/>
      <c r="Q506" s="37"/>
      <c r="R506" s="37"/>
      <c r="S506" s="37"/>
      <c r="T506" s="37"/>
      <c r="U506" s="37"/>
      <c r="V506" s="38"/>
      <c r="W506" s="37"/>
      <c r="X506" s="38"/>
      <c r="Y506" s="38"/>
      <c r="Z506" s="38"/>
      <c r="AA506" s="38"/>
      <c r="AB506" s="38"/>
      <c r="AC506" s="38"/>
      <c r="AD506" s="38"/>
      <c r="AE506" s="117"/>
      <c r="AF506" s="38"/>
      <c r="AG506" s="38"/>
      <c r="AH506" s="38"/>
      <c r="AI506" s="117"/>
      <c r="AJ506" s="59"/>
      <c r="AK506" s="59"/>
      <c r="AL506" s="38"/>
      <c r="AM506" s="37"/>
      <c r="AN506" s="37"/>
      <c r="AO506" s="37"/>
      <c r="AP506" s="37"/>
      <c r="AQ506" s="37"/>
      <c r="AR506" s="38"/>
      <c r="AS506" s="38"/>
    </row>
    <row r="507" spans="1:45" ht="11.25" customHeight="1" x14ac:dyDescent="0.25">
      <c r="A507" s="38"/>
      <c r="B507" s="49"/>
      <c r="C507" s="117"/>
      <c r="D507" s="59"/>
      <c r="E507" s="59"/>
      <c r="F507" s="49"/>
      <c r="G507" s="49"/>
      <c r="H507" s="37"/>
      <c r="I507" s="37"/>
      <c r="J507" s="37"/>
      <c r="K507" s="37"/>
      <c r="L507" s="37"/>
      <c r="M507" s="37"/>
      <c r="N507" s="37"/>
      <c r="O507" s="37"/>
      <c r="P507" s="37"/>
      <c r="Q507" s="37"/>
      <c r="R507" s="37"/>
      <c r="S507" s="37"/>
      <c r="T507" s="37"/>
      <c r="U507" s="37"/>
      <c r="V507" s="38"/>
      <c r="W507" s="37"/>
      <c r="X507" s="38"/>
      <c r="Y507" s="38"/>
      <c r="Z507" s="38"/>
      <c r="AA507" s="38"/>
      <c r="AB507" s="38"/>
      <c r="AC507" s="38"/>
      <c r="AD507" s="38"/>
      <c r="AE507" s="117"/>
      <c r="AF507" s="38"/>
      <c r="AG507" s="38"/>
      <c r="AH507" s="38"/>
      <c r="AI507" s="117"/>
      <c r="AJ507" s="59"/>
      <c r="AK507" s="59"/>
      <c r="AL507" s="38"/>
      <c r="AM507" s="37"/>
      <c r="AN507" s="37"/>
      <c r="AO507" s="37"/>
      <c r="AP507" s="37"/>
      <c r="AQ507" s="37"/>
      <c r="AR507" s="38"/>
      <c r="AS507" s="38"/>
    </row>
    <row r="508" spans="1:45" ht="11.25" customHeight="1" x14ac:dyDescent="0.25">
      <c r="A508" s="38"/>
      <c r="B508" s="49"/>
      <c r="C508" s="117"/>
      <c r="D508" s="59"/>
      <c r="E508" s="59"/>
      <c r="F508" s="49"/>
      <c r="G508" s="49"/>
      <c r="H508" s="37"/>
      <c r="I508" s="37"/>
      <c r="J508" s="37"/>
      <c r="K508" s="37"/>
      <c r="L508" s="37"/>
      <c r="M508" s="37"/>
      <c r="N508" s="37"/>
      <c r="O508" s="37"/>
      <c r="P508" s="37"/>
      <c r="Q508" s="37"/>
      <c r="R508" s="37"/>
      <c r="S508" s="37"/>
      <c r="T508" s="37"/>
      <c r="U508" s="37"/>
      <c r="V508" s="38"/>
      <c r="W508" s="37"/>
      <c r="X508" s="38"/>
      <c r="Y508" s="38"/>
      <c r="Z508" s="38"/>
      <c r="AA508" s="38"/>
      <c r="AB508" s="38"/>
      <c r="AC508" s="38"/>
      <c r="AD508" s="38"/>
      <c r="AE508" s="117"/>
      <c r="AF508" s="38"/>
      <c r="AG508" s="38"/>
      <c r="AH508" s="38"/>
      <c r="AI508" s="117"/>
      <c r="AJ508" s="59"/>
      <c r="AK508" s="59"/>
      <c r="AL508" s="38"/>
      <c r="AM508" s="37"/>
      <c r="AN508" s="37"/>
      <c r="AO508" s="37"/>
      <c r="AP508" s="37"/>
      <c r="AQ508" s="37"/>
      <c r="AR508" s="38"/>
      <c r="AS508" s="38"/>
    </row>
    <row r="509" spans="1:45" ht="11.25" customHeight="1" x14ac:dyDescent="0.25">
      <c r="A509" s="38"/>
      <c r="B509" s="49"/>
      <c r="C509" s="117"/>
      <c r="D509" s="59"/>
      <c r="E509" s="59"/>
      <c r="F509" s="49"/>
      <c r="G509" s="49"/>
      <c r="H509" s="37"/>
      <c r="I509" s="37"/>
      <c r="J509" s="37"/>
      <c r="K509" s="37"/>
      <c r="L509" s="37"/>
      <c r="M509" s="37"/>
      <c r="N509" s="37"/>
      <c r="O509" s="37"/>
      <c r="P509" s="37"/>
      <c r="Q509" s="37"/>
      <c r="R509" s="37"/>
      <c r="S509" s="37"/>
      <c r="T509" s="37"/>
      <c r="U509" s="37"/>
      <c r="V509" s="38"/>
      <c r="W509" s="37"/>
      <c r="X509" s="38"/>
      <c r="Y509" s="38"/>
      <c r="Z509" s="38"/>
      <c r="AA509" s="38"/>
      <c r="AB509" s="38"/>
      <c r="AC509" s="38"/>
      <c r="AD509" s="38"/>
      <c r="AE509" s="117"/>
      <c r="AF509" s="38"/>
      <c r="AG509" s="38"/>
      <c r="AH509" s="38"/>
      <c r="AI509" s="117"/>
      <c r="AJ509" s="59"/>
      <c r="AK509" s="59"/>
      <c r="AL509" s="38"/>
      <c r="AM509" s="37"/>
      <c r="AN509" s="37"/>
      <c r="AO509" s="37"/>
      <c r="AP509" s="37"/>
      <c r="AQ509" s="37"/>
      <c r="AR509" s="38"/>
      <c r="AS509" s="38"/>
    </row>
    <row r="510" spans="1:45" ht="11.25" customHeight="1" x14ac:dyDescent="0.25">
      <c r="A510" s="38"/>
      <c r="B510" s="49"/>
      <c r="C510" s="117"/>
      <c r="D510" s="59"/>
      <c r="E510" s="59"/>
      <c r="F510" s="49"/>
      <c r="G510" s="49"/>
      <c r="H510" s="37"/>
      <c r="I510" s="37"/>
      <c r="J510" s="37"/>
      <c r="K510" s="37"/>
      <c r="L510" s="37"/>
      <c r="M510" s="37"/>
      <c r="N510" s="37"/>
      <c r="O510" s="37"/>
      <c r="P510" s="37"/>
      <c r="Q510" s="37"/>
      <c r="R510" s="37"/>
      <c r="S510" s="37"/>
      <c r="T510" s="37"/>
      <c r="U510" s="37"/>
      <c r="V510" s="38"/>
      <c r="W510" s="37"/>
      <c r="X510" s="38"/>
      <c r="Y510" s="38"/>
      <c r="Z510" s="38"/>
      <c r="AA510" s="38"/>
      <c r="AB510" s="38"/>
      <c r="AC510" s="38"/>
      <c r="AD510" s="38"/>
      <c r="AE510" s="117"/>
      <c r="AF510" s="38"/>
      <c r="AG510" s="38"/>
      <c r="AH510" s="38"/>
      <c r="AI510" s="117"/>
      <c r="AJ510" s="59"/>
      <c r="AK510" s="59"/>
      <c r="AL510" s="38"/>
      <c r="AM510" s="37"/>
      <c r="AN510" s="37"/>
      <c r="AO510" s="37"/>
      <c r="AP510" s="37"/>
      <c r="AQ510" s="37"/>
      <c r="AR510" s="38"/>
      <c r="AS510" s="38"/>
    </row>
    <row r="511" spans="1:45" ht="11.25" customHeight="1" x14ac:dyDescent="0.25">
      <c r="A511" s="38"/>
      <c r="B511" s="49"/>
      <c r="C511" s="117"/>
      <c r="D511" s="59"/>
      <c r="E511" s="59"/>
      <c r="F511" s="49"/>
      <c r="G511" s="49"/>
      <c r="H511" s="37"/>
      <c r="I511" s="37"/>
      <c r="J511" s="37"/>
      <c r="K511" s="37"/>
      <c r="L511" s="37"/>
      <c r="M511" s="37"/>
      <c r="N511" s="37"/>
      <c r="O511" s="37"/>
      <c r="P511" s="37"/>
      <c r="Q511" s="37"/>
      <c r="R511" s="37"/>
      <c r="S511" s="37"/>
      <c r="T511" s="37"/>
      <c r="U511" s="37"/>
      <c r="V511" s="38"/>
      <c r="W511" s="37"/>
      <c r="X511" s="38"/>
      <c r="Y511" s="38"/>
      <c r="Z511" s="38"/>
      <c r="AA511" s="38"/>
      <c r="AB511" s="38"/>
      <c r="AC511" s="38"/>
      <c r="AD511" s="38"/>
      <c r="AE511" s="117"/>
      <c r="AF511" s="38"/>
      <c r="AG511" s="38"/>
      <c r="AH511" s="38"/>
      <c r="AI511" s="117"/>
      <c r="AJ511" s="59"/>
      <c r="AK511" s="59"/>
      <c r="AL511" s="38"/>
      <c r="AM511" s="37"/>
      <c r="AN511" s="37"/>
      <c r="AO511" s="37"/>
      <c r="AP511" s="37"/>
      <c r="AQ511" s="37"/>
      <c r="AR511" s="38"/>
      <c r="AS511" s="38"/>
    </row>
    <row r="512" spans="1:45" ht="11.25" customHeight="1" x14ac:dyDescent="0.25">
      <c r="A512" s="38"/>
      <c r="B512" s="49"/>
      <c r="C512" s="117"/>
      <c r="D512" s="59"/>
      <c r="E512" s="59"/>
      <c r="F512" s="49"/>
      <c r="G512" s="49"/>
      <c r="H512" s="37"/>
      <c r="I512" s="37"/>
      <c r="J512" s="37"/>
      <c r="K512" s="37"/>
      <c r="L512" s="37"/>
      <c r="M512" s="37"/>
      <c r="N512" s="37"/>
      <c r="O512" s="37"/>
      <c r="P512" s="37"/>
      <c r="Q512" s="37"/>
      <c r="R512" s="37"/>
      <c r="S512" s="37"/>
      <c r="T512" s="37"/>
      <c r="U512" s="37"/>
      <c r="V512" s="38"/>
      <c r="W512" s="37"/>
      <c r="X512" s="38"/>
      <c r="Y512" s="38"/>
      <c r="Z512" s="38"/>
      <c r="AA512" s="38"/>
      <c r="AB512" s="38"/>
      <c r="AC512" s="38"/>
      <c r="AD512" s="38"/>
      <c r="AE512" s="117"/>
      <c r="AF512" s="38"/>
      <c r="AG512" s="38"/>
      <c r="AH512" s="38"/>
      <c r="AI512" s="117"/>
      <c r="AJ512" s="59"/>
      <c r="AK512" s="59"/>
      <c r="AL512" s="38"/>
      <c r="AM512" s="37"/>
      <c r="AN512" s="37"/>
      <c r="AO512" s="37"/>
      <c r="AP512" s="37"/>
      <c r="AQ512" s="37"/>
      <c r="AR512" s="38"/>
      <c r="AS512" s="38"/>
    </row>
    <row r="513" spans="1:45" ht="11.25" customHeight="1" x14ac:dyDescent="0.25">
      <c r="A513" s="38"/>
      <c r="B513" s="49"/>
      <c r="C513" s="117"/>
      <c r="D513" s="59"/>
      <c r="E513" s="59"/>
      <c r="F513" s="49"/>
      <c r="G513" s="49"/>
      <c r="H513" s="37"/>
      <c r="I513" s="37"/>
      <c r="J513" s="37"/>
      <c r="K513" s="37"/>
      <c r="L513" s="37"/>
      <c r="M513" s="37"/>
      <c r="N513" s="37"/>
      <c r="O513" s="37"/>
      <c r="P513" s="37"/>
      <c r="Q513" s="37"/>
      <c r="R513" s="37"/>
      <c r="S513" s="37"/>
      <c r="T513" s="37"/>
      <c r="U513" s="37"/>
      <c r="V513" s="38"/>
      <c r="W513" s="37"/>
      <c r="X513" s="38"/>
      <c r="Y513" s="38"/>
      <c r="Z513" s="38"/>
      <c r="AA513" s="38"/>
      <c r="AB513" s="38"/>
      <c r="AC513" s="38"/>
      <c r="AD513" s="38"/>
      <c r="AE513" s="117"/>
      <c r="AF513" s="38"/>
      <c r="AG513" s="38"/>
      <c r="AH513" s="38"/>
      <c r="AI513" s="117"/>
      <c r="AJ513" s="59"/>
      <c r="AK513" s="59"/>
      <c r="AL513" s="38"/>
      <c r="AM513" s="37"/>
      <c r="AN513" s="37"/>
      <c r="AO513" s="37"/>
      <c r="AP513" s="37"/>
      <c r="AQ513" s="37"/>
      <c r="AR513" s="38"/>
      <c r="AS513" s="38"/>
    </row>
    <row r="514" spans="1:45" ht="11.25" customHeight="1" x14ac:dyDescent="0.25">
      <c r="A514" s="38"/>
      <c r="B514" s="49"/>
      <c r="C514" s="117"/>
      <c r="D514" s="59"/>
      <c r="E514" s="59"/>
      <c r="F514" s="49"/>
      <c r="G514" s="49"/>
      <c r="H514" s="37"/>
      <c r="I514" s="37"/>
      <c r="J514" s="37"/>
      <c r="K514" s="37"/>
      <c r="L514" s="37"/>
      <c r="M514" s="37"/>
      <c r="N514" s="37"/>
      <c r="O514" s="37"/>
      <c r="P514" s="37"/>
      <c r="Q514" s="37"/>
      <c r="R514" s="37"/>
      <c r="S514" s="37"/>
      <c r="T514" s="37"/>
      <c r="U514" s="37"/>
      <c r="V514" s="38"/>
      <c r="W514" s="37"/>
      <c r="X514" s="38"/>
      <c r="Y514" s="38"/>
      <c r="Z514" s="38"/>
      <c r="AA514" s="38"/>
      <c r="AB514" s="38"/>
      <c r="AC514" s="38"/>
      <c r="AD514" s="38"/>
      <c r="AE514" s="117"/>
      <c r="AF514" s="38"/>
      <c r="AG514" s="38"/>
      <c r="AH514" s="38"/>
      <c r="AI514" s="117"/>
      <c r="AJ514" s="59"/>
      <c r="AK514" s="59"/>
      <c r="AL514" s="38"/>
      <c r="AM514" s="37"/>
      <c r="AN514" s="37"/>
      <c r="AO514" s="37"/>
      <c r="AP514" s="37"/>
      <c r="AQ514" s="37"/>
      <c r="AR514" s="38"/>
      <c r="AS514" s="38"/>
    </row>
    <row r="515" spans="1:45" ht="11.25" customHeight="1" x14ac:dyDescent="0.25">
      <c r="A515" s="38"/>
      <c r="B515" s="49"/>
      <c r="C515" s="117"/>
      <c r="D515" s="59"/>
      <c r="E515" s="59"/>
      <c r="F515" s="49"/>
      <c r="G515" s="49"/>
      <c r="H515" s="37"/>
      <c r="I515" s="37"/>
      <c r="J515" s="37"/>
      <c r="K515" s="37"/>
      <c r="L515" s="37"/>
      <c r="M515" s="37"/>
      <c r="N515" s="37"/>
      <c r="O515" s="37"/>
      <c r="P515" s="37"/>
      <c r="Q515" s="37"/>
      <c r="R515" s="37"/>
      <c r="S515" s="37"/>
      <c r="T515" s="37"/>
      <c r="U515" s="37"/>
      <c r="V515" s="38"/>
      <c r="W515" s="37"/>
      <c r="X515" s="38"/>
      <c r="Y515" s="38"/>
      <c r="Z515" s="38"/>
      <c r="AA515" s="38"/>
      <c r="AB515" s="38"/>
      <c r="AC515" s="38"/>
      <c r="AD515" s="38"/>
      <c r="AE515" s="117"/>
      <c r="AF515" s="38"/>
      <c r="AG515" s="38"/>
      <c r="AH515" s="38"/>
      <c r="AI515" s="117"/>
      <c r="AJ515" s="59"/>
      <c r="AK515" s="59"/>
      <c r="AL515" s="38"/>
      <c r="AM515" s="37"/>
      <c r="AN515" s="37"/>
      <c r="AO515" s="37"/>
      <c r="AP515" s="37"/>
      <c r="AQ515" s="37"/>
      <c r="AR515" s="38"/>
      <c r="AS515" s="38"/>
    </row>
    <row r="516" spans="1:45" ht="11.25" customHeight="1" x14ac:dyDescent="0.25">
      <c r="A516" s="38"/>
      <c r="B516" s="49"/>
      <c r="C516" s="117"/>
      <c r="D516" s="59"/>
      <c r="E516" s="59"/>
      <c r="F516" s="49"/>
      <c r="G516" s="49"/>
      <c r="H516" s="37"/>
      <c r="I516" s="37"/>
      <c r="J516" s="37"/>
      <c r="K516" s="37"/>
      <c r="L516" s="37"/>
      <c r="M516" s="37"/>
      <c r="N516" s="37"/>
      <c r="O516" s="37"/>
      <c r="P516" s="37"/>
      <c r="Q516" s="37"/>
      <c r="R516" s="37"/>
      <c r="S516" s="37"/>
      <c r="T516" s="37"/>
      <c r="U516" s="37"/>
      <c r="V516" s="38"/>
      <c r="W516" s="37"/>
      <c r="X516" s="38"/>
      <c r="Y516" s="38"/>
      <c r="Z516" s="38"/>
      <c r="AA516" s="38"/>
      <c r="AB516" s="38"/>
      <c r="AC516" s="38"/>
      <c r="AD516" s="38"/>
      <c r="AE516" s="117"/>
      <c r="AF516" s="38"/>
      <c r="AG516" s="38"/>
      <c r="AH516" s="38"/>
      <c r="AI516" s="117"/>
      <c r="AJ516" s="59"/>
      <c r="AK516" s="59"/>
      <c r="AL516" s="38"/>
      <c r="AM516" s="37"/>
      <c r="AN516" s="37"/>
      <c r="AO516" s="37"/>
      <c r="AP516" s="37"/>
      <c r="AQ516" s="37"/>
      <c r="AR516" s="38"/>
      <c r="AS516" s="38"/>
    </row>
    <row r="517" spans="1:45" ht="11.25" customHeight="1" x14ac:dyDescent="0.25">
      <c r="A517" s="38"/>
      <c r="B517" s="49"/>
      <c r="C517" s="117"/>
      <c r="D517" s="59"/>
      <c r="E517" s="59"/>
      <c r="F517" s="49"/>
      <c r="G517" s="49"/>
      <c r="H517" s="37"/>
      <c r="I517" s="37"/>
      <c r="J517" s="37"/>
      <c r="K517" s="37"/>
      <c r="L517" s="37"/>
      <c r="M517" s="37"/>
      <c r="N517" s="37"/>
      <c r="O517" s="37"/>
      <c r="P517" s="37"/>
      <c r="Q517" s="37"/>
      <c r="R517" s="37"/>
      <c r="S517" s="37"/>
      <c r="T517" s="37"/>
      <c r="U517" s="37"/>
      <c r="V517" s="38"/>
      <c r="W517" s="37"/>
      <c r="X517" s="38"/>
      <c r="Y517" s="38"/>
      <c r="Z517" s="38"/>
      <c r="AA517" s="38"/>
      <c r="AB517" s="38"/>
      <c r="AC517" s="38"/>
      <c r="AD517" s="38"/>
      <c r="AE517" s="117"/>
      <c r="AF517" s="38"/>
      <c r="AG517" s="38"/>
      <c r="AH517" s="38"/>
      <c r="AI517" s="117"/>
      <c r="AJ517" s="59"/>
      <c r="AK517" s="59"/>
      <c r="AL517" s="38"/>
      <c r="AM517" s="37"/>
      <c r="AN517" s="37"/>
      <c r="AO517" s="37"/>
      <c r="AP517" s="37"/>
      <c r="AQ517" s="37"/>
      <c r="AR517" s="38"/>
      <c r="AS517" s="38"/>
    </row>
    <row r="518" spans="1:45" ht="11.25" customHeight="1" x14ac:dyDescent="0.25">
      <c r="A518" s="38"/>
      <c r="B518" s="49"/>
      <c r="C518" s="117"/>
      <c r="D518" s="59"/>
      <c r="E518" s="59"/>
      <c r="F518" s="49"/>
      <c r="G518" s="49"/>
      <c r="H518" s="37"/>
      <c r="I518" s="37"/>
      <c r="J518" s="37"/>
      <c r="K518" s="37"/>
      <c r="L518" s="37"/>
      <c r="M518" s="37"/>
      <c r="N518" s="37"/>
      <c r="O518" s="37"/>
      <c r="P518" s="37"/>
      <c r="Q518" s="37"/>
      <c r="R518" s="37"/>
      <c r="S518" s="37"/>
      <c r="T518" s="37"/>
      <c r="U518" s="37"/>
      <c r="V518" s="38"/>
      <c r="W518" s="37"/>
      <c r="X518" s="38"/>
      <c r="Y518" s="38"/>
      <c r="Z518" s="38"/>
      <c r="AA518" s="38"/>
      <c r="AB518" s="38"/>
      <c r="AC518" s="38"/>
      <c r="AD518" s="38"/>
      <c r="AE518" s="117"/>
      <c r="AF518" s="38"/>
      <c r="AG518" s="38"/>
      <c r="AH518" s="38"/>
      <c r="AI518" s="117"/>
      <c r="AJ518" s="59"/>
      <c r="AK518" s="59"/>
      <c r="AL518" s="38"/>
      <c r="AM518" s="37"/>
      <c r="AN518" s="37"/>
      <c r="AO518" s="37"/>
      <c r="AP518" s="37"/>
      <c r="AQ518" s="37"/>
      <c r="AR518" s="38"/>
      <c r="AS518" s="38"/>
    </row>
    <row r="519" spans="1:45" ht="11.25" customHeight="1" x14ac:dyDescent="0.25">
      <c r="A519" s="38"/>
      <c r="B519" s="49"/>
      <c r="C519" s="117"/>
      <c r="D519" s="59"/>
      <c r="E519" s="59"/>
      <c r="F519" s="49"/>
      <c r="G519" s="49"/>
      <c r="H519" s="37"/>
      <c r="I519" s="37"/>
      <c r="J519" s="37"/>
      <c r="K519" s="37"/>
      <c r="L519" s="37"/>
      <c r="M519" s="37"/>
      <c r="N519" s="37"/>
      <c r="O519" s="37"/>
      <c r="P519" s="37"/>
      <c r="Q519" s="37"/>
      <c r="R519" s="37"/>
      <c r="S519" s="37"/>
      <c r="T519" s="37"/>
      <c r="U519" s="37"/>
      <c r="V519" s="38"/>
      <c r="W519" s="37"/>
      <c r="X519" s="38"/>
      <c r="Y519" s="38"/>
      <c r="Z519" s="38"/>
      <c r="AA519" s="38"/>
      <c r="AB519" s="38"/>
      <c r="AC519" s="38"/>
      <c r="AD519" s="38"/>
      <c r="AE519" s="117"/>
      <c r="AF519" s="38"/>
      <c r="AG519" s="38"/>
      <c r="AH519" s="38"/>
      <c r="AI519" s="117"/>
      <c r="AJ519" s="59"/>
      <c r="AK519" s="59"/>
      <c r="AL519" s="38"/>
      <c r="AM519" s="37"/>
      <c r="AN519" s="37"/>
      <c r="AO519" s="37"/>
      <c r="AP519" s="37"/>
      <c r="AQ519" s="37"/>
      <c r="AR519" s="38"/>
      <c r="AS519" s="38"/>
    </row>
    <row r="520" spans="1:45" ht="11.25" customHeight="1" x14ac:dyDescent="0.25">
      <c r="A520" s="38"/>
      <c r="B520" s="49"/>
      <c r="C520" s="117"/>
      <c r="D520" s="59"/>
      <c r="E520" s="59"/>
      <c r="F520" s="49"/>
      <c r="G520" s="49"/>
      <c r="H520" s="37"/>
      <c r="I520" s="37"/>
      <c r="J520" s="37"/>
      <c r="K520" s="37"/>
      <c r="L520" s="37"/>
      <c r="M520" s="37"/>
      <c r="N520" s="37"/>
      <c r="O520" s="37"/>
      <c r="P520" s="37"/>
      <c r="Q520" s="37"/>
      <c r="R520" s="37"/>
      <c r="S520" s="37"/>
      <c r="T520" s="37"/>
      <c r="U520" s="37"/>
      <c r="V520" s="38"/>
      <c r="W520" s="37"/>
      <c r="X520" s="38"/>
      <c r="Y520" s="38"/>
      <c r="Z520" s="38"/>
      <c r="AA520" s="38"/>
      <c r="AB520" s="38"/>
      <c r="AC520" s="38"/>
      <c r="AD520" s="38"/>
      <c r="AE520" s="117"/>
      <c r="AF520" s="38"/>
      <c r="AG520" s="38"/>
      <c r="AH520" s="38"/>
      <c r="AI520" s="117"/>
      <c r="AJ520" s="59"/>
      <c r="AK520" s="59"/>
      <c r="AL520" s="38"/>
      <c r="AM520" s="37"/>
      <c r="AN520" s="37"/>
      <c r="AO520" s="37"/>
      <c r="AP520" s="37"/>
      <c r="AQ520" s="37"/>
      <c r="AR520" s="38"/>
      <c r="AS520" s="38"/>
    </row>
    <row r="521" spans="1:45" ht="11.25" customHeight="1" x14ac:dyDescent="0.25">
      <c r="A521" s="38"/>
      <c r="B521" s="49"/>
      <c r="C521" s="117"/>
      <c r="D521" s="59"/>
      <c r="E521" s="59"/>
      <c r="F521" s="49"/>
      <c r="G521" s="49"/>
      <c r="H521" s="37"/>
      <c r="I521" s="37"/>
      <c r="J521" s="37"/>
      <c r="K521" s="37"/>
      <c r="L521" s="37"/>
      <c r="M521" s="37"/>
      <c r="N521" s="37"/>
      <c r="O521" s="37"/>
      <c r="P521" s="37"/>
      <c r="Q521" s="37"/>
      <c r="R521" s="37"/>
      <c r="S521" s="37"/>
      <c r="T521" s="37"/>
      <c r="U521" s="37"/>
      <c r="V521" s="38"/>
      <c r="W521" s="37"/>
      <c r="X521" s="38"/>
      <c r="Y521" s="38"/>
      <c r="Z521" s="38"/>
      <c r="AA521" s="38"/>
      <c r="AB521" s="38"/>
      <c r="AC521" s="38"/>
      <c r="AD521" s="38"/>
      <c r="AE521" s="117"/>
      <c r="AF521" s="38"/>
      <c r="AG521" s="38"/>
      <c r="AH521" s="38"/>
      <c r="AI521" s="117"/>
      <c r="AJ521" s="59"/>
      <c r="AK521" s="59"/>
      <c r="AL521" s="38"/>
      <c r="AM521" s="37"/>
      <c r="AN521" s="37"/>
      <c r="AO521" s="37"/>
      <c r="AP521" s="37"/>
      <c r="AQ521" s="37"/>
      <c r="AR521" s="38"/>
      <c r="AS521" s="38"/>
    </row>
    <row r="522" spans="1:45" ht="11.25" customHeight="1" x14ac:dyDescent="0.25">
      <c r="A522" s="38"/>
      <c r="B522" s="49"/>
      <c r="C522" s="117"/>
      <c r="D522" s="59"/>
      <c r="E522" s="59"/>
      <c r="F522" s="49"/>
      <c r="G522" s="49"/>
      <c r="H522" s="37"/>
      <c r="I522" s="37"/>
      <c r="J522" s="37"/>
      <c r="K522" s="37"/>
      <c r="L522" s="37"/>
      <c r="M522" s="37"/>
      <c r="N522" s="37"/>
      <c r="O522" s="37"/>
      <c r="P522" s="37"/>
      <c r="Q522" s="37"/>
      <c r="R522" s="37"/>
      <c r="S522" s="37"/>
      <c r="T522" s="37"/>
      <c r="U522" s="37"/>
      <c r="V522" s="38"/>
      <c r="W522" s="37"/>
      <c r="X522" s="38"/>
      <c r="Y522" s="38"/>
      <c r="Z522" s="38"/>
      <c r="AA522" s="38"/>
      <c r="AB522" s="38"/>
      <c r="AC522" s="38"/>
      <c r="AD522" s="38"/>
      <c r="AE522" s="117"/>
      <c r="AF522" s="38"/>
      <c r="AG522" s="38"/>
      <c r="AH522" s="38"/>
      <c r="AI522" s="117"/>
      <c r="AJ522" s="59"/>
      <c r="AK522" s="59"/>
      <c r="AL522" s="38"/>
      <c r="AM522" s="37"/>
      <c r="AN522" s="37"/>
      <c r="AO522" s="37"/>
      <c r="AP522" s="37"/>
      <c r="AQ522" s="37"/>
      <c r="AR522" s="38"/>
      <c r="AS522" s="38"/>
    </row>
    <row r="523" spans="1:45" ht="11.25" customHeight="1" x14ac:dyDescent="0.25">
      <c r="A523" s="38"/>
      <c r="B523" s="49"/>
      <c r="C523" s="117"/>
      <c r="D523" s="59"/>
      <c r="E523" s="59"/>
      <c r="F523" s="49"/>
      <c r="G523" s="49"/>
      <c r="H523" s="37"/>
      <c r="I523" s="37"/>
      <c r="J523" s="37"/>
      <c r="K523" s="37"/>
      <c r="L523" s="37"/>
      <c r="M523" s="37"/>
      <c r="N523" s="37"/>
      <c r="O523" s="37"/>
      <c r="P523" s="37"/>
      <c r="Q523" s="37"/>
      <c r="R523" s="37"/>
      <c r="S523" s="37"/>
      <c r="T523" s="37"/>
      <c r="U523" s="37"/>
      <c r="V523" s="38"/>
      <c r="W523" s="37"/>
      <c r="X523" s="38"/>
      <c r="Y523" s="38"/>
      <c r="Z523" s="38"/>
      <c r="AA523" s="38"/>
      <c r="AB523" s="38"/>
      <c r="AC523" s="38"/>
      <c r="AD523" s="38"/>
      <c r="AE523" s="117"/>
      <c r="AF523" s="38"/>
      <c r="AG523" s="38"/>
      <c r="AH523" s="38"/>
      <c r="AI523" s="117"/>
      <c r="AJ523" s="59"/>
      <c r="AK523" s="59"/>
      <c r="AL523" s="38"/>
      <c r="AM523" s="37"/>
      <c r="AN523" s="37"/>
      <c r="AO523" s="37"/>
      <c r="AP523" s="37"/>
      <c r="AQ523" s="37"/>
      <c r="AR523" s="38"/>
      <c r="AS523" s="38"/>
    </row>
    <row r="524" spans="1:45" ht="11.25" customHeight="1" x14ac:dyDescent="0.25">
      <c r="A524" s="38"/>
      <c r="B524" s="49"/>
      <c r="C524" s="117"/>
      <c r="D524" s="59"/>
      <c r="E524" s="59"/>
      <c r="F524" s="49"/>
      <c r="G524" s="49"/>
      <c r="H524" s="37"/>
      <c r="I524" s="37"/>
      <c r="J524" s="37"/>
      <c r="K524" s="37"/>
      <c r="L524" s="37"/>
      <c r="M524" s="37"/>
      <c r="N524" s="37"/>
      <c r="O524" s="37"/>
      <c r="P524" s="37"/>
      <c r="Q524" s="37"/>
      <c r="R524" s="37"/>
      <c r="S524" s="37"/>
      <c r="T524" s="37"/>
      <c r="U524" s="37"/>
      <c r="V524" s="38"/>
      <c r="W524" s="37"/>
      <c r="X524" s="38"/>
      <c r="Y524" s="38"/>
      <c r="Z524" s="38"/>
      <c r="AA524" s="38"/>
      <c r="AB524" s="38"/>
      <c r="AC524" s="38"/>
      <c r="AD524" s="38"/>
      <c r="AE524" s="117"/>
      <c r="AF524" s="38"/>
      <c r="AG524" s="38"/>
      <c r="AH524" s="38"/>
      <c r="AI524" s="117"/>
      <c r="AJ524" s="59"/>
      <c r="AK524" s="59"/>
      <c r="AL524" s="38"/>
      <c r="AM524" s="37"/>
      <c r="AN524" s="37"/>
      <c r="AO524" s="37"/>
      <c r="AP524" s="37"/>
      <c r="AQ524" s="37"/>
      <c r="AR524" s="38"/>
      <c r="AS524" s="38"/>
    </row>
    <row r="525" spans="1:45" ht="11.25" customHeight="1" x14ac:dyDescent="0.25">
      <c r="A525" s="38"/>
      <c r="B525" s="49"/>
      <c r="C525" s="117"/>
      <c r="D525" s="59"/>
      <c r="E525" s="59"/>
      <c r="F525" s="49"/>
      <c r="G525" s="49"/>
      <c r="H525" s="37"/>
      <c r="I525" s="37"/>
      <c r="J525" s="37"/>
      <c r="K525" s="37"/>
      <c r="L525" s="37"/>
      <c r="M525" s="37"/>
      <c r="N525" s="37"/>
      <c r="O525" s="37"/>
      <c r="P525" s="37"/>
      <c r="Q525" s="37"/>
      <c r="R525" s="37"/>
      <c r="S525" s="37"/>
      <c r="T525" s="37"/>
      <c r="U525" s="37"/>
      <c r="V525" s="38"/>
      <c r="W525" s="37"/>
      <c r="X525" s="38"/>
      <c r="Y525" s="38"/>
      <c r="Z525" s="38"/>
      <c r="AA525" s="38"/>
      <c r="AB525" s="38"/>
      <c r="AC525" s="38"/>
      <c r="AD525" s="38"/>
      <c r="AE525" s="117"/>
      <c r="AF525" s="38"/>
      <c r="AG525" s="38"/>
      <c r="AH525" s="38"/>
      <c r="AI525" s="117"/>
      <c r="AJ525" s="59"/>
      <c r="AK525" s="59"/>
      <c r="AL525" s="38"/>
      <c r="AM525" s="37"/>
      <c r="AN525" s="37"/>
      <c r="AO525" s="37"/>
      <c r="AP525" s="37"/>
      <c r="AQ525" s="37"/>
      <c r="AR525" s="38"/>
      <c r="AS525" s="38"/>
    </row>
    <row r="526" spans="1:45" ht="11.25" customHeight="1" x14ac:dyDescent="0.25">
      <c r="A526" s="38"/>
      <c r="B526" s="49"/>
      <c r="C526" s="117"/>
      <c r="D526" s="59"/>
      <c r="E526" s="59"/>
      <c r="F526" s="49"/>
      <c r="G526" s="49"/>
      <c r="H526" s="37"/>
      <c r="I526" s="37"/>
      <c r="J526" s="37"/>
      <c r="K526" s="37"/>
      <c r="L526" s="37"/>
      <c r="M526" s="37"/>
      <c r="N526" s="37"/>
      <c r="O526" s="37"/>
      <c r="P526" s="37"/>
      <c r="Q526" s="37"/>
      <c r="R526" s="37"/>
      <c r="S526" s="37"/>
      <c r="T526" s="37"/>
      <c r="U526" s="37"/>
      <c r="V526" s="38"/>
      <c r="W526" s="37"/>
      <c r="X526" s="38"/>
      <c r="Y526" s="38"/>
      <c r="Z526" s="38"/>
      <c r="AA526" s="38"/>
      <c r="AB526" s="38"/>
      <c r="AC526" s="38"/>
      <c r="AD526" s="38"/>
      <c r="AE526" s="117"/>
      <c r="AF526" s="38"/>
      <c r="AG526" s="38"/>
      <c r="AH526" s="38"/>
      <c r="AI526" s="117"/>
      <c r="AJ526" s="59"/>
      <c r="AK526" s="59"/>
      <c r="AL526" s="38"/>
      <c r="AM526" s="37"/>
      <c r="AN526" s="37"/>
      <c r="AO526" s="37"/>
      <c r="AP526" s="37"/>
      <c r="AQ526" s="37"/>
      <c r="AR526" s="38"/>
      <c r="AS526" s="38"/>
    </row>
    <row r="527" spans="1:45" ht="11.25" customHeight="1" x14ac:dyDescent="0.25">
      <c r="A527" s="38"/>
      <c r="B527" s="49"/>
      <c r="C527" s="117"/>
      <c r="D527" s="59"/>
      <c r="E527" s="59"/>
      <c r="F527" s="49"/>
      <c r="G527" s="49"/>
      <c r="H527" s="37"/>
      <c r="I527" s="37"/>
      <c r="J527" s="37"/>
      <c r="K527" s="37"/>
      <c r="L527" s="37"/>
      <c r="M527" s="37"/>
      <c r="N527" s="37"/>
      <c r="O527" s="37"/>
      <c r="P527" s="37"/>
      <c r="Q527" s="37"/>
      <c r="R527" s="37"/>
      <c r="S527" s="37"/>
      <c r="T527" s="37"/>
      <c r="U527" s="37"/>
      <c r="V527" s="38"/>
      <c r="W527" s="37"/>
      <c r="X527" s="38"/>
      <c r="Y527" s="38"/>
      <c r="Z527" s="38"/>
      <c r="AA527" s="38"/>
      <c r="AB527" s="38"/>
      <c r="AC527" s="38"/>
      <c r="AD527" s="38"/>
      <c r="AE527" s="117"/>
      <c r="AF527" s="38"/>
      <c r="AG527" s="38"/>
      <c r="AH527" s="38"/>
      <c r="AI527" s="117"/>
      <c r="AJ527" s="59"/>
      <c r="AK527" s="59"/>
      <c r="AL527" s="38"/>
      <c r="AM527" s="37"/>
      <c r="AN527" s="37"/>
      <c r="AO527" s="37"/>
      <c r="AP527" s="37"/>
      <c r="AQ527" s="37"/>
      <c r="AR527" s="38"/>
      <c r="AS527" s="38"/>
    </row>
    <row r="528" spans="1:45" ht="11.25" customHeight="1" x14ac:dyDescent="0.25">
      <c r="A528" s="38"/>
      <c r="B528" s="49"/>
      <c r="C528" s="117"/>
      <c r="D528" s="59"/>
      <c r="E528" s="59"/>
      <c r="F528" s="49"/>
      <c r="G528" s="49"/>
      <c r="H528" s="37"/>
      <c r="I528" s="37"/>
      <c r="J528" s="37"/>
      <c r="K528" s="37"/>
      <c r="L528" s="37"/>
      <c r="M528" s="37"/>
      <c r="N528" s="37"/>
      <c r="O528" s="37"/>
      <c r="P528" s="37"/>
      <c r="Q528" s="37"/>
      <c r="R528" s="37"/>
      <c r="S528" s="37"/>
      <c r="T528" s="37"/>
      <c r="U528" s="37"/>
      <c r="V528" s="38"/>
      <c r="W528" s="37"/>
      <c r="X528" s="38"/>
      <c r="Y528" s="38"/>
      <c r="Z528" s="38"/>
      <c r="AA528" s="38"/>
      <c r="AB528" s="38"/>
      <c r="AC528" s="38"/>
      <c r="AD528" s="38"/>
      <c r="AE528" s="117"/>
      <c r="AF528" s="38"/>
      <c r="AG528" s="38"/>
      <c r="AH528" s="38"/>
      <c r="AI528" s="117"/>
      <c r="AJ528" s="59"/>
      <c r="AK528" s="59"/>
      <c r="AL528" s="38"/>
      <c r="AM528" s="37"/>
      <c r="AN528" s="37"/>
      <c r="AO528" s="37"/>
      <c r="AP528" s="37"/>
      <c r="AQ528" s="37"/>
      <c r="AR528" s="38"/>
      <c r="AS528" s="38"/>
    </row>
    <row r="529" spans="1:45" ht="11.25" customHeight="1" x14ac:dyDescent="0.25">
      <c r="A529" s="38"/>
      <c r="B529" s="49"/>
      <c r="C529" s="117"/>
      <c r="D529" s="59"/>
      <c r="E529" s="59"/>
      <c r="F529" s="49"/>
      <c r="G529" s="49"/>
      <c r="H529" s="37"/>
      <c r="I529" s="37"/>
      <c r="J529" s="37"/>
      <c r="K529" s="37"/>
      <c r="L529" s="37"/>
      <c r="M529" s="37"/>
      <c r="N529" s="37"/>
      <c r="O529" s="37"/>
      <c r="P529" s="37"/>
      <c r="Q529" s="37"/>
      <c r="R529" s="37"/>
      <c r="S529" s="37"/>
      <c r="T529" s="37"/>
      <c r="U529" s="37"/>
      <c r="V529" s="38"/>
      <c r="W529" s="37"/>
      <c r="X529" s="38"/>
      <c r="Y529" s="38"/>
      <c r="Z529" s="38"/>
      <c r="AA529" s="38"/>
      <c r="AB529" s="38"/>
      <c r="AC529" s="38"/>
      <c r="AD529" s="38"/>
      <c r="AE529" s="117"/>
      <c r="AF529" s="38"/>
      <c r="AG529" s="38"/>
      <c r="AH529" s="38"/>
      <c r="AI529" s="117"/>
      <c r="AJ529" s="59"/>
      <c r="AK529" s="59"/>
      <c r="AL529" s="38"/>
      <c r="AM529" s="37"/>
      <c r="AN529" s="37"/>
      <c r="AO529" s="37"/>
      <c r="AP529" s="37"/>
      <c r="AQ529" s="37"/>
      <c r="AR529" s="38"/>
      <c r="AS529" s="38"/>
    </row>
    <row r="530" spans="1:45" ht="11.25" customHeight="1" x14ac:dyDescent="0.25">
      <c r="A530" s="38"/>
      <c r="B530" s="49"/>
      <c r="C530" s="117"/>
      <c r="D530" s="59"/>
      <c r="E530" s="59"/>
      <c r="F530" s="49"/>
      <c r="G530" s="49"/>
      <c r="H530" s="37"/>
      <c r="I530" s="37"/>
      <c r="J530" s="37"/>
      <c r="K530" s="37"/>
      <c r="L530" s="37"/>
      <c r="M530" s="37"/>
      <c r="N530" s="37"/>
      <c r="O530" s="37"/>
      <c r="P530" s="37"/>
      <c r="Q530" s="37"/>
      <c r="R530" s="37"/>
      <c r="S530" s="37"/>
      <c r="T530" s="37"/>
      <c r="U530" s="37"/>
      <c r="V530" s="38"/>
      <c r="W530" s="37"/>
      <c r="X530" s="38"/>
      <c r="Y530" s="38"/>
      <c r="Z530" s="38"/>
      <c r="AA530" s="38"/>
      <c r="AB530" s="38"/>
      <c r="AC530" s="38"/>
      <c r="AD530" s="38"/>
      <c r="AE530" s="117"/>
      <c r="AF530" s="38"/>
      <c r="AG530" s="38"/>
      <c r="AH530" s="38"/>
      <c r="AI530" s="117"/>
      <c r="AJ530" s="59"/>
      <c r="AK530" s="59"/>
      <c r="AL530" s="38"/>
      <c r="AM530" s="37"/>
      <c r="AN530" s="37"/>
      <c r="AO530" s="37"/>
      <c r="AP530" s="37"/>
      <c r="AQ530" s="37"/>
      <c r="AR530" s="38"/>
      <c r="AS530" s="38"/>
    </row>
    <row r="531" spans="1:45" ht="11.25" customHeight="1" x14ac:dyDescent="0.25">
      <c r="A531" s="38"/>
      <c r="B531" s="49"/>
      <c r="C531" s="117"/>
      <c r="D531" s="59"/>
      <c r="E531" s="59"/>
      <c r="F531" s="49"/>
      <c r="G531" s="49"/>
      <c r="H531" s="37"/>
      <c r="I531" s="37"/>
      <c r="J531" s="37"/>
      <c r="K531" s="37"/>
      <c r="L531" s="37"/>
      <c r="M531" s="37"/>
      <c r="N531" s="37"/>
      <c r="O531" s="37"/>
      <c r="P531" s="37"/>
      <c r="Q531" s="37"/>
      <c r="R531" s="37"/>
      <c r="S531" s="37"/>
      <c r="T531" s="37"/>
      <c r="U531" s="37"/>
      <c r="V531" s="38"/>
      <c r="W531" s="37"/>
      <c r="X531" s="38"/>
      <c r="Y531" s="38"/>
      <c r="Z531" s="38"/>
      <c r="AA531" s="38"/>
      <c r="AB531" s="38"/>
      <c r="AC531" s="38"/>
      <c r="AD531" s="38"/>
      <c r="AE531" s="117"/>
      <c r="AF531" s="38"/>
      <c r="AG531" s="38"/>
      <c r="AH531" s="38"/>
      <c r="AI531" s="117"/>
      <c r="AJ531" s="59"/>
      <c r="AK531" s="59"/>
      <c r="AL531" s="38"/>
      <c r="AM531" s="37"/>
      <c r="AN531" s="37"/>
      <c r="AO531" s="37"/>
      <c r="AP531" s="37"/>
      <c r="AQ531" s="37"/>
      <c r="AR531" s="38"/>
      <c r="AS531" s="38"/>
    </row>
    <row r="532" spans="1:45" ht="11.25" customHeight="1" x14ac:dyDescent="0.25">
      <c r="A532" s="38"/>
      <c r="B532" s="49"/>
      <c r="C532" s="117"/>
      <c r="D532" s="59"/>
      <c r="E532" s="59"/>
      <c r="F532" s="49"/>
      <c r="G532" s="49"/>
      <c r="H532" s="37"/>
      <c r="I532" s="37"/>
      <c r="J532" s="37"/>
      <c r="K532" s="37"/>
      <c r="L532" s="37"/>
      <c r="M532" s="37"/>
      <c r="N532" s="37"/>
      <c r="O532" s="37"/>
      <c r="P532" s="37"/>
      <c r="Q532" s="37"/>
      <c r="R532" s="37"/>
      <c r="S532" s="37"/>
      <c r="T532" s="37"/>
      <c r="U532" s="37"/>
      <c r="V532" s="38"/>
      <c r="W532" s="37"/>
      <c r="X532" s="38"/>
      <c r="Y532" s="38"/>
      <c r="Z532" s="38"/>
      <c r="AA532" s="38"/>
      <c r="AB532" s="38"/>
      <c r="AC532" s="38"/>
      <c r="AD532" s="38"/>
      <c r="AE532" s="117"/>
      <c r="AF532" s="38"/>
      <c r="AG532" s="38"/>
      <c r="AH532" s="38"/>
      <c r="AI532" s="117"/>
      <c r="AJ532" s="59"/>
      <c r="AK532" s="59"/>
      <c r="AL532" s="38"/>
      <c r="AM532" s="37"/>
      <c r="AN532" s="37"/>
      <c r="AO532" s="37"/>
      <c r="AP532" s="37"/>
      <c r="AQ532" s="37"/>
      <c r="AR532" s="38"/>
      <c r="AS532" s="38"/>
    </row>
    <row r="533" spans="1:45" ht="11.25" customHeight="1" x14ac:dyDescent="0.25">
      <c r="A533" s="38"/>
      <c r="B533" s="49"/>
      <c r="C533" s="117"/>
      <c r="D533" s="59"/>
      <c r="E533" s="59"/>
      <c r="F533" s="49"/>
      <c r="G533" s="49"/>
      <c r="H533" s="37"/>
      <c r="I533" s="37"/>
      <c r="J533" s="37"/>
      <c r="K533" s="37"/>
      <c r="L533" s="37"/>
      <c r="M533" s="37"/>
      <c r="N533" s="37"/>
      <c r="O533" s="37"/>
      <c r="P533" s="37"/>
      <c r="Q533" s="37"/>
      <c r="R533" s="37"/>
      <c r="S533" s="37"/>
      <c r="T533" s="37"/>
      <c r="U533" s="37"/>
      <c r="V533" s="38"/>
      <c r="W533" s="37"/>
      <c r="X533" s="38"/>
      <c r="Y533" s="38"/>
      <c r="Z533" s="38"/>
      <c r="AA533" s="38"/>
      <c r="AB533" s="38"/>
      <c r="AC533" s="38"/>
      <c r="AD533" s="38"/>
      <c r="AE533" s="117"/>
      <c r="AF533" s="38"/>
      <c r="AG533" s="38"/>
      <c r="AH533" s="38"/>
      <c r="AI533" s="117"/>
      <c r="AJ533" s="59"/>
      <c r="AK533" s="59"/>
      <c r="AL533" s="38"/>
      <c r="AM533" s="37"/>
      <c r="AN533" s="37"/>
      <c r="AO533" s="37"/>
      <c r="AP533" s="37"/>
      <c r="AQ533" s="37"/>
      <c r="AR533" s="38"/>
      <c r="AS533" s="38"/>
    </row>
    <row r="534" spans="1:45" ht="11.25" customHeight="1" x14ac:dyDescent="0.25">
      <c r="A534" s="38"/>
      <c r="B534" s="49"/>
      <c r="C534" s="117"/>
      <c r="D534" s="59"/>
      <c r="E534" s="59"/>
      <c r="F534" s="49"/>
      <c r="G534" s="49"/>
      <c r="H534" s="37"/>
      <c r="I534" s="37"/>
      <c r="J534" s="37"/>
      <c r="K534" s="37"/>
      <c r="L534" s="37"/>
      <c r="M534" s="37"/>
      <c r="N534" s="37"/>
      <c r="O534" s="37"/>
      <c r="P534" s="37"/>
      <c r="Q534" s="37"/>
      <c r="R534" s="37"/>
      <c r="S534" s="37"/>
      <c r="T534" s="37"/>
      <c r="U534" s="37"/>
      <c r="V534" s="38"/>
      <c r="W534" s="37"/>
      <c r="X534" s="38"/>
      <c r="Y534" s="38"/>
      <c r="Z534" s="38"/>
      <c r="AA534" s="38"/>
      <c r="AB534" s="38"/>
      <c r="AC534" s="38"/>
      <c r="AD534" s="38"/>
      <c r="AE534" s="117"/>
      <c r="AF534" s="38"/>
      <c r="AG534" s="38"/>
      <c r="AH534" s="38"/>
      <c r="AI534" s="117"/>
      <c r="AJ534" s="59"/>
      <c r="AK534" s="59"/>
      <c r="AL534" s="38"/>
      <c r="AM534" s="37"/>
      <c r="AN534" s="37"/>
      <c r="AO534" s="37"/>
      <c r="AP534" s="37"/>
      <c r="AQ534" s="37"/>
      <c r="AR534" s="38"/>
      <c r="AS534" s="38"/>
    </row>
    <row r="535" spans="1:45" ht="11.25" customHeight="1" x14ac:dyDescent="0.25">
      <c r="A535" s="38"/>
      <c r="B535" s="49"/>
      <c r="C535" s="117"/>
      <c r="D535" s="59"/>
      <c r="E535" s="59"/>
      <c r="F535" s="49"/>
      <c r="G535" s="49"/>
      <c r="H535" s="37"/>
      <c r="I535" s="37"/>
      <c r="J535" s="37"/>
      <c r="K535" s="37"/>
      <c r="L535" s="37"/>
      <c r="M535" s="37"/>
      <c r="N535" s="37"/>
      <c r="O535" s="37"/>
      <c r="P535" s="37"/>
      <c r="Q535" s="37"/>
      <c r="R535" s="37"/>
      <c r="S535" s="37"/>
      <c r="T535" s="37"/>
      <c r="U535" s="37"/>
      <c r="V535" s="38"/>
      <c r="W535" s="37"/>
      <c r="X535" s="38"/>
      <c r="Y535" s="38"/>
      <c r="Z535" s="38"/>
      <c r="AA535" s="38"/>
      <c r="AB535" s="38"/>
      <c r="AC535" s="38"/>
      <c r="AD535" s="38"/>
      <c r="AE535" s="117"/>
      <c r="AF535" s="38"/>
      <c r="AG535" s="38"/>
      <c r="AH535" s="38"/>
      <c r="AI535" s="117"/>
      <c r="AJ535" s="59"/>
      <c r="AK535" s="59"/>
      <c r="AL535" s="38"/>
      <c r="AM535" s="37"/>
      <c r="AN535" s="37"/>
      <c r="AO535" s="37"/>
      <c r="AP535" s="37"/>
      <c r="AQ535" s="37"/>
      <c r="AR535" s="38"/>
      <c r="AS535" s="38"/>
    </row>
    <row r="536" spans="1:45" ht="11.25" customHeight="1" x14ac:dyDescent="0.25">
      <c r="A536" s="38"/>
      <c r="B536" s="49"/>
      <c r="C536" s="117"/>
      <c r="D536" s="59"/>
      <c r="E536" s="59"/>
      <c r="F536" s="49"/>
      <c r="G536" s="49"/>
      <c r="H536" s="37"/>
      <c r="I536" s="37"/>
      <c r="J536" s="37"/>
      <c r="K536" s="37"/>
      <c r="L536" s="37"/>
      <c r="M536" s="37"/>
      <c r="N536" s="37"/>
      <c r="O536" s="37"/>
      <c r="P536" s="37"/>
      <c r="Q536" s="37"/>
      <c r="R536" s="37"/>
      <c r="S536" s="37"/>
      <c r="T536" s="37"/>
      <c r="U536" s="37"/>
      <c r="V536" s="38"/>
      <c r="W536" s="37"/>
      <c r="X536" s="38"/>
      <c r="Y536" s="38"/>
      <c r="Z536" s="38"/>
      <c r="AA536" s="38"/>
      <c r="AB536" s="38"/>
      <c r="AC536" s="38"/>
      <c r="AD536" s="38"/>
      <c r="AE536" s="117"/>
      <c r="AF536" s="38"/>
      <c r="AG536" s="38"/>
      <c r="AH536" s="38"/>
      <c r="AI536" s="117"/>
      <c r="AJ536" s="59"/>
      <c r="AK536" s="59"/>
      <c r="AL536" s="38"/>
      <c r="AM536" s="37"/>
      <c r="AN536" s="37"/>
      <c r="AO536" s="37"/>
      <c r="AP536" s="37"/>
      <c r="AQ536" s="37"/>
      <c r="AR536" s="38"/>
      <c r="AS536" s="38"/>
    </row>
    <row r="537" spans="1:45" ht="11.25" customHeight="1" x14ac:dyDescent="0.25">
      <c r="A537" s="38"/>
      <c r="B537" s="49"/>
      <c r="C537" s="117"/>
      <c r="D537" s="59"/>
      <c r="E537" s="59"/>
      <c r="F537" s="49"/>
      <c r="G537" s="49"/>
      <c r="H537" s="37"/>
      <c r="I537" s="37"/>
      <c r="J537" s="37"/>
      <c r="K537" s="37"/>
      <c r="L537" s="37"/>
      <c r="M537" s="37"/>
      <c r="N537" s="37"/>
      <c r="O537" s="37"/>
      <c r="P537" s="37"/>
      <c r="Q537" s="37"/>
      <c r="R537" s="37"/>
      <c r="S537" s="37"/>
      <c r="T537" s="37"/>
      <c r="U537" s="37"/>
      <c r="V537" s="38"/>
      <c r="W537" s="37"/>
      <c r="X537" s="38"/>
      <c r="Y537" s="38"/>
      <c r="Z537" s="38"/>
      <c r="AA537" s="38"/>
      <c r="AB537" s="38"/>
      <c r="AC537" s="38"/>
      <c r="AD537" s="38"/>
      <c r="AE537" s="117"/>
      <c r="AF537" s="38"/>
      <c r="AG537" s="38"/>
      <c r="AH537" s="38"/>
      <c r="AI537" s="117"/>
      <c r="AJ537" s="59"/>
      <c r="AK537" s="59"/>
      <c r="AL537" s="38"/>
      <c r="AM537" s="37"/>
      <c r="AN537" s="37"/>
      <c r="AO537" s="37"/>
      <c r="AP537" s="37"/>
      <c r="AQ537" s="37"/>
      <c r="AR537" s="38"/>
      <c r="AS537" s="38"/>
    </row>
    <row r="538" spans="1:45" ht="11.25" customHeight="1" x14ac:dyDescent="0.25">
      <c r="A538" s="38"/>
      <c r="B538" s="49"/>
      <c r="C538" s="117"/>
      <c r="D538" s="59"/>
      <c r="E538" s="59"/>
      <c r="F538" s="49"/>
      <c r="G538" s="49"/>
      <c r="H538" s="37"/>
      <c r="I538" s="37"/>
      <c r="J538" s="37"/>
      <c r="K538" s="37"/>
      <c r="L538" s="37"/>
      <c r="M538" s="37"/>
      <c r="N538" s="37"/>
      <c r="O538" s="37"/>
      <c r="P538" s="37"/>
      <c r="Q538" s="37"/>
      <c r="R538" s="37"/>
      <c r="S538" s="37"/>
      <c r="T538" s="37"/>
      <c r="U538" s="37"/>
      <c r="V538" s="38"/>
      <c r="W538" s="37"/>
      <c r="X538" s="38"/>
      <c r="Y538" s="38"/>
      <c r="Z538" s="38"/>
      <c r="AA538" s="38"/>
      <c r="AB538" s="38"/>
      <c r="AC538" s="38"/>
      <c r="AD538" s="38"/>
      <c r="AE538" s="117"/>
      <c r="AF538" s="38"/>
      <c r="AG538" s="38"/>
      <c r="AH538" s="38"/>
      <c r="AI538" s="117"/>
      <c r="AJ538" s="59"/>
      <c r="AK538" s="59"/>
      <c r="AL538" s="38"/>
      <c r="AM538" s="37"/>
      <c r="AN538" s="37"/>
      <c r="AO538" s="37"/>
      <c r="AP538" s="37"/>
      <c r="AQ538" s="37"/>
      <c r="AR538" s="38"/>
      <c r="AS538" s="38"/>
    </row>
    <row r="539" spans="1:45" ht="11.25" customHeight="1" x14ac:dyDescent="0.25">
      <c r="A539" s="38"/>
      <c r="B539" s="49"/>
      <c r="C539" s="117"/>
      <c r="D539" s="59"/>
      <c r="E539" s="59"/>
      <c r="F539" s="49"/>
      <c r="G539" s="49"/>
      <c r="H539" s="37"/>
      <c r="I539" s="37"/>
      <c r="J539" s="37"/>
      <c r="K539" s="37"/>
      <c r="L539" s="37"/>
      <c r="M539" s="37"/>
      <c r="N539" s="37"/>
      <c r="O539" s="37"/>
      <c r="P539" s="37"/>
      <c r="Q539" s="37"/>
      <c r="R539" s="37"/>
      <c r="S539" s="37"/>
      <c r="T539" s="37"/>
      <c r="U539" s="37"/>
      <c r="V539" s="38"/>
      <c r="W539" s="37"/>
      <c r="X539" s="38"/>
      <c r="Y539" s="38"/>
      <c r="Z539" s="38"/>
      <c r="AA539" s="38"/>
      <c r="AB539" s="38"/>
      <c r="AC539" s="38"/>
      <c r="AD539" s="38"/>
      <c r="AE539" s="117"/>
      <c r="AF539" s="38"/>
      <c r="AG539" s="38"/>
      <c r="AH539" s="38"/>
      <c r="AI539" s="117"/>
      <c r="AJ539" s="59"/>
      <c r="AK539" s="59"/>
      <c r="AL539" s="38"/>
      <c r="AM539" s="37"/>
      <c r="AN539" s="37"/>
      <c r="AO539" s="37"/>
      <c r="AP539" s="37"/>
      <c r="AQ539" s="37"/>
      <c r="AR539" s="38"/>
      <c r="AS539" s="38"/>
    </row>
    <row r="540" spans="1:45" ht="11.25" customHeight="1" x14ac:dyDescent="0.25">
      <c r="A540" s="38"/>
      <c r="B540" s="49"/>
      <c r="C540" s="117"/>
      <c r="D540" s="59"/>
      <c r="E540" s="59"/>
      <c r="F540" s="49"/>
      <c r="G540" s="49"/>
      <c r="H540" s="37"/>
      <c r="I540" s="37"/>
      <c r="J540" s="37"/>
      <c r="K540" s="37"/>
      <c r="L540" s="37"/>
      <c r="M540" s="37"/>
      <c r="N540" s="37"/>
      <c r="O540" s="37"/>
      <c r="P540" s="37"/>
      <c r="Q540" s="37"/>
      <c r="R540" s="37"/>
      <c r="S540" s="37"/>
      <c r="T540" s="37"/>
      <c r="U540" s="37"/>
      <c r="V540" s="38"/>
      <c r="W540" s="37"/>
      <c r="X540" s="38"/>
      <c r="Y540" s="38"/>
      <c r="Z540" s="38"/>
      <c r="AA540" s="38"/>
      <c r="AB540" s="38"/>
      <c r="AC540" s="38"/>
      <c r="AD540" s="38"/>
      <c r="AE540" s="117"/>
      <c r="AF540" s="38"/>
      <c r="AG540" s="38"/>
      <c r="AH540" s="38"/>
      <c r="AI540" s="117"/>
      <c r="AJ540" s="59"/>
      <c r="AK540" s="59"/>
      <c r="AL540" s="38"/>
      <c r="AM540" s="37"/>
      <c r="AN540" s="37"/>
      <c r="AO540" s="37"/>
      <c r="AP540" s="37"/>
      <c r="AQ540" s="37"/>
      <c r="AR540" s="38"/>
      <c r="AS540" s="38"/>
    </row>
    <row r="541" spans="1:45" ht="11.25" customHeight="1" x14ac:dyDescent="0.25">
      <c r="A541" s="38"/>
      <c r="B541" s="49"/>
      <c r="C541" s="117"/>
      <c r="D541" s="59"/>
      <c r="E541" s="59"/>
      <c r="F541" s="49"/>
      <c r="G541" s="49"/>
      <c r="H541" s="37"/>
      <c r="I541" s="37"/>
      <c r="J541" s="37"/>
      <c r="K541" s="37"/>
      <c r="L541" s="37"/>
      <c r="M541" s="37"/>
      <c r="N541" s="37"/>
      <c r="O541" s="37"/>
      <c r="P541" s="37"/>
      <c r="Q541" s="37"/>
      <c r="R541" s="37"/>
      <c r="S541" s="37"/>
      <c r="T541" s="37"/>
      <c r="U541" s="37"/>
      <c r="V541" s="38"/>
      <c r="W541" s="37"/>
      <c r="X541" s="38"/>
      <c r="Y541" s="38"/>
      <c r="Z541" s="38"/>
      <c r="AA541" s="38"/>
      <c r="AB541" s="38"/>
      <c r="AC541" s="38"/>
      <c r="AD541" s="38"/>
      <c r="AE541" s="117"/>
      <c r="AF541" s="38"/>
      <c r="AG541" s="38"/>
      <c r="AH541" s="38"/>
      <c r="AI541" s="117"/>
      <c r="AJ541" s="59"/>
      <c r="AK541" s="59"/>
      <c r="AL541" s="38"/>
      <c r="AM541" s="37"/>
      <c r="AN541" s="37"/>
      <c r="AO541" s="37"/>
      <c r="AP541" s="37"/>
      <c r="AQ541" s="37"/>
      <c r="AR541" s="38"/>
      <c r="AS541" s="38"/>
    </row>
    <row r="542" spans="1:45" ht="11.25" customHeight="1" x14ac:dyDescent="0.25">
      <c r="A542" s="38"/>
      <c r="B542" s="49"/>
      <c r="C542" s="117"/>
      <c r="D542" s="59"/>
      <c r="E542" s="59"/>
      <c r="F542" s="49"/>
      <c r="G542" s="49"/>
      <c r="H542" s="37"/>
      <c r="I542" s="37"/>
      <c r="J542" s="37"/>
      <c r="K542" s="37"/>
      <c r="L542" s="37"/>
      <c r="M542" s="37"/>
      <c r="N542" s="37"/>
      <c r="O542" s="37"/>
      <c r="P542" s="37"/>
      <c r="Q542" s="37"/>
      <c r="R542" s="37"/>
      <c r="S542" s="37"/>
      <c r="T542" s="37"/>
      <c r="U542" s="37"/>
      <c r="V542" s="38"/>
      <c r="W542" s="37"/>
      <c r="X542" s="38"/>
      <c r="Y542" s="38"/>
      <c r="Z542" s="38"/>
      <c r="AA542" s="38"/>
      <c r="AB542" s="38"/>
      <c r="AC542" s="38"/>
      <c r="AD542" s="38"/>
      <c r="AE542" s="117"/>
      <c r="AF542" s="38"/>
      <c r="AG542" s="38"/>
      <c r="AH542" s="38"/>
      <c r="AI542" s="117"/>
      <c r="AJ542" s="59"/>
      <c r="AK542" s="59"/>
      <c r="AL542" s="38"/>
      <c r="AM542" s="37"/>
      <c r="AN542" s="37"/>
      <c r="AO542" s="37"/>
      <c r="AP542" s="37"/>
      <c r="AQ542" s="37"/>
      <c r="AR542" s="38"/>
      <c r="AS542" s="38"/>
    </row>
    <row r="543" spans="1:45" ht="11.25" customHeight="1" x14ac:dyDescent="0.25">
      <c r="A543" s="38"/>
      <c r="B543" s="49"/>
      <c r="C543" s="117"/>
      <c r="D543" s="59"/>
      <c r="E543" s="59"/>
      <c r="F543" s="49"/>
      <c r="G543" s="49"/>
      <c r="H543" s="37"/>
      <c r="I543" s="37"/>
      <c r="J543" s="37"/>
      <c r="K543" s="37"/>
      <c r="L543" s="37"/>
      <c r="M543" s="37"/>
      <c r="N543" s="37"/>
      <c r="O543" s="37"/>
      <c r="P543" s="37"/>
      <c r="Q543" s="37"/>
      <c r="R543" s="37"/>
      <c r="S543" s="37"/>
      <c r="T543" s="37"/>
      <c r="U543" s="37"/>
      <c r="V543" s="38"/>
      <c r="W543" s="37"/>
      <c r="X543" s="38"/>
      <c r="Y543" s="38"/>
      <c r="Z543" s="38"/>
      <c r="AA543" s="38"/>
      <c r="AB543" s="38"/>
      <c r="AC543" s="38"/>
      <c r="AD543" s="38"/>
      <c r="AE543" s="117"/>
      <c r="AF543" s="38"/>
      <c r="AG543" s="38"/>
      <c r="AH543" s="38"/>
      <c r="AI543" s="117"/>
      <c r="AJ543" s="59"/>
      <c r="AK543" s="59"/>
      <c r="AL543" s="38"/>
      <c r="AM543" s="37"/>
      <c r="AN543" s="37"/>
      <c r="AO543" s="37"/>
      <c r="AP543" s="37"/>
      <c r="AQ543" s="37"/>
      <c r="AR543" s="38"/>
      <c r="AS543" s="38"/>
    </row>
    <row r="544" spans="1:45" ht="11.25" customHeight="1" x14ac:dyDescent="0.25">
      <c r="A544" s="38"/>
      <c r="B544" s="49"/>
      <c r="C544" s="117"/>
      <c r="D544" s="59"/>
      <c r="E544" s="59"/>
      <c r="F544" s="49"/>
      <c r="G544" s="49"/>
      <c r="H544" s="37"/>
      <c r="I544" s="37"/>
      <c r="J544" s="37"/>
      <c r="K544" s="37"/>
      <c r="L544" s="37"/>
      <c r="M544" s="37"/>
      <c r="N544" s="37"/>
      <c r="O544" s="37"/>
      <c r="P544" s="37"/>
      <c r="Q544" s="37"/>
      <c r="R544" s="37"/>
      <c r="S544" s="37"/>
      <c r="T544" s="37"/>
      <c r="U544" s="37"/>
      <c r="V544" s="38"/>
      <c r="W544" s="37"/>
      <c r="X544" s="38"/>
      <c r="Y544" s="38"/>
      <c r="Z544" s="38"/>
      <c r="AA544" s="38"/>
      <c r="AB544" s="38"/>
      <c r="AC544" s="38"/>
      <c r="AD544" s="38"/>
      <c r="AE544" s="117"/>
      <c r="AF544" s="38"/>
      <c r="AG544" s="38"/>
      <c r="AH544" s="38"/>
      <c r="AI544" s="117"/>
      <c r="AJ544" s="59"/>
      <c r="AK544" s="59"/>
      <c r="AL544" s="38"/>
      <c r="AM544" s="37"/>
      <c r="AN544" s="37"/>
      <c r="AO544" s="37"/>
      <c r="AP544" s="37"/>
      <c r="AQ544" s="37"/>
      <c r="AR544" s="38"/>
      <c r="AS544" s="38"/>
    </row>
    <row r="545" spans="1:45" ht="11.25" customHeight="1" x14ac:dyDescent="0.25">
      <c r="A545" s="38"/>
      <c r="B545" s="49"/>
      <c r="C545" s="117"/>
      <c r="D545" s="59"/>
      <c r="E545" s="59"/>
      <c r="F545" s="49"/>
      <c r="G545" s="49"/>
      <c r="H545" s="37"/>
      <c r="I545" s="37"/>
      <c r="J545" s="37"/>
      <c r="K545" s="37"/>
      <c r="L545" s="37"/>
      <c r="M545" s="37"/>
      <c r="N545" s="37"/>
      <c r="O545" s="37"/>
      <c r="P545" s="37"/>
      <c r="Q545" s="37"/>
      <c r="R545" s="37"/>
      <c r="S545" s="37"/>
      <c r="T545" s="37"/>
      <c r="U545" s="37"/>
      <c r="V545" s="38"/>
      <c r="W545" s="37"/>
      <c r="X545" s="38"/>
      <c r="Y545" s="38"/>
      <c r="Z545" s="38"/>
      <c r="AA545" s="38"/>
      <c r="AB545" s="38"/>
      <c r="AC545" s="38"/>
      <c r="AD545" s="38"/>
      <c r="AE545" s="117"/>
      <c r="AF545" s="38"/>
      <c r="AG545" s="38"/>
      <c r="AH545" s="38"/>
      <c r="AI545" s="117"/>
      <c r="AJ545" s="59"/>
      <c r="AK545" s="59"/>
      <c r="AL545" s="38"/>
      <c r="AM545" s="37"/>
      <c r="AN545" s="37"/>
      <c r="AO545" s="37"/>
      <c r="AP545" s="37"/>
      <c r="AQ545" s="37"/>
      <c r="AR545" s="38"/>
      <c r="AS545" s="38"/>
    </row>
    <row r="546" spans="1:45" ht="11.25" customHeight="1" x14ac:dyDescent="0.25">
      <c r="A546" s="38"/>
      <c r="B546" s="49"/>
      <c r="C546" s="117"/>
      <c r="D546" s="59"/>
      <c r="E546" s="59"/>
      <c r="F546" s="49"/>
      <c r="G546" s="49"/>
      <c r="H546" s="37"/>
      <c r="I546" s="37"/>
      <c r="J546" s="37"/>
      <c r="K546" s="37"/>
      <c r="L546" s="37"/>
      <c r="M546" s="37"/>
      <c r="N546" s="37"/>
      <c r="O546" s="37"/>
      <c r="P546" s="37"/>
      <c r="Q546" s="37"/>
      <c r="R546" s="37"/>
      <c r="S546" s="37"/>
      <c r="T546" s="37"/>
      <c r="U546" s="37"/>
      <c r="V546" s="38"/>
      <c r="W546" s="37"/>
      <c r="X546" s="38"/>
      <c r="Y546" s="38"/>
      <c r="Z546" s="38"/>
      <c r="AA546" s="38"/>
      <c r="AB546" s="38"/>
      <c r="AC546" s="38"/>
      <c r="AD546" s="38"/>
      <c r="AE546" s="117"/>
      <c r="AF546" s="38"/>
      <c r="AG546" s="38"/>
      <c r="AH546" s="38"/>
      <c r="AI546" s="117"/>
      <c r="AJ546" s="59"/>
      <c r="AK546" s="59"/>
      <c r="AL546" s="38"/>
      <c r="AM546" s="37"/>
      <c r="AN546" s="37"/>
      <c r="AO546" s="37"/>
      <c r="AP546" s="37"/>
      <c r="AQ546" s="37"/>
      <c r="AR546" s="38"/>
      <c r="AS546" s="38"/>
    </row>
    <row r="547" spans="1:45" ht="11.25" customHeight="1" x14ac:dyDescent="0.25">
      <c r="A547" s="38"/>
      <c r="B547" s="49"/>
      <c r="C547" s="117"/>
      <c r="D547" s="59"/>
      <c r="E547" s="59"/>
      <c r="F547" s="49"/>
      <c r="G547" s="49"/>
      <c r="H547" s="37"/>
      <c r="I547" s="37"/>
      <c r="J547" s="37"/>
      <c r="K547" s="37"/>
      <c r="L547" s="37"/>
      <c r="M547" s="37"/>
      <c r="N547" s="37"/>
      <c r="O547" s="37"/>
      <c r="P547" s="37"/>
      <c r="Q547" s="37"/>
      <c r="R547" s="37"/>
      <c r="S547" s="37"/>
      <c r="T547" s="37"/>
      <c r="U547" s="37"/>
      <c r="V547" s="38"/>
      <c r="W547" s="37"/>
      <c r="X547" s="38"/>
      <c r="Y547" s="38"/>
      <c r="Z547" s="38"/>
      <c r="AA547" s="38"/>
      <c r="AB547" s="38"/>
      <c r="AC547" s="38"/>
      <c r="AD547" s="38"/>
      <c r="AE547" s="117"/>
      <c r="AF547" s="38"/>
      <c r="AG547" s="38"/>
      <c r="AH547" s="38"/>
      <c r="AI547" s="117"/>
      <c r="AJ547" s="59"/>
      <c r="AK547" s="59"/>
      <c r="AL547" s="38"/>
      <c r="AM547" s="37"/>
      <c r="AN547" s="37"/>
      <c r="AO547" s="37"/>
      <c r="AP547" s="37"/>
      <c r="AQ547" s="37"/>
      <c r="AR547" s="38"/>
      <c r="AS547" s="38"/>
    </row>
    <row r="548" spans="1:45" ht="11.25" customHeight="1" x14ac:dyDescent="0.25">
      <c r="A548" s="38"/>
      <c r="B548" s="49"/>
      <c r="C548" s="117"/>
      <c r="D548" s="59"/>
      <c r="E548" s="59"/>
      <c r="F548" s="49"/>
      <c r="G548" s="49"/>
      <c r="H548" s="37"/>
      <c r="I548" s="37"/>
      <c r="J548" s="37"/>
      <c r="K548" s="37"/>
      <c r="L548" s="37"/>
      <c r="M548" s="37"/>
      <c r="N548" s="37"/>
      <c r="O548" s="37"/>
      <c r="P548" s="37"/>
      <c r="Q548" s="37"/>
      <c r="R548" s="37"/>
      <c r="S548" s="37"/>
      <c r="T548" s="37"/>
      <c r="U548" s="37"/>
      <c r="V548" s="38"/>
      <c r="W548" s="37"/>
      <c r="X548" s="38"/>
      <c r="Y548" s="38"/>
      <c r="Z548" s="38"/>
      <c r="AA548" s="38"/>
      <c r="AB548" s="38"/>
      <c r="AC548" s="38"/>
      <c r="AD548" s="38"/>
      <c r="AE548" s="117"/>
      <c r="AF548" s="38"/>
      <c r="AG548" s="38"/>
      <c r="AH548" s="38"/>
      <c r="AI548" s="117"/>
      <c r="AJ548" s="59"/>
      <c r="AK548" s="59"/>
      <c r="AL548" s="38"/>
      <c r="AM548" s="37"/>
      <c r="AN548" s="37"/>
      <c r="AO548" s="37"/>
      <c r="AP548" s="37"/>
      <c r="AQ548" s="37"/>
      <c r="AR548" s="38"/>
      <c r="AS548" s="38"/>
    </row>
    <row r="549" spans="1:45" ht="11.25" customHeight="1" x14ac:dyDescent="0.25">
      <c r="A549" s="38"/>
      <c r="B549" s="49"/>
      <c r="C549" s="117"/>
      <c r="D549" s="59"/>
      <c r="E549" s="59"/>
      <c r="F549" s="49"/>
      <c r="G549" s="49"/>
      <c r="H549" s="37"/>
      <c r="I549" s="37"/>
      <c r="J549" s="37"/>
      <c r="K549" s="37"/>
      <c r="L549" s="37"/>
      <c r="M549" s="37"/>
      <c r="N549" s="37"/>
      <c r="O549" s="37"/>
      <c r="P549" s="37"/>
      <c r="Q549" s="37"/>
      <c r="R549" s="37"/>
      <c r="S549" s="37"/>
      <c r="T549" s="37"/>
      <c r="U549" s="37"/>
      <c r="V549" s="38"/>
      <c r="W549" s="37"/>
      <c r="X549" s="38"/>
      <c r="Y549" s="38"/>
      <c r="Z549" s="38"/>
      <c r="AA549" s="38"/>
      <c r="AB549" s="38"/>
      <c r="AC549" s="38"/>
      <c r="AD549" s="38"/>
      <c r="AE549" s="117"/>
      <c r="AF549" s="38"/>
      <c r="AG549" s="38"/>
      <c r="AH549" s="38"/>
      <c r="AI549" s="117"/>
      <c r="AJ549" s="59"/>
      <c r="AK549" s="59"/>
      <c r="AL549" s="38"/>
      <c r="AM549" s="37"/>
      <c r="AN549" s="37"/>
      <c r="AO549" s="37"/>
      <c r="AP549" s="37"/>
      <c r="AQ549" s="37"/>
      <c r="AR549" s="38"/>
      <c r="AS549" s="38"/>
    </row>
    <row r="550" spans="1:45" ht="11.25" customHeight="1" x14ac:dyDescent="0.25">
      <c r="A550" s="38"/>
      <c r="B550" s="49"/>
      <c r="C550" s="117"/>
      <c r="D550" s="59"/>
      <c r="E550" s="59"/>
      <c r="F550" s="49"/>
      <c r="G550" s="49"/>
      <c r="H550" s="37"/>
      <c r="I550" s="37"/>
      <c r="J550" s="37"/>
      <c r="K550" s="37"/>
      <c r="L550" s="37"/>
      <c r="M550" s="37"/>
      <c r="N550" s="37"/>
      <c r="O550" s="37"/>
      <c r="P550" s="37"/>
      <c r="Q550" s="37"/>
      <c r="R550" s="37"/>
      <c r="S550" s="37"/>
      <c r="T550" s="37"/>
      <c r="U550" s="37"/>
      <c r="V550" s="38"/>
      <c r="W550" s="37"/>
      <c r="X550" s="38"/>
      <c r="Y550" s="38"/>
      <c r="Z550" s="38"/>
      <c r="AA550" s="38"/>
      <c r="AB550" s="38"/>
      <c r="AC550" s="38"/>
      <c r="AD550" s="38"/>
      <c r="AE550" s="117"/>
      <c r="AF550" s="38"/>
      <c r="AG550" s="38"/>
      <c r="AH550" s="38"/>
      <c r="AI550" s="117"/>
      <c r="AJ550" s="59"/>
      <c r="AK550" s="59"/>
      <c r="AL550" s="38"/>
      <c r="AM550" s="37"/>
      <c r="AN550" s="37"/>
      <c r="AO550" s="37"/>
      <c r="AP550" s="37"/>
      <c r="AQ550" s="37"/>
      <c r="AR550" s="38"/>
      <c r="AS550" s="38"/>
    </row>
    <row r="551" spans="1:45" ht="11.25" customHeight="1" x14ac:dyDescent="0.25">
      <c r="A551" s="38"/>
      <c r="B551" s="49"/>
      <c r="C551" s="117"/>
      <c r="D551" s="59"/>
      <c r="E551" s="59"/>
      <c r="F551" s="49"/>
      <c r="G551" s="49"/>
      <c r="H551" s="37"/>
      <c r="I551" s="37"/>
      <c r="J551" s="37"/>
      <c r="K551" s="37"/>
      <c r="L551" s="37"/>
      <c r="M551" s="37"/>
      <c r="N551" s="37"/>
      <c r="O551" s="37"/>
      <c r="P551" s="37"/>
      <c r="Q551" s="37"/>
      <c r="R551" s="37"/>
      <c r="S551" s="37"/>
      <c r="T551" s="37"/>
      <c r="U551" s="37"/>
      <c r="V551" s="38"/>
      <c r="W551" s="37"/>
      <c r="X551" s="38"/>
      <c r="Y551" s="38"/>
      <c r="Z551" s="38"/>
      <c r="AA551" s="38"/>
      <c r="AB551" s="38"/>
      <c r="AC551" s="38"/>
      <c r="AD551" s="38"/>
      <c r="AE551" s="117"/>
      <c r="AF551" s="38"/>
      <c r="AG551" s="38"/>
      <c r="AH551" s="38"/>
      <c r="AI551" s="117"/>
      <c r="AJ551" s="59"/>
      <c r="AK551" s="59"/>
      <c r="AL551" s="38"/>
      <c r="AM551" s="37"/>
      <c r="AN551" s="37"/>
      <c r="AO551" s="37"/>
      <c r="AP551" s="37"/>
      <c r="AQ551" s="37"/>
      <c r="AR551" s="38"/>
      <c r="AS551" s="38"/>
    </row>
    <row r="552" spans="1:45" ht="11.25" customHeight="1" x14ac:dyDescent="0.25">
      <c r="A552" s="38"/>
      <c r="B552" s="49"/>
      <c r="C552" s="117"/>
      <c r="D552" s="59"/>
      <c r="E552" s="59"/>
      <c r="F552" s="49"/>
      <c r="G552" s="49"/>
      <c r="H552" s="37"/>
      <c r="I552" s="37"/>
      <c r="J552" s="37"/>
      <c r="K552" s="37"/>
      <c r="L552" s="37"/>
      <c r="M552" s="37"/>
      <c r="N552" s="37"/>
      <c r="O552" s="37"/>
      <c r="P552" s="37"/>
      <c r="Q552" s="37"/>
      <c r="R552" s="37"/>
      <c r="S552" s="37"/>
      <c r="T552" s="37"/>
      <c r="U552" s="37"/>
      <c r="V552" s="38"/>
      <c r="W552" s="37"/>
      <c r="X552" s="38"/>
      <c r="Y552" s="38"/>
      <c r="Z552" s="38"/>
      <c r="AA552" s="38"/>
      <c r="AB552" s="38"/>
      <c r="AC552" s="38"/>
      <c r="AD552" s="38"/>
      <c r="AE552" s="117"/>
      <c r="AF552" s="38"/>
      <c r="AG552" s="38"/>
      <c r="AH552" s="38"/>
      <c r="AI552" s="117"/>
      <c r="AJ552" s="59"/>
      <c r="AK552" s="59"/>
      <c r="AL552" s="38"/>
      <c r="AM552" s="37"/>
      <c r="AN552" s="37"/>
      <c r="AO552" s="37"/>
      <c r="AP552" s="37"/>
      <c r="AQ552" s="37"/>
      <c r="AR552" s="38"/>
      <c r="AS552" s="38"/>
    </row>
    <row r="553" spans="1:45" ht="11.25" customHeight="1" x14ac:dyDescent="0.25">
      <c r="A553" s="38"/>
      <c r="B553" s="49"/>
      <c r="C553" s="117"/>
      <c r="D553" s="59"/>
      <c r="E553" s="59"/>
      <c r="F553" s="49"/>
      <c r="G553" s="49"/>
      <c r="H553" s="37"/>
      <c r="I553" s="37"/>
      <c r="J553" s="37"/>
      <c r="K553" s="37"/>
      <c r="L553" s="37"/>
      <c r="M553" s="37"/>
      <c r="N553" s="37"/>
      <c r="O553" s="37"/>
      <c r="P553" s="37"/>
      <c r="Q553" s="37"/>
      <c r="R553" s="37"/>
      <c r="S553" s="37"/>
      <c r="T553" s="37"/>
      <c r="U553" s="37"/>
      <c r="V553" s="38"/>
      <c r="W553" s="37"/>
      <c r="X553" s="38"/>
      <c r="Y553" s="38"/>
      <c r="Z553" s="38"/>
      <c r="AA553" s="38"/>
      <c r="AB553" s="38"/>
      <c r="AC553" s="38"/>
      <c r="AD553" s="38"/>
      <c r="AE553" s="117"/>
      <c r="AF553" s="38"/>
      <c r="AG553" s="38"/>
      <c r="AH553" s="38"/>
      <c r="AI553" s="117"/>
      <c r="AJ553" s="59"/>
      <c r="AK553" s="59"/>
      <c r="AL553" s="38"/>
      <c r="AM553" s="37"/>
      <c r="AN553" s="37"/>
      <c r="AO553" s="37"/>
      <c r="AP553" s="37"/>
      <c r="AQ553" s="37"/>
      <c r="AR553" s="38"/>
      <c r="AS553" s="38"/>
    </row>
    <row r="554" spans="1:45" ht="11.25" customHeight="1" x14ac:dyDescent="0.25">
      <c r="A554" s="38"/>
      <c r="B554" s="49"/>
      <c r="C554" s="117"/>
      <c r="D554" s="59"/>
      <c r="E554" s="59"/>
      <c r="F554" s="49"/>
      <c r="G554" s="49"/>
      <c r="H554" s="37"/>
      <c r="I554" s="37"/>
      <c r="J554" s="37"/>
      <c r="K554" s="37"/>
      <c r="L554" s="37"/>
      <c r="M554" s="37"/>
      <c r="N554" s="37"/>
      <c r="O554" s="37"/>
      <c r="P554" s="37"/>
      <c r="Q554" s="37"/>
      <c r="R554" s="37"/>
      <c r="S554" s="37"/>
      <c r="T554" s="37"/>
      <c r="U554" s="37"/>
      <c r="V554" s="38"/>
      <c r="W554" s="37"/>
      <c r="X554" s="38"/>
      <c r="Y554" s="38"/>
      <c r="Z554" s="38"/>
      <c r="AA554" s="38"/>
      <c r="AB554" s="38"/>
      <c r="AC554" s="38"/>
      <c r="AD554" s="38"/>
      <c r="AE554" s="117"/>
      <c r="AF554" s="38"/>
      <c r="AG554" s="38"/>
      <c r="AH554" s="38"/>
      <c r="AI554" s="117"/>
      <c r="AJ554" s="59"/>
      <c r="AK554" s="59"/>
      <c r="AL554" s="38"/>
      <c r="AM554" s="37"/>
      <c r="AN554" s="37"/>
      <c r="AO554" s="37"/>
      <c r="AP554" s="37"/>
      <c r="AQ554" s="37"/>
      <c r="AR554" s="38"/>
      <c r="AS554" s="38"/>
    </row>
    <row r="555" spans="1:45" ht="11.25" customHeight="1" x14ac:dyDescent="0.25">
      <c r="A555" s="38"/>
      <c r="B555" s="49"/>
      <c r="C555" s="117"/>
      <c r="D555" s="59"/>
      <c r="E555" s="59"/>
      <c r="F555" s="49"/>
      <c r="G555" s="49"/>
      <c r="H555" s="37"/>
      <c r="I555" s="37"/>
      <c r="J555" s="37"/>
      <c r="K555" s="37"/>
      <c r="L555" s="37"/>
      <c r="M555" s="37"/>
      <c r="N555" s="37"/>
      <c r="O555" s="37"/>
      <c r="P555" s="37"/>
      <c r="Q555" s="37"/>
      <c r="R555" s="37"/>
      <c r="S555" s="37"/>
      <c r="T555" s="37"/>
      <c r="U555" s="37"/>
      <c r="V555" s="38"/>
      <c r="W555" s="37"/>
      <c r="X555" s="38"/>
      <c r="Y555" s="38"/>
      <c r="Z555" s="38"/>
      <c r="AA555" s="38"/>
      <c r="AB555" s="38"/>
      <c r="AC555" s="38"/>
      <c r="AD555" s="38"/>
      <c r="AE555" s="117"/>
      <c r="AF555" s="38"/>
      <c r="AG555" s="38"/>
      <c r="AH555" s="38"/>
      <c r="AI555" s="117"/>
      <c r="AJ555" s="59"/>
      <c r="AK555" s="59"/>
      <c r="AL555" s="38"/>
      <c r="AM555" s="37"/>
      <c r="AN555" s="37"/>
      <c r="AO555" s="37"/>
      <c r="AP555" s="37"/>
      <c r="AQ555" s="37"/>
      <c r="AR555" s="38"/>
      <c r="AS555" s="38"/>
    </row>
    <row r="556" spans="1:45" ht="11.25" customHeight="1" x14ac:dyDescent="0.25">
      <c r="A556" s="38"/>
      <c r="B556" s="49"/>
      <c r="C556" s="117"/>
      <c r="D556" s="59"/>
      <c r="E556" s="59"/>
      <c r="F556" s="49"/>
      <c r="G556" s="49"/>
      <c r="H556" s="37"/>
      <c r="I556" s="37"/>
      <c r="J556" s="37"/>
      <c r="K556" s="37"/>
      <c r="L556" s="37"/>
      <c r="M556" s="37"/>
      <c r="N556" s="37"/>
      <c r="O556" s="37"/>
      <c r="P556" s="37"/>
      <c r="Q556" s="37"/>
      <c r="R556" s="37"/>
      <c r="S556" s="37"/>
      <c r="T556" s="37"/>
      <c r="U556" s="37"/>
      <c r="V556" s="38"/>
      <c r="W556" s="37"/>
      <c r="X556" s="38"/>
      <c r="Y556" s="38"/>
      <c r="Z556" s="38"/>
      <c r="AA556" s="38"/>
      <c r="AB556" s="38"/>
      <c r="AC556" s="38"/>
      <c r="AD556" s="38"/>
      <c r="AE556" s="117"/>
      <c r="AF556" s="38"/>
      <c r="AG556" s="38"/>
      <c r="AH556" s="38"/>
      <c r="AI556" s="117"/>
      <c r="AJ556" s="59"/>
      <c r="AK556" s="59"/>
      <c r="AL556" s="38"/>
      <c r="AM556" s="37"/>
      <c r="AN556" s="37"/>
      <c r="AO556" s="37"/>
      <c r="AP556" s="37"/>
      <c r="AQ556" s="37"/>
      <c r="AR556" s="38"/>
      <c r="AS556" s="38"/>
    </row>
    <row r="557" spans="1:45" ht="11.25" customHeight="1" x14ac:dyDescent="0.25">
      <c r="A557" s="38"/>
      <c r="B557" s="49"/>
      <c r="C557" s="117"/>
      <c r="D557" s="59"/>
      <c r="E557" s="59"/>
      <c r="F557" s="49"/>
      <c r="G557" s="49"/>
      <c r="H557" s="37"/>
      <c r="I557" s="37"/>
      <c r="J557" s="37"/>
      <c r="K557" s="37"/>
      <c r="L557" s="37"/>
      <c r="M557" s="37"/>
      <c r="N557" s="37"/>
      <c r="O557" s="37"/>
      <c r="P557" s="37"/>
      <c r="Q557" s="37"/>
      <c r="R557" s="37"/>
      <c r="S557" s="37"/>
      <c r="T557" s="37"/>
      <c r="U557" s="37"/>
      <c r="V557" s="38"/>
      <c r="W557" s="37"/>
      <c r="X557" s="38"/>
      <c r="Y557" s="38"/>
      <c r="Z557" s="38"/>
      <c r="AA557" s="38"/>
      <c r="AB557" s="38"/>
      <c r="AC557" s="38"/>
      <c r="AD557" s="38"/>
      <c r="AE557" s="117"/>
      <c r="AF557" s="38"/>
      <c r="AG557" s="38"/>
      <c r="AH557" s="38"/>
      <c r="AI557" s="117"/>
      <c r="AJ557" s="59"/>
      <c r="AK557" s="59"/>
      <c r="AL557" s="38"/>
      <c r="AM557" s="37"/>
      <c r="AN557" s="37"/>
      <c r="AO557" s="37"/>
      <c r="AP557" s="37"/>
      <c r="AQ557" s="37"/>
      <c r="AR557" s="38"/>
      <c r="AS557" s="38"/>
    </row>
    <row r="558" spans="1:45" ht="11.25" customHeight="1" x14ac:dyDescent="0.25">
      <c r="A558" s="38"/>
      <c r="B558" s="49"/>
      <c r="C558" s="117"/>
      <c r="D558" s="59"/>
      <c r="E558" s="59"/>
      <c r="F558" s="49"/>
      <c r="G558" s="49"/>
      <c r="H558" s="37"/>
      <c r="I558" s="37"/>
      <c r="J558" s="37"/>
      <c r="K558" s="37"/>
      <c r="L558" s="37"/>
      <c r="M558" s="37"/>
      <c r="N558" s="37"/>
      <c r="O558" s="37"/>
      <c r="P558" s="37"/>
      <c r="Q558" s="37"/>
      <c r="R558" s="37"/>
      <c r="S558" s="37"/>
      <c r="T558" s="37"/>
      <c r="U558" s="37"/>
      <c r="V558" s="38"/>
      <c r="W558" s="37"/>
      <c r="X558" s="38"/>
      <c r="Y558" s="38"/>
      <c r="Z558" s="38"/>
      <c r="AA558" s="38"/>
      <c r="AB558" s="38"/>
      <c r="AC558" s="38"/>
      <c r="AD558" s="38"/>
      <c r="AE558" s="117"/>
      <c r="AF558" s="38"/>
      <c r="AG558" s="38"/>
      <c r="AH558" s="38"/>
      <c r="AI558" s="117"/>
      <c r="AJ558" s="59"/>
      <c r="AK558" s="59"/>
      <c r="AL558" s="38"/>
      <c r="AM558" s="37"/>
      <c r="AN558" s="37"/>
      <c r="AO558" s="37"/>
      <c r="AP558" s="37"/>
      <c r="AQ558" s="37"/>
      <c r="AR558" s="38"/>
      <c r="AS558" s="38"/>
    </row>
    <row r="559" spans="1:45" ht="11.25" customHeight="1" x14ac:dyDescent="0.25">
      <c r="A559" s="38"/>
      <c r="B559" s="49"/>
      <c r="C559" s="117"/>
      <c r="D559" s="59"/>
      <c r="E559" s="59"/>
      <c r="F559" s="49"/>
      <c r="G559" s="49"/>
      <c r="H559" s="37"/>
      <c r="I559" s="37"/>
      <c r="J559" s="37"/>
      <c r="K559" s="37"/>
      <c r="L559" s="37"/>
      <c r="M559" s="37"/>
      <c r="N559" s="37"/>
      <c r="O559" s="37"/>
      <c r="P559" s="37"/>
      <c r="Q559" s="37"/>
      <c r="R559" s="37"/>
      <c r="S559" s="37"/>
      <c r="T559" s="37"/>
      <c r="U559" s="37"/>
      <c r="V559" s="38"/>
      <c r="W559" s="37"/>
      <c r="X559" s="38"/>
      <c r="Y559" s="38"/>
      <c r="Z559" s="38"/>
      <c r="AA559" s="38"/>
      <c r="AB559" s="38"/>
      <c r="AC559" s="38"/>
      <c r="AD559" s="38"/>
      <c r="AE559" s="117"/>
      <c r="AF559" s="38"/>
      <c r="AG559" s="38"/>
      <c r="AH559" s="38"/>
      <c r="AI559" s="117"/>
      <c r="AJ559" s="59"/>
      <c r="AK559" s="59"/>
      <c r="AL559" s="38"/>
      <c r="AM559" s="37"/>
      <c r="AN559" s="37"/>
      <c r="AO559" s="37"/>
      <c r="AP559" s="37"/>
      <c r="AQ559" s="37"/>
      <c r="AR559" s="38"/>
      <c r="AS559" s="38"/>
    </row>
    <row r="560" spans="1:45" ht="11.25" customHeight="1" x14ac:dyDescent="0.25">
      <c r="A560" s="38"/>
      <c r="B560" s="49"/>
      <c r="C560" s="117"/>
      <c r="D560" s="59"/>
      <c r="E560" s="59"/>
      <c r="F560" s="49"/>
      <c r="G560" s="49"/>
      <c r="H560" s="37"/>
      <c r="I560" s="37"/>
      <c r="J560" s="37"/>
      <c r="K560" s="37"/>
      <c r="L560" s="37"/>
      <c r="M560" s="37"/>
      <c r="N560" s="37"/>
      <c r="O560" s="37"/>
      <c r="P560" s="37"/>
      <c r="Q560" s="37"/>
      <c r="R560" s="37"/>
      <c r="S560" s="37"/>
      <c r="T560" s="37"/>
      <c r="U560" s="37"/>
      <c r="V560" s="38"/>
      <c r="W560" s="37"/>
      <c r="X560" s="38"/>
      <c r="Y560" s="38"/>
      <c r="Z560" s="38"/>
      <c r="AA560" s="38"/>
      <c r="AB560" s="38"/>
      <c r="AC560" s="38"/>
      <c r="AD560" s="38"/>
      <c r="AE560" s="117"/>
      <c r="AF560" s="38"/>
      <c r="AG560" s="38"/>
      <c r="AH560" s="38"/>
      <c r="AI560" s="117"/>
      <c r="AJ560" s="59"/>
      <c r="AK560" s="59"/>
      <c r="AL560" s="38"/>
      <c r="AM560" s="37"/>
      <c r="AN560" s="37"/>
      <c r="AO560" s="37"/>
      <c r="AP560" s="37"/>
      <c r="AQ560" s="37"/>
      <c r="AR560" s="38"/>
      <c r="AS560" s="38"/>
    </row>
    <row r="561" spans="1:45" ht="11.25" customHeight="1" x14ac:dyDescent="0.25">
      <c r="A561" s="38"/>
      <c r="B561" s="49"/>
      <c r="C561" s="117"/>
      <c r="D561" s="59"/>
      <c r="E561" s="59"/>
      <c r="F561" s="49"/>
      <c r="G561" s="49"/>
      <c r="H561" s="37"/>
      <c r="I561" s="37"/>
      <c r="J561" s="37"/>
      <c r="K561" s="37"/>
      <c r="L561" s="37"/>
      <c r="M561" s="37"/>
      <c r="N561" s="37"/>
      <c r="O561" s="37"/>
      <c r="P561" s="37"/>
      <c r="Q561" s="37"/>
      <c r="R561" s="37"/>
      <c r="S561" s="37"/>
      <c r="T561" s="37"/>
      <c r="U561" s="37"/>
      <c r="V561" s="38"/>
      <c r="W561" s="37"/>
      <c r="X561" s="38"/>
      <c r="Y561" s="38"/>
      <c r="Z561" s="38"/>
      <c r="AA561" s="38"/>
      <c r="AB561" s="38"/>
      <c r="AC561" s="38"/>
      <c r="AD561" s="38"/>
      <c r="AE561" s="117"/>
      <c r="AF561" s="38"/>
      <c r="AG561" s="38"/>
      <c r="AH561" s="38"/>
      <c r="AI561" s="117"/>
      <c r="AJ561" s="59"/>
      <c r="AK561" s="59"/>
      <c r="AL561" s="38"/>
      <c r="AM561" s="37"/>
      <c r="AN561" s="37"/>
      <c r="AO561" s="37"/>
      <c r="AP561" s="37"/>
      <c r="AQ561" s="37"/>
      <c r="AR561" s="38"/>
      <c r="AS561" s="38"/>
    </row>
    <row r="562" spans="1:45" ht="11.25" customHeight="1" x14ac:dyDescent="0.25">
      <c r="A562" s="38"/>
      <c r="B562" s="49"/>
      <c r="C562" s="117"/>
      <c r="D562" s="59"/>
      <c r="E562" s="59"/>
      <c r="F562" s="49"/>
      <c r="G562" s="49"/>
      <c r="H562" s="37"/>
      <c r="I562" s="37"/>
      <c r="J562" s="37"/>
      <c r="K562" s="37"/>
      <c r="L562" s="37"/>
      <c r="M562" s="37"/>
      <c r="N562" s="37"/>
      <c r="O562" s="37"/>
      <c r="P562" s="37"/>
      <c r="Q562" s="37"/>
      <c r="R562" s="37"/>
      <c r="S562" s="37"/>
      <c r="T562" s="37"/>
      <c r="U562" s="37"/>
      <c r="V562" s="38"/>
      <c r="W562" s="37"/>
      <c r="X562" s="38"/>
      <c r="Y562" s="38"/>
      <c r="Z562" s="38"/>
      <c r="AA562" s="38"/>
      <c r="AB562" s="38"/>
      <c r="AC562" s="38"/>
      <c r="AD562" s="38"/>
      <c r="AE562" s="117"/>
      <c r="AF562" s="38"/>
      <c r="AG562" s="38"/>
      <c r="AH562" s="38"/>
      <c r="AI562" s="117"/>
      <c r="AJ562" s="59"/>
      <c r="AK562" s="59"/>
      <c r="AL562" s="38"/>
      <c r="AM562" s="37"/>
      <c r="AN562" s="37"/>
      <c r="AO562" s="37"/>
      <c r="AP562" s="37"/>
      <c r="AQ562" s="37"/>
      <c r="AR562" s="38"/>
      <c r="AS562" s="38"/>
    </row>
    <row r="563" spans="1:45" ht="11.25" customHeight="1" x14ac:dyDescent="0.25">
      <c r="A563" s="38"/>
      <c r="B563" s="49"/>
      <c r="C563" s="117"/>
      <c r="D563" s="59"/>
      <c r="E563" s="59"/>
      <c r="F563" s="49"/>
      <c r="G563" s="49"/>
      <c r="H563" s="37"/>
      <c r="I563" s="37"/>
      <c r="J563" s="37"/>
      <c r="K563" s="37"/>
      <c r="L563" s="37"/>
      <c r="M563" s="37"/>
      <c r="N563" s="37"/>
      <c r="O563" s="37"/>
      <c r="P563" s="37"/>
      <c r="Q563" s="37"/>
      <c r="R563" s="37"/>
      <c r="S563" s="37"/>
      <c r="T563" s="37"/>
      <c r="U563" s="37"/>
      <c r="V563" s="38"/>
      <c r="W563" s="37"/>
      <c r="X563" s="38"/>
      <c r="Y563" s="38"/>
      <c r="Z563" s="38"/>
      <c r="AA563" s="38"/>
      <c r="AB563" s="38"/>
      <c r="AC563" s="38"/>
      <c r="AD563" s="38"/>
      <c r="AE563" s="117"/>
      <c r="AF563" s="38"/>
      <c r="AG563" s="38"/>
      <c r="AH563" s="38"/>
      <c r="AI563" s="117"/>
      <c r="AJ563" s="59"/>
      <c r="AK563" s="59"/>
      <c r="AL563" s="38"/>
      <c r="AM563" s="37"/>
      <c r="AN563" s="37"/>
      <c r="AO563" s="37"/>
      <c r="AP563" s="37"/>
      <c r="AQ563" s="37"/>
      <c r="AR563" s="38"/>
      <c r="AS563" s="38"/>
    </row>
    <row r="564" spans="1:45" ht="11.25" customHeight="1" x14ac:dyDescent="0.25">
      <c r="A564" s="38"/>
      <c r="B564" s="49"/>
      <c r="C564" s="117"/>
      <c r="D564" s="59"/>
      <c r="E564" s="59"/>
      <c r="F564" s="49"/>
      <c r="G564" s="49"/>
      <c r="H564" s="37"/>
      <c r="I564" s="37"/>
      <c r="J564" s="37"/>
      <c r="K564" s="37"/>
      <c r="L564" s="37"/>
      <c r="M564" s="37"/>
      <c r="N564" s="37"/>
      <c r="O564" s="37"/>
      <c r="P564" s="37"/>
      <c r="Q564" s="37"/>
      <c r="R564" s="37"/>
      <c r="S564" s="37"/>
      <c r="T564" s="37"/>
      <c r="U564" s="37"/>
      <c r="V564" s="38"/>
      <c r="W564" s="37"/>
      <c r="X564" s="38"/>
      <c r="Y564" s="38"/>
      <c r="Z564" s="38"/>
      <c r="AA564" s="38"/>
      <c r="AB564" s="38"/>
      <c r="AC564" s="38"/>
      <c r="AD564" s="38"/>
      <c r="AE564" s="117"/>
      <c r="AF564" s="38"/>
      <c r="AG564" s="38"/>
      <c r="AH564" s="38"/>
      <c r="AI564" s="117"/>
      <c r="AJ564" s="59"/>
      <c r="AK564" s="59"/>
      <c r="AL564" s="38"/>
      <c r="AM564" s="37"/>
      <c r="AN564" s="37"/>
      <c r="AO564" s="37"/>
      <c r="AP564" s="37"/>
      <c r="AQ564" s="37"/>
      <c r="AR564" s="38"/>
      <c r="AS564" s="38"/>
    </row>
    <row r="565" spans="1:45" ht="11.25" customHeight="1" x14ac:dyDescent="0.25">
      <c r="A565" s="38"/>
      <c r="B565" s="49"/>
      <c r="C565" s="117"/>
      <c r="D565" s="59"/>
      <c r="E565" s="59"/>
      <c r="F565" s="49"/>
      <c r="G565" s="49"/>
      <c r="H565" s="37"/>
      <c r="I565" s="37"/>
      <c r="J565" s="37"/>
      <c r="K565" s="37"/>
      <c r="L565" s="37"/>
      <c r="M565" s="37"/>
      <c r="N565" s="37"/>
      <c r="O565" s="37"/>
      <c r="P565" s="37"/>
      <c r="Q565" s="37"/>
      <c r="R565" s="37"/>
      <c r="S565" s="37"/>
      <c r="T565" s="37"/>
      <c r="U565" s="37"/>
      <c r="V565" s="38"/>
      <c r="W565" s="37"/>
      <c r="X565" s="38"/>
      <c r="Y565" s="38"/>
      <c r="Z565" s="38"/>
      <c r="AA565" s="38"/>
      <c r="AB565" s="38"/>
      <c r="AC565" s="38"/>
      <c r="AD565" s="38"/>
      <c r="AE565" s="117"/>
      <c r="AF565" s="38"/>
      <c r="AG565" s="38"/>
      <c r="AH565" s="38"/>
      <c r="AI565" s="117"/>
      <c r="AJ565" s="59"/>
      <c r="AK565" s="59"/>
      <c r="AL565" s="38"/>
      <c r="AM565" s="37"/>
      <c r="AN565" s="37"/>
      <c r="AO565" s="37"/>
      <c r="AP565" s="37"/>
      <c r="AQ565" s="37"/>
      <c r="AR565" s="38"/>
      <c r="AS565" s="38"/>
    </row>
    <row r="566" spans="1:45" ht="11.25" customHeight="1" x14ac:dyDescent="0.25">
      <c r="A566" s="38"/>
      <c r="B566" s="49"/>
      <c r="C566" s="117"/>
      <c r="D566" s="59"/>
      <c r="E566" s="59"/>
      <c r="F566" s="49"/>
      <c r="G566" s="49"/>
      <c r="H566" s="37"/>
      <c r="I566" s="37"/>
      <c r="J566" s="37"/>
      <c r="K566" s="37"/>
      <c r="L566" s="37"/>
      <c r="M566" s="37"/>
      <c r="N566" s="37"/>
      <c r="O566" s="37"/>
      <c r="P566" s="37"/>
      <c r="Q566" s="37"/>
      <c r="R566" s="37"/>
      <c r="S566" s="37"/>
      <c r="T566" s="37"/>
      <c r="U566" s="37"/>
      <c r="V566" s="38"/>
      <c r="W566" s="37"/>
      <c r="X566" s="38"/>
      <c r="Y566" s="38"/>
      <c r="Z566" s="38"/>
      <c r="AA566" s="38"/>
      <c r="AB566" s="38"/>
      <c r="AC566" s="38"/>
      <c r="AD566" s="38"/>
      <c r="AE566" s="117"/>
      <c r="AF566" s="38"/>
      <c r="AG566" s="38"/>
      <c r="AH566" s="38"/>
      <c r="AI566" s="117"/>
      <c r="AJ566" s="59"/>
      <c r="AK566" s="59"/>
      <c r="AL566" s="38"/>
      <c r="AM566" s="37"/>
      <c r="AN566" s="37"/>
      <c r="AO566" s="37"/>
      <c r="AP566" s="37"/>
      <c r="AQ566" s="37"/>
      <c r="AR566" s="38"/>
      <c r="AS566" s="38"/>
    </row>
    <row r="567" spans="1:45" ht="11.25" customHeight="1" x14ac:dyDescent="0.25">
      <c r="A567" s="38"/>
      <c r="B567" s="49"/>
      <c r="C567" s="117"/>
      <c r="D567" s="59"/>
      <c r="E567" s="59"/>
      <c r="F567" s="49"/>
      <c r="G567" s="49"/>
      <c r="H567" s="37"/>
      <c r="I567" s="37"/>
      <c r="J567" s="37"/>
      <c r="K567" s="37"/>
      <c r="L567" s="37"/>
      <c r="M567" s="37"/>
      <c r="N567" s="37"/>
      <c r="O567" s="37"/>
      <c r="P567" s="37"/>
      <c r="Q567" s="37"/>
      <c r="R567" s="37"/>
      <c r="S567" s="37"/>
      <c r="T567" s="37"/>
      <c r="U567" s="37"/>
      <c r="V567" s="38"/>
      <c r="W567" s="37"/>
      <c r="X567" s="38"/>
      <c r="Y567" s="38"/>
      <c r="Z567" s="38"/>
      <c r="AA567" s="38"/>
      <c r="AB567" s="38"/>
      <c r="AC567" s="38"/>
      <c r="AD567" s="38"/>
      <c r="AE567" s="117"/>
      <c r="AF567" s="38"/>
      <c r="AG567" s="38"/>
      <c r="AH567" s="38"/>
      <c r="AI567" s="117"/>
      <c r="AJ567" s="59"/>
      <c r="AK567" s="59"/>
      <c r="AL567" s="38"/>
      <c r="AM567" s="37"/>
      <c r="AN567" s="37"/>
      <c r="AO567" s="37"/>
      <c r="AP567" s="37"/>
      <c r="AQ567" s="37"/>
      <c r="AR567" s="38"/>
      <c r="AS567" s="38"/>
    </row>
    <row r="568" spans="1:45" ht="11.25" customHeight="1" x14ac:dyDescent="0.25">
      <c r="A568" s="38"/>
      <c r="B568" s="49"/>
      <c r="C568" s="117"/>
      <c r="D568" s="59"/>
      <c r="E568" s="59"/>
      <c r="F568" s="49"/>
      <c r="G568" s="49"/>
      <c r="H568" s="37"/>
      <c r="I568" s="37"/>
      <c r="J568" s="37"/>
      <c r="K568" s="37"/>
      <c r="L568" s="37"/>
      <c r="M568" s="37"/>
      <c r="N568" s="37"/>
      <c r="O568" s="37"/>
      <c r="P568" s="37"/>
      <c r="Q568" s="37"/>
      <c r="R568" s="37"/>
      <c r="S568" s="37"/>
      <c r="T568" s="37"/>
      <c r="U568" s="37"/>
      <c r="V568" s="38"/>
      <c r="W568" s="37"/>
      <c r="X568" s="38"/>
      <c r="Y568" s="38"/>
      <c r="Z568" s="38"/>
      <c r="AA568" s="38"/>
      <c r="AB568" s="38"/>
      <c r="AC568" s="38"/>
      <c r="AD568" s="38"/>
      <c r="AE568" s="117"/>
      <c r="AF568" s="38"/>
      <c r="AG568" s="38"/>
      <c r="AH568" s="38"/>
      <c r="AI568" s="117"/>
      <c r="AJ568" s="59"/>
      <c r="AK568" s="59"/>
      <c r="AL568" s="38"/>
      <c r="AM568" s="37"/>
      <c r="AN568" s="37"/>
      <c r="AO568" s="37"/>
      <c r="AP568" s="37"/>
      <c r="AQ568" s="37"/>
      <c r="AR568" s="38"/>
      <c r="AS568" s="38"/>
    </row>
    <row r="569" spans="1:45" ht="11.25" customHeight="1" x14ac:dyDescent="0.25">
      <c r="A569" s="38"/>
      <c r="B569" s="49"/>
      <c r="C569" s="117"/>
      <c r="D569" s="59"/>
      <c r="E569" s="59"/>
      <c r="F569" s="49"/>
      <c r="G569" s="49"/>
      <c r="H569" s="37"/>
      <c r="I569" s="37"/>
      <c r="J569" s="37"/>
      <c r="K569" s="37"/>
      <c r="L569" s="37"/>
      <c r="M569" s="37"/>
      <c r="N569" s="37"/>
      <c r="O569" s="37"/>
      <c r="P569" s="37"/>
      <c r="Q569" s="37"/>
      <c r="R569" s="37"/>
      <c r="S569" s="37"/>
      <c r="T569" s="37"/>
      <c r="U569" s="37"/>
      <c r="V569" s="38"/>
      <c r="W569" s="37"/>
      <c r="X569" s="38"/>
      <c r="Y569" s="38"/>
      <c r="Z569" s="38"/>
      <c r="AA569" s="38"/>
      <c r="AB569" s="38"/>
      <c r="AC569" s="38"/>
      <c r="AD569" s="38"/>
      <c r="AE569" s="117"/>
      <c r="AF569" s="38"/>
      <c r="AG569" s="38"/>
      <c r="AH569" s="38"/>
      <c r="AI569" s="117"/>
      <c r="AJ569" s="59"/>
      <c r="AK569" s="59"/>
      <c r="AL569" s="38"/>
      <c r="AM569" s="37"/>
      <c r="AN569" s="37"/>
      <c r="AO569" s="37"/>
      <c r="AP569" s="37"/>
      <c r="AQ569" s="37"/>
      <c r="AR569" s="38"/>
      <c r="AS569" s="38"/>
    </row>
    <row r="570" spans="1:45" ht="11.25" customHeight="1" x14ac:dyDescent="0.25">
      <c r="A570" s="38"/>
      <c r="B570" s="49"/>
      <c r="C570" s="117"/>
      <c r="D570" s="59"/>
      <c r="E570" s="59"/>
      <c r="F570" s="49"/>
      <c r="G570" s="49"/>
      <c r="H570" s="37"/>
      <c r="I570" s="37"/>
      <c r="J570" s="37"/>
      <c r="K570" s="37"/>
      <c r="L570" s="37"/>
      <c r="M570" s="37"/>
      <c r="N570" s="37"/>
      <c r="O570" s="37"/>
      <c r="P570" s="37"/>
      <c r="Q570" s="37"/>
      <c r="R570" s="37"/>
      <c r="S570" s="37"/>
      <c r="T570" s="37"/>
      <c r="U570" s="37"/>
      <c r="V570" s="38"/>
      <c r="W570" s="37"/>
      <c r="X570" s="38"/>
      <c r="Y570" s="38"/>
      <c r="Z570" s="38"/>
      <c r="AA570" s="38"/>
      <c r="AB570" s="38"/>
      <c r="AC570" s="38"/>
      <c r="AD570" s="38"/>
      <c r="AE570" s="117"/>
      <c r="AF570" s="38"/>
      <c r="AG570" s="38"/>
      <c r="AH570" s="38"/>
      <c r="AI570" s="117"/>
      <c r="AJ570" s="59"/>
      <c r="AK570" s="59"/>
      <c r="AL570" s="38"/>
      <c r="AM570" s="37"/>
      <c r="AN570" s="37"/>
      <c r="AO570" s="37"/>
      <c r="AP570" s="37"/>
      <c r="AQ570" s="37"/>
      <c r="AR570" s="38"/>
      <c r="AS570" s="38"/>
    </row>
    <row r="571" spans="1:45" ht="11.25" customHeight="1" x14ac:dyDescent="0.25">
      <c r="A571" s="38"/>
      <c r="B571" s="49"/>
      <c r="C571" s="117"/>
      <c r="D571" s="59"/>
      <c r="E571" s="59"/>
      <c r="F571" s="49"/>
      <c r="G571" s="49"/>
      <c r="H571" s="37"/>
      <c r="I571" s="37"/>
      <c r="J571" s="37"/>
      <c r="K571" s="37"/>
      <c r="L571" s="37"/>
      <c r="M571" s="37"/>
      <c r="N571" s="37"/>
      <c r="O571" s="37"/>
      <c r="P571" s="37"/>
      <c r="Q571" s="37"/>
      <c r="R571" s="37"/>
      <c r="S571" s="37"/>
      <c r="T571" s="37"/>
      <c r="U571" s="37"/>
      <c r="V571" s="38"/>
      <c r="W571" s="37"/>
      <c r="X571" s="38"/>
      <c r="Y571" s="38"/>
      <c r="Z571" s="38"/>
      <c r="AA571" s="38"/>
      <c r="AB571" s="38"/>
      <c r="AC571" s="38"/>
      <c r="AD571" s="38"/>
      <c r="AE571" s="117"/>
      <c r="AF571" s="38"/>
      <c r="AG571" s="38"/>
      <c r="AH571" s="38"/>
      <c r="AI571" s="117"/>
      <c r="AJ571" s="59"/>
      <c r="AK571" s="59"/>
      <c r="AL571" s="38"/>
      <c r="AM571" s="37"/>
      <c r="AN571" s="37"/>
      <c r="AO571" s="37"/>
      <c r="AP571" s="37"/>
      <c r="AQ571" s="37"/>
      <c r="AR571" s="38"/>
      <c r="AS571" s="38"/>
    </row>
    <row r="572" spans="1:45" ht="11.25" customHeight="1" x14ac:dyDescent="0.25">
      <c r="A572" s="38"/>
      <c r="B572" s="49"/>
      <c r="C572" s="117"/>
      <c r="D572" s="59"/>
      <c r="E572" s="59"/>
      <c r="F572" s="49"/>
      <c r="G572" s="49"/>
      <c r="H572" s="37"/>
      <c r="I572" s="37"/>
      <c r="J572" s="37"/>
      <c r="K572" s="37"/>
      <c r="L572" s="37"/>
      <c r="M572" s="37"/>
      <c r="N572" s="37"/>
      <c r="O572" s="37"/>
      <c r="P572" s="37"/>
      <c r="Q572" s="37"/>
      <c r="R572" s="37"/>
      <c r="S572" s="37"/>
      <c r="T572" s="37"/>
      <c r="U572" s="37"/>
      <c r="V572" s="38"/>
      <c r="W572" s="37"/>
      <c r="X572" s="38"/>
      <c r="Y572" s="38"/>
      <c r="Z572" s="38"/>
      <c r="AA572" s="38"/>
      <c r="AB572" s="38"/>
      <c r="AC572" s="38"/>
      <c r="AD572" s="38"/>
      <c r="AE572" s="117"/>
      <c r="AF572" s="38"/>
      <c r="AG572" s="38"/>
      <c r="AH572" s="38"/>
      <c r="AI572" s="117"/>
      <c r="AJ572" s="59"/>
      <c r="AK572" s="59"/>
      <c r="AL572" s="38"/>
      <c r="AM572" s="37"/>
      <c r="AN572" s="37"/>
      <c r="AO572" s="37"/>
      <c r="AP572" s="37"/>
      <c r="AQ572" s="37"/>
      <c r="AR572" s="38"/>
      <c r="AS572" s="38"/>
    </row>
    <row r="573" spans="1:45" ht="11.25" customHeight="1" x14ac:dyDescent="0.25">
      <c r="A573" s="38"/>
      <c r="B573" s="49"/>
      <c r="C573" s="117"/>
      <c r="D573" s="59"/>
      <c r="E573" s="59"/>
      <c r="F573" s="49"/>
      <c r="G573" s="49"/>
      <c r="H573" s="37"/>
      <c r="I573" s="37"/>
      <c r="J573" s="37"/>
      <c r="K573" s="37"/>
      <c r="L573" s="37"/>
      <c r="M573" s="37"/>
      <c r="N573" s="37"/>
      <c r="O573" s="37"/>
      <c r="P573" s="37"/>
      <c r="Q573" s="37"/>
      <c r="R573" s="37"/>
      <c r="S573" s="37"/>
      <c r="T573" s="37"/>
      <c r="U573" s="37"/>
      <c r="V573" s="38"/>
      <c r="W573" s="37"/>
      <c r="X573" s="38"/>
      <c r="Y573" s="38"/>
      <c r="Z573" s="38"/>
      <c r="AA573" s="38"/>
      <c r="AB573" s="38"/>
      <c r="AC573" s="38"/>
      <c r="AD573" s="38"/>
      <c r="AE573" s="117"/>
      <c r="AF573" s="38"/>
      <c r="AG573" s="38"/>
      <c r="AH573" s="38"/>
      <c r="AI573" s="117"/>
      <c r="AJ573" s="59"/>
      <c r="AK573" s="59"/>
      <c r="AL573" s="38"/>
      <c r="AM573" s="37"/>
      <c r="AN573" s="37"/>
      <c r="AO573" s="37"/>
      <c r="AP573" s="37"/>
      <c r="AQ573" s="37"/>
      <c r="AR573" s="38"/>
      <c r="AS573" s="38"/>
    </row>
    <row r="574" spans="1:45" ht="11.25" customHeight="1" x14ac:dyDescent="0.25">
      <c r="A574" s="38"/>
      <c r="B574" s="49"/>
      <c r="C574" s="117"/>
      <c r="D574" s="59"/>
      <c r="E574" s="59"/>
      <c r="F574" s="49"/>
      <c r="G574" s="49"/>
      <c r="H574" s="37"/>
      <c r="I574" s="37"/>
      <c r="J574" s="37"/>
      <c r="K574" s="37"/>
      <c r="L574" s="37"/>
      <c r="M574" s="37"/>
      <c r="N574" s="37"/>
      <c r="O574" s="37"/>
      <c r="P574" s="37"/>
      <c r="Q574" s="37"/>
      <c r="R574" s="37"/>
      <c r="S574" s="37"/>
      <c r="T574" s="37"/>
      <c r="U574" s="37"/>
      <c r="V574" s="38"/>
      <c r="W574" s="37"/>
      <c r="X574" s="38"/>
      <c r="Y574" s="38"/>
      <c r="Z574" s="38"/>
      <c r="AA574" s="38"/>
      <c r="AB574" s="38"/>
      <c r="AC574" s="38"/>
      <c r="AD574" s="38"/>
      <c r="AE574" s="117"/>
      <c r="AF574" s="38"/>
      <c r="AG574" s="38"/>
      <c r="AH574" s="38"/>
      <c r="AI574" s="117"/>
      <c r="AJ574" s="59"/>
      <c r="AK574" s="59"/>
      <c r="AL574" s="38"/>
      <c r="AM574" s="37"/>
      <c r="AN574" s="37"/>
      <c r="AO574" s="37"/>
      <c r="AP574" s="37"/>
      <c r="AQ574" s="37"/>
      <c r="AR574" s="38"/>
      <c r="AS574" s="38"/>
    </row>
    <row r="575" spans="1:45" ht="11.25" customHeight="1" x14ac:dyDescent="0.25">
      <c r="A575" s="38"/>
      <c r="B575" s="49"/>
      <c r="C575" s="117"/>
      <c r="D575" s="59"/>
      <c r="E575" s="59"/>
      <c r="F575" s="49"/>
      <c r="G575" s="49"/>
      <c r="H575" s="37"/>
      <c r="I575" s="37"/>
      <c r="J575" s="37"/>
      <c r="K575" s="37"/>
      <c r="L575" s="37"/>
      <c r="M575" s="37"/>
      <c r="N575" s="37"/>
      <c r="O575" s="37"/>
      <c r="P575" s="37"/>
      <c r="Q575" s="37"/>
      <c r="R575" s="37"/>
      <c r="S575" s="37"/>
      <c r="T575" s="37"/>
      <c r="U575" s="37"/>
      <c r="V575" s="38"/>
      <c r="W575" s="37"/>
      <c r="X575" s="38"/>
      <c r="Y575" s="38"/>
      <c r="Z575" s="38"/>
      <c r="AA575" s="38"/>
      <c r="AB575" s="38"/>
      <c r="AC575" s="38"/>
      <c r="AD575" s="38"/>
      <c r="AE575" s="117"/>
      <c r="AF575" s="38"/>
      <c r="AG575" s="38"/>
      <c r="AH575" s="38"/>
      <c r="AI575" s="117"/>
      <c r="AJ575" s="59"/>
      <c r="AK575" s="59"/>
      <c r="AL575" s="38"/>
      <c r="AM575" s="37"/>
      <c r="AN575" s="37"/>
      <c r="AO575" s="37"/>
      <c r="AP575" s="37"/>
      <c r="AQ575" s="37"/>
      <c r="AR575" s="38"/>
      <c r="AS575" s="38"/>
    </row>
    <row r="576" spans="1:45" ht="11.25" customHeight="1" x14ac:dyDescent="0.25">
      <c r="A576" s="38"/>
      <c r="B576" s="49"/>
      <c r="C576" s="117"/>
      <c r="D576" s="59"/>
      <c r="E576" s="59"/>
      <c r="F576" s="49"/>
      <c r="G576" s="49"/>
      <c r="H576" s="37"/>
      <c r="I576" s="37"/>
      <c r="J576" s="37"/>
      <c r="K576" s="37"/>
      <c r="L576" s="37"/>
      <c r="M576" s="37"/>
      <c r="N576" s="37"/>
      <c r="O576" s="37"/>
      <c r="P576" s="37"/>
      <c r="Q576" s="37"/>
      <c r="R576" s="37"/>
      <c r="S576" s="37"/>
      <c r="T576" s="37"/>
      <c r="U576" s="37"/>
      <c r="V576" s="38"/>
      <c r="W576" s="37"/>
      <c r="X576" s="38"/>
      <c r="Y576" s="38"/>
      <c r="Z576" s="38"/>
      <c r="AA576" s="38"/>
      <c r="AB576" s="38"/>
      <c r="AC576" s="38"/>
      <c r="AD576" s="38"/>
      <c r="AE576" s="117"/>
      <c r="AF576" s="38"/>
      <c r="AG576" s="38"/>
      <c r="AH576" s="38"/>
      <c r="AI576" s="117"/>
      <c r="AJ576" s="59"/>
      <c r="AK576" s="59"/>
      <c r="AL576" s="38"/>
      <c r="AM576" s="37"/>
      <c r="AN576" s="37"/>
      <c r="AO576" s="37"/>
      <c r="AP576" s="37"/>
      <c r="AQ576" s="37"/>
      <c r="AR576" s="38"/>
      <c r="AS576" s="38"/>
    </row>
    <row r="577" spans="1:45" ht="11.25" customHeight="1" x14ac:dyDescent="0.25">
      <c r="A577" s="38"/>
      <c r="B577" s="49"/>
      <c r="C577" s="117"/>
      <c r="D577" s="59"/>
      <c r="E577" s="59"/>
      <c r="F577" s="49"/>
      <c r="G577" s="49"/>
      <c r="H577" s="37"/>
      <c r="I577" s="37"/>
      <c r="J577" s="37"/>
      <c r="K577" s="37"/>
      <c r="L577" s="37"/>
      <c r="M577" s="37"/>
      <c r="N577" s="37"/>
      <c r="O577" s="37"/>
      <c r="P577" s="37"/>
      <c r="Q577" s="37"/>
      <c r="R577" s="37"/>
      <c r="S577" s="37"/>
      <c r="T577" s="37"/>
      <c r="U577" s="37"/>
      <c r="V577" s="38"/>
      <c r="W577" s="37"/>
      <c r="X577" s="38"/>
      <c r="Y577" s="38"/>
      <c r="Z577" s="38"/>
      <c r="AA577" s="38"/>
      <c r="AB577" s="38"/>
      <c r="AC577" s="38"/>
      <c r="AD577" s="38"/>
      <c r="AE577" s="117"/>
      <c r="AF577" s="38"/>
      <c r="AG577" s="38"/>
      <c r="AH577" s="38"/>
      <c r="AI577" s="117"/>
      <c r="AJ577" s="59"/>
      <c r="AK577" s="59"/>
      <c r="AL577" s="38"/>
      <c r="AM577" s="37"/>
      <c r="AN577" s="37"/>
      <c r="AO577" s="37"/>
      <c r="AP577" s="37"/>
      <c r="AQ577" s="37"/>
      <c r="AR577" s="38"/>
      <c r="AS577" s="38"/>
    </row>
    <row r="578" spans="1:45" ht="11.25" customHeight="1" x14ac:dyDescent="0.25">
      <c r="A578" s="38"/>
      <c r="B578" s="49"/>
      <c r="C578" s="117"/>
      <c r="D578" s="59"/>
      <c r="E578" s="59"/>
      <c r="F578" s="49"/>
      <c r="G578" s="49"/>
      <c r="H578" s="37"/>
      <c r="I578" s="37"/>
      <c r="J578" s="37"/>
      <c r="K578" s="37"/>
      <c r="L578" s="37"/>
      <c r="M578" s="37"/>
      <c r="N578" s="37"/>
      <c r="O578" s="37"/>
      <c r="P578" s="37"/>
      <c r="Q578" s="37"/>
      <c r="R578" s="37"/>
      <c r="S578" s="37"/>
      <c r="T578" s="37"/>
      <c r="U578" s="37"/>
      <c r="V578" s="38"/>
      <c r="W578" s="37"/>
      <c r="X578" s="38"/>
      <c r="Y578" s="38"/>
      <c r="Z578" s="38"/>
      <c r="AA578" s="38"/>
      <c r="AB578" s="38"/>
      <c r="AC578" s="38"/>
      <c r="AD578" s="38"/>
      <c r="AE578" s="117"/>
      <c r="AF578" s="38"/>
      <c r="AG578" s="38"/>
      <c r="AH578" s="38"/>
      <c r="AI578" s="117"/>
      <c r="AJ578" s="59"/>
      <c r="AK578" s="59"/>
      <c r="AL578" s="38"/>
      <c r="AM578" s="37"/>
      <c r="AN578" s="37"/>
      <c r="AO578" s="37"/>
      <c r="AP578" s="37"/>
      <c r="AQ578" s="37"/>
      <c r="AR578" s="38"/>
      <c r="AS578" s="38"/>
    </row>
    <row r="579" spans="1:45" ht="11.25" customHeight="1" x14ac:dyDescent="0.25">
      <c r="A579" s="38"/>
      <c r="B579" s="49"/>
      <c r="C579" s="117"/>
      <c r="D579" s="59"/>
      <c r="E579" s="59"/>
      <c r="F579" s="49"/>
      <c r="G579" s="49"/>
      <c r="H579" s="37"/>
      <c r="I579" s="37"/>
      <c r="J579" s="37"/>
      <c r="K579" s="37"/>
      <c r="L579" s="37"/>
      <c r="M579" s="37"/>
      <c r="N579" s="37"/>
      <c r="O579" s="37"/>
      <c r="P579" s="37"/>
      <c r="Q579" s="37"/>
      <c r="R579" s="37"/>
      <c r="S579" s="37"/>
      <c r="T579" s="37"/>
      <c r="U579" s="37"/>
      <c r="V579" s="38"/>
      <c r="W579" s="37"/>
      <c r="X579" s="38"/>
      <c r="Y579" s="38"/>
      <c r="Z579" s="38"/>
      <c r="AA579" s="38"/>
      <c r="AB579" s="38"/>
      <c r="AC579" s="38"/>
      <c r="AD579" s="38"/>
      <c r="AE579" s="117"/>
      <c r="AF579" s="38"/>
      <c r="AG579" s="38"/>
      <c r="AH579" s="38"/>
      <c r="AI579" s="117"/>
      <c r="AJ579" s="59"/>
      <c r="AK579" s="59"/>
      <c r="AL579" s="38"/>
      <c r="AM579" s="37"/>
      <c r="AN579" s="37"/>
      <c r="AO579" s="37"/>
      <c r="AP579" s="37"/>
      <c r="AQ579" s="37"/>
      <c r="AR579" s="38"/>
      <c r="AS579" s="38"/>
    </row>
    <row r="580" spans="1:45" ht="11.25" customHeight="1" x14ac:dyDescent="0.25">
      <c r="A580" s="38"/>
      <c r="B580" s="49"/>
      <c r="C580" s="117"/>
      <c r="D580" s="59"/>
      <c r="E580" s="59"/>
      <c r="F580" s="49"/>
      <c r="G580" s="49"/>
      <c r="H580" s="37"/>
      <c r="I580" s="37"/>
      <c r="J580" s="37"/>
      <c r="K580" s="37"/>
      <c r="L580" s="37"/>
      <c r="M580" s="37"/>
      <c r="N580" s="37"/>
      <c r="O580" s="37"/>
      <c r="P580" s="37"/>
      <c r="Q580" s="37"/>
      <c r="R580" s="37"/>
      <c r="S580" s="37"/>
      <c r="T580" s="37"/>
      <c r="U580" s="37"/>
      <c r="V580" s="38"/>
      <c r="W580" s="37"/>
      <c r="X580" s="38"/>
      <c r="Y580" s="38"/>
      <c r="Z580" s="38"/>
      <c r="AA580" s="38"/>
      <c r="AB580" s="38"/>
      <c r="AC580" s="38"/>
      <c r="AD580" s="38"/>
      <c r="AE580" s="117"/>
      <c r="AF580" s="38"/>
      <c r="AG580" s="38"/>
      <c r="AH580" s="38"/>
      <c r="AI580" s="117"/>
      <c r="AJ580" s="59"/>
      <c r="AK580" s="59"/>
      <c r="AL580" s="38"/>
      <c r="AM580" s="37"/>
      <c r="AN580" s="37"/>
      <c r="AO580" s="37"/>
      <c r="AP580" s="37"/>
      <c r="AQ580" s="37"/>
      <c r="AR580" s="38"/>
      <c r="AS580" s="38"/>
    </row>
    <row r="581" spans="1:45" ht="11.25" customHeight="1" x14ac:dyDescent="0.25">
      <c r="A581" s="38"/>
      <c r="B581" s="49"/>
      <c r="C581" s="117"/>
      <c r="D581" s="59"/>
      <c r="E581" s="59"/>
      <c r="F581" s="49"/>
      <c r="G581" s="49"/>
      <c r="H581" s="37"/>
      <c r="I581" s="37"/>
      <c r="J581" s="37"/>
      <c r="K581" s="37"/>
      <c r="L581" s="37"/>
      <c r="M581" s="37"/>
      <c r="N581" s="37"/>
      <c r="O581" s="37"/>
      <c r="P581" s="37"/>
      <c r="Q581" s="37"/>
      <c r="R581" s="37"/>
      <c r="S581" s="37"/>
      <c r="T581" s="37"/>
      <c r="U581" s="37"/>
      <c r="V581" s="38"/>
      <c r="W581" s="37"/>
      <c r="X581" s="38"/>
      <c r="Y581" s="38"/>
      <c r="Z581" s="38"/>
      <c r="AA581" s="38"/>
      <c r="AB581" s="38"/>
      <c r="AC581" s="38"/>
      <c r="AD581" s="38"/>
      <c r="AE581" s="117"/>
      <c r="AF581" s="38"/>
      <c r="AG581" s="38"/>
      <c r="AH581" s="38"/>
      <c r="AI581" s="117"/>
      <c r="AJ581" s="59"/>
      <c r="AK581" s="59"/>
      <c r="AL581" s="38"/>
      <c r="AM581" s="37"/>
      <c r="AN581" s="37"/>
      <c r="AO581" s="37"/>
      <c r="AP581" s="37"/>
      <c r="AQ581" s="37"/>
      <c r="AR581" s="38"/>
      <c r="AS581" s="38"/>
    </row>
    <row r="582" spans="1:45" ht="11.25" customHeight="1" x14ac:dyDescent="0.25">
      <c r="A582" s="38"/>
      <c r="B582" s="49"/>
      <c r="C582" s="117"/>
      <c r="D582" s="59"/>
      <c r="E582" s="59"/>
      <c r="F582" s="49"/>
      <c r="G582" s="49"/>
      <c r="H582" s="37"/>
      <c r="I582" s="37"/>
      <c r="J582" s="37"/>
      <c r="K582" s="37"/>
      <c r="L582" s="37"/>
      <c r="M582" s="37"/>
      <c r="N582" s="37"/>
      <c r="O582" s="37"/>
      <c r="P582" s="37"/>
      <c r="Q582" s="37"/>
      <c r="R582" s="37"/>
      <c r="S582" s="37"/>
      <c r="T582" s="37"/>
      <c r="U582" s="37"/>
      <c r="V582" s="38"/>
      <c r="W582" s="37"/>
      <c r="X582" s="38"/>
      <c r="Y582" s="38"/>
      <c r="Z582" s="38"/>
      <c r="AA582" s="38"/>
      <c r="AB582" s="38"/>
      <c r="AC582" s="38"/>
      <c r="AD582" s="38"/>
      <c r="AE582" s="117"/>
      <c r="AF582" s="38"/>
      <c r="AG582" s="38"/>
      <c r="AH582" s="38"/>
      <c r="AI582" s="117"/>
      <c r="AJ582" s="59"/>
      <c r="AK582" s="59"/>
      <c r="AL582" s="38"/>
      <c r="AM582" s="37"/>
      <c r="AN582" s="37"/>
      <c r="AO582" s="37"/>
      <c r="AP582" s="37"/>
      <c r="AQ582" s="37"/>
      <c r="AR582" s="38"/>
      <c r="AS582" s="38"/>
    </row>
    <row r="583" spans="1:45" ht="11.25" customHeight="1" x14ac:dyDescent="0.25">
      <c r="A583" s="38"/>
      <c r="B583" s="49"/>
      <c r="C583" s="117"/>
      <c r="D583" s="59"/>
      <c r="E583" s="59"/>
      <c r="F583" s="49"/>
      <c r="G583" s="49"/>
      <c r="H583" s="37"/>
      <c r="I583" s="37"/>
      <c r="J583" s="37"/>
      <c r="K583" s="37"/>
      <c r="L583" s="37"/>
      <c r="M583" s="37"/>
      <c r="N583" s="37"/>
      <c r="O583" s="37"/>
      <c r="P583" s="37"/>
      <c r="Q583" s="37"/>
      <c r="R583" s="37"/>
      <c r="S583" s="37"/>
      <c r="T583" s="37"/>
      <c r="U583" s="37"/>
      <c r="V583" s="38"/>
      <c r="W583" s="37"/>
      <c r="X583" s="38"/>
      <c r="Y583" s="38"/>
      <c r="Z583" s="38"/>
      <c r="AA583" s="38"/>
      <c r="AB583" s="38"/>
      <c r="AC583" s="38"/>
      <c r="AD583" s="38"/>
      <c r="AE583" s="117"/>
      <c r="AF583" s="38"/>
      <c r="AG583" s="38"/>
      <c r="AH583" s="38"/>
      <c r="AI583" s="117"/>
      <c r="AJ583" s="59"/>
      <c r="AK583" s="59"/>
      <c r="AL583" s="38"/>
      <c r="AM583" s="37"/>
      <c r="AN583" s="37"/>
      <c r="AO583" s="37"/>
      <c r="AP583" s="37"/>
      <c r="AQ583" s="37"/>
      <c r="AR583" s="38"/>
      <c r="AS583" s="38"/>
    </row>
    <row r="584" spans="1:45" ht="11.25" customHeight="1" x14ac:dyDescent="0.25">
      <c r="A584" s="38"/>
      <c r="B584" s="49"/>
      <c r="C584" s="117"/>
      <c r="D584" s="59"/>
      <c r="E584" s="59"/>
      <c r="F584" s="49"/>
      <c r="G584" s="49"/>
      <c r="H584" s="37"/>
      <c r="I584" s="37"/>
      <c r="J584" s="37"/>
      <c r="K584" s="37"/>
      <c r="L584" s="37"/>
      <c r="M584" s="37"/>
      <c r="N584" s="37"/>
      <c r="O584" s="37"/>
      <c r="P584" s="37"/>
      <c r="Q584" s="37"/>
      <c r="R584" s="37"/>
      <c r="S584" s="37"/>
      <c r="T584" s="37"/>
      <c r="U584" s="37"/>
      <c r="V584" s="38"/>
      <c r="W584" s="37"/>
      <c r="X584" s="38"/>
      <c r="Y584" s="38"/>
      <c r="Z584" s="38"/>
      <c r="AA584" s="38"/>
      <c r="AB584" s="38"/>
      <c r="AC584" s="38"/>
      <c r="AD584" s="38"/>
      <c r="AE584" s="117"/>
      <c r="AF584" s="38"/>
      <c r="AG584" s="38"/>
      <c r="AH584" s="38"/>
      <c r="AI584" s="117"/>
      <c r="AJ584" s="59"/>
      <c r="AK584" s="59"/>
      <c r="AL584" s="38"/>
      <c r="AM584" s="37"/>
      <c r="AN584" s="37"/>
      <c r="AO584" s="37"/>
      <c r="AP584" s="37"/>
      <c r="AQ584" s="37"/>
      <c r="AR584" s="38"/>
      <c r="AS584" s="38"/>
    </row>
    <row r="585" spans="1:45" ht="11.25" customHeight="1" x14ac:dyDescent="0.25">
      <c r="A585" s="38"/>
      <c r="B585" s="49"/>
      <c r="C585" s="117"/>
      <c r="D585" s="59"/>
      <c r="E585" s="59"/>
      <c r="F585" s="49"/>
      <c r="G585" s="49"/>
      <c r="H585" s="37"/>
      <c r="I585" s="37"/>
      <c r="J585" s="37"/>
      <c r="K585" s="37"/>
      <c r="L585" s="37"/>
      <c r="M585" s="37"/>
      <c r="N585" s="37"/>
      <c r="O585" s="37"/>
      <c r="P585" s="37"/>
      <c r="Q585" s="37"/>
      <c r="R585" s="37"/>
      <c r="S585" s="37"/>
      <c r="T585" s="37"/>
      <c r="U585" s="37"/>
      <c r="V585" s="38"/>
      <c r="W585" s="37"/>
      <c r="X585" s="38"/>
      <c r="Y585" s="38"/>
      <c r="Z585" s="38"/>
      <c r="AA585" s="38"/>
      <c r="AB585" s="38"/>
      <c r="AC585" s="38"/>
      <c r="AD585" s="38"/>
      <c r="AE585" s="117"/>
      <c r="AF585" s="38"/>
      <c r="AG585" s="38"/>
      <c r="AH585" s="38"/>
      <c r="AI585" s="117"/>
      <c r="AJ585" s="59"/>
      <c r="AK585" s="59"/>
      <c r="AL585" s="38"/>
      <c r="AM585" s="37"/>
      <c r="AN585" s="37"/>
      <c r="AO585" s="37"/>
      <c r="AP585" s="37"/>
      <c r="AQ585" s="37"/>
      <c r="AR585" s="38"/>
      <c r="AS585" s="38"/>
    </row>
    <row r="586" spans="1:45" ht="11.25" customHeight="1" x14ac:dyDescent="0.25">
      <c r="A586" s="38"/>
      <c r="B586" s="49"/>
      <c r="C586" s="117"/>
      <c r="D586" s="59"/>
      <c r="E586" s="59"/>
      <c r="F586" s="49"/>
      <c r="G586" s="49"/>
      <c r="H586" s="37"/>
      <c r="I586" s="37"/>
      <c r="J586" s="37"/>
      <c r="K586" s="37"/>
      <c r="L586" s="37"/>
      <c r="M586" s="37"/>
      <c r="N586" s="37"/>
      <c r="O586" s="37"/>
      <c r="P586" s="37"/>
      <c r="Q586" s="37"/>
      <c r="R586" s="37"/>
      <c r="S586" s="37"/>
      <c r="T586" s="37"/>
      <c r="U586" s="37"/>
      <c r="V586" s="38"/>
      <c r="W586" s="37"/>
      <c r="X586" s="38"/>
      <c r="Y586" s="38"/>
      <c r="Z586" s="38"/>
      <c r="AA586" s="38"/>
      <c r="AB586" s="38"/>
      <c r="AC586" s="38"/>
      <c r="AD586" s="38"/>
      <c r="AE586" s="117"/>
      <c r="AF586" s="38"/>
      <c r="AG586" s="38"/>
      <c r="AH586" s="38"/>
      <c r="AI586" s="117"/>
      <c r="AJ586" s="59"/>
      <c r="AK586" s="59"/>
      <c r="AL586" s="38"/>
      <c r="AM586" s="37"/>
      <c r="AN586" s="37"/>
      <c r="AO586" s="37"/>
      <c r="AP586" s="37"/>
      <c r="AQ586" s="37"/>
      <c r="AR586" s="38"/>
      <c r="AS586" s="38"/>
    </row>
    <row r="587" spans="1:45" ht="11.25" customHeight="1" x14ac:dyDescent="0.25">
      <c r="A587" s="38"/>
      <c r="B587" s="49"/>
      <c r="C587" s="117"/>
      <c r="D587" s="59"/>
      <c r="E587" s="59"/>
      <c r="F587" s="49"/>
      <c r="G587" s="49"/>
      <c r="H587" s="37"/>
      <c r="I587" s="37"/>
      <c r="J587" s="37"/>
      <c r="K587" s="37"/>
      <c r="L587" s="37"/>
      <c r="M587" s="37"/>
      <c r="N587" s="37"/>
      <c r="O587" s="37"/>
      <c r="P587" s="37"/>
      <c r="Q587" s="37"/>
      <c r="R587" s="37"/>
      <c r="S587" s="37"/>
      <c r="T587" s="37"/>
      <c r="U587" s="37"/>
      <c r="V587" s="38"/>
      <c r="W587" s="37"/>
      <c r="X587" s="38"/>
      <c r="Y587" s="38"/>
      <c r="Z587" s="38"/>
      <c r="AA587" s="38"/>
      <c r="AB587" s="38"/>
      <c r="AC587" s="38"/>
      <c r="AD587" s="38"/>
      <c r="AE587" s="117"/>
      <c r="AF587" s="38"/>
      <c r="AG587" s="38"/>
      <c r="AH587" s="38"/>
      <c r="AI587" s="117"/>
      <c r="AJ587" s="59"/>
      <c r="AK587" s="59"/>
      <c r="AL587" s="38"/>
      <c r="AM587" s="37"/>
      <c r="AN587" s="37"/>
      <c r="AO587" s="37"/>
      <c r="AP587" s="37"/>
      <c r="AQ587" s="37"/>
      <c r="AR587" s="38"/>
      <c r="AS587" s="38"/>
    </row>
    <row r="588" spans="1:45" ht="11.25" customHeight="1" x14ac:dyDescent="0.25">
      <c r="A588" s="38"/>
      <c r="B588" s="49"/>
      <c r="C588" s="117"/>
      <c r="D588" s="59"/>
      <c r="E588" s="59"/>
      <c r="F588" s="49"/>
      <c r="G588" s="49"/>
      <c r="H588" s="37"/>
      <c r="I588" s="37"/>
      <c r="J588" s="37"/>
      <c r="K588" s="37"/>
      <c r="L588" s="37"/>
      <c r="M588" s="37"/>
      <c r="N588" s="37"/>
      <c r="O588" s="37"/>
      <c r="P588" s="37"/>
      <c r="Q588" s="37"/>
      <c r="R588" s="37"/>
      <c r="S588" s="37"/>
      <c r="T588" s="37"/>
      <c r="U588" s="37"/>
      <c r="V588" s="38"/>
      <c r="W588" s="37"/>
      <c r="X588" s="38"/>
      <c r="Y588" s="38"/>
      <c r="Z588" s="38"/>
      <c r="AA588" s="38"/>
      <c r="AB588" s="38"/>
      <c r="AC588" s="38"/>
      <c r="AD588" s="38"/>
      <c r="AE588" s="117"/>
      <c r="AF588" s="38"/>
      <c r="AG588" s="38"/>
      <c r="AH588" s="38"/>
      <c r="AI588" s="117"/>
      <c r="AJ588" s="59"/>
      <c r="AK588" s="59"/>
      <c r="AL588" s="38"/>
      <c r="AM588" s="37"/>
      <c r="AN588" s="37"/>
      <c r="AO588" s="37"/>
      <c r="AP588" s="37"/>
      <c r="AQ588" s="37"/>
      <c r="AR588" s="38"/>
      <c r="AS588" s="38"/>
    </row>
    <row r="589" spans="1:45" ht="11.25" customHeight="1" x14ac:dyDescent="0.25">
      <c r="A589" s="38"/>
      <c r="B589" s="49"/>
      <c r="C589" s="117"/>
      <c r="D589" s="59"/>
      <c r="E589" s="59"/>
      <c r="F589" s="49"/>
      <c r="G589" s="49"/>
      <c r="H589" s="37"/>
      <c r="I589" s="37"/>
      <c r="J589" s="37"/>
      <c r="K589" s="37"/>
      <c r="L589" s="37"/>
      <c r="M589" s="37"/>
      <c r="N589" s="37"/>
      <c r="O589" s="37"/>
      <c r="P589" s="37"/>
      <c r="Q589" s="37"/>
      <c r="R589" s="37"/>
      <c r="S589" s="37"/>
      <c r="T589" s="37"/>
      <c r="U589" s="37"/>
      <c r="V589" s="38"/>
      <c r="W589" s="37"/>
      <c r="X589" s="38"/>
      <c r="Y589" s="38"/>
      <c r="Z589" s="38"/>
      <c r="AA589" s="38"/>
      <c r="AB589" s="38"/>
      <c r="AC589" s="38"/>
      <c r="AD589" s="38"/>
      <c r="AE589" s="117"/>
      <c r="AF589" s="38"/>
      <c r="AG589" s="38"/>
      <c r="AH589" s="38"/>
      <c r="AI589" s="117"/>
      <c r="AJ589" s="59"/>
      <c r="AK589" s="59"/>
      <c r="AL589" s="38"/>
      <c r="AM589" s="37"/>
      <c r="AN589" s="37"/>
      <c r="AO589" s="37"/>
      <c r="AP589" s="37"/>
      <c r="AQ589" s="37"/>
      <c r="AR589" s="38"/>
      <c r="AS589" s="38"/>
    </row>
    <row r="590" spans="1:45" ht="11.25" customHeight="1" x14ac:dyDescent="0.25">
      <c r="A590" s="38"/>
      <c r="B590" s="49"/>
      <c r="C590" s="117"/>
      <c r="D590" s="59"/>
      <c r="E590" s="59"/>
      <c r="F590" s="49"/>
      <c r="G590" s="49"/>
      <c r="H590" s="37"/>
      <c r="I590" s="37"/>
      <c r="J590" s="37"/>
      <c r="K590" s="37"/>
      <c r="L590" s="37"/>
      <c r="M590" s="37"/>
      <c r="N590" s="37"/>
      <c r="O590" s="37"/>
      <c r="P590" s="37"/>
      <c r="Q590" s="37"/>
      <c r="R590" s="37"/>
      <c r="S590" s="37"/>
      <c r="T590" s="37"/>
      <c r="U590" s="37"/>
      <c r="V590" s="38"/>
      <c r="W590" s="37"/>
      <c r="X590" s="38"/>
      <c r="Y590" s="38"/>
      <c r="Z590" s="38"/>
      <c r="AA590" s="38"/>
      <c r="AB590" s="38"/>
      <c r="AC590" s="38"/>
      <c r="AD590" s="38"/>
      <c r="AE590" s="117"/>
      <c r="AF590" s="38"/>
      <c r="AG590" s="38"/>
      <c r="AH590" s="38"/>
      <c r="AI590" s="117"/>
      <c r="AJ590" s="59"/>
      <c r="AK590" s="59"/>
      <c r="AL590" s="38"/>
      <c r="AM590" s="37"/>
      <c r="AN590" s="37"/>
      <c r="AO590" s="37"/>
      <c r="AP590" s="37"/>
      <c r="AQ590" s="37"/>
      <c r="AR590" s="38"/>
      <c r="AS590" s="38"/>
    </row>
    <row r="591" spans="1:45" ht="11.25" customHeight="1" x14ac:dyDescent="0.25">
      <c r="A591" s="38"/>
      <c r="B591" s="49"/>
      <c r="C591" s="117"/>
      <c r="D591" s="59"/>
      <c r="E591" s="59"/>
      <c r="F591" s="49"/>
      <c r="G591" s="49"/>
      <c r="H591" s="37"/>
      <c r="I591" s="37"/>
      <c r="J591" s="37"/>
      <c r="K591" s="37"/>
      <c r="L591" s="37"/>
      <c r="M591" s="37"/>
      <c r="N591" s="37"/>
      <c r="O591" s="37"/>
      <c r="P591" s="37"/>
      <c r="Q591" s="37"/>
      <c r="R591" s="37"/>
      <c r="S591" s="37"/>
      <c r="T591" s="37"/>
      <c r="U591" s="37"/>
      <c r="V591" s="38"/>
      <c r="W591" s="37"/>
      <c r="X591" s="38"/>
      <c r="Y591" s="38"/>
      <c r="Z591" s="38"/>
      <c r="AA591" s="38"/>
      <c r="AB591" s="38"/>
      <c r="AC591" s="38"/>
      <c r="AD591" s="38"/>
      <c r="AE591" s="117"/>
      <c r="AF591" s="38"/>
      <c r="AG591" s="38"/>
      <c r="AH591" s="38"/>
      <c r="AI591" s="117"/>
      <c r="AJ591" s="59"/>
      <c r="AK591" s="59"/>
      <c r="AL591" s="38"/>
      <c r="AM591" s="37"/>
      <c r="AN591" s="37"/>
      <c r="AO591" s="37"/>
      <c r="AP591" s="37"/>
      <c r="AQ591" s="37"/>
      <c r="AR591" s="38"/>
      <c r="AS591" s="38"/>
    </row>
    <row r="592" spans="1:45" ht="11.25" customHeight="1" x14ac:dyDescent="0.25">
      <c r="A592" s="38"/>
      <c r="B592" s="49"/>
      <c r="C592" s="117"/>
      <c r="D592" s="59"/>
      <c r="E592" s="59"/>
      <c r="F592" s="49"/>
      <c r="G592" s="49"/>
      <c r="H592" s="37"/>
      <c r="I592" s="37"/>
      <c r="J592" s="37"/>
      <c r="K592" s="37"/>
      <c r="L592" s="37"/>
      <c r="M592" s="37"/>
      <c r="N592" s="37"/>
      <c r="O592" s="37"/>
      <c r="P592" s="37"/>
      <c r="Q592" s="37"/>
      <c r="R592" s="37"/>
      <c r="S592" s="37"/>
      <c r="T592" s="37"/>
      <c r="U592" s="37"/>
      <c r="V592" s="38"/>
      <c r="W592" s="37"/>
      <c r="X592" s="38"/>
      <c r="Y592" s="38"/>
      <c r="Z592" s="38"/>
      <c r="AA592" s="38"/>
      <c r="AB592" s="38"/>
      <c r="AC592" s="38"/>
      <c r="AD592" s="38"/>
      <c r="AE592" s="117"/>
      <c r="AF592" s="38"/>
      <c r="AG592" s="38"/>
      <c r="AH592" s="38"/>
      <c r="AI592" s="117"/>
      <c r="AJ592" s="59"/>
      <c r="AK592" s="59"/>
      <c r="AL592" s="38"/>
      <c r="AM592" s="37"/>
      <c r="AN592" s="37"/>
      <c r="AO592" s="37"/>
      <c r="AP592" s="37"/>
      <c r="AQ592" s="37"/>
      <c r="AR592" s="38"/>
      <c r="AS592" s="38"/>
    </row>
    <row r="593" spans="1:45" ht="11.25" customHeight="1" x14ac:dyDescent="0.25">
      <c r="A593" s="38"/>
      <c r="B593" s="49"/>
      <c r="C593" s="117"/>
      <c r="D593" s="59"/>
      <c r="E593" s="59"/>
      <c r="F593" s="49"/>
      <c r="G593" s="49"/>
      <c r="H593" s="37"/>
      <c r="I593" s="37"/>
      <c r="J593" s="37"/>
      <c r="K593" s="37"/>
      <c r="L593" s="37"/>
      <c r="M593" s="37"/>
      <c r="N593" s="37"/>
      <c r="O593" s="37"/>
      <c r="P593" s="37"/>
      <c r="Q593" s="37"/>
      <c r="R593" s="37"/>
      <c r="S593" s="37"/>
      <c r="T593" s="37"/>
      <c r="U593" s="37"/>
      <c r="V593" s="38"/>
      <c r="W593" s="37"/>
      <c r="X593" s="38"/>
      <c r="Y593" s="38"/>
      <c r="Z593" s="38"/>
      <c r="AA593" s="38"/>
      <c r="AB593" s="38"/>
      <c r="AC593" s="38"/>
      <c r="AD593" s="38"/>
      <c r="AE593" s="117"/>
      <c r="AF593" s="38"/>
      <c r="AG593" s="38"/>
      <c r="AH593" s="38"/>
      <c r="AI593" s="117"/>
      <c r="AJ593" s="59"/>
      <c r="AK593" s="59"/>
      <c r="AL593" s="38"/>
      <c r="AM593" s="37"/>
      <c r="AN593" s="37"/>
      <c r="AO593" s="37"/>
      <c r="AP593" s="37"/>
      <c r="AQ593" s="37"/>
      <c r="AR593" s="38"/>
      <c r="AS593" s="38"/>
    </row>
    <row r="594" spans="1:45" ht="11.25" customHeight="1" x14ac:dyDescent="0.25">
      <c r="A594" s="38"/>
      <c r="B594" s="49"/>
      <c r="C594" s="117"/>
      <c r="D594" s="59"/>
      <c r="E594" s="59"/>
      <c r="F594" s="49"/>
      <c r="G594" s="49"/>
      <c r="H594" s="37"/>
      <c r="I594" s="37"/>
      <c r="J594" s="37"/>
      <c r="K594" s="37"/>
      <c r="L594" s="37"/>
      <c r="M594" s="37"/>
      <c r="N594" s="37"/>
      <c r="O594" s="37"/>
      <c r="P594" s="37"/>
      <c r="Q594" s="37"/>
      <c r="R594" s="37"/>
      <c r="S594" s="37"/>
      <c r="T594" s="37"/>
      <c r="U594" s="37"/>
      <c r="V594" s="38"/>
      <c r="W594" s="37"/>
      <c r="X594" s="38"/>
      <c r="Y594" s="38"/>
      <c r="Z594" s="38"/>
      <c r="AA594" s="38"/>
      <c r="AB594" s="38"/>
      <c r="AC594" s="38"/>
      <c r="AD594" s="38"/>
      <c r="AE594" s="117"/>
      <c r="AF594" s="38"/>
      <c r="AG594" s="38"/>
      <c r="AH594" s="38"/>
      <c r="AI594" s="117"/>
      <c r="AJ594" s="59"/>
      <c r="AK594" s="59"/>
      <c r="AL594" s="38"/>
      <c r="AM594" s="37"/>
      <c r="AN594" s="37"/>
      <c r="AO594" s="37"/>
      <c r="AP594" s="37"/>
      <c r="AQ594" s="37"/>
      <c r="AR594" s="38"/>
      <c r="AS594" s="38"/>
    </row>
    <row r="595" spans="1:45" ht="11.25" customHeight="1" x14ac:dyDescent="0.25">
      <c r="A595" s="38"/>
      <c r="B595" s="49"/>
      <c r="C595" s="117"/>
      <c r="D595" s="59"/>
      <c r="E595" s="59"/>
      <c r="F595" s="49"/>
      <c r="G595" s="49"/>
      <c r="H595" s="37"/>
      <c r="I595" s="37"/>
      <c r="J595" s="37"/>
      <c r="K595" s="37"/>
      <c r="L595" s="37"/>
      <c r="M595" s="37"/>
      <c r="N595" s="37"/>
      <c r="O595" s="37"/>
      <c r="P595" s="37"/>
      <c r="Q595" s="37"/>
      <c r="R595" s="37"/>
      <c r="S595" s="37"/>
      <c r="T595" s="37"/>
      <c r="U595" s="37"/>
      <c r="V595" s="38"/>
      <c r="W595" s="37"/>
      <c r="X595" s="38"/>
      <c r="Y595" s="38"/>
      <c r="Z595" s="38"/>
      <c r="AA595" s="38"/>
      <c r="AB595" s="38"/>
      <c r="AC595" s="38"/>
      <c r="AD595" s="38"/>
      <c r="AE595" s="117"/>
      <c r="AF595" s="38"/>
      <c r="AG595" s="38"/>
      <c r="AH595" s="38"/>
      <c r="AI595" s="117"/>
      <c r="AJ595" s="59"/>
      <c r="AK595" s="59"/>
      <c r="AL595" s="38"/>
      <c r="AM595" s="37"/>
      <c r="AN595" s="37"/>
      <c r="AO595" s="37"/>
      <c r="AP595" s="37"/>
      <c r="AQ595" s="37"/>
      <c r="AR595" s="38"/>
      <c r="AS595" s="38"/>
    </row>
    <row r="596" spans="1:45" ht="11.25" customHeight="1" x14ac:dyDescent="0.25">
      <c r="A596" s="38"/>
      <c r="B596" s="49"/>
      <c r="C596" s="117"/>
      <c r="D596" s="59"/>
      <c r="E596" s="59"/>
      <c r="F596" s="49"/>
      <c r="G596" s="49"/>
      <c r="H596" s="37"/>
      <c r="I596" s="37"/>
      <c r="J596" s="37"/>
      <c r="K596" s="37"/>
      <c r="L596" s="37"/>
      <c r="M596" s="37"/>
      <c r="N596" s="37"/>
      <c r="O596" s="37"/>
      <c r="P596" s="37"/>
      <c r="Q596" s="37"/>
      <c r="R596" s="37"/>
      <c r="S596" s="37"/>
      <c r="T596" s="37"/>
      <c r="U596" s="37"/>
      <c r="V596" s="38"/>
      <c r="W596" s="37"/>
      <c r="X596" s="38"/>
      <c r="Y596" s="38"/>
      <c r="Z596" s="38"/>
      <c r="AA596" s="38"/>
      <c r="AB596" s="38"/>
      <c r="AC596" s="38"/>
      <c r="AD596" s="38"/>
      <c r="AE596" s="117"/>
      <c r="AF596" s="38"/>
      <c r="AG596" s="38"/>
      <c r="AH596" s="38"/>
      <c r="AI596" s="117"/>
      <c r="AJ596" s="59"/>
      <c r="AK596" s="59"/>
      <c r="AL596" s="38"/>
      <c r="AM596" s="37"/>
      <c r="AN596" s="37"/>
      <c r="AO596" s="37"/>
      <c r="AP596" s="37"/>
      <c r="AQ596" s="37"/>
      <c r="AR596" s="38"/>
      <c r="AS596" s="38"/>
    </row>
    <row r="597" spans="1:45" ht="11.25" customHeight="1" x14ac:dyDescent="0.25">
      <c r="A597" s="38"/>
      <c r="B597" s="49"/>
      <c r="C597" s="117"/>
      <c r="D597" s="59"/>
      <c r="E597" s="59"/>
      <c r="F597" s="49"/>
      <c r="G597" s="49"/>
      <c r="H597" s="37"/>
      <c r="I597" s="37"/>
      <c r="J597" s="37"/>
      <c r="K597" s="37"/>
      <c r="L597" s="37"/>
      <c r="M597" s="37"/>
      <c r="N597" s="37"/>
      <c r="O597" s="37"/>
      <c r="P597" s="37"/>
      <c r="Q597" s="37"/>
      <c r="R597" s="37"/>
      <c r="S597" s="37"/>
      <c r="T597" s="37"/>
      <c r="U597" s="37"/>
      <c r="V597" s="38"/>
      <c r="W597" s="37"/>
      <c r="X597" s="38"/>
      <c r="Y597" s="38"/>
      <c r="Z597" s="38"/>
      <c r="AA597" s="38"/>
      <c r="AB597" s="38"/>
      <c r="AC597" s="38"/>
      <c r="AD597" s="38"/>
      <c r="AE597" s="117"/>
      <c r="AF597" s="38"/>
      <c r="AG597" s="38"/>
      <c r="AH597" s="38"/>
      <c r="AI597" s="117"/>
      <c r="AJ597" s="59"/>
      <c r="AK597" s="59"/>
      <c r="AL597" s="38"/>
      <c r="AM597" s="37"/>
      <c r="AN597" s="37"/>
      <c r="AO597" s="37"/>
      <c r="AP597" s="37"/>
      <c r="AQ597" s="37"/>
      <c r="AR597" s="38"/>
      <c r="AS597" s="38"/>
    </row>
    <row r="598" spans="1:45" ht="11.25" customHeight="1" x14ac:dyDescent="0.25">
      <c r="A598" s="38"/>
      <c r="B598" s="49"/>
      <c r="C598" s="117"/>
      <c r="D598" s="59"/>
      <c r="E598" s="59"/>
      <c r="F598" s="49"/>
      <c r="G598" s="49"/>
      <c r="H598" s="37"/>
      <c r="I598" s="37"/>
      <c r="J598" s="37"/>
      <c r="K598" s="37"/>
      <c r="L598" s="37"/>
      <c r="M598" s="37"/>
      <c r="N598" s="37"/>
      <c r="O598" s="37"/>
      <c r="P598" s="37"/>
      <c r="Q598" s="37"/>
      <c r="R598" s="37"/>
      <c r="S598" s="37"/>
      <c r="T598" s="37"/>
      <c r="U598" s="37"/>
      <c r="V598" s="38"/>
      <c r="W598" s="37"/>
      <c r="X598" s="38"/>
      <c r="Y598" s="38"/>
      <c r="Z598" s="38"/>
      <c r="AA598" s="38"/>
      <c r="AB598" s="38"/>
      <c r="AC598" s="38"/>
      <c r="AD598" s="38"/>
      <c r="AE598" s="117"/>
      <c r="AF598" s="38"/>
      <c r="AG598" s="38"/>
      <c r="AH598" s="38"/>
      <c r="AI598" s="117"/>
      <c r="AJ598" s="59"/>
      <c r="AK598" s="59"/>
      <c r="AL598" s="38"/>
      <c r="AM598" s="37"/>
      <c r="AN598" s="37"/>
      <c r="AO598" s="37"/>
      <c r="AP598" s="37"/>
      <c r="AQ598" s="37"/>
      <c r="AR598" s="38"/>
      <c r="AS598" s="38"/>
    </row>
    <row r="599" spans="1:45" ht="11.25" customHeight="1" x14ac:dyDescent="0.25">
      <c r="A599" s="38"/>
      <c r="B599" s="49"/>
      <c r="C599" s="117"/>
      <c r="D599" s="59"/>
      <c r="E599" s="59"/>
      <c r="F599" s="49"/>
      <c r="G599" s="49"/>
      <c r="H599" s="37"/>
      <c r="I599" s="37"/>
      <c r="J599" s="37"/>
      <c r="K599" s="37"/>
      <c r="L599" s="37"/>
      <c r="M599" s="37"/>
      <c r="N599" s="37"/>
      <c r="O599" s="37"/>
      <c r="P599" s="37"/>
      <c r="Q599" s="37"/>
      <c r="R599" s="37"/>
      <c r="S599" s="37"/>
      <c r="T599" s="37"/>
      <c r="U599" s="37"/>
      <c r="V599" s="38"/>
      <c r="W599" s="37"/>
      <c r="X599" s="38"/>
      <c r="Y599" s="38"/>
      <c r="Z599" s="38"/>
      <c r="AA599" s="38"/>
      <c r="AB599" s="38"/>
      <c r="AC599" s="38"/>
      <c r="AD599" s="38"/>
      <c r="AE599" s="117"/>
      <c r="AF599" s="38"/>
      <c r="AG599" s="38"/>
      <c r="AH599" s="38"/>
      <c r="AI599" s="117"/>
      <c r="AJ599" s="59"/>
      <c r="AK599" s="59"/>
      <c r="AL599" s="38"/>
      <c r="AM599" s="37"/>
      <c r="AN599" s="37"/>
      <c r="AO599" s="37"/>
      <c r="AP599" s="37"/>
      <c r="AQ599" s="37"/>
      <c r="AR599" s="38"/>
      <c r="AS599" s="38"/>
    </row>
    <row r="600" spans="1:45" ht="11.25" customHeight="1" x14ac:dyDescent="0.25">
      <c r="A600" s="38"/>
      <c r="B600" s="49"/>
      <c r="C600" s="117"/>
      <c r="D600" s="59"/>
      <c r="E600" s="59"/>
      <c r="F600" s="49"/>
      <c r="G600" s="49"/>
      <c r="H600" s="37"/>
      <c r="I600" s="37"/>
      <c r="J600" s="37"/>
      <c r="K600" s="37"/>
      <c r="L600" s="37"/>
      <c r="M600" s="37"/>
      <c r="N600" s="37"/>
      <c r="O600" s="37"/>
      <c r="P600" s="37"/>
      <c r="Q600" s="37"/>
      <c r="R600" s="37"/>
      <c r="S600" s="37"/>
      <c r="T600" s="37"/>
      <c r="U600" s="37"/>
      <c r="V600" s="38"/>
      <c r="W600" s="37"/>
      <c r="X600" s="38"/>
      <c r="Y600" s="38"/>
      <c r="Z600" s="38"/>
      <c r="AA600" s="38"/>
      <c r="AB600" s="38"/>
      <c r="AC600" s="38"/>
      <c r="AD600" s="38"/>
      <c r="AE600" s="117"/>
      <c r="AF600" s="38"/>
      <c r="AG600" s="38"/>
      <c r="AH600" s="38"/>
      <c r="AI600" s="117"/>
      <c r="AJ600" s="59"/>
      <c r="AK600" s="59"/>
      <c r="AL600" s="38"/>
      <c r="AM600" s="37"/>
      <c r="AN600" s="37"/>
      <c r="AO600" s="37"/>
      <c r="AP600" s="37"/>
      <c r="AQ600" s="37"/>
      <c r="AR600" s="38"/>
      <c r="AS600" s="38"/>
    </row>
    <row r="601" spans="1:45" ht="11.25" customHeight="1" x14ac:dyDescent="0.25">
      <c r="A601" s="38"/>
      <c r="B601" s="49"/>
      <c r="C601" s="117"/>
      <c r="D601" s="59"/>
      <c r="E601" s="59"/>
      <c r="F601" s="49"/>
      <c r="G601" s="49"/>
      <c r="H601" s="37"/>
      <c r="I601" s="37"/>
      <c r="J601" s="37"/>
      <c r="K601" s="37"/>
      <c r="L601" s="37"/>
      <c r="M601" s="37"/>
      <c r="N601" s="37"/>
      <c r="O601" s="37"/>
      <c r="P601" s="37"/>
      <c r="Q601" s="37"/>
      <c r="R601" s="37"/>
      <c r="S601" s="37"/>
      <c r="T601" s="37"/>
      <c r="U601" s="37"/>
      <c r="V601" s="38"/>
      <c r="W601" s="37"/>
      <c r="X601" s="38"/>
      <c r="Y601" s="38"/>
      <c r="Z601" s="38"/>
      <c r="AA601" s="38"/>
      <c r="AB601" s="38"/>
      <c r="AC601" s="38"/>
      <c r="AD601" s="38"/>
      <c r="AE601" s="117"/>
      <c r="AF601" s="38"/>
      <c r="AG601" s="38"/>
      <c r="AH601" s="38"/>
      <c r="AI601" s="117"/>
      <c r="AJ601" s="59"/>
      <c r="AK601" s="59"/>
      <c r="AL601" s="38"/>
      <c r="AM601" s="37"/>
      <c r="AN601" s="37"/>
      <c r="AO601" s="37"/>
      <c r="AP601" s="37"/>
      <c r="AQ601" s="37"/>
      <c r="AR601" s="38"/>
      <c r="AS601" s="38"/>
    </row>
    <row r="602" spans="1:45" ht="11.25" customHeight="1" x14ac:dyDescent="0.25">
      <c r="A602" s="38"/>
      <c r="B602" s="49"/>
      <c r="C602" s="117"/>
      <c r="D602" s="59"/>
      <c r="E602" s="59"/>
      <c r="F602" s="49"/>
      <c r="G602" s="49"/>
      <c r="H602" s="37"/>
      <c r="I602" s="37"/>
      <c r="J602" s="37"/>
      <c r="K602" s="37"/>
      <c r="L602" s="37"/>
      <c r="M602" s="37"/>
      <c r="N602" s="37"/>
      <c r="O602" s="37"/>
      <c r="P602" s="37"/>
      <c r="Q602" s="37"/>
      <c r="R602" s="37"/>
      <c r="S602" s="37"/>
      <c r="T602" s="37"/>
      <c r="U602" s="37"/>
      <c r="V602" s="38"/>
      <c r="W602" s="37"/>
      <c r="X602" s="38"/>
      <c r="Y602" s="38"/>
      <c r="Z602" s="38"/>
      <c r="AA602" s="38"/>
      <c r="AB602" s="38"/>
      <c r="AC602" s="38"/>
      <c r="AD602" s="38"/>
      <c r="AE602" s="117"/>
      <c r="AF602" s="38"/>
      <c r="AG602" s="38"/>
      <c r="AH602" s="38"/>
      <c r="AI602" s="117"/>
      <c r="AJ602" s="59"/>
      <c r="AK602" s="59"/>
      <c r="AL602" s="38"/>
      <c r="AM602" s="37"/>
      <c r="AN602" s="37"/>
      <c r="AO602" s="37"/>
      <c r="AP602" s="37"/>
      <c r="AQ602" s="37"/>
      <c r="AR602" s="38"/>
      <c r="AS602" s="38"/>
    </row>
    <row r="603" spans="1:45" ht="11.25" customHeight="1" x14ac:dyDescent="0.25">
      <c r="A603" s="38"/>
      <c r="B603" s="49"/>
      <c r="C603" s="117"/>
      <c r="D603" s="59"/>
      <c r="E603" s="59"/>
      <c r="F603" s="49"/>
      <c r="G603" s="49"/>
      <c r="H603" s="37"/>
      <c r="I603" s="37"/>
      <c r="J603" s="37"/>
      <c r="K603" s="37"/>
      <c r="L603" s="37"/>
      <c r="M603" s="37"/>
      <c r="N603" s="37"/>
      <c r="O603" s="37"/>
      <c r="P603" s="37"/>
      <c r="Q603" s="37"/>
      <c r="R603" s="37"/>
      <c r="S603" s="37"/>
      <c r="T603" s="37"/>
      <c r="U603" s="37"/>
      <c r="V603" s="38"/>
      <c r="W603" s="37"/>
      <c r="X603" s="38"/>
      <c r="Y603" s="38"/>
      <c r="Z603" s="38"/>
      <c r="AA603" s="38"/>
      <c r="AB603" s="38"/>
      <c r="AC603" s="38"/>
      <c r="AD603" s="38"/>
      <c r="AE603" s="117"/>
      <c r="AF603" s="38"/>
      <c r="AG603" s="38"/>
      <c r="AH603" s="38"/>
      <c r="AI603" s="117"/>
      <c r="AJ603" s="59"/>
      <c r="AK603" s="59"/>
      <c r="AL603" s="38"/>
      <c r="AM603" s="37"/>
      <c r="AN603" s="37"/>
      <c r="AO603" s="37"/>
      <c r="AP603" s="37"/>
      <c r="AQ603" s="37"/>
      <c r="AR603" s="38"/>
      <c r="AS603" s="38"/>
    </row>
    <row r="604" spans="1:45" ht="11.25" customHeight="1" x14ac:dyDescent="0.25">
      <c r="A604" s="38"/>
      <c r="B604" s="49"/>
      <c r="C604" s="117"/>
      <c r="D604" s="59"/>
      <c r="E604" s="59"/>
      <c r="F604" s="49"/>
      <c r="G604" s="49"/>
      <c r="H604" s="37"/>
      <c r="I604" s="37"/>
      <c r="J604" s="37"/>
      <c r="K604" s="37"/>
      <c r="L604" s="37"/>
      <c r="M604" s="37"/>
      <c r="N604" s="37"/>
      <c r="O604" s="37"/>
      <c r="P604" s="37"/>
      <c r="Q604" s="37"/>
      <c r="R604" s="37"/>
      <c r="S604" s="37"/>
      <c r="T604" s="37"/>
      <c r="U604" s="37"/>
      <c r="V604" s="38"/>
      <c r="W604" s="37"/>
      <c r="X604" s="38"/>
      <c r="Y604" s="38"/>
      <c r="Z604" s="38"/>
      <c r="AA604" s="38"/>
      <c r="AB604" s="38"/>
      <c r="AC604" s="38"/>
      <c r="AD604" s="38"/>
      <c r="AE604" s="117"/>
      <c r="AF604" s="38"/>
      <c r="AG604" s="38"/>
      <c r="AH604" s="38"/>
      <c r="AI604" s="117"/>
      <c r="AJ604" s="59"/>
      <c r="AK604" s="59"/>
      <c r="AL604" s="38"/>
      <c r="AM604" s="37"/>
      <c r="AN604" s="37"/>
      <c r="AO604" s="37"/>
      <c r="AP604" s="37"/>
      <c r="AQ604" s="37"/>
      <c r="AR604" s="38"/>
      <c r="AS604" s="38"/>
    </row>
    <row r="605" spans="1:45" ht="11.25" customHeight="1" x14ac:dyDescent="0.25">
      <c r="A605" s="38"/>
      <c r="B605" s="49"/>
      <c r="C605" s="117"/>
      <c r="D605" s="59"/>
      <c r="E605" s="59"/>
      <c r="F605" s="49"/>
      <c r="G605" s="49"/>
      <c r="H605" s="37"/>
      <c r="I605" s="37"/>
      <c r="J605" s="37"/>
      <c r="K605" s="37"/>
      <c r="L605" s="37"/>
      <c r="M605" s="37"/>
      <c r="N605" s="37"/>
      <c r="O605" s="37"/>
      <c r="P605" s="37"/>
      <c r="Q605" s="37"/>
      <c r="R605" s="37"/>
      <c r="S605" s="37"/>
      <c r="T605" s="37"/>
      <c r="U605" s="37"/>
      <c r="V605" s="38"/>
      <c r="W605" s="37"/>
      <c r="X605" s="38"/>
      <c r="Y605" s="38"/>
      <c r="Z605" s="38"/>
      <c r="AA605" s="38"/>
      <c r="AB605" s="38"/>
      <c r="AC605" s="38"/>
      <c r="AD605" s="38"/>
      <c r="AE605" s="117"/>
      <c r="AF605" s="38"/>
      <c r="AG605" s="38"/>
      <c r="AH605" s="38"/>
      <c r="AI605" s="117"/>
      <c r="AJ605" s="59"/>
      <c r="AK605" s="59"/>
      <c r="AL605" s="38"/>
      <c r="AM605" s="37"/>
      <c r="AN605" s="37"/>
      <c r="AO605" s="37"/>
      <c r="AP605" s="37"/>
      <c r="AQ605" s="37"/>
      <c r="AR605" s="38"/>
      <c r="AS605" s="38"/>
    </row>
    <row r="606" spans="1:45" ht="11.25" customHeight="1" x14ac:dyDescent="0.25">
      <c r="A606" s="38"/>
      <c r="B606" s="49"/>
      <c r="C606" s="117"/>
      <c r="D606" s="59"/>
      <c r="E606" s="59"/>
      <c r="F606" s="49"/>
      <c r="G606" s="49"/>
      <c r="H606" s="37"/>
      <c r="I606" s="37"/>
      <c r="J606" s="37"/>
      <c r="K606" s="37"/>
      <c r="L606" s="37"/>
      <c r="M606" s="37"/>
      <c r="N606" s="37"/>
      <c r="O606" s="37"/>
      <c r="P606" s="37"/>
      <c r="Q606" s="37"/>
      <c r="R606" s="37"/>
      <c r="S606" s="37"/>
      <c r="T606" s="37"/>
      <c r="U606" s="37"/>
      <c r="V606" s="38"/>
      <c r="W606" s="37"/>
      <c r="X606" s="38"/>
      <c r="Y606" s="38"/>
      <c r="Z606" s="38"/>
      <c r="AA606" s="38"/>
      <c r="AB606" s="38"/>
      <c r="AC606" s="38"/>
      <c r="AD606" s="38"/>
      <c r="AE606" s="117"/>
      <c r="AF606" s="38"/>
      <c r="AG606" s="38"/>
      <c r="AH606" s="38"/>
      <c r="AI606" s="117"/>
      <c r="AJ606" s="59"/>
      <c r="AK606" s="59"/>
      <c r="AL606" s="38"/>
      <c r="AM606" s="37"/>
      <c r="AN606" s="37"/>
      <c r="AO606" s="37"/>
      <c r="AP606" s="37"/>
      <c r="AQ606" s="37"/>
      <c r="AR606" s="38"/>
      <c r="AS606" s="38"/>
    </row>
    <row r="607" spans="1:45" ht="11.25" customHeight="1" x14ac:dyDescent="0.25">
      <c r="A607" s="38"/>
      <c r="B607" s="49"/>
      <c r="C607" s="117"/>
      <c r="D607" s="59"/>
      <c r="E607" s="59"/>
      <c r="F607" s="49"/>
      <c r="G607" s="49"/>
      <c r="H607" s="37"/>
      <c r="I607" s="37"/>
      <c r="J607" s="37"/>
      <c r="K607" s="37"/>
      <c r="L607" s="37"/>
      <c r="M607" s="37"/>
      <c r="N607" s="37"/>
      <c r="O607" s="37"/>
      <c r="P607" s="37"/>
      <c r="Q607" s="37"/>
      <c r="R607" s="37"/>
      <c r="S607" s="37"/>
      <c r="T607" s="37"/>
      <c r="U607" s="37"/>
      <c r="V607" s="38"/>
      <c r="W607" s="37"/>
      <c r="X607" s="38"/>
      <c r="Y607" s="38"/>
      <c r="Z607" s="38"/>
      <c r="AA607" s="38"/>
      <c r="AB607" s="38"/>
      <c r="AC607" s="38"/>
      <c r="AD607" s="38"/>
      <c r="AE607" s="117"/>
      <c r="AF607" s="38"/>
      <c r="AG607" s="38"/>
      <c r="AH607" s="38"/>
      <c r="AI607" s="117"/>
      <c r="AJ607" s="59"/>
      <c r="AK607" s="59"/>
      <c r="AL607" s="38"/>
      <c r="AM607" s="37"/>
      <c r="AN607" s="37"/>
      <c r="AO607" s="37"/>
      <c r="AP607" s="37"/>
      <c r="AQ607" s="37"/>
      <c r="AR607" s="38"/>
      <c r="AS607" s="38"/>
    </row>
    <row r="608" spans="1:45" ht="11.25" customHeight="1" x14ac:dyDescent="0.25">
      <c r="A608" s="38"/>
      <c r="B608" s="49"/>
      <c r="C608" s="117"/>
      <c r="D608" s="59"/>
      <c r="E608" s="59"/>
      <c r="F608" s="49"/>
      <c r="G608" s="49"/>
      <c r="H608" s="37"/>
      <c r="I608" s="37"/>
      <c r="J608" s="37"/>
      <c r="K608" s="37"/>
      <c r="L608" s="37"/>
      <c r="M608" s="37"/>
      <c r="N608" s="37"/>
      <c r="O608" s="37"/>
      <c r="P608" s="37"/>
      <c r="Q608" s="37"/>
      <c r="R608" s="37"/>
      <c r="S608" s="37"/>
      <c r="T608" s="37"/>
      <c r="U608" s="37"/>
      <c r="V608" s="38"/>
      <c r="W608" s="37"/>
      <c r="X608" s="38"/>
      <c r="Y608" s="38"/>
      <c r="Z608" s="38"/>
      <c r="AA608" s="38"/>
      <c r="AB608" s="38"/>
      <c r="AC608" s="38"/>
      <c r="AD608" s="38"/>
      <c r="AE608" s="117"/>
      <c r="AF608" s="38"/>
      <c r="AG608" s="38"/>
      <c r="AH608" s="38"/>
      <c r="AI608" s="117"/>
      <c r="AJ608" s="59"/>
      <c r="AK608" s="59"/>
      <c r="AL608" s="38"/>
      <c r="AM608" s="37"/>
      <c r="AN608" s="37"/>
      <c r="AO608" s="37"/>
      <c r="AP608" s="37"/>
      <c r="AQ608" s="37"/>
      <c r="AR608" s="38"/>
      <c r="AS608" s="38"/>
    </row>
    <row r="609" spans="1:45" ht="11.25" customHeight="1" x14ac:dyDescent="0.25">
      <c r="A609" s="38"/>
      <c r="B609" s="49"/>
      <c r="C609" s="117"/>
      <c r="D609" s="59"/>
      <c r="E609" s="59"/>
      <c r="F609" s="49"/>
      <c r="G609" s="49"/>
      <c r="H609" s="37"/>
      <c r="I609" s="37"/>
      <c r="J609" s="37"/>
      <c r="K609" s="37"/>
      <c r="L609" s="37"/>
      <c r="M609" s="37"/>
      <c r="N609" s="37"/>
      <c r="O609" s="37"/>
      <c r="P609" s="37"/>
      <c r="Q609" s="37"/>
      <c r="R609" s="37"/>
      <c r="S609" s="37"/>
      <c r="T609" s="37"/>
      <c r="U609" s="37"/>
      <c r="V609" s="38"/>
      <c r="W609" s="37"/>
      <c r="X609" s="38"/>
      <c r="Y609" s="38"/>
      <c r="Z609" s="38"/>
      <c r="AA609" s="38"/>
      <c r="AB609" s="38"/>
      <c r="AC609" s="38"/>
      <c r="AD609" s="38"/>
      <c r="AE609" s="117"/>
      <c r="AF609" s="38"/>
      <c r="AG609" s="38"/>
      <c r="AH609" s="38"/>
      <c r="AI609" s="117"/>
      <c r="AJ609" s="59"/>
      <c r="AK609" s="59"/>
      <c r="AL609" s="38"/>
      <c r="AM609" s="37"/>
      <c r="AN609" s="37"/>
      <c r="AO609" s="37"/>
      <c r="AP609" s="37"/>
      <c r="AQ609" s="37"/>
      <c r="AR609" s="38"/>
      <c r="AS609" s="38"/>
    </row>
    <row r="610" spans="1:45" ht="11.25" customHeight="1" x14ac:dyDescent="0.25">
      <c r="A610" s="38"/>
      <c r="B610" s="49"/>
      <c r="C610" s="117"/>
      <c r="D610" s="59"/>
      <c r="E610" s="59"/>
      <c r="F610" s="49"/>
      <c r="G610" s="49"/>
      <c r="H610" s="37"/>
      <c r="I610" s="37"/>
      <c r="J610" s="37"/>
      <c r="K610" s="37"/>
      <c r="L610" s="37"/>
      <c r="M610" s="37"/>
      <c r="N610" s="37"/>
      <c r="O610" s="37"/>
      <c r="P610" s="37"/>
      <c r="Q610" s="37"/>
      <c r="R610" s="37"/>
      <c r="S610" s="37"/>
      <c r="T610" s="37"/>
      <c r="U610" s="37"/>
      <c r="V610" s="38"/>
      <c r="W610" s="37"/>
      <c r="X610" s="38"/>
      <c r="Y610" s="38"/>
      <c r="Z610" s="38"/>
      <c r="AA610" s="38"/>
      <c r="AB610" s="38"/>
      <c r="AC610" s="38"/>
      <c r="AD610" s="38"/>
      <c r="AE610" s="117"/>
      <c r="AF610" s="38"/>
      <c r="AG610" s="38"/>
      <c r="AH610" s="38"/>
      <c r="AI610" s="117"/>
      <c r="AJ610" s="59"/>
      <c r="AK610" s="59"/>
      <c r="AL610" s="38"/>
      <c r="AM610" s="37"/>
      <c r="AN610" s="37"/>
      <c r="AO610" s="37"/>
      <c r="AP610" s="37"/>
      <c r="AQ610" s="37"/>
      <c r="AR610" s="38"/>
      <c r="AS610" s="38"/>
    </row>
    <row r="611" spans="1:45" ht="11.25" customHeight="1" x14ac:dyDescent="0.25">
      <c r="A611" s="38"/>
      <c r="B611" s="49"/>
      <c r="C611" s="117"/>
      <c r="D611" s="59"/>
      <c r="E611" s="59"/>
      <c r="F611" s="49"/>
      <c r="G611" s="49"/>
      <c r="H611" s="37"/>
      <c r="I611" s="37"/>
      <c r="J611" s="37"/>
      <c r="K611" s="37"/>
      <c r="L611" s="37"/>
      <c r="M611" s="37"/>
      <c r="N611" s="37"/>
      <c r="O611" s="37"/>
      <c r="P611" s="37"/>
      <c r="Q611" s="37"/>
      <c r="R611" s="37"/>
      <c r="S611" s="37"/>
      <c r="T611" s="37"/>
      <c r="U611" s="37"/>
      <c r="V611" s="38"/>
      <c r="W611" s="37"/>
      <c r="X611" s="38"/>
      <c r="Y611" s="38"/>
      <c r="Z611" s="38"/>
      <c r="AA611" s="38"/>
      <c r="AB611" s="38"/>
      <c r="AC611" s="38"/>
      <c r="AD611" s="38"/>
      <c r="AE611" s="117"/>
      <c r="AF611" s="38"/>
      <c r="AG611" s="38"/>
      <c r="AH611" s="38"/>
      <c r="AI611" s="117"/>
      <c r="AJ611" s="59"/>
      <c r="AK611" s="59"/>
      <c r="AL611" s="38"/>
      <c r="AM611" s="37"/>
      <c r="AN611" s="37"/>
      <c r="AO611" s="37"/>
      <c r="AP611" s="37"/>
      <c r="AQ611" s="37"/>
      <c r="AR611" s="38"/>
      <c r="AS611" s="38"/>
    </row>
    <row r="612" spans="1:45" ht="11.25" customHeight="1" x14ac:dyDescent="0.25">
      <c r="A612" s="38"/>
      <c r="B612" s="49"/>
      <c r="C612" s="117"/>
      <c r="D612" s="59"/>
      <c r="E612" s="59"/>
      <c r="F612" s="49"/>
      <c r="G612" s="49"/>
      <c r="H612" s="37"/>
      <c r="I612" s="37"/>
      <c r="J612" s="37"/>
      <c r="K612" s="37"/>
      <c r="L612" s="37"/>
      <c r="M612" s="37"/>
      <c r="N612" s="37"/>
      <c r="O612" s="37"/>
      <c r="P612" s="37"/>
      <c r="Q612" s="37"/>
      <c r="R612" s="37"/>
      <c r="S612" s="37"/>
      <c r="T612" s="37"/>
      <c r="U612" s="37"/>
      <c r="V612" s="38"/>
      <c r="W612" s="37"/>
      <c r="X612" s="38"/>
      <c r="Y612" s="38"/>
      <c r="Z612" s="38"/>
      <c r="AA612" s="38"/>
      <c r="AB612" s="38"/>
      <c r="AC612" s="38"/>
      <c r="AD612" s="38"/>
      <c r="AE612" s="117"/>
      <c r="AF612" s="38"/>
      <c r="AG612" s="38"/>
      <c r="AH612" s="38"/>
      <c r="AI612" s="117"/>
      <c r="AJ612" s="59"/>
      <c r="AK612" s="59"/>
      <c r="AL612" s="38"/>
      <c r="AM612" s="37"/>
      <c r="AN612" s="37"/>
      <c r="AO612" s="37"/>
      <c r="AP612" s="37"/>
      <c r="AQ612" s="37"/>
      <c r="AR612" s="38"/>
      <c r="AS612" s="38"/>
    </row>
    <row r="613" spans="1:45" ht="11.25" customHeight="1" x14ac:dyDescent="0.25">
      <c r="A613" s="38"/>
      <c r="B613" s="49"/>
      <c r="C613" s="117"/>
      <c r="D613" s="59"/>
      <c r="E613" s="59"/>
      <c r="F613" s="49"/>
      <c r="G613" s="49"/>
      <c r="H613" s="37"/>
      <c r="I613" s="37"/>
      <c r="J613" s="37"/>
      <c r="K613" s="37"/>
      <c r="L613" s="37"/>
      <c r="M613" s="37"/>
      <c r="N613" s="37"/>
      <c r="O613" s="37"/>
      <c r="P613" s="37"/>
      <c r="Q613" s="37"/>
      <c r="R613" s="37"/>
      <c r="S613" s="37"/>
      <c r="T613" s="37"/>
      <c r="U613" s="37"/>
      <c r="V613" s="38"/>
      <c r="W613" s="37"/>
      <c r="X613" s="38"/>
      <c r="Y613" s="38"/>
      <c r="Z613" s="38"/>
      <c r="AA613" s="38"/>
      <c r="AB613" s="38"/>
      <c r="AC613" s="38"/>
      <c r="AD613" s="38"/>
      <c r="AE613" s="117"/>
      <c r="AF613" s="38"/>
      <c r="AG613" s="38"/>
      <c r="AH613" s="38"/>
      <c r="AI613" s="117"/>
      <c r="AJ613" s="59"/>
      <c r="AK613" s="59"/>
      <c r="AL613" s="38"/>
      <c r="AM613" s="37"/>
      <c r="AN613" s="37"/>
      <c r="AO613" s="37"/>
      <c r="AP613" s="37"/>
      <c r="AQ613" s="37"/>
      <c r="AR613" s="38"/>
      <c r="AS613" s="38"/>
    </row>
    <row r="614" spans="1:45" ht="11.25" customHeight="1" x14ac:dyDescent="0.25">
      <c r="A614" s="38"/>
      <c r="B614" s="49"/>
      <c r="C614" s="117"/>
      <c r="D614" s="59"/>
      <c r="E614" s="59"/>
      <c r="F614" s="49"/>
      <c r="G614" s="49"/>
      <c r="H614" s="37"/>
      <c r="I614" s="37"/>
      <c r="J614" s="37"/>
      <c r="K614" s="37"/>
      <c r="L614" s="37"/>
      <c r="M614" s="37"/>
      <c r="N614" s="37"/>
      <c r="O614" s="37"/>
      <c r="P614" s="37"/>
      <c r="Q614" s="37"/>
      <c r="R614" s="37"/>
      <c r="S614" s="37"/>
      <c r="T614" s="37"/>
      <c r="U614" s="37"/>
      <c r="V614" s="38"/>
      <c r="W614" s="37"/>
      <c r="X614" s="38"/>
      <c r="Y614" s="38"/>
      <c r="Z614" s="38"/>
      <c r="AA614" s="38"/>
      <c r="AB614" s="38"/>
      <c r="AC614" s="38"/>
      <c r="AD614" s="38"/>
      <c r="AE614" s="117"/>
      <c r="AF614" s="38"/>
      <c r="AG614" s="38"/>
      <c r="AH614" s="38"/>
      <c r="AI614" s="117"/>
      <c r="AJ614" s="59"/>
      <c r="AK614" s="59"/>
      <c r="AL614" s="38"/>
      <c r="AM614" s="37"/>
      <c r="AN614" s="37"/>
      <c r="AO614" s="37"/>
      <c r="AP614" s="37"/>
      <c r="AQ614" s="37"/>
      <c r="AR614" s="38"/>
      <c r="AS614" s="38"/>
    </row>
    <row r="615" spans="1:45" ht="11.25" customHeight="1" x14ac:dyDescent="0.25">
      <c r="A615" s="38"/>
      <c r="B615" s="49"/>
      <c r="C615" s="117"/>
      <c r="D615" s="59"/>
      <c r="E615" s="59"/>
      <c r="F615" s="49"/>
      <c r="G615" s="49"/>
      <c r="H615" s="37"/>
      <c r="I615" s="37"/>
      <c r="J615" s="37"/>
      <c r="K615" s="37"/>
      <c r="L615" s="37"/>
      <c r="M615" s="37"/>
      <c r="N615" s="37"/>
      <c r="O615" s="37"/>
      <c r="P615" s="37"/>
      <c r="Q615" s="37"/>
      <c r="R615" s="37"/>
      <c r="S615" s="37"/>
      <c r="T615" s="37"/>
      <c r="U615" s="37"/>
      <c r="V615" s="38"/>
      <c r="W615" s="37"/>
      <c r="X615" s="38"/>
      <c r="Y615" s="38"/>
      <c r="Z615" s="38"/>
      <c r="AA615" s="38"/>
      <c r="AB615" s="38"/>
      <c r="AC615" s="38"/>
      <c r="AD615" s="38"/>
      <c r="AE615" s="117"/>
      <c r="AF615" s="38"/>
      <c r="AG615" s="38"/>
      <c r="AH615" s="38"/>
      <c r="AI615" s="117"/>
      <c r="AJ615" s="59"/>
      <c r="AK615" s="59"/>
      <c r="AL615" s="38"/>
      <c r="AM615" s="37"/>
      <c r="AN615" s="37"/>
      <c r="AO615" s="37"/>
      <c r="AP615" s="37"/>
      <c r="AQ615" s="37"/>
      <c r="AR615" s="38"/>
      <c r="AS615" s="38"/>
    </row>
    <row r="616" spans="1:45" ht="11.25" customHeight="1" x14ac:dyDescent="0.25">
      <c r="A616" s="38"/>
      <c r="B616" s="49"/>
      <c r="C616" s="117"/>
      <c r="D616" s="59"/>
      <c r="E616" s="59"/>
      <c r="F616" s="49"/>
      <c r="G616" s="49"/>
      <c r="H616" s="37"/>
      <c r="I616" s="37"/>
      <c r="J616" s="37"/>
      <c r="K616" s="37"/>
      <c r="L616" s="37"/>
      <c r="M616" s="37"/>
      <c r="N616" s="37"/>
      <c r="O616" s="37"/>
      <c r="P616" s="37"/>
      <c r="Q616" s="37"/>
      <c r="R616" s="37"/>
      <c r="S616" s="37"/>
      <c r="T616" s="37"/>
      <c r="U616" s="37"/>
      <c r="V616" s="38"/>
      <c r="W616" s="37"/>
      <c r="X616" s="38"/>
      <c r="Y616" s="38"/>
      <c r="Z616" s="38"/>
      <c r="AA616" s="38"/>
      <c r="AB616" s="38"/>
      <c r="AC616" s="38"/>
      <c r="AD616" s="38"/>
      <c r="AE616" s="117"/>
      <c r="AF616" s="38"/>
      <c r="AG616" s="38"/>
      <c r="AH616" s="38"/>
      <c r="AI616" s="117"/>
      <c r="AJ616" s="59"/>
      <c r="AK616" s="59"/>
      <c r="AL616" s="38"/>
      <c r="AM616" s="37"/>
      <c r="AN616" s="37"/>
      <c r="AO616" s="37"/>
      <c r="AP616" s="37"/>
      <c r="AQ616" s="37"/>
      <c r="AR616" s="38"/>
      <c r="AS616" s="38"/>
    </row>
    <row r="617" spans="1:45" ht="11.25" customHeight="1" x14ac:dyDescent="0.25">
      <c r="A617" s="38"/>
      <c r="B617" s="49"/>
      <c r="C617" s="117"/>
      <c r="D617" s="59"/>
      <c r="E617" s="59"/>
      <c r="F617" s="49"/>
      <c r="G617" s="49"/>
      <c r="H617" s="37"/>
      <c r="I617" s="37"/>
      <c r="J617" s="37"/>
      <c r="K617" s="37"/>
      <c r="L617" s="37"/>
      <c r="M617" s="37"/>
      <c r="N617" s="37"/>
      <c r="O617" s="37"/>
      <c r="P617" s="37"/>
      <c r="Q617" s="37"/>
      <c r="R617" s="37"/>
      <c r="S617" s="37"/>
      <c r="T617" s="37"/>
      <c r="U617" s="37"/>
      <c r="V617" s="38"/>
      <c r="W617" s="37"/>
      <c r="X617" s="38"/>
      <c r="Y617" s="38"/>
      <c r="Z617" s="38"/>
      <c r="AA617" s="38"/>
      <c r="AB617" s="38"/>
      <c r="AC617" s="38"/>
      <c r="AD617" s="38"/>
      <c r="AE617" s="117"/>
      <c r="AF617" s="38"/>
      <c r="AG617" s="38"/>
      <c r="AH617" s="38"/>
      <c r="AI617" s="117"/>
      <c r="AJ617" s="59"/>
      <c r="AK617" s="59"/>
      <c r="AL617" s="38"/>
      <c r="AM617" s="37"/>
      <c r="AN617" s="37"/>
      <c r="AO617" s="37"/>
      <c r="AP617" s="37"/>
      <c r="AQ617" s="37"/>
      <c r="AR617" s="38"/>
      <c r="AS617" s="38"/>
    </row>
    <row r="618" spans="1:45" ht="11.25" customHeight="1" x14ac:dyDescent="0.25">
      <c r="A618" s="38"/>
      <c r="B618" s="49"/>
      <c r="C618" s="117"/>
      <c r="D618" s="59"/>
      <c r="E618" s="59"/>
      <c r="F618" s="49"/>
      <c r="G618" s="49"/>
      <c r="H618" s="37"/>
      <c r="I618" s="37"/>
      <c r="J618" s="37"/>
      <c r="K618" s="37"/>
      <c r="L618" s="37"/>
      <c r="M618" s="37"/>
      <c r="N618" s="37"/>
      <c r="O618" s="37"/>
      <c r="P618" s="37"/>
      <c r="Q618" s="37"/>
      <c r="R618" s="37"/>
      <c r="S618" s="37"/>
      <c r="T618" s="37"/>
      <c r="U618" s="37"/>
      <c r="V618" s="38"/>
      <c r="W618" s="37"/>
      <c r="X618" s="38"/>
      <c r="Y618" s="38"/>
      <c r="Z618" s="38"/>
      <c r="AA618" s="38"/>
      <c r="AB618" s="38"/>
      <c r="AC618" s="38"/>
      <c r="AD618" s="38"/>
      <c r="AE618" s="117"/>
      <c r="AF618" s="38"/>
      <c r="AG618" s="38"/>
      <c r="AH618" s="38"/>
      <c r="AI618" s="117"/>
      <c r="AJ618" s="59"/>
      <c r="AK618" s="59"/>
      <c r="AL618" s="38"/>
      <c r="AM618" s="37"/>
      <c r="AN618" s="37"/>
      <c r="AO618" s="37"/>
      <c r="AP618" s="37"/>
      <c r="AQ618" s="37"/>
      <c r="AR618" s="38"/>
      <c r="AS618" s="38"/>
    </row>
    <row r="619" spans="1:45" ht="11.25" customHeight="1" x14ac:dyDescent="0.25">
      <c r="A619" s="38"/>
      <c r="B619" s="49"/>
      <c r="C619" s="117"/>
      <c r="D619" s="59"/>
      <c r="E619" s="59"/>
      <c r="F619" s="49"/>
      <c r="G619" s="49"/>
      <c r="H619" s="37"/>
      <c r="I619" s="37"/>
      <c r="J619" s="37"/>
      <c r="K619" s="37"/>
      <c r="L619" s="37"/>
      <c r="M619" s="37"/>
      <c r="N619" s="37"/>
      <c r="O619" s="37"/>
      <c r="P619" s="37"/>
      <c r="Q619" s="37"/>
      <c r="R619" s="37"/>
      <c r="S619" s="37"/>
      <c r="T619" s="37"/>
      <c r="U619" s="37"/>
      <c r="V619" s="38"/>
      <c r="W619" s="37"/>
      <c r="X619" s="38"/>
      <c r="Y619" s="38"/>
      <c r="Z619" s="38"/>
      <c r="AA619" s="38"/>
      <c r="AB619" s="38"/>
      <c r="AC619" s="38"/>
      <c r="AD619" s="38"/>
      <c r="AE619" s="117"/>
      <c r="AF619" s="38"/>
      <c r="AG619" s="38"/>
      <c r="AH619" s="38"/>
      <c r="AI619" s="117"/>
      <c r="AJ619" s="59"/>
      <c r="AK619" s="59"/>
      <c r="AL619" s="38"/>
      <c r="AM619" s="37"/>
      <c r="AN619" s="37"/>
      <c r="AO619" s="37"/>
      <c r="AP619" s="37"/>
      <c r="AQ619" s="37"/>
      <c r="AR619" s="38"/>
      <c r="AS619" s="38"/>
    </row>
    <row r="620" spans="1:45" ht="11.25" customHeight="1" x14ac:dyDescent="0.25">
      <c r="A620" s="38"/>
      <c r="B620" s="49"/>
      <c r="C620" s="117"/>
      <c r="D620" s="59"/>
      <c r="E620" s="59"/>
      <c r="F620" s="49"/>
      <c r="G620" s="49"/>
      <c r="H620" s="37"/>
      <c r="I620" s="37"/>
      <c r="J620" s="37"/>
      <c r="K620" s="37"/>
      <c r="L620" s="37"/>
      <c r="M620" s="37"/>
      <c r="N620" s="37"/>
      <c r="O620" s="37"/>
      <c r="P620" s="37"/>
      <c r="Q620" s="37"/>
      <c r="R620" s="37"/>
      <c r="S620" s="37"/>
      <c r="T620" s="37"/>
      <c r="U620" s="37"/>
      <c r="V620" s="38"/>
      <c r="W620" s="37"/>
      <c r="X620" s="38"/>
      <c r="Y620" s="38"/>
      <c r="Z620" s="38"/>
      <c r="AA620" s="38"/>
      <c r="AB620" s="38"/>
      <c r="AC620" s="38"/>
      <c r="AD620" s="38"/>
      <c r="AE620" s="117"/>
      <c r="AF620" s="38"/>
      <c r="AG620" s="38"/>
      <c r="AH620" s="38"/>
      <c r="AI620" s="117"/>
      <c r="AJ620" s="59"/>
      <c r="AK620" s="59"/>
      <c r="AL620" s="38"/>
      <c r="AM620" s="37"/>
      <c r="AN620" s="37"/>
      <c r="AO620" s="37"/>
      <c r="AP620" s="37"/>
      <c r="AQ620" s="37"/>
      <c r="AR620" s="38"/>
      <c r="AS620" s="38"/>
    </row>
    <row r="621" spans="1:45" ht="11.25" customHeight="1" x14ac:dyDescent="0.25">
      <c r="A621" s="38"/>
      <c r="B621" s="49"/>
      <c r="C621" s="117"/>
      <c r="D621" s="59"/>
      <c r="E621" s="59"/>
      <c r="F621" s="49"/>
      <c r="G621" s="49"/>
      <c r="H621" s="37"/>
      <c r="I621" s="37"/>
      <c r="J621" s="37"/>
      <c r="K621" s="37"/>
      <c r="L621" s="37"/>
      <c r="M621" s="37"/>
      <c r="N621" s="37"/>
      <c r="O621" s="37"/>
      <c r="P621" s="37"/>
      <c r="Q621" s="37"/>
      <c r="R621" s="37"/>
      <c r="S621" s="37"/>
      <c r="T621" s="37"/>
      <c r="U621" s="37"/>
      <c r="V621" s="38"/>
      <c r="W621" s="37"/>
      <c r="X621" s="38"/>
      <c r="Y621" s="38"/>
      <c r="Z621" s="38"/>
      <c r="AA621" s="38"/>
      <c r="AB621" s="38"/>
      <c r="AC621" s="38"/>
      <c r="AD621" s="38"/>
      <c r="AE621" s="117"/>
      <c r="AF621" s="38"/>
      <c r="AG621" s="38"/>
      <c r="AH621" s="38"/>
      <c r="AI621" s="117"/>
      <c r="AJ621" s="59"/>
      <c r="AK621" s="59"/>
      <c r="AL621" s="38"/>
      <c r="AM621" s="37"/>
      <c r="AN621" s="37"/>
      <c r="AO621" s="37"/>
      <c r="AP621" s="37"/>
      <c r="AQ621" s="37"/>
      <c r="AR621" s="38"/>
      <c r="AS621" s="38"/>
    </row>
    <row r="622" spans="1:45" ht="11.25" customHeight="1" x14ac:dyDescent="0.25">
      <c r="A622" s="38"/>
      <c r="B622" s="49"/>
      <c r="C622" s="117"/>
      <c r="D622" s="59"/>
      <c r="E622" s="59"/>
      <c r="F622" s="49"/>
      <c r="G622" s="49"/>
      <c r="H622" s="37"/>
      <c r="I622" s="37"/>
      <c r="J622" s="37"/>
      <c r="K622" s="37"/>
      <c r="L622" s="37"/>
      <c r="M622" s="37"/>
      <c r="N622" s="37"/>
      <c r="O622" s="37"/>
      <c r="P622" s="37"/>
      <c r="Q622" s="37"/>
      <c r="R622" s="37"/>
      <c r="S622" s="37"/>
      <c r="T622" s="37"/>
      <c r="U622" s="37"/>
      <c r="V622" s="38"/>
      <c r="W622" s="37"/>
      <c r="X622" s="38"/>
      <c r="Y622" s="38"/>
      <c r="Z622" s="38"/>
      <c r="AA622" s="38"/>
      <c r="AB622" s="38"/>
      <c r="AC622" s="38"/>
      <c r="AD622" s="38"/>
      <c r="AE622" s="117"/>
      <c r="AF622" s="38"/>
      <c r="AG622" s="38"/>
      <c r="AH622" s="38"/>
      <c r="AI622" s="117"/>
      <c r="AJ622" s="59"/>
      <c r="AK622" s="59"/>
      <c r="AL622" s="38"/>
      <c r="AM622" s="37"/>
      <c r="AN622" s="37"/>
      <c r="AO622" s="37"/>
      <c r="AP622" s="37"/>
      <c r="AQ622" s="37"/>
      <c r="AR622" s="38"/>
      <c r="AS622" s="38"/>
    </row>
    <row r="623" spans="1:45" ht="11.25" customHeight="1" x14ac:dyDescent="0.25">
      <c r="A623" s="38"/>
      <c r="B623" s="49"/>
      <c r="C623" s="117"/>
      <c r="D623" s="59"/>
      <c r="E623" s="59"/>
      <c r="F623" s="49"/>
      <c r="G623" s="49"/>
      <c r="H623" s="37"/>
      <c r="I623" s="37"/>
      <c r="J623" s="37"/>
      <c r="K623" s="37"/>
      <c r="L623" s="37"/>
      <c r="M623" s="37"/>
      <c r="N623" s="37"/>
      <c r="O623" s="37"/>
      <c r="P623" s="37"/>
      <c r="Q623" s="37"/>
      <c r="R623" s="37"/>
      <c r="S623" s="37"/>
      <c r="T623" s="37"/>
      <c r="U623" s="37"/>
      <c r="V623" s="38"/>
      <c r="W623" s="37"/>
      <c r="X623" s="38"/>
      <c r="Y623" s="38"/>
      <c r="Z623" s="38"/>
      <c r="AA623" s="38"/>
      <c r="AB623" s="38"/>
      <c r="AC623" s="38"/>
      <c r="AD623" s="38"/>
      <c r="AE623" s="117"/>
      <c r="AF623" s="38"/>
      <c r="AG623" s="38"/>
      <c r="AH623" s="38"/>
      <c r="AI623" s="117"/>
      <c r="AJ623" s="59"/>
      <c r="AK623" s="59"/>
      <c r="AL623" s="38"/>
      <c r="AM623" s="37"/>
      <c r="AN623" s="37"/>
      <c r="AO623" s="37"/>
      <c r="AP623" s="37"/>
      <c r="AQ623" s="37"/>
      <c r="AR623" s="38"/>
      <c r="AS623" s="38"/>
    </row>
    <row r="624" spans="1:45" ht="11.25" customHeight="1" x14ac:dyDescent="0.25">
      <c r="A624" s="38"/>
      <c r="B624" s="49"/>
      <c r="C624" s="117"/>
      <c r="D624" s="59"/>
      <c r="E624" s="59"/>
      <c r="F624" s="49"/>
      <c r="G624" s="49"/>
      <c r="H624" s="37"/>
      <c r="I624" s="37"/>
      <c r="J624" s="37"/>
      <c r="K624" s="37"/>
      <c r="L624" s="37"/>
      <c r="M624" s="37"/>
      <c r="N624" s="37"/>
      <c r="O624" s="37"/>
      <c r="P624" s="37"/>
      <c r="Q624" s="37"/>
      <c r="R624" s="37"/>
      <c r="S624" s="37"/>
      <c r="T624" s="37"/>
      <c r="U624" s="37"/>
      <c r="V624" s="38"/>
      <c r="W624" s="37"/>
      <c r="X624" s="38"/>
      <c r="Y624" s="38"/>
      <c r="Z624" s="38"/>
      <c r="AA624" s="38"/>
      <c r="AB624" s="38"/>
      <c r="AC624" s="38"/>
      <c r="AD624" s="38"/>
      <c r="AE624" s="117"/>
      <c r="AF624" s="38"/>
      <c r="AG624" s="38"/>
      <c r="AH624" s="38"/>
      <c r="AI624" s="117"/>
      <c r="AJ624" s="59"/>
      <c r="AK624" s="59"/>
      <c r="AL624" s="38"/>
      <c r="AM624" s="37"/>
      <c r="AN624" s="37"/>
      <c r="AO624" s="37"/>
      <c r="AP624" s="37"/>
      <c r="AQ624" s="37"/>
      <c r="AR624" s="38"/>
      <c r="AS624" s="38"/>
    </row>
    <row r="625" spans="1:45" ht="11.25" customHeight="1" x14ac:dyDescent="0.25">
      <c r="A625" s="38"/>
      <c r="B625" s="49"/>
      <c r="C625" s="117"/>
      <c r="D625" s="59"/>
      <c r="E625" s="59"/>
      <c r="F625" s="49"/>
      <c r="G625" s="49"/>
      <c r="H625" s="37"/>
      <c r="I625" s="37"/>
      <c r="J625" s="37"/>
      <c r="K625" s="37"/>
      <c r="L625" s="37"/>
      <c r="M625" s="37"/>
      <c r="N625" s="37"/>
      <c r="O625" s="37"/>
      <c r="P625" s="37"/>
      <c r="Q625" s="37"/>
      <c r="R625" s="37"/>
      <c r="S625" s="37"/>
      <c r="T625" s="37"/>
      <c r="U625" s="37"/>
      <c r="V625" s="38"/>
      <c r="W625" s="37"/>
      <c r="X625" s="38"/>
      <c r="Y625" s="38"/>
      <c r="Z625" s="38"/>
      <c r="AA625" s="38"/>
      <c r="AB625" s="38"/>
      <c r="AC625" s="38"/>
      <c r="AD625" s="38"/>
      <c r="AE625" s="117"/>
      <c r="AF625" s="38"/>
      <c r="AG625" s="38"/>
      <c r="AH625" s="38"/>
      <c r="AI625" s="117"/>
      <c r="AJ625" s="59"/>
      <c r="AK625" s="59"/>
      <c r="AL625" s="38"/>
      <c r="AM625" s="37"/>
      <c r="AN625" s="37"/>
      <c r="AO625" s="37"/>
      <c r="AP625" s="37"/>
      <c r="AQ625" s="37"/>
      <c r="AR625" s="38"/>
      <c r="AS625" s="38"/>
    </row>
    <row r="626" spans="1:45" ht="11.25" customHeight="1" x14ac:dyDescent="0.25">
      <c r="A626" s="38"/>
      <c r="B626" s="49"/>
      <c r="C626" s="117"/>
      <c r="D626" s="59"/>
      <c r="E626" s="59"/>
      <c r="F626" s="49"/>
      <c r="G626" s="49"/>
      <c r="H626" s="37"/>
      <c r="I626" s="37"/>
      <c r="J626" s="37"/>
      <c r="K626" s="37"/>
      <c r="L626" s="37"/>
      <c r="M626" s="37"/>
      <c r="N626" s="37"/>
      <c r="O626" s="37"/>
      <c r="P626" s="37"/>
      <c r="Q626" s="37"/>
      <c r="R626" s="37"/>
      <c r="S626" s="37"/>
      <c r="T626" s="37"/>
      <c r="U626" s="37"/>
      <c r="V626" s="38"/>
      <c r="W626" s="37"/>
      <c r="X626" s="38"/>
      <c r="Y626" s="38"/>
      <c r="Z626" s="38"/>
      <c r="AA626" s="38"/>
      <c r="AB626" s="38"/>
      <c r="AC626" s="38"/>
      <c r="AD626" s="38"/>
      <c r="AE626" s="117"/>
      <c r="AF626" s="38"/>
      <c r="AG626" s="38"/>
      <c r="AH626" s="38"/>
      <c r="AI626" s="117"/>
      <c r="AJ626" s="59"/>
      <c r="AK626" s="59"/>
      <c r="AL626" s="38"/>
      <c r="AM626" s="37"/>
      <c r="AN626" s="37"/>
      <c r="AO626" s="37"/>
      <c r="AP626" s="37"/>
      <c r="AQ626" s="37"/>
      <c r="AR626" s="38"/>
      <c r="AS626" s="38"/>
    </row>
    <row r="627" spans="1:45" ht="11.25" customHeight="1" x14ac:dyDescent="0.25">
      <c r="A627" s="38"/>
      <c r="B627" s="49"/>
      <c r="C627" s="117"/>
      <c r="D627" s="59"/>
      <c r="E627" s="59"/>
      <c r="F627" s="49"/>
      <c r="G627" s="49"/>
      <c r="H627" s="37"/>
      <c r="I627" s="37"/>
      <c r="J627" s="37"/>
      <c r="K627" s="37"/>
      <c r="L627" s="37"/>
      <c r="M627" s="37"/>
      <c r="N627" s="37"/>
      <c r="O627" s="37"/>
      <c r="P627" s="37"/>
      <c r="Q627" s="37"/>
      <c r="R627" s="37"/>
      <c r="S627" s="37"/>
      <c r="T627" s="37"/>
      <c r="U627" s="37"/>
      <c r="V627" s="38"/>
      <c r="W627" s="37"/>
      <c r="X627" s="38"/>
      <c r="Y627" s="38"/>
      <c r="Z627" s="38"/>
      <c r="AA627" s="38"/>
      <c r="AB627" s="38"/>
      <c r="AC627" s="38"/>
      <c r="AD627" s="38"/>
      <c r="AE627" s="117"/>
      <c r="AF627" s="38"/>
      <c r="AG627" s="38"/>
      <c r="AH627" s="38"/>
      <c r="AI627" s="117"/>
      <c r="AJ627" s="59"/>
      <c r="AK627" s="59"/>
      <c r="AL627" s="38"/>
      <c r="AM627" s="37"/>
      <c r="AN627" s="37"/>
      <c r="AO627" s="37"/>
      <c r="AP627" s="37"/>
      <c r="AQ627" s="37"/>
      <c r="AR627" s="38"/>
      <c r="AS627" s="38"/>
    </row>
    <row r="628" spans="1:45" ht="11.25" customHeight="1" x14ac:dyDescent="0.25">
      <c r="A628" s="38"/>
      <c r="B628" s="49"/>
      <c r="C628" s="117"/>
      <c r="D628" s="59"/>
      <c r="E628" s="59"/>
      <c r="F628" s="49"/>
      <c r="G628" s="49"/>
      <c r="H628" s="37"/>
      <c r="I628" s="37"/>
      <c r="J628" s="37"/>
      <c r="K628" s="37"/>
      <c r="L628" s="37"/>
      <c r="M628" s="37"/>
      <c r="N628" s="37"/>
      <c r="O628" s="37"/>
      <c r="P628" s="37"/>
      <c r="Q628" s="37"/>
      <c r="R628" s="37"/>
      <c r="S628" s="37"/>
      <c r="T628" s="37"/>
      <c r="U628" s="37"/>
      <c r="V628" s="38"/>
      <c r="W628" s="37"/>
      <c r="X628" s="38"/>
      <c r="Y628" s="38"/>
      <c r="Z628" s="38"/>
      <c r="AA628" s="38"/>
      <c r="AB628" s="38"/>
      <c r="AC628" s="38"/>
      <c r="AD628" s="38"/>
      <c r="AE628" s="117"/>
      <c r="AF628" s="38"/>
      <c r="AG628" s="38"/>
      <c r="AH628" s="38"/>
      <c r="AI628" s="117"/>
      <c r="AJ628" s="59"/>
      <c r="AK628" s="59"/>
      <c r="AL628" s="38"/>
      <c r="AM628" s="37"/>
      <c r="AN628" s="37"/>
      <c r="AO628" s="37"/>
      <c r="AP628" s="37"/>
      <c r="AQ628" s="37"/>
      <c r="AR628" s="38"/>
      <c r="AS628" s="38"/>
    </row>
    <row r="629" spans="1:45" ht="11.25" customHeight="1" x14ac:dyDescent="0.25">
      <c r="A629" s="38"/>
      <c r="B629" s="49"/>
      <c r="C629" s="117"/>
      <c r="D629" s="59"/>
      <c r="E629" s="59"/>
      <c r="F629" s="49"/>
      <c r="G629" s="49"/>
      <c r="H629" s="37"/>
      <c r="I629" s="37"/>
      <c r="J629" s="37"/>
      <c r="K629" s="37"/>
      <c r="L629" s="37"/>
      <c r="M629" s="37"/>
      <c r="N629" s="37"/>
      <c r="O629" s="37"/>
      <c r="P629" s="37"/>
      <c r="Q629" s="37"/>
      <c r="R629" s="37"/>
      <c r="S629" s="37"/>
      <c r="T629" s="37"/>
      <c r="U629" s="37"/>
      <c r="V629" s="38"/>
      <c r="W629" s="37"/>
      <c r="X629" s="38"/>
      <c r="Y629" s="38"/>
      <c r="Z629" s="38"/>
      <c r="AA629" s="38"/>
      <c r="AB629" s="38"/>
      <c r="AC629" s="38"/>
      <c r="AD629" s="38"/>
      <c r="AE629" s="117"/>
      <c r="AF629" s="38"/>
      <c r="AG629" s="38"/>
      <c r="AH629" s="38"/>
      <c r="AI629" s="117"/>
      <c r="AJ629" s="59"/>
      <c r="AK629" s="59"/>
      <c r="AL629" s="38"/>
      <c r="AM629" s="37"/>
      <c r="AN629" s="37"/>
      <c r="AO629" s="37"/>
      <c r="AP629" s="37"/>
      <c r="AQ629" s="37"/>
      <c r="AR629" s="38"/>
      <c r="AS629" s="38"/>
    </row>
    <row r="630" spans="1:45" ht="11.25" customHeight="1" x14ac:dyDescent="0.25">
      <c r="A630" s="38"/>
      <c r="B630" s="49"/>
      <c r="C630" s="117"/>
      <c r="D630" s="59"/>
      <c r="E630" s="59"/>
      <c r="F630" s="49"/>
      <c r="G630" s="49"/>
      <c r="H630" s="37"/>
      <c r="I630" s="37"/>
      <c r="J630" s="37"/>
      <c r="K630" s="37"/>
      <c r="L630" s="37"/>
      <c r="M630" s="37"/>
      <c r="N630" s="37"/>
      <c r="O630" s="37"/>
      <c r="P630" s="37"/>
      <c r="Q630" s="37"/>
      <c r="R630" s="37"/>
      <c r="S630" s="37"/>
      <c r="T630" s="37"/>
      <c r="U630" s="37"/>
      <c r="V630" s="38"/>
      <c r="W630" s="37"/>
      <c r="X630" s="38"/>
      <c r="Y630" s="38"/>
      <c r="Z630" s="38"/>
      <c r="AA630" s="38"/>
      <c r="AB630" s="38"/>
      <c r="AC630" s="38"/>
      <c r="AD630" s="38"/>
      <c r="AE630" s="117"/>
      <c r="AF630" s="38"/>
      <c r="AG630" s="38"/>
      <c r="AH630" s="38"/>
      <c r="AI630" s="117"/>
      <c r="AJ630" s="59"/>
      <c r="AK630" s="59"/>
      <c r="AL630" s="38"/>
      <c r="AM630" s="37"/>
      <c r="AN630" s="37"/>
      <c r="AO630" s="37"/>
      <c r="AP630" s="37"/>
      <c r="AQ630" s="37"/>
      <c r="AR630" s="38"/>
      <c r="AS630" s="38"/>
    </row>
    <row r="631" spans="1:45" ht="11.25" customHeight="1" x14ac:dyDescent="0.25">
      <c r="A631" s="38"/>
      <c r="B631" s="49"/>
      <c r="C631" s="117"/>
      <c r="D631" s="59"/>
      <c r="E631" s="59"/>
      <c r="F631" s="49"/>
      <c r="G631" s="49"/>
      <c r="H631" s="37"/>
      <c r="I631" s="37"/>
      <c r="J631" s="37"/>
      <c r="K631" s="37"/>
      <c r="L631" s="37"/>
      <c r="M631" s="37"/>
      <c r="N631" s="37"/>
      <c r="O631" s="37"/>
      <c r="P631" s="37"/>
      <c r="Q631" s="37"/>
      <c r="R631" s="37"/>
      <c r="S631" s="37"/>
      <c r="T631" s="37"/>
      <c r="U631" s="37"/>
      <c r="V631" s="38"/>
      <c r="W631" s="37"/>
      <c r="X631" s="38"/>
      <c r="Y631" s="38"/>
      <c r="Z631" s="38"/>
      <c r="AA631" s="38"/>
      <c r="AB631" s="38"/>
      <c r="AC631" s="38"/>
      <c r="AD631" s="38"/>
      <c r="AE631" s="117"/>
      <c r="AF631" s="38"/>
      <c r="AG631" s="38"/>
      <c r="AH631" s="38"/>
      <c r="AI631" s="117"/>
      <c r="AJ631" s="59"/>
      <c r="AK631" s="59"/>
      <c r="AL631" s="38"/>
      <c r="AM631" s="37"/>
      <c r="AN631" s="37"/>
      <c r="AO631" s="37"/>
      <c r="AP631" s="37"/>
      <c r="AQ631" s="37"/>
      <c r="AR631" s="38"/>
      <c r="AS631" s="38"/>
    </row>
    <row r="632" spans="1:45" ht="11.25" customHeight="1" x14ac:dyDescent="0.25">
      <c r="A632" s="38"/>
      <c r="B632" s="49"/>
      <c r="C632" s="117"/>
      <c r="D632" s="59"/>
      <c r="E632" s="59"/>
      <c r="F632" s="49"/>
      <c r="G632" s="49"/>
      <c r="H632" s="37"/>
      <c r="I632" s="37"/>
      <c r="J632" s="37"/>
      <c r="K632" s="37"/>
      <c r="L632" s="37"/>
      <c r="M632" s="37"/>
      <c r="N632" s="37"/>
      <c r="O632" s="37"/>
      <c r="P632" s="37"/>
      <c r="Q632" s="37"/>
      <c r="R632" s="37"/>
      <c r="S632" s="37"/>
      <c r="T632" s="37"/>
      <c r="U632" s="37"/>
      <c r="V632" s="38"/>
      <c r="W632" s="37"/>
      <c r="X632" s="38"/>
      <c r="Y632" s="38"/>
      <c r="Z632" s="38"/>
      <c r="AA632" s="38"/>
      <c r="AB632" s="38"/>
      <c r="AC632" s="38"/>
      <c r="AD632" s="38"/>
      <c r="AE632" s="117"/>
      <c r="AF632" s="38"/>
      <c r="AG632" s="38"/>
      <c r="AH632" s="38"/>
      <c r="AI632" s="117"/>
      <c r="AJ632" s="59"/>
      <c r="AK632" s="59"/>
      <c r="AL632" s="38"/>
      <c r="AM632" s="37"/>
      <c r="AN632" s="37"/>
      <c r="AO632" s="37"/>
      <c r="AP632" s="37"/>
      <c r="AQ632" s="37"/>
      <c r="AR632" s="38"/>
      <c r="AS632" s="38"/>
    </row>
    <row r="633" spans="1:45" ht="11.25" customHeight="1" x14ac:dyDescent="0.25">
      <c r="A633" s="38"/>
      <c r="B633" s="49"/>
      <c r="C633" s="117"/>
      <c r="D633" s="59"/>
      <c r="E633" s="59"/>
      <c r="F633" s="49"/>
      <c r="G633" s="49"/>
      <c r="H633" s="37"/>
      <c r="I633" s="37"/>
      <c r="J633" s="37"/>
      <c r="K633" s="37"/>
      <c r="L633" s="37"/>
      <c r="M633" s="37"/>
      <c r="N633" s="37"/>
      <c r="O633" s="37"/>
      <c r="P633" s="37"/>
      <c r="Q633" s="37"/>
      <c r="R633" s="37"/>
      <c r="S633" s="37"/>
      <c r="T633" s="37"/>
      <c r="U633" s="37"/>
      <c r="V633" s="38"/>
      <c r="W633" s="37"/>
      <c r="X633" s="38"/>
      <c r="Y633" s="38"/>
      <c r="Z633" s="38"/>
      <c r="AA633" s="38"/>
      <c r="AB633" s="38"/>
      <c r="AC633" s="38"/>
      <c r="AD633" s="38"/>
      <c r="AE633" s="117"/>
      <c r="AF633" s="38"/>
      <c r="AG633" s="38"/>
      <c r="AH633" s="38"/>
      <c r="AI633" s="117"/>
      <c r="AJ633" s="59"/>
      <c r="AK633" s="59"/>
      <c r="AL633" s="38"/>
      <c r="AM633" s="37"/>
      <c r="AN633" s="37"/>
      <c r="AO633" s="37"/>
      <c r="AP633" s="37"/>
      <c r="AQ633" s="37"/>
      <c r="AR633" s="38"/>
      <c r="AS633" s="38"/>
    </row>
    <row r="634" spans="1:45" ht="11.25" customHeight="1" x14ac:dyDescent="0.25">
      <c r="A634" s="38"/>
      <c r="B634" s="49"/>
      <c r="C634" s="117"/>
      <c r="D634" s="59"/>
      <c r="E634" s="59"/>
      <c r="F634" s="49"/>
      <c r="G634" s="49"/>
      <c r="H634" s="37"/>
      <c r="I634" s="37"/>
      <c r="J634" s="37"/>
      <c r="K634" s="37"/>
      <c r="L634" s="37"/>
      <c r="M634" s="37"/>
      <c r="N634" s="37"/>
      <c r="O634" s="37"/>
      <c r="P634" s="37"/>
      <c r="Q634" s="37"/>
      <c r="R634" s="37"/>
      <c r="S634" s="37"/>
      <c r="T634" s="37"/>
      <c r="U634" s="37"/>
      <c r="V634" s="38"/>
      <c r="W634" s="37"/>
      <c r="X634" s="38"/>
      <c r="Y634" s="38"/>
      <c r="Z634" s="38"/>
      <c r="AA634" s="38"/>
      <c r="AB634" s="38"/>
      <c r="AC634" s="38"/>
      <c r="AD634" s="38"/>
      <c r="AE634" s="117"/>
      <c r="AF634" s="38"/>
      <c r="AG634" s="38"/>
      <c r="AH634" s="38"/>
      <c r="AI634" s="117"/>
      <c r="AJ634" s="59"/>
      <c r="AK634" s="59"/>
      <c r="AL634" s="38"/>
      <c r="AM634" s="37"/>
      <c r="AN634" s="37"/>
      <c r="AO634" s="37"/>
      <c r="AP634" s="37"/>
      <c r="AQ634" s="37"/>
      <c r="AR634" s="38"/>
      <c r="AS634" s="38"/>
    </row>
    <row r="635" spans="1:45" ht="11.25" customHeight="1" x14ac:dyDescent="0.25">
      <c r="A635" s="38"/>
      <c r="B635" s="49"/>
      <c r="C635" s="117"/>
      <c r="D635" s="59"/>
      <c r="E635" s="59"/>
      <c r="F635" s="49"/>
      <c r="G635" s="49"/>
      <c r="H635" s="37"/>
      <c r="I635" s="37"/>
      <c r="J635" s="37"/>
      <c r="K635" s="37"/>
      <c r="L635" s="37"/>
      <c r="M635" s="37"/>
      <c r="N635" s="37"/>
      <c r="O635" s="37"/>
      <c r="P635" s="37"/>
      <c r="Q635" s="37"/>
      <c r="R635" s="37"/>
      <c r="S635" s="37"/>
      <c r="T635" s="37"/>
      <c r="U635" s="37"/>
      <c r="V635" s="38"/>
      <c r="W635" s="37"/>
      <c r="X635" s="38"/>
      <c r="Y635" s="38"/>
      <c r="Z635" s="38"/>
      <c r="AA635" s="38"/>
      <c r="AB635" s="38"/>
      <c r="AC635" s="38"/>
      <c r="AD635" s="38"/>
      <c r="AE635" s="117"/>
      <c r="AF635" s="38"/>
      <c r="AG635" s="38"/>
      <c r="AH635" s="38"/>
      <c r="AI635" s="117"/>
      <c r="AJ635" s="59"/>
      <c r="AK635" s="59"/>
      <c r="AL635" s="38"/>
      <c r="AM635" s="37"/>
      <c r="AN635" s="37"/>
      <c r="AO635" s="37"/>
      <c r="AP635" s="37"/>
      <c r="AQ635" s="37"/>
      <c r="AR635" s="38"/>
      <c r="AS635" s="38"/>
    </row>
    <row r="636" spans="1:45" ht="11.25" customHeight="1" x14ac:dyDescent="0.25">
      <c r="A636" s="38"/>
      <c r="B636" s="49"/>
      <c r="C636" s="117"/>
      <c r="D636" s="59"/>
      <c r="E636" s="59"/>
      <c r="F636" s="49"/>
      <c r="G636" s="49"/>
      <c r="H636" s="37"/>
      <c r="I636" s="37"/>
      <c r="J636" s="37"/>
      <c r="K636" s="37"/>
      <c r="L636" s="37"/>
      <c r="M636" s="37"/>
      <c r="N636" s="37"/>
      <c r="O636" s="37"/>
      <c r="P636" s="37"/>
      <c r="Q636" s="37"/>
      <c r="R636" s="37"/>
      <c r="S636" s="37"/>
      <c r="T636" s="37"/>
      <c r="U636" s="37"/>
      <c r="V636" s="38"/>
      <c r="W636" s="37"/>
      <c r="X636" s="38"/>
      <c r="Y636" s="38"/>
      <c r="Z636" s="38"/>
      <c r="AA636" s="38"/>
      <c r="AB636" s="38"/>
      <c r="AC636" s="38"/>
      <c r="AD636" s="38"/>
      <c r="AE636" s="117"/>
      <c r="AF636" s="38"/>
      <c r="AG636" s="38"/>
      <c r="AH636" s="38"/>
      <c r="AI636" s="117"/>
      <c r="AJ636" s="59"/>
      <c r="AK636" s="59"/>
      <c r="AL636" s="38"/>
      <c r="AM636" s="37"/>
      <c r="AN636" s="37"/>
      <c r="AO636" s="37"/>
      <c r="AP636" s="37"/>
      <c r="AQ636" s="37"/>
      <c r="AR636" s="38"/>
      <c r="AS636" s="38"/>
    </row>
    <row r="637" spans="1:45" ht="11.25" customHeight="1" x14ac:dyDescent="0.25">
      <c r="A637" s="38"/>
      <c r="B637" s="49"/>
      <c r="C637" s="117"/>
      <c r="D637" s="59"/>
      <c r="E637" s="59"/>
      <c r="F637" s="49"/>
      <c r="G637" s="49"/>
      <c r="H637" s="37"/>
      <c r="I637" s="37"/>
      <c r="J637" s="37"/>
      <c r="K637" s="37"/>
      <c r="L637" s="37"/>
      <c r="M637" s="37"/>
      <c r="N637" s="37"/>
      <c r="O637" s="37"/>
      <c r="P637" s="37"/>
      <c r="Q637" s="37"/>
      <c r="R637" s="37"/>
      <c r="S637" s="37"/>
      <c r="T637" s="37"/>
      <c r="U637" s="37"/>
      <c r="V637" s="38"/>
      <c r="W637" s="37"/>
      <c r="X637" s="38"/>
      <c r="Y637" s="38"/>
      <c r="Z637" s="38"/>
      <c r="AA637" s="38"/>
      <c r="AB637" s="38"/>
      <c r="AC637" s="38"/>
      <c r="AD637" s="38"/>
      <c r="AE637" s="117"/>
      <c r="AF637" s="38"/>
      <c r="AG637" s="38"/>
      <c r="AH637" s="38"/>
      <c r="AI637" s="117"/>
      <c r="AJ637" s="59"/>
      <c r="AK637" s="59"/>
      <c r="AL637" s="38"/>
      <c r="AM637" s="37"/>
      <c r="AN637" s="37"/>
      <c r="AO637" s="37"/>
      <c r="AP637" s="37"/>
      <c r="AQ637" s="37"/>
      <c r="AR637" s="38"/>
      <c r="AS637" s="38"/>
    </row>
    <row r="638" spans="1:45" ht="11.25" customHeight="1" x14ac:dyDescent="0.25">
      <c r="A638" s="38"/>
      <c r="B638" s="49"/>
      <c r="C638" s="117"/>
      <c r="D638" s="59"/>
      <c r="E638" s="59"/>
      <c r="F638" s="49"/>
      <c r="G638" s="49"/>
      <c r="H638" s="37"/>
      <c r="I638" s="37"/>
      <c r="J638" s="37"/>
      <c r="K638" s="37"/>
      <c r="L638" s="37"/>
      <c r="M638" s="37"/>
      <c r="N638" s="37"/>
      <c r="O638" s="37"/>
      <c r="P638" s="37"/>
      <c r="Q638" s="37"/>
      <c r="R638" s="37"/>
      <c r="S638" s="37"/>
      <c r="T638" s="37"/>
      <c r="U638" s="37"/>
      <c r="V638" s="38"/>
      <c r="W638" s="37"/>
      <c r="X638" s="38"/>
      <c r="Y638" s="38"/>
      <c r="Z638" s="38"/>
      <c r="AA638" s="38"/>
      <c r="AB638" s="38"/>
      <c r="AC638" s="38"/>
      <c r="AD638" s="38"/>
      <c r="AE638" s="117"/>
      <c r="AF638" s="38"/>
      <c r="AG638" s="38"/>
      <c r="AH638" s="38"/>
      <c r="AI638" s="117"/>
      <c r="AJ638" s="59"/>
      <c r="AK638" s="59"/>
      <c r="AL638" s="38"/>
      <c r="AM638" s="37"/>
      <c r="AN638" s="37"/>
      <c r="AO638" s="37"/>
      <c r="AP638" s="37"/>
      <c r="AQ638" s="37"/>
      <c r="AR638" s="38"/>
      <c r="AS638" s="38"/>
    </row>
    <row r="639" spans="1:45" ht="11.25" customHeight="1" x14ac:dyDescent="0.25">
      <c r="A639" s="38"/>
      <c r="B639" s="49"/>
      <c r="C639" s="117"/>
      <c r="D639" s="59"/>
      <c r="E639" s="59"/>
      <c r="F639" s="49"/>
      <c r="G639" s="49"/>
      <c r="H639" s="37"/>
      <c r="I639" s="37"/>
      <c r="J639" s="37"/>
      <c r="K639" s="37"/>
      <c r="L639" s="37"/>
      <c r="M639" s="37"/>
      <c r="N639" s="37"/>
      <c r="O639" s="37"/>
      <c r="P639" s="37"/>
      <c r="Q639" s="37"/>
      <c r="R639" s="37"/>
      <c r="S639" s="37"/>
      <c r="T639" s="37"/>
      <c r="U639" s="37"/>
      <c r="V639" s="38"/>
      <c r="W639" s="37"/>
      <c r="X639" s="38"/>
      <c r="Y639" s="38"/>
      <c r="Z639" s="38"/>
      <c r="AA639" s="38"/>
      <c r="AB639" s="38"/>
      <c r="AC639" s="38"/>
      <c r="AD639" s="38"/>
      <c r="AE639" s="117"/>
      <c r="AF639" s="38"/>
      <c r="AG639" s="38"/>
      <c r="AH639" s="38"/>
      <c r="AI639" s="117"/>
      <c r="AJ639" s="59"/>
      <c r="AK639" s="59"/>
      <c r="AL639" s="38"/>
      <c r="AM639" s="37"/>
      <c r="AN639" s="37"/>
      <c r="AO639" s="37"/>
      <c r="AP639" s="37"/>
      <c r="AQ639" s="37"/>
      <c r="AR639" s="38"/>
      <c r="AS639" s="38"/>
    </row>
    <row r="640" spans="1:45" ht="11.25" customHeight="1" x14ac:dyDescent="0.25">
      <c r="A640" s="38"/>
      <c r="B640" s="49"/>
      <c r="C640" s="117"/>
      <c r="D640" s="59"/>
      <c r="E640" s="59"/>
      <c r="F640" s="49"/>
      <c r="G640" s="49"/>
      <c r="H640" s="37"/>
      <c r="I640" s="37"/>
      <c r="J640" s="37"/>
      <c r="K640" s="37"/>
      <c r="L640" s="37"/>
      <c r="M640" s="37"/>
      <c r="N640" s="37"/>
      <c r="O640" s="37"/>
      <c r="P640" s="37"/>
      <c r="Q640" s="37"/>
      <c r="R640" s="37"/>
      <c r="S640" s="37"/>
      <c r="T640" s="37"/>
      <c r="U640" s="37"/>
      <c r="V640" s="38"/>
      <c r="W640" s="37"/>
      <c r="X640" s="38"/>
      <c r="Y640" s="38"/>
      <c r="Z640" s="38"/>
      <c r="AA640" s="38"/>
      <c r="AB640" s="38"/>
      <c r="AC640" s="38"/>
      <c r="AD640" s="38"/>
      <c r="AE640" s="117"/>
      <c r="AF640" s="38"/>
      <c r="AG640" s="38"/>
      <c r="AH640" s="38"/>
      <c r="AI640" s="117"/>
      <c r="AJ640" s="59"/>
      <c r="AK640" s="59"/>
      <c r="AL640" s="38"/>
      <c r="AM640" s="37"/>
      <c r="AN640" s="37"/>
      <c r="AO640" s="37"/>
      <c r="AP640" s="37"/>
      <c r="AQ640" s="37"/>
      <c r="AR640" s="38"/>
      <c r="AS640" s="38"/>
    </row>
    <row r="641" spans="1:45" ht="11.25" customHeight="1" x14ac:dyDescent="0.25">
      <c r="A641" s="38"/>
      <c r="B641" s="49"/>
      <c r="C641" s="117"/>
      <c r="D641" s="59"/>
      <c r="E641" s="59"/>
      <c r="F641" s="49"/>
      <c r="G641" s="49"/>
      <c r="H641" s="37"/>
      <c r="I641" s="37"/>
      <c r="J641" s="37"/>
      <c r="K641" s="37"/>
      <c r="L641" s="37"/>
      <c r="M641" s="37"/>
      <c r="N641" s="37"/>
      <c r="O641" s="37"/>
      <c r="P641" s="37"/>
      <c r="Q641" s="37"/>
      <c r="R641" s="37"/>
      <c r="S641" s="37"/>
      <c r="T641" s="37"/>
      <c r="U641" s="37"/>
      <c r="V641" s="38"/>
      <c r="W641" s="37"/>
      <c r="X641" s="38"/>
      <c r="Y641" s="38"/>
      <c r="Z641" s="38"/>
      <c r="AA641" s="38"/>
      <c r="AB641" s="38"/>
      <c r="AC641" s="38"/>
      <c r="AD641" s="38"/>
      <c r="AE641" s="117"/>
      <c r="AF641" s="38"/>
      <c r="AG641" s="38"/>
      <c r="AH641" s="38"/>
      <c r="AI641" s="117"/>
      <c r="AJ641" s="59"/>
      <c r="AK641" s="59"/>
      <c r="AL641" s="38"/>
      <c r="AM641" s="37"/>
      <c r="AN641" s="37"/>
      <c r="AO641" s="37"/>
      <c r="AP641" s="37"/>
      <c r="AQ641" s="37"/>
      <c r="AR641" s="38"/>
      <c r="AS641" s="38"/>
    </row>
    <row r="642" spans="1:45" ht="11.25" customHeight="1" x14ac:dyDescent="0.25">
      <c r="A642" s="38"/>
      <c r="B642" s="49"/>
      <c r="C642" s="117"/>
      <c r="D642" s="59"/>
      <c r="E642" s="59"/>
      <c r="F642" s="49"/>
      <c r="G642" s="49"/>
      <c r="H642" s="37"/>
      <c r="I642" s="37"/>
      <c r="J642" s="37"/>
      <c r="K642" s="37"/>
      <c r="L642" s="37"/>
      <c r="M642" s="37"/>
      <c r="N642" s="37"/>
      <c r="O642" s="37"/>
      <c r="P642" s="37"/>
      <c r="Q642" s="37"/>
      <c r="R642" s="37"/>
      <c r="S642" s="37"/>
      <c r="T642" s="37"/>
      <c r="U642" s="37"/>
      <c r="V642" s="38"/>
      <c r="W642" s="37"/>
      <c r="X642" s="38"/>
      <c r="Y642" s="38"/>
      <c r="Z642" s="38"/>
      <c r="AA642" s="38"/>
      <c r="AB642" s="38"/>
      <c r="AC642" s="38"/>
      <c r="AD642" s="38"/>
      <c r="AE642" s="117"/>
      <c r="AF642" s="38"/>
      <c r="AG642" s="38"/>
      <c r="AH642" s="38"/>
      <c r="AI642" s="117"/>
      <c r="AJ642" s="59"/>
      <c r="AK642" s="59"/>
      <c r="AL642" s="38"/>
      <c r="AM642" s="37"/>
      <c r="AN642" s="37"/>
      <c r="AO642" s="37"/>
      <c r="AP642" s="37"/>
      <c r="AQ642" s="37"/>
      <c r="AR642" s="38"/>
      <c r="AS642" s="38"/>
    </row>
    <row r="643" spans="1:45" ht="11.25" customHeight="1" x14ac:dyDescent="0.25">
      <c r="A643" s="38"/>
      <c r="B643" s="49"/>
      <c r="C643" s="117"/>
      <c r="D643" s="59"/>
      <c r="E643" s="59"/>
      <c r="F643" s="49"/>
      <c r="G643" s="49"/>
      <c r="H643" s="37"/>
      <c r="I643" s="37"/>
      <c r="J643" s="37"/>
      <c r="K643" s="37"/>
      <c r="L643" s="37"/>
      <c r="M643" s="37"/>
      <c r="N643" s="37"/>
      <c r="O643" s="37"/>
      <c r="P643" s="37"/>
      <c r="Q643" s="37"/>
      <c r="R643" s="37"/>
      <c r="S643" s="37"/>
      <c r="T643" s="37"/>
      <c r="U643" s="37"/>
      <c r="V643" s="38"/>
      <c r="W643" s="37"/>
      <c r="X643" s="38"/>
      <c r="Y643" s="38"/>
      <c r="Z643" s="38"/>
      <c r="AA643" s="38"/>
      <c r="AB643" s="38"/>
      <c r="AC643" s="38"/>
      <c r="AD643" s="38"/>
      <c r="AE643" s="117"/>
      <c r="AF643" s="38"/>
      <c r="AG643" s="38"/>
      <c r="AH643" s="38"/>
      <c r="AI643" s="117"/>
      <c r="AJ643" s="59"/>
      <c r="AK643" s="59"/>
      <c r="AL643" s="38"/>
      <c r="AM643" s="37"/>
      <c r="AN643" s="37"/>
      <c r="AO643" s="37"/>
      <c r="AP643" s="37"/>
      <c r="AQ643" s="37"/>
      <c r="AR643" s="38"/>
      <c r="AS643" s="38"/>
    </row>
    <row r="644" spans="1:45" ht="11.25" customHeight="1" x14ac:dyDescent="0.25">
      <c r="A644" s="38"/>
      <c r="B644" s="49"/>
      <c r="C644" s="117"/>
      <c r="D644" s="59"/>
      <c r="E644" s="59"/>
      <c r="F644" s="49"/>
      <c r="G644" s="49"/>
      <c r="H644" s="37"/>
      <c r="I644" s="37"/>
      <c r="J644" s="37"/>
      <c r="K644" s="37"/>
      <c r="L644" s="37"/>
      <c r="M644" s="37"/>
      <c r="N644" s="37"/>
      <c r="O644" s="37"/>
      <c r="P644" s="37"/>
      <c r="Q644" s="37"/>
      <c r="R644" s="37"/>
      <c r="S644" s="37"/>
      <c r="T644" s="37"/>
      <c r="U644" s="37"/>
      <c r="V644" s="38"/>
      <c r="W644" s="37"/>
      <c r="X644" s="38"/>
      <c r="Y644" s="38"/>
      <c r="Z644" s="38"/>
      <c r="AA644" s="38"/>
      <c r="AB644" s="38"/>
      <c r="AC644" s="38"/>
      <c r="AD644" s="38"/>
      <c r="AE644" s="117"/>
      <c r="AF644" s="38"/>
      <c r="AG644" s="38"/>
      <c r="AH644" s="38"/>
      <c r="AI644" s="117"/>
      <c r="AJ644" s="59"/>
      <c r="AK644" s="59"/>
      <c r="AL644" s="38"/>
      <c r="AM644" s="37"/>
      <c r="AN644" s="37"/>
      <c r="AO644" s="37"/>
      <c r="AP644" s="37"/>
      <c r="AQ644" s="37"/>
      <c r="AR644" s="38"/>
      <c r="AS644" s="38"/>
    </row>
    <row r="645" spans="1:45" ht="11.25" customHeight="1" x14ac:dyDescent="0.25">
      <c r="A645" s="38"/>
      <c r="B645" s="49"/>
      <c r="C645" s="117"/>
      <c r="D645" s="59"/>
      <c r="E645" s="59"/>
      <c r="F645" s="49"/>
      <c r="G645" s="49"/>
      <c r="H645" s="37"/>
      <c r="I645" s="37"/>
      <c r="J645" s="37"/>
      <c r="K645" s="37"/>
      <c r="L645" s="37"/>
      <c r="M645" s="37"/>
      <c r="N645" s="37"/>
      <c r="O645" s="37"/>
      <c r="P645" s="37"/>
      <c r="Q645" s="37"/>
      <c r="R645" s="37"/>
      <c r="S645" s="37"/>
      <c r="T645" s="37"/>
      <c r="U645" s="37"/>
      <c r="V645" s="38"/>
      <c r="W645" s="37"/>
      <c r="X645" s="38"/>
      <c r="Y645" s="38"/>
      <c r="Z645" s="38"/>
      <c r="AA645" s="38"/>
      <c r="AB645" s="38"/>
      <c r="AC645" s="38"/>
      <c r="AD645" s="38"/>
      <c r="AE645" s="117"/>
      <c r="AF645" s="38"/>
      <c r="AG645" s="38"/>
      <c r="AH645" s="38"/>
      <c r="AI645" s="117"/>
      <c r="AJ645" s="59"/>
      <c r="AK645" s="59"/>
      <c r="AL645" s="38"/>
      <c r="AM645" s="37"/>
      <c r="AN645" s="37"/>
      <c r="AO645" s="37"/>
      <c r="AP645" s="37"/>
      <c r="AQ645" s="37"/>
      <c r="AR645" s="38"/>
      <c r="AS645" s="38"/>
    </row>
    <row r="646" spans="1:45" ht="11.25" customHeight="1" x14ac:dyDescent="0.25">
      <c r="A646" s="38"/>
      <c r="B646" s="49"/>
      <c r="C646" s="117"/>
      <c r="D646" s="59"/>
      <c r="E646" s="59"/>
      <c r="F646" s="49"/>
      <c r="G646" s="49"/>
      <c r="H646" s="37"/>
      <c r="I646" s="37"/>
      <c r="J646" s="37"/>
      <c r="K646" s="37"/>
      <c r="L646" s="37"/>
      <c r="M646" s="37"/>
      <c r="N646" s="37"/>
      <c r="O646" s="37"/>
      <c r="P646" s="37"/>
      <c r="Q646" s="37"/>
      <c r="R646" s="37"/>
      <c r="S646" s="37"/>
      <c r="T646" s="37"/>
      <c r="U646" s="37"/>
      <c r="V646" s="38"/>
      <c r="W646" s="37"/>
      <c r="X646" s="38"/>
      <c r="Y646" s="38"/>
      <c r="Z646" s="38"/>
      <c r="AA646" s="38"/>
      <c r="AB646" s="38"/>
      <c r="AC646" s="38"/>
      <c r="AD646" s="38"/>
      <c r="AE646" s="117"/>
      <c r="AF646" s="38"/>
      <c r="AG646" s="38"/>
      <c r="AH646" s="38"/>
      <c r="AI646" s="117"/>
      <c r="AJ646" s="59"/>
      <c r="AK646" s="59"/>
      <c r="AL646" s="38"/>
      <c r="AM646" s="37"/>
      <c r="AN646" s="37"/>
      <c r="AO646" s="37"/>
      <c r="AP646" s="37"/>
      <c r="AQ646" s="37"/>
      <c r="AR646" s="38"/>
      <c r="AS646" s="38"/>
    </row>
    <row r="647" spans="1:45" ht="11.25" customHeight="1" x14ac:dyDescent="0.25">
      <c r="A647" s="38"/>
      <c r="B647" s="49"/>
      <c r="C647" s="117"/>
      <c r="D647" s="59"/>
      <c r="E647" s="59"/>
      <c r="F647" s="49"/>
      <c r="G647" s="49"/>
      <c r="H647" s="37"/>
      <c r="I647" s="37"/>
      <c r="J647" s="37"/>
      <c r="K647" s="37"/>
      <c r="L647" s="37"/>
      <c r="M647" s="37"/>
      <c r="N647" s="37"/>
      <c r="O647" s="37"/>
      <c r="P647" s="37"/>
      <c r="Q647" s="37"/>
      <c r="R647" s="37"/>
      <c r="S647" s="37"/>
      <c r="T647" s="37"/>
      <c r="U647" s="37"/>
      <c r="V647" s="38"/>
      <c r="W647" s="37"/>
      <c r="X647" s="38"/>
      <c r="Y647" s="38"/>
      <c r="Z647" s="38"/>
      <c r="AA647" s="38"/>
      <c r="AB647" s="38"/>
      <c r="AC647" s="38"/>
      <c r="AD647" s="38"/>
      <c r="AE647" s="117"/>
      <c r="AF647" s="38"/>
      <c r="AG647" s="38"/>
      <c r="AH647" s="38"/>
      <c r="AI647" s="117"/>
      <c r="AJ647" s="59"/>
      <c r="AK647" s="59"/>
      <c r="AL647" s="38"/>
      <c r="AM647" s="37"/>
      <c r="AN647" s="37"/>
      <c r="AO647" s="37"/>
      <c r="AP647" s="37"/>
      <c r="AQ647" s="37"/>
      <c r="AR647" s="38"/>
      <c r="AS647" s="38"/>
    </row>
    <row r="648" spans="1:45" ht="11.25" customHeight="1" x14ac:dyDescent="0.25">
      <c r="A648" s="38"/>
      <c r="B648" s="49"/>
      <c r="C648" s="117"/>
      <c r="D648" s="59"/>
      <c r="E648" s="59"/>
      <c r="F648" s="49"/>
      <c r="G648" s="49"/>
      <c r="H648" s="37"/>
      <c r="I648" s="37"/>
      <c r="J648" s="37"/>
      <c r="K648" s="37"/>
      <c r="L648" s="37"/>
      <c r="M648" s="37"/>
      <c r="N648" s="37"/>
      <c r="O648" s="37"/>
      <c r="P648" s="37"/>
      <c r="Q648" s="37"/>
      <c r="R648" s="37"/>
      <c r="S648" s="37"/>
      <c r="T648" s="37"/>
      <c r="U648" s="37"/>
      <c r="V648" s="38"/>
      <c r="W648" s="37"/>
      <c r="X648" s="38"/>
      <c r="Y648" s="38"/>
      <c r="Z648" s="38"/>
      <c r="AA648" s="38"/>
      <c r="AB648" s="38"/>
      <c r="AC648" s="38"/>
      <c r="AD648" s="38"/>
      <c r="AE648" s="117"/>
      <c r="AF648" s="38"/>
      <c r="AG648" s="38"/>
      <c r="AH648" s="38"/>
      <c r="AI648" s="117"/>
      <c r="AJ648" s="59"/>
      <c r="AK648" s="59"/>
      <c r="AL648" s="38"/>
      <c r="AM648" s="37"/>
      <c r="AN648" s="37"/>
      <c r="AO648" s="37"/>
      <c r="AP648" s="37"/>
      <c r="AQ648" s="37"/>
      <c r="AR648" s="38"/>
      <c r="AS648" s="38"/>
    </row>
    <row r="649" spans="1:45" ht="11.25" customHeight="1" x14ac:dyDescent="0.25">
      <c r="A649" s="38"/>
      <c r="B649" s="49"/>
      <c r="C649" s="117"/>
      <c r="D649" s="59"/>
      <c r="E649" s="59"/>
      <c r="F649" s="49"/>
      <c r="G649" s="49"/>
      <c r="H649" s="37"/>
      <c r="I649" s="37"/>
      <c r="J649" s="37"/>
      <c r="K649" s="37"/>
      <c r="L649" s="37"/>
      <c r="M649" s="37"/>
      <c r="N649" s="37"/>
      <c r="O649" s="37"/>
      <c r="P649" s="37"/>
      <c r="Q649" s="37"/>
      <c r="R649" s="37"/>
      <c r="S649" s="37"/>
      <c r="T649" s="37"/>
      <c r="U649" s="37"/>
      <c r="V649" s="38"/>
      <c r="W649" s="37"/>
      <c r="X649" s="38"/>
      <c r="Y649" s="38"/>
      <c r="Z649" s="38"/>
      <c r="AA649" s="38"/>
      <c r="AB649" s="38"/>
      <c r="AC649" s="38"/>
      <c r="AD649" s="38"/>
      <c r="AE649" s="117"/>
      <c r="AF649" s="38"/>
      <c r="AG649" s="38"/>
      <c r="AH649" s="38"/>
      <c r="AI649" s="117"/>
      <c r="AJ649" s="59"/>
      <c r="AK649" s="59"/>
      <c r="AL649" s="38"/>
      <c r="AM649" s="37"/>
      <c r="AN649" s="37"/>
      <c r="AO649" s="37"/>
      <c r="AP649" s="37"/>
      <c r="AQ649" s="37"/>
      <c r="AR649" s="38"/>
      <c r="AS649" s="38"/>
    </row>
    <row r="650" spans="1:45" ht="11.25" customHeight="1" x14ac:dyDescent="0.25">
      <c r="A650" s="38"/>
      <c r="B650" s="49"/>
      <c r="C650" s="117"/>
      <c r="D650" s="59"/>
      <c r="E650" s="59"/>
      <c r="F650" s="49"/>
      <c r="G650" s="49"/>
      <c r="H650" s="37"/>
      <c r="I650" s="37"/>
      <c r="J650" s="37"/>
      <c r="K650" s="37"/>
      <c r="L650" s="37"/>
      <c r="M650" s="37"/>
      <c r="N650" s="37"/>
      <c r="O650" s="37"/>
      <c r="P650" s="37"/>
      <c r="Q650" s="37"/>
      <c r="R650" s="37"/>
      <c r="S650" s="37"/>
      <c r="T650" s="37"/>
      <c r="U650" s="37"/>
      <c r="V650" s="38"/>
      <c r="W650" s="37"/>
      <c r="X650" s="38"/>
      <c r="Y650" s="38"/>
      <c r="Z650" s="38"/>
      <c r="AA650" s="38"/>
      <c r="AB650" s="38"/>
      <c r="AC650" s="38"/>
      <c r="AD650" s="38"/>
      <c r="AE650" s="117"/>
      <c r="AF650" s="38"/>
      <c r="AG650" s="38"/>
      <c r="AH650" s="38"/>
      <c r="AI650" s="117"/>
      <c r="AJ650" s="59"/>
      <c r="AK650" s="59"/>
      <c r="AL650" s="38"/>
      <c r="AM650" s="37"/>
      <c r="AN650" s="37"/>
      <c r="AO650" s="37"/>
      <c r="AP650" s="37"/>
      <c r="AQ650" s="37"/>
      <c r="AR650" s="38"/>
      <c r="AS650" s="38"/>
    </row>
    <row r="651" spans="1:45" ht="11.25" customHeight="1" x14ac:dyDescent="0.25">
      <c r="A651" s="38"/>
      <c r="B651" s="49"/>
      <c r="C651" s="117"/>
      <c r="D651" s="59"/>
      <c r="E651" s="59"/>
      <c r="F651" s="49"/>
      <c r="G651" s="49"/>
      <c r="H651" s="37"/>
      <c r="I651" s="37"/>
      <c r="J651" s="37"/>
      <c r="K651" s="37"/>
      <c r="L651" s="37"/>
      <c r="M651" s="37"/>
      <c r="N651" s="37"/>
      <c r="O651" s="37"/>
      <c r="P651" s="37"/>
      <c r="Q651" s="37"/>
      <c r="R651" s="37"/>
      <c r="S651" s="37"/>
      <c r="T651" s="37"/>
      <c r="U651" s="37"/>
      <c r="V651" s="38"/>
      <c r="W651" s="37"/>
      <c r="X651" s="38"/>
      <c r="Y651" s="38"/>
      <c r="Z651" s="38"/>
      <c r="AA651" s="38"/>
      <c r="AB651" s="38"/>
      <c r="AC651" s="38"/>
      <c r="AD651" s="38"/>
      <c r="AE651" s="117"/>
      <c r="AF651" s="38"/>
      <c r="AG651" s="38"/>
      <c r="AH651" s="38"/>
      <c r="AI651" s="117"/>
      <c r="AJ651" s="59"/>
      <c r="AK651" s="59"/>
      <c r="AL651" s="38"/>
      <c r="AM651" s="37"/>
      <c r="AN651" s="37"/>
      <c r="AO651" s="37"/>
      <c r="AP651" s="37"/>
      <c r="AQ651" s="37"/>
      <c r="AR651" s="38"/>
      <c r="AS651" s="38"/>
    </row>
    <row r="652" spans="1:45" ht="11.25" customHeight="1" x14ac:dyDescent="0.25">
      <c r="A652" s="38"/>
      <c r="B652" s="49"/>
      <c r="C652" s="117"/>
      <c r="D652" s="59"/>
      <c r="E652" s="59"/>
      <c r="F652" s="49"/>
      <c r="G652" s="49"/>
      <c r="H652" s="37"/>
      <c r="I652" s="37"/>
      <c r="J652" s="37"/>
      <c r="K652" s="37"/>
      <c r="L652" s="37"/>
      <c r="M652" s="37"/>
      <c r="N652" s="37"/>
      <c r="O652" s="37"/>
      <c r="P652" s="37"/>
      <c r="Q652" s="37"/>
      <c r="R652" s="37"/>
      <c r="S652" s="37"/>
      <c r="T652" s="37"/>
      <c r="U652" s="37"/>
      <c r="V652" s="38"/>
      <c r="W652" s="37"/>
      <c r="X652" s="38"/>
      <c r="Y652" s="38"/>
      <c r="Z652" s="38"/>
      <c r="AA652" s="38"/>
      <c r="AB652" s="38"/>
      <c r="AC652" s="38"/>
      <c r="AD652" s="38"/>
      <c r="AE652" s="117"/>
      <c r="AF652" s="38"/>
      <c r="AG652" s="38"/>
      <c r="AH652" s="38"/>
      <c r="AI652" s="117"/>
      <c r="AJ652" s="59"/>
      <c r="AK652" s="59"/>
      <c r="AL652" s="38"/>
      <c r="AM652" s="37"/>
      <c r="AN652" s="37"/>
      <c r="AO652" s="37"/>
      <c r="AP652" s="37"/>
      <c r="AQ652" s="37"/>
      <c r="AR652" s="38"/>
      <c r="AS652" s="38"/>
    </row>
    <row r="653" spans="1:45" ht="11.25" customHeight="1" x14ac:dyDescent="0.25">
      <c r="A653" s="38"/>
      <c r="B653" s="49"/>
      <c r="C653" s="117"/>
      <c r="D653" s="59"/>
      <c r="E653" s="59"/>
      <c r="F653" s="49"/>
      <c r="G653" s="49"/>
      <c r="H653" s="37"/>
      <c r="I653" s="37"/>
      <c r="J653" s="37"/>
      <c r="K653" s="37"/>
      <c r="L653" s="37"/>
      <c r="M653" s="37"/>
      <c r="N653" s="37"/>
      <c r="O653" s="37"/>
      <c r="P653" s="37"/>
      <c r="Q653" s="37"/>
      <c r="R653" s="37"/>
      <c r="S653" s="37"/>
      <c r="T653" s="37"/>
      <c r="U653" s="37"/>
      <c r="V653" s="38"/>
      <c r="W653" s="37"/>
      <c r="X653" s="38"/>
      <c r="Y653" s="38"/>
      <c r="Z653" s="38"/>
      <c r="AA653" s="38"/>
      <c r="AB653" s="38"/>
      <c r="AC653" s="38"/>
      <c r="AD653" s="38"/>
      <c r="AE653" s="117"/>
      <c r="AF653" s="38"/>
      <c r="AG653" s="38"/>
      <c r="AH653" s="38"/>
      <c r="AI653" s="117"/>
      <c r="AJ653" s="59"/>
      <c r="AK653" s="59"/>
      <c r="AL653" s="38"/>
      <c r="AM653" s="37"/>
      <c r="AN653" s="37"/>
      <c r="AO653" s="37"/>
      <c r="AP653" s="37"/>
      <c r="AQ653" s="37"/>
      <c r="AR653" s="38"/>
      <c r="AS653" s="38"/>
    </row>
    <row r="654" spans="1:45" ht="11.25" customHeight="1" x14ac:dyDescent="0.25">
      <c r="A654" s="38"/>
      <c r="B654" s="49"/>
      <c r="C654" s="117"/>
      <c r="D654" s="59"/>
      <c r="E654" s="59"/>
      <c r="F654" s="49"/>
      <c r="G654" s="49"/>
      <c r="H654" s="37"/>
      <c r="I654" s="37"/>
      <c r="J654" s="37"/>
      <c r="K654" s="37"/>
      <c r="L654" s="37"/>
      <c r="M654" s="37"/>
      <c r="N654" s="37"/>
      <c r="O654" s="37"/>
      <c r="P654" s="37"/>
      <c r="Q654" s="37"/>
      <c r="R654" s="37"/>
      <c r="S654" s="37"/>
      <c r="T654" s="37"/>
      <c r="U654" s="37"/>
      <c r="V654" s="38"/>
      <c r="W654" s="37"/>
      <c r="X654" s="38"/>
      <c r="Y654" s="38"/>
      <c r="Z654" s="38"/>
      <c r="AA654" s="38"/>
      <c r="AB654" s="38"/>
      <c r="AC654" s="38"/>
      <c r="AD654" s="38"/>
      <c r="AE654" s="117"/>
      <c r="AF654" s="38"/>
      <c r="AG654" s="38"/>
      <c r="AH654" s="38"/>
      <c r="AI654" s="117"/>
      <c r="AJ654" s="59"/>
      <c r="AK654" s="59"/>
      <c r="AL654" s="38"/>
      <c r="AM654" s="37"/>
      <c r="AN654" s="37"/>
      <c r="AO654" s="37"/>
      <c r="AP654" s="37"/>
      <c r="AQ654" s="37"/>
      <c r="AR654" s="38"/>
      <c r="AS654" s="38"/>
    </row>
    <row r="655" spans="1:45" ht="11.25" customHeight="1" x14ac:dyDescent="0.25">
      <c r="A655" s="38"/>
      <c r="B655" s="49"/>
      <c r="C655" s="117"/>
      <c r="D655" s="59"/>
      <c r="E655" s="59"/>
      <c r="F655" s="49"/>
      <c r="G655" s="49"/>
      <c r="H655" s="37"/>
      <c r="I655" s="37"/>
      <c r="J655" s="37"/>
      <c r="K655" s="37"/>
      <c r="L655" s="37"/>
      <c r="M655" s="37"/>
      <c r="N655" s="37"/>
      <c r="O655" s="37"/>
      <c r="P655" s="37"/>
      <c r="Q655" s="37"/>
      <c r="R655" s="37"/>
      <c r="S655" s="37"/>
      <c r="T655" s="37"/>
      <c r="U655" s="37"/>
      <c r="V655" s="38"/>
      <c r="W655" s="37"/>
      <c r="X655" s="38"/>
      <c r="Y655" s="38"/>
      <c r="Z655" s="38"/>
      <c r="AA655" s="38"/>
      <c r="AB655" s="38"/>
      <c r="AC655" s="38"/>
      <c r="AD655" s="38"/>
      <c r="AE655" s="117"/>
      <c r="AF655" s="38"/>
      <c r="AG655" s="38"/>
      <c r="AH655" s="38"/>
      <c r="AI655" s="117"/>
      <c r="AJ655" s="59"/>
      <c r="AK655" s="59"/>
      <c r="AL655" s="38"/>
      <c r="AM655" s="37"/>
      <c r="AN655" s="37"/>
      <c r="AO655" s="37"/>
      <c r="AP655" s="37"/>
      <c r="AQ655" s="37"/>
      <c r="AR655" s="38"/>
      <c r="AS655" s="38"/>
    </row>
    <row r="656" spans="1:45" ht="11.25" customHeight="1" x14ac:dyDescent="0.25">
      <c r="A656" s="38"/>
      <c r="B656" s="49"/>
      <c r="C656" s="117"/>
      <c r="D656" s="59"/>
      <c r="E656" s="59"/>
      <c r="F656" s="49"/>
      <c r="G656" s="49"/>
      <c r="H656" s="37"/>
      <c r="I656" s="37"/>
      <c r="J656" s="37"/>
      <c r="K656" s="37"/>
      <c r="L656" s="37"/>
      <c r="M656" s="37"/>
      <c r="N656" s="37"/>
      <c r="O656" s="37"/>
      <c r="P656" s="37"/>
      <c r="Q656" s="37"/>
      <c r="R656" s="37"/>
      <c r="S656" s="37"/>
      <c r="T656" s="37"/>
      <c r="U656" s="37"/>
      <c r="V656" s="38"/>
      <c r="W656" s="37"/>
      <c r="X656" s="38"/>
      <c r="Y656" s="38"/>
      <c r="Z656" s="38"/>
      <c r="AA656" s="38"/>
      <c r="AB656" s="38"/>
      <c r="AC656" s="38"/>
      <c r="AD656" s="38"/>
      <c r="AE656" s="117"/>
      <c r="AF656" s="38"/>
      <c r="AG656" s="38"/>
      <c r="AH656" s="38"/>
      <c r="AI656" s="117"/>
      <c r="AJ656" s="59"/>
      <c r="AK656" s="59"/>
      <c r="AL656" s="38"/>
      <c r="AM656" s="37"/>
      <c r="AN656" s="37"/>
      <c r="AO656" s="37"/>
      <c r="AP656" s="37"/>
      <c r="AQ656" s="37"/>
      <c r="AR656" s="38"/>
      <c r="AS656" s="38"/>
    </row>
    <row r="657" spans="1:45" ht="11.25" customHeight="1" x14ac:dyDescent="0.25">
      <c r="A657" s="38"/>
      <c r="B657" s="49"/>
      <c r="C657" s="117"/>
      <c r="D657" s="59"/>
      <c r="E657" s="59"/>
      <c r="F657" s="49"/>
      <c r="G657" s="49"/>
      <c r="H657" s="37"/>
      <c r="I657" s="37"/>
      <c r="J657" s="37"/>
      <c r="K657" s="37"/>
      <c r="L657" s="37"/>
      <c r="M657" s="37"/>
      <c r="N657" s="37"/>
      <c r="O657" s="37"/>
      <c r="P657" s="37"/>
      <c r="Q657" s="37"/>
      <c r="R657" s="37"/>
      <c r="S657" s="37"/>
      <c r="T657" s="37"/>
      <c r="U657" s="37"/>
      <c r="V657" s="38"/>
      <c r="W657" s="37"/>
      <c r="X657" s="38"/>
      <c r="Y657" s="38"/>
      <c r="Z657" s="38"/>
      <c r="AA657" s="38"/>
      <c r="AB657" s="38"/>
      <c r="AC657" s="38"/>
      <c r="AD657" s="38"/>
      <c r="AE657" s="117"/>
      <c r="AF657" s="38"/>
      <c r="AG657" s="38"/>
      <c r="AH657" s="38"/>
      <c r="AI657" s="117"/>
      <c r="AJ657" s="59"/>
      <c r="AK657" s="59"/>
      <c r="AL657" s="38"/>
      <c r="AM657" s="37"/>
      <c r="AN657" s="37"/>
      <c r="AO657" s="37"/>
      <c r="AP657" s="37"/>
      <c r="AQ657" s="37"/>
      <c r="AR657" s="38"/>
      <c r="AS657" s="38"/>
    </row>
    <row r="658" spans="1:45" ht="11.25" customHeight="1" x14ac:dyDescent="0.25">
      <c r="A658" s="38"/>
      <c r="B658" s="49"/>
      <c r="C658" s="117"/>
      <c r="D658" s="59"/>
      <c r="E658" s="59"/>
      <c r="F658" s="49"/>
      <c r="G658" s="49"/>
      <c r="H658" s="37"/>
      <c r="I658" s="37"/>
      <c r="J658" s="37"/>
      <c r="K658" s="37"/>
      <c r="L658" s="37"/>
      <c r="M658" s="37"/>
      <c r="N658" s="37"/>
      <c r="O658" s="37"/>
      <c r="P658" s="37"/>
      <c r="Q658" s="37"/>
      <c r="R658" s="37"/>
      <c r="S658" s="37"/>
      <c r="T658" s="37"/>
      <c r="U658" s="37"/>
      <c r="V658" s="38"/>
      <c r="W658" s="37"/>
      <c r="X658" s="38"/>
      <c r="Y658" s="38"/>
      <c r="Z658" s="38"/>
      <c r="AA658" s="38"/>
      <c r="AB658" s="38"/>
      <c r="AC658" s="38"/>
      <c r="AD658" s="38"/>
      <c r="AE658" s="117"/>
      <c r="AF658" s="38"/>
      <c r="AG658" s="38"/>
      <c r="AH658" s="38"/>
      <c r="AI658" s="117"/>
      <c r="AJ658" s="59"/>
      <c r="AK658" s="59"/>
      <c r="AL658" s="38"/>
      <c r="AM658" s="37"/>
      <c r="AN658" s="37"/>
      <c r="AO658" s="37"/>
      <c r="AP658" s="37"/>
      <c r="AQ658" s="37"/>
      <c r="AR658" s="38"/>
      <c r="AS658" s="38"/>
    </row>
    <row r="659" spans="1:45" ht="11.25" customHeight="1" x14ac:dyDescent="0.25">
      <c r="A659" s="38"/>
      <c r="B659" s="49"/>
      <c r="C659" s="117"/>
      <c r="D659" s="59"/>
      <c r="E659" s="59"/>
      <c r="F659" s="49"/>
      <c r="G659" s="49"/>
      <c r="H659" s="37"/>
      <c r="I659" s="37"/>
      <c r="J659" s="37"/>
      <c r="K659" s="37"/>
      <c r="L659" s="37"/>
      <c r="M659" s="37"/>
      <c r="N659" s="37"/>
      <c r="O659" s="37"/>
      <c r="P659" s="37"/>
      <c r="Q659" s="37"/>
      <c r="R659" s="37"/>
      <c r="S659" s="37"/>
      <c r="T659" s="37"/>
      <c r="U659" s="37"/>
      <c r="V659" s="38"/>
      <c r="W659" s="37"/>
      <c r="X659" s="38"/>
      <c r="Y659" s="38"/>
      <c r="Z659" s="38"/>
      <c r="AA659" s="38"/>
      <c r="AB659" s="38"/>
      <c r="AC659" s="38"/>
      <c r="AD659" s="38"/>
      <c r="AE659" s="117"/>
      <c r="AF659" s="38"/>
      <c r="AG659" s="38"/>
      <c r="AH659" s="38"/>
      <c r="AI659" s="117"/>
      <c r="AJ659" s="59"/>
      <c r="AK659" s="59"/>
      <c r="AL659" s="38"/>
      <c r="AM659" s="37"/>
      <c r="AN659" s="37"/>
      <c r="AO659" s="37"/>
      <c r="AP659" s="37"/>
      <c r="AQ659" s="37"/>
      <c r="AR659" s="38"/>
      <c r="AS659" s="38"/>
    </row>
    <row r="660" spans="1:45" ht="11.25" customHeight="1" x14ac:dyDescent="0.25">
      <c r="A660" s="38"/>
      <c r="B660" s="49"/>
      <c r="C660" s="117"/>
      <c r="D660" s="59"/>
      <c r="E660" s="59"/>
      <c r="F660" s="49"/>
      <c r="G660" s="49"/>
      <c r="H660" s="37"/>
      <c r="I660" s="37"/>
      <c r="J660" s="37"/>
      <c r="K660" s="37"/>
      <c r="L660" s="37"/>
      <c r="M660" s="37"/>
      <c r="N660" s="37"/>
      <c r="O660" s="37"/>
      <c r="P660" s="37"/>
      <c r="Q660" s="37"/>
      <c r="R660" s="37"/>
      <c r="S660" s="37"/>
      <c r="T660" s="37"/>
      <c r="U660" s="37"/>
      <c r="V660" s="38"/>
      <c r="W660" s="37"/>
      <c r="X660" s="38"/>
      <c r="Y660" s="38"/>
      <c r="Z660" s="38"/>
      <c r="AA660" s="38"/>
      <c r="AB660" s="38"/>
      <c r="AC660" s="38"/>
      <c r="AD660" s="38"/>
      <c r="AE660" s="117"/>
      <c r="AF660" s="38"/>
      <c r="AG660" s="38"/>
      <c r="AH660" s="38"/>
      <c r="AI660" s="117"/>
      <c r="AJ660" s="59"/>
      <c r="AK660" s="59"/>
      <c r="AL660" s="38"/>
      <c r="AM660" s="37"/>
      <c r="AN660" s="37"/>
      <c r="AO660" s="37"/>
      <c r="AP660" s="37"/>
      <c r="AQ660" s="37"/>
      <c r="AR660" s="38"/>
      <c r="AS660" s="38"/>
    </row>
    <row r="661" spans="1:45" ht="11.25" customHeight="1" x14ac:dyDescent="0.25">
      <c r="A661" s="38"/>
      <c r="B661" s="49"/>
      <c r="C661" s="117"/>
      <c r="D661" s="59"/>
      <c r="E661" s="59"/>
      <c r="F661" s="49"/>
      <c r="G661" s="49"/>
      <c r="H661" s="37"/>
      <c r="I661" s="37"/>
      <c r="J661" s="37"/>
      <c r="K661" s="37"/>
      <c r="L661" s="37"/>
      <c r="M661" s="37"/>
      <c r="N661" s="37"/>
      <c r="O661" s="37"/>
      <c r="P661" s="37"/>
      <c r="Q661" s="37"/>
      <c r="R661" s="37"/>
      <c r="S661" s="37"/>
      <c r="T661" s="37"/>
      <c r="U661" s="37"/>
      <c r="V661" s="38"/>
      <c r="W661" s="37"/>
      <c r="X661" s="38"/>
      <c r="Y661" s="38"/>
      <c r="Z661" s="38"/>
      <c r="AA661" s="38"/>
      <c r="AB661" s="38"/>
      <c r="AC661" s="38"/>
      <c r="AD661" s="38"/>
      <c r="AE661" s="117"/>
      <c r="AF661" s="38"/>
      <c r="AG661" s="38"/>
      <c r="AH661" s="38"/>
      <c r="AI661" s="117"/>
      <c r="AJ661" s="59"/>
      <c r="AK661" s="59"/>
      <c r="AL661" s="38"/>
      <c r="AM661" s="37"/>
      <c r="AN661" s="37"/>
      <c r="AO661" s="37"/>
      <c r="AP661" s="37"/>
      <c r="AQ661" s="37"/>
      <c r="AR661" s="38"/>
      <c r="AS661" s="38"/>
    </row>
    <row r="662" spans="1:45" ht="11.25" customHeight="1" x14ac:dyDescent="0.25">
      <c r="A662" s="38"/>
      <c r="B662" s="49"/>
      <c r="C662" s="117"/>
      <c r="D662" s="59"/>
      <c r="E662" s="59"/>
      <c r="F662" s="49"/>
      <c r="G662" s="49"/>
      <c r="H662" s="37"/>
      <c r="I662" s="37"/>
      <c r="J662" s="37"/>
      <c r="K662" s="37"/>
      <c r="L662" s="37"/>
      <c r="M662" s="37"/>
      <c r="N662" s="37"/>
      <c r="O662" s="37"/>
      <c r="P662" s="37"/>
      <c r="Q662" s="37"/>
      <c r="R662" s="37"/>
      <c r="S662" s="37"/>
      <c r="T662" s="37"/>
      <c r="U662" s="37"/>
      <c r="V662" s="38"/>
      <c r="W662" s="37"/>
      <c r="X662" s="38"/>
      <c r="Y662" s="38"/>
      <c r="Z662" s="38"/>
      <c r="AA662" s="38"/>
      <c r="AB662" s="38"/>
      <c r="AC662" s="38"/>
      <c r="AD662" s="38"/>
      <c r="AE662" s="117"/>
      <c r="AF662" s="38"/>
      <c r="AG662" s="38"/>
      <c r="AH662" s="38"/>
      <c r="AI662" s="117"/>
      <c r="AJ662" s="59"/>
      <c r="AK662" s="59"/>
      <c r="AL662" s="38"/>
      <c r="AM662" s="37"/>
      <c r="AN662" s="37"/>
      <c r="AO662" s="37"/>
      <c r="AP662" s="37"/>
      <c r="AQ662" s="37"/>
      <c r="AR662" s="38"/>
      <c r="AS662" s="38"/>
    </row>
    <row r="663" spans="1:45" ht="11.25" customHeight="1" x14ac:dyDescent="0.25">
      <c r="A663" s="38"/>
      <c r="B663" s="49"/>
      <c r="C663" s="117"/>
      <c r="D663" s="59"/>
      <c r="E663" s="59"/>
      <c r="F663" s="49"/>
      <c r="G663" s="49"/>
      <c r="H663" s="37"/>
      <c r="I663" s="37"/>
      <c r="J663" s="37"/>
      <c r="K663" s="37"/>
      <c r="L663" s="37"/>
      <c r="M663" s="37"/>
      <c r="N663" s="37"/>
      <c r="O663" s="37"/>
      <c r="P663" s="37"/>
      <c r="Q663" s="37"/>
      <c r="R663" s="37"/>
      <c r="S663" s="37"/>
      <c r="T663" s="37"/>
      <c r="U663" s="37"/>
      <c r="V663" s="38"/>
      <c r="W663" s="37"/>
      <c r="X663" s="38"/>
      <c r="Y663" s="38"/>
      <c r="Z663" s="38"/>
      <c r="AA663" s="38"/>
      <c r="AB663" s="38"/>
      <c r="AC663" s="38"/>
      <c r="AD663" s="38"/>
      <c r="AE663" s="117"/>
      <c r="AF663" s="38"/>
      <c r="AG663" s="38"/>
      <c r="AH663" s="38"/>
      <c r="AI663" s="117"/>
      <c r="AJ663" s="59"/>
      <c r="AK663" s="59"/>
      <c r="AL663" s="38"/>
      <c r="AM663" s="37"/>
      <c r="AN663" s="37"/>
      <c r="AO663" s="37"/>
      <c r="AP663" s="37"/>
      <c r="AQ663" s="37"/>
      <c r="AR663" s="38"/>
      <c r="AS663" s="38"/>
    </row>
    <row r="664" spans="1:45" ht="11.25" customHeight="1" x14ac:dyDescent="0.25">
      <c r="A664" s="38"/>
      <c r="B664" s="49"/>
      <c r="C664" s="117"/>
      <c r="D664" s="59"/>
      <c r="E664" s="59"/>
      <c r="F664" s="49"/>
      <c r="G664" s="49"/>
      <c r="H664" s="37"/>
      <c r="I664" s="37"/>
      <c r="J664" s="37"/>
      <c r="K664" s="37"/>
      <c r="L664" s="37"/>
      <c r="M664" s="37"/>
      <c r="N664" s="37"/>
      <c r="O664" s="37"/>
      <c r="P664" s="37"/>
      <c r="Q664" s="37"/>
      <c r="R664" s="37"/>
      <c r="S664" s="37"/>
      <c r="T664" s="37"/>
      <c r="U664" s="37"/>
      <c r="V664" s="38"/>
      <c r="W664" s="37"/>
      <c r="X664" s="38"/>
      <c r="Y664" s="38"/>
      <c r="Z664" s="38"/>
      <c r="AA664" s="38"/>
      <c r="AB664" s="38"/>
      <c r="AC664" s="38"/>
      <c r="AD664" s="38"/>
      <c r="AE664" s="117"/>
      <c r="AF664" s="38"/>
      <c r="AG664" s="38"/>
      <c r="AH664" s="38"/>
      <c r="AI664" s="117"/>
      <c r="AJ664" s="59"/>
      <c r="AK664" s="59"/>
      <c r="AL664" s="38"/>
      <c r="AM664" s="37"/>
      <c r="AN664" s="37"/>
      <c r="AO664" s="37"/>
      <c r="AP664" s="37"/>
      <c r="AQ664" s="37"/>
      <c r="AR664" s="38"/>
      <c r="AS664" s="38"/>
    </row>
    <row r="665" spans="1:45" ht="11.25" customHeight="1" x14ac:dyDescent="0.25">
      <c r="A665" s="38"/>
      <c r="B665" s="49"/>
      <c r="C665" s="117"/>
      <c r="D665" s="59"/>
      <c r="E665" s="59"/>
      <c r="F665" s="49"/>
      <c r="G665" s="49"/>
      <c r="H665" s="37"/>
      <c r="I665" s="37"/>
      <c r="J665" s="37"/>
      <c r="K665" s="37"/>
      <c r="L665" s="37"/>
      <c r="M665" s="37"/>
      <c r="N665" s="37"/>
      <c r="O665" s="37"/>
      <c r="P665" s="37"/>
      <c r="Q665" s="37"/>
      <c r="R665" s="37"/>
      <c r="S665" s="37"/>
      <c r="T665" s="37"/>
      <c r="U665" s="37"/>
      <c r="V665" s="38"/>
      <c r="W665" s="37"/>
      <c r="X665" s="38"/>
      <c r="Y665" s="38"/>
      <c r="Z665" s="38"/>
      <c r="AA665" s="38"/>
      <c r="AB665" s="38"/>
      <c r="AC665" s="38"/>
      <c r="AD665" s="38"/>
      <c r="AE665" s="117"/>
      <c r="AF665" s="38"/>
      <c r="AG665" s="38"/>
      <c r="AH665" s="38"/>
      <c r="AI665" s="117"/>
      <c r="AJ665" s="59"/>
      <c r="AK665" s="59"/>
      <c r="AL665" s="38"/>
      <c r="AM665" s="37"/>
      <c r="AN665" s="37"/>
      <c r="AO665" s="37"/>
      <c r="AP665" s="37"/>
      <c r="AQ665" s="37"/>
      <c r="AR665" s="38"/>
      <c r="AS665" s="38"/>
    </row>
    <row r="666" spans="1:45" ht="11.25" customHeight="1" x14ac:dyDescent="0.25">
      <c r="A666" s="38"/>
      <c r="B666" s="49"/>
      <c r="C666" s="117"/>
      <c r="D666" s="59"/>
      <c r="E666" s="59"/>
      <c r="F666" s="49"/>
      <c r="G666" s="49"/>
      <c r="H666" s="37"/>
      <c r="I666" s="37"/>
      <c r="J666" s="37"/>
      <c r="K666" s="37"/>
      <c r="L666" s="37"/>
      <c r="M666" s="37"/>
      <c r="N666" s="37"/>
      <c r="O666" s="37"/>
      <c r="P666" s="37"/>
      <c r="Q666" s="37"/>
      <c r="R666" s="37"/>
      <c r="S666" s="37"/>
      <c r="T666" s="37"/>
      <c r="U666" s="37"/>
      <c r="V666" s="38"/>
      <c r="W666" s="37"/>
      <c r="X666" s="38"/>
      <c r="Y666" s="38"/>
      <c r="Z666" s="38"/>
      <c r="AA666" s="38"/>
      <c r="AB666" s="38"/>
      <c r="AC666" s="38"/>
      <c r="AD666" s="38"/>
      <c r="AE666" s="117"/>
      <c r="AF666" s="38"/>
      <c r="AG666" s="38"/>
      <c r="AH666" s="38"/>
      <c r="AI666" s="117"/>
      <c r="AJ666" s="59"/>
      <c r="AK666" s="59"/>
      <c r="AL666" s="38"/>
      <c r="AM666" s="37"/>
      <c r="AN666" s="37"/>
      <c r="AO666" s="37"/>
      <c r="AP666" s="37"/>
      <c r="AQ666" s="37"/>
      <c r="AR666" s="38"/>
      <c r="AS666" s="38"/>
    </row>
    <row r="667" spans="1:45" ht="11.25" customHeight="1" x14ac:dyDescent="0.25">
      <c r="A667" s="38"/>
      <c r="B667" s="49"/>
      <c r="C667" s="117"/>
      <c r="D667" s="59"/>
      <c r="E667" s="59"/>
      <c r="F667" s="49"/>
      <c r="G667" s="49"/>
      <c r="H667" s="37"/>
      <c r="I667" s="37"/>
      <c r="J667" s="37"/>
      <c r="K667" s="37"/>
      <c r="L667" s="37"/>
      <c r="M667" s="37"/>
      <c r="N667" s="37"/>
      <c r="O667" s="37"/>
      <c r="P667" s="37"/>
      <c r="Q667" s="37"/>
      <c r="R667" s="37"/>
      <c r="S667" s="37"/>
      <c r="T667" s="37"/>
      <c r="U667" s="37"/>
      <c r="V667" s="38"/>
      <c r="W667" s="37"/>
      <c r="X667" s="38"/>
      <c r="Y667" s="38"/>
      <c r="Z667" s="38"/>
      <c r="AA667" s="38"/>
      <c r="AB667" s="38"/>
      <c r="AC667" s="38"/>
      <c r="AD667" s="38"/>
      <c r="AE667" s="117"/>
      <c r="AF667" s="38"/>
      <c r="AG667" s="38"/>
      <c r="AH667" s="38"/>
      <c r="AI667" s="117"/>
      <c r="AJ667" s="59"/>
      <c r="AK667" s="59"/>
      <c r="AL667" s="38"/>
      <c r="AM667" s="37"/>
      <c r="AN667" s="37"/>
      <c r="AO667" s="37"/>
      <c r="AP667" s="37"/>
      <c r="AQ667" s="37"/>
      <c r="AR667" s="38"/>
      <c r="AS667" s="38"/>
    </row>
    <row r="668" spans="1:45" ht="11.25" customHeight="1" x14ac:dyDescent="0.25">
      <c r="A668" s="38"/>
      <c r="B668" s="49"/>
      <c r="C668" s="117"/>
      <c r="D668" s="59"/>
      <c r="E668" s="59"/>
      <c r="F668" s="49"/>
      <c r="G668" s="49"/>
      <c r="H668" s="37"/>
      <c r="I668" s="37"/>
      <c r="J668" s="37"/>
      <c r="K668" s="37"/>
      <c r="L668" s="37"/>
      <c r="M668" s="37"/>
      <c r="N668" s="37"/>
      <c r="O668" s="37"/>
      <c r="P668" s="37"/>
      <c r="Q668" s="37"/>
      <c r="R668" s="37"/>
      <c r="S668" s="37"/>
      <c r="T668" s="37"/>
      <c r="U668" s="37"/>
      <c r="V668" s="38"/>
      <c r="W668" s="37"/>
      <c r="X668" s="38"/>
      <c r="Y668" s="38"/>
      <c r="Z668" s="38"/>
      <c r="AA668" s="38"/>
      <c r="AB668" s="38"/>
      <c r="AC668" s="38"/>
      <c r="AD668" s="38"/>
      <c r="AE668" s="117"/>
      <c r="AF668" s="38"/>
      <c r="AG668" s="38"/>
      <c r="AH668" s="38"/>
      <c r="AI668" s="117"/>
      <c r="AJ668" s="59"/>
      <c r="AK668" s="59"/>
      <c r="AL668" s="38"/>
      <c r="AM668" s="37"/>
      <c r="AN668" s="37"/>
      <c r="AO668" s="37"/>
      <c r="AP668" s="37"/>
      <c r="AQ668" s="37"/>
      <c r="AR668" s="38"/>
      <c r="AS668" s="38"/>
    </row>
    <row r="669" spans="1:45" ht="11.25" customHeight="1" x14ac:dyDescent="0.25">
      <c r="A669" s="38"/>
      <c r="B669" s="49"/>
      <c r="C669" s="117"/>
      <c r="D669" s="59"/>
      <c r="E669" s="59"/>
      <c r="F669" s="49"/>
      <c r="G669" s="49"/>
      <c r="H669" s="37"/>
      <c r="I669" s="37"/>
      <c r="J669" s="37"/>
      <c r="K669" s="37"/>
      <c r="L669" s="37"/>
      <c r="M669" s="37"/>
      <c r="N669" s="37"/>
      <c r="O669" s="37"/>
      <c r="P669" s="37"/>
      <c r="Q669" s="37"/>
      <c r="R669" s="37"/>
      <c r="S669" s="37"/>
      <c r="T669" s="37"/>
      <c r="U669" s="37"/>
      <c r="V669" s="38"/>
      <c r="W669" s="37"/>
      <c r="X669" s="38"/>
      <c r="Y669" s="38"/>
      <c r="Z669" s="38"/>
      <c r="AA669" s="38"/>
      <c r="AB669" s="38"/>
      <c r="AC669" s="38"/>
      <c r="AD669" s="38"/>
      <c r="AE669" s="117"/>
      <c r="AF669" s="38"/>
      <c r="AG669" s="38"/>
      <c r="AH669" s="38"/>
      <c r="AI669" s="117"/>
      <c r="AJ669" s="59"/>
      <c r="AK669" s="59"/>
      <c r="AL669" s="38"/>
      <c r="AM669" s="37"/>
      <c r="AN669" s="37"/>
      <c r="AO669" s="37"/>
      <c r="AP669" s="37"/>
      <c r="AQ669" s="37"/>
      <c r="AR669" s="38"/>
      <c r="AS669" s="38"/>
    </row>
    <row r="670" spans="1:45" ht="11.25" customHeight="1" x14ac:dyDescent="0.25">
      <c r="A670" s="38"/>
      <c r="B670" s="49"/>
      <c r="C670" s="117"/>
      <c r="D670" s="59"/>
      <c r="E670" s="59"/>
      <c r="F670" s="49"/>
      <c r="G670" s="49"/>
      <c r="H670" s="37"/>
      <c r="I670" s="37"/>
      <c r="J670" s="37"/>
      <c r="K670" s="37"/>
      <c r="L670" s="37"/>
      <c r="M670" s="37"/>
      <c r="N670" s="37"/>
      <c r="O670" s="37"/>
      <c r="P670" s="37"/>
      <c r="Q670" s="37"/>
      <c r="R670" s="37"/>
      <c r="S670" s="37"/>
      <c r="T670" s="37"/>
      <c r="U670" s="37"/>
      <c r="V670" s="38"/>
      <c r="W670" s="37"/>
      <c r="X670" s="38"/>
      <c r="Y670" s="38"/>
      <c r="Z670" s="38"/>
      <c r="AA670" s="38"/>
      <c r="AB670" s="38"/>
      <c r="AC670" s="38"/>
      <c r="AD670" s="38"/>
      <c r="AE670" s="117"/>
      <c r="AF670" s="38"/>
      <c r="AG670" s="38"/>
      <c r="AH670" s="38"/>
      <c r="AI670" s="117"/>
      <c r="AJ670" s="59"/>
      <c r="AK670" s="59"/>
      <c r="AL670" s="38"/>
      <c r="AM670" s="37"/>
      <c r="AN670" s="37"/>
      <c r="AO670" s="37"/>
      <c r="AP670" s="37"/>
      <c r="AQ670" s="37"/>
      <c r="AR670" s="38"/>
      <c r="AS670" s="38"/>
    </row>
    <row r="671" spans="1:45" ht="11.25" customHeight="1" x14ac:dyDescent="0.25">
      <c r="A671" s="38"/>
      <c r="B671" s="49"/>
      <c r="C671" s="117"/>
      <c r="D671" s="59"/>
      <c r="E671" s="59"/>
      <c r="F671" s="49"/>
      <c r="G671" s="49"/>
      <c r="H671" s="37"/>
      <c r="I671" s="37"/>
      <c r="J671" s="37"/>
      <c r="K671" s="37"/>
      <c r="L671" s="37"/>
      <c r="M671" s="37"/>
      <c r="N671" s="37"/>
      <c r="O671" s="37"/>
      <c r="P671" s="37"/>
      <c r="Q671" s="37"/>
      <c r="R671" s="37"/>
      <c r="S671" s="37"/>
      <c r="T671" s="37"/>
      <c r="U671" s="37"/>
      <c r="V671" s="38"/>
      <c r="W671" s="37"/>
      <c r="X671" s="38"/>
      <c r="Y671" s="38"/>
      <c r="Z671" s="38"/>
      <c r="AA671" s="38"/>
      <c r="AB671" s="38"/>
      <c r="AC671" s="38"/>
      <c r="AD671" s="38"/>
      <c r="AE671" s="117"/>
      <c r="AF671" s="38"/>
      <c r="AG671" s="38"/>
      <c r="AH671" s="38"/>
      <c r="AI671" s="117"/>
      <c r="AJ671" s="59"/>
      <c r="AK671" s="59"/>
      <c r="AL671" s="38"/>
      <c r="AM671" s="37"/>
      <c r="AN671" s="37"/>
      <c r="AO671" s="37"/>
      <c r="AP671" s="37"/>
      <c r="AQ671" s="37"/>
      <c r="AR671" s="38"/>
      <c r="AS671" s="38"/>
    </row>
    <row r="672" spans="1:45" ht="11.25" customHeight="1" x14ac:dyDescent="0.25">
      <c r="A672" s="38"/>
      <c r="B672" s="49"/>
      <c r="C672" s="117"/>
      <c r="D672" s="59"/>
      <c r="E672" s="59"/>
      <c r="F672" s="49"/>
      <c r="G672" s="49"/>
      <c r="H672" s="37"/>
      <c r="I672" s="37"/>
      <c r="J672" s="37"/>
      <c r="K672" s="37"/>
      <c r="L672" s="37"/>
      <c r="M672" s="37"/>
      <c r="N672" s="37"/>
      <c r="O672" s="37"/>
      <c r="P672" s="37"/>
      <c r="Q672" s="37"/>
      <c r="R672" s="37"/>
      <c r="S672" s="37"/>
      <c r="T672" s="37"/>
      <c r="U672" s="37"/>
      <c r="V672" s="38"/>
      <c r="W672" s="37"/>
      <c r="X672" s="38"/>
      <c r="Y672" s="38"/>
      <c r="Z672" s="38"/>
      <c r="AA672" s="38"/>
      <c r="AB672" s="38"/>
      <c r="AC672" s="38"/>
      <c r="AD672" s="38"/>
      <c r="AE672" s="117"/>
      <c r="AF672" s="38"/>
      <c r="AG672" s="38"/>
      <c r="AH672" s="38"/>
      <c r="AI672" s="117"/>
      <c r="AJ672" s="59"/>
      <c r="AK672" s="59"/>
      <c r="AL672" s="38"/>
      <c r="AM672" s="37"/>
      <c r="AN672" s="37"/>
      <c r="AO672" s="37"/>
      <c r="AP672" s="37"/>
      <c r="AQ672" s="37"/>
      <c r="AR672" s="38"/>
      <c r="AS672" s="38"/>
    </row>
    <row r="673" spans="1:45" ht="11.25" customHeight="1" x14ac:dyDescent="0.25">
      <c r="A673" s="38"/>
      <c r="B673" s="49"/>
      <c r="C673" s="117"/>
      <c r="D673" s="59"/>
      <c r="E673" s="59"/>
      <c r="F673" s="49"/>
      <c r="G673" s="49"/>
      <c r="H673" s="37"/>
      <c r="I673" s="37"/>
      <c r="J673" s="37"/>
      <c r="K673" s="37"/>
      <c r="L673" s="37"/>
      <c r="M673" s="37"/>
      <c r="N673" s="37"/>
      <c r="O673" s="37"/>
      <c r="P673" s="37"/>
      <c r="Q673" s="37"/>
      <c r="R673" s="37"/>
      <c r="S673" s="37"/>
      <c r="T673" s="37"/>
      <c r="U673" s="37"/>
      <c r="V673" s="38"/>
      <c r="W673" s="37"/>
      <c r="X673" s="38"/>
      <c r="Y673" s="38"/>
      <c r="Z673" s="38"/>
      <c r="AA673" s="38"/>
      <c r="AB673" s="38"/>
      <c r="AC673" s="38"/>
      <c r="AD673" s="38"/>
      <c r="AE673" s="117"/>
      <c r="AF673" s="38"/>
      <c r="AG673" s="38"/>
      <c r="AH673" s="38"/>
      <c r="AI673" s="117"/>
      <c r="AJ673" s="59"/>
      <c r="AK673" s="59"/>
      <c r="AL673" s="38"/>
      <c r="AM673" s="37"/>
      <c r="AN673" s="37"/>
      <c r="AO673" s="37"/>
      <c r="AP673" s="37"/>
      <c r="AQ673" s="37"/>
      <c r="AR673" s="38"/>
      <c r="AS673" s="38"/>
    </row>
    <row r="674" spans="1:45" ht="11.25" customHeight="1" x14ac:dyDescent="0.25">
      <c r="A674" s="38"/>
      <c r="B674" s="49"/>
      <c r="C674" s="117"/>
      <c r="D674" s="59"/>
      <c r="E674" s="59"/>
      <c r="F674" s="49"/>
      <c r="G674" s="49"/>
      <c r="H674" s="37"/>
      <c r="I674" s="37"/>
      <c r="J674" s="37"/>
      <c r="K674" s="37"/>
      <c r="L674" s="37"/>
      <c r="M674" s="37"/>
      <c r="N674" s="37"/>
      <c r="O674" s="37"/>
      <c r="P674" s="37"/>
      <c r="Q674" s="37"/>
      <c r="R674" s="37"/>
      <c r="S674" s="37"/>
      <c r="T674" s="37"/>
      <c r="U674" s="37"/>
      <c r="V674" s="38"/>
      <c r="W674" s="37"/>
      <c r="X674" s="38"/>
      <c r="Y674" s="38"/>
      <c r="Z674" s="38"/>
      <c r="AA674" s="38"/>
      <c r="AB674" s="38"/>
      <c r="AC674" s="38"/>
      <c r="AD674" s="38"/>
      <c r="AE674" s="117"/>
      <c r="AF674" s="38"/>
      <c r="AG674" s="38"/>
      <c r="AH674" s="38"/>
      <c r="AI674" s="117"/>
      <c r="AJ674" s="59"/>
      <c r="AK674" s="59"/>
      <c r="AL674" s="38"/>
      <c r="AM674" s="37"/>
      <c r="AN674" s="37"/>
      <c r="AO674" s="37"/>
      <c r="AP674" s="37"/>
      <c r="AQ674" s="37"/>
      <c r="AR674" s="38"/>
      <c r="AS674" s="38"/>
    </row>
    <row r="675" spans="1:45" ht="11.25" customHeight="1" x14ac:dyDescent="0.25">
      <c r="A675" s="38"/>
      <c r="B675" s="49"/>
      <c r="C675" s="117"/>
      <c r="D675" s="59"/>
      <c r="E675" s="59"/>
      <c r="F675" s="49"/>
      <c r="G675" s="49"/>
      <c r="H675" s="37"/>
      <c r="I675" s="37"/>
      <c r="J675" s="37"/>
      <c r="K675" s="37"/>
      <c r="L675" s="37"/>
      <c r="M675" s="37"/>
      <c r="N675" s="37"/>
      <c r="O675" s="37"/>
      <c r="P675" s="37"/>
      <c r="Q675" s="37"/>
      <c r="R675" s="37"/>
      <c r="S675" s="37"/>
      <c r="T675" s="37"/>
      <c r="U675" s="37"/>
      <c r="V675" s="38"/>
      <c r="W675" s="37"/>
      <c r="X675" s="38"/>
      <c r="Y675" s="38"/>
      <c r="Z675" s="38"/>
      <c r="AA675" s="38"/>
      <c r="AB675" s="38"/>
      <c r="AC675" s="38"/>
      <c r="AD675" s="38"/>
      <c r="AE675" s="117"/>
      <c r="AF675" s="38"/>
      <c r="AG675" s="38"/>
      <c r="AH675" s="38"/>
      <c r="AI675" s="117"/>
      <c r="AJ675" s="59"/>
      <c r="AK675" s="59"/>
      <c r="AL675" s="38"/>
      <c r="AM675" s="37"/>
      <c r="AN675" s="37"/>
      <c r="AO675" s="37"/>
      <c r="AP675" s="37"/>
      <c r="AQ675" s="37"/>
      <c r="AR675" s="38"/>
      <c r="AS675" s="38"/>
    </row>
    <row r="676" spans="1:45" ht="11.25" customHeight="1" x14ac:dyDescent="0.25">
      <c r="A676" s="38"/>
      <c r="B676" s="49"/>
      <c r="C676" s="117"/>
      <c r="D676" s="59"/>
      <c r="E676" s="59"/>
      <c r="F676" s="49"/>
      <c r="G676" s="49"/>
      <c r="H676" s="37"/>
      <c r="I676" s="37"/>
      <c r="J676" s="37"/>
      <c r="K676" s="37"/>
      <c r="L676" s="37"/>
      <c r="M676" s="37"/>
      <c r="N676" s="37"/>
      <c r="O676" s="37"/>
      <c r="P676" s="37"/>
      <c r="Q676" s="37"/>
      <c r="R676" s="37"/>
      <c r="S676" s="37"/>
      <c r="T676" s="37"/>
      <c r="U676" s="37"/>
      <c r="V676" s="38"/>
      <c r="W676" s="37"/>
      <c r="X676" s="38"/>
      <c r="Y676" s="38"/>
      <c r="Z676" s="38"/>
      <c r="AA676" s="38"/>
      <c r="AB676" s="38"/>
      <c r="AC676" s="38"/>
      <c r="AD676" s="38"/>
      <c r="AE676" s="117"/>
      <c r="AF676" s="38"/>
      <c r="AG676" s="38"/>
      <c r="AH676" s="38"/>
      <c r="AI676" s="117"/>
      <c r="AJ676" s="59"/>
      <c r="AK676" s="59"/>
      <c r="AL676" s="38"/>
      <c r="AM676" s="37"/>
      <c r="AN676" s="37"/>
      <c r="AO676" s="37"/>
      <c r="AP676" s="37"/>
      <c r="AQ676" s="37"/>
      <c r="AR676" s="38"/>
      <c r="AS676" s="38"/>
    </row>
    <row r="677" spans="1:45" ht="11.25" customHeight="1" x14ac:dyDescent="0.25">
      <c r="A677" s="38"/>
      <c r="B677" s="49"/>
      <c r="C677" s="117"/>
      <c r="D677" s="59"/>
      <c r="E677" s="59"/>
      <c r="F677" s="49"/>
      <c r="G677" s="49"/>
      <c r="H677" s="37"/>
      <c r="I677" s="37"/>
      <c r="J677" s="37"/>
      <c r="K677" s="37"/>
      <c r="L677" s="37"/>
      <c r="M677" s="37"/>
      <c r="N677" s="37"/>
      <c r="O677" s="37"/>
      <c r="P677" s="37"/>
      <c r="Q677" s="37"/>
      <c r="R677" s="37"/>
      <c r="S677" s="37"/>
      <c r="T677" s="37"/>
      <c r="U677" s="37"/>
      <c r="V677" s="38"/>
      <c r="W677" s="37"/>
      <c r="X677" s="38"/>
      <c r="Y677" s="38"/>
      <c r="Z677" s="38"/>
      <c r="AA677" s="38"/>
      <c r="AB677" s="38"/>
      <c r="AC677" s="38"/>
      <c r="AD677" s="38"/>
      <c r="AE677" s="117"/>
      <c r="AF677" s="38"/>
      <c r="AG677" s="38"/>
      <c r="AH677" s="38"/>
      <c r="AI677" s="117"/>
      <c r="AJ677" s="59"/>
      <c r="AK677" s="59"/>
      <c r="AL677" s="38"/>
      <c r="AM677" s="37"/>
      <c r="AN677" s="37"/>
      <c r="AO677" s="37"/>
      <c r="AP677" s="37"/>
      <c r="AQ677" s="37"/>
      <c r="AR677" s="38"/>
      <c r="AS677" s="38"/>
    </row>
    <row r="678" spans="1:45" ht="11.25" customHeight="1" x14ac:dyDescent="0.25">
      <c r="A678" s="38"/>
      <c r="B678" s="49"/>
      <c r="C678" s="117"/>
      <c r="D678" s="59"/>
      <c r="E678" s="59"/>
      <c r="F678" s="49"/>
      <c r="G678" s="49"/>
      <c r="H678" s="37"/>
      <c r="I678" s="37"/>
      <c r="J678" s="37"/>
      <c r="K678" s="37"/>
      <c r="L678" s="37"/>
      <c r="M678" s="37"/>
      <c r="N678" s="37"/>
      <c r="O678" s="37"/>
      <c r="P678" s="37"/>
      <c r="Q678" s="37"/>
      <c r="R678" s="37"/>
      <c r="S678" s="37"/>
      <c r="T678" s="37"/>
      <c r="U678" s="37"/>
      <c r="V678" s="38"/>
      <c r="W678" s="37"/>
      <c r="X678" s="38"/>
      <c r="Y678" s="38"/>
      <c r="Z678" s="38"/>
      <c r="AA678" s="38"/>
      <c r="AB678" s="38"/>
      <c r="AC678" s="38"/>
      <c r="AD678" s="38"/>
      <c r="AE678" s="117"/>
      <c r="AF678" s="38"/>
      <c r="AG678" s="38"/>
      <c r="AH678" s="38"/>
      <c r="AI678" s="117"/>
      <c r="AJ678" s="59"/>
      <c r="AK678" s="59"/>
      <c r="AL678" s="38"/>
      <c r="AM678" s="37"/>
      <c r="AN678" s="37"/>
      <c r="AO678" s="37"/>
      <c r="AP678" s="37"/>
      <c r="AQ678" s="37"/>
      <c r="AR678" s="38"/>
      <c r="AS678" s="38"/>
    </row>
    <row r="679" spans="1:45" ht="11.25" customHeight="1" x14ac:dyDescent="0.25">
      <c r="A679" s="38"/>
      <c r="B679" s="49"/>
      <c r="C679" s="117"/>
      <c r="D679" s="59"/>
      <c r="E679" s="59"/>
      <c r="F679" s="49"/>
      <c r="G679" s="49"/>
      <c r="H679" s="37"/>
      <c r="I679" s="37"/>
      <c r="J679" s="37"/>
      <c r="K679" s="37"/>
      <c r="L679" s="37"/>
      <c r="M679" s="37"/>
      <c r="N679" s="37"/>
      <c r="O679" s="37"/>
      <c r="P679" s="37"/>
      <c r="Q679" s="37"/>
      <c r="R679" s="37"/>
      <c r="S679" s="37"/>
      <c r="T679" s="37"/>
      <c r="U679" s="37"/>
      <c r="V679" s="38"/>
      <c r="W679" s="37"/>
      <c r="X679" s="38"/>
      <c r="Y679" s="38"/>
      <c r="Z679" s="38"/>
      <c r="AA679" s="38"/>
      <c r="AB679" s="38"/>
      <c r="AC679" s="38"/>
      <c r="AD679" s="38"/>
      <c r="AE679" s="117"/>
      <c r="AF679" s="38"/>
      <c r="AG679" s="38"/>
      <c r="AH679" s="38"/>
      <c r="AI679" s="117"/>
      <c r="AJ679" s="59"/>
      <c r="AK679" s="59"/>
      <c r="AL679" s="38"/>
      <c r="AM679" s="37"/>
      <c r="AN679" s="37"/>
      <c r="AO679" s="37"/>
      <c r="AP679" s="37"/>
      <c r="AQ679" s="37"/>
      <c r="AR679" s="38"/>
      <c r="AS679" s="38"/>
    </row>
    <row r="680" spans="1:45" ht="11.25" customHeight="1" x14ac:dyDescent="0.25">
      <c r="A680" s="38"/>
      <c r="B680" s="49"/>
      <c r="C680" s="117"/>
      <c r="D680" s="59"/>
      <c r="E680" s="59"/>
      <c r="F680" s="49"/>
      <c r="G680" s="49"/>
      <c r="H680" s="37"/>
      <c r="I680" s="37"/>
      <c r="J680" s="37"/>
      <c r="K680" s="37"/>
      <c r="L680" s="37"/>
      <c r="M680" s="37"/>
      <c r="N680" s="37"/>
      <c r="O680" s="37"/>
      <c r="P680" s="37"/>
      <c r="Q680" s="37"/>
      <c r="R680" s="37"/>
      <c r="S680" s="37"/>
      <c r="T680" s="37"/>
      <c r="U680" s="37"/>
      <c r="V680" s="38"/>
      <c r="W680" s="37"/>
      <c r="X680" s="38"/>
      <c r="Y680" s="38"/>
      <c r="Z680" s="38"/>
      <c r="AA680" s="38"/>
      <c r="AB680" s="38"/>
      <c r="AC680" s="38"/>
      <c r="AD680" s="38"/>
      <c r="AE680" s="117"/>
      <c r="AF680" s="38"/>
      <c r="AG680" s="38"/>
      <c r="AH680" s="38"/>
      <c r="AI680" s="117"/>
      <c r="AJ680" s="59"/>
      <c r="AK680" s="59"/>
      <c r="AL680" s="38"/>
      <c r="AM680" s="37"/>
      <c r="AN680" s="37"/>
      <c r="AO680" s="37"/>
      <c r="AP680" s="37"/>
      <c r="AQ680" s="37"/>
      <c r="AR680" s="38"/>
      <c r="AS680" s="38"/>
    </row>
    <row r="681" spans="1:45" ht="11.25" customHeight="1" x14ac:dyDescent="0.25">
      <c r="A681" s="38"/>
      <c r="B681" s="49"/>
      <c r="C681" s="117"/>
      <c r="D681" s="59"/>
      <c r="E681" s="59"/>
      <c r="F681" s="49"/>
      <c r="G681" s="49"/>
      <c r="H681" s="37"/>
      <c r="I681" s="37"/>
      <c r="J681" s="37"/>
      <c r="K681" s="37"/>
      <c r="L681" s="37"/>
      <c r="M681" s="37"/>
      <c r="N681" s="37"/>
      <c r="O681" s="37"/>
      <c r="P681" s="37"/>
      <c r="Q681" s="37"/>
      <c r="R681" s="37"/>
      <c r="S681" s="37"/>
      <c r="T681" s="37"/>
      <c r="U681" s="37"/>
      <c r="V681" s="38"/>
      <c r="W681" s="37"/>
      <c r="X681" s="38"/>
      <c r="Y681" s="38"/>
      <c r="Z681" s="38"/>
      <c r="AA681" s="38"/>
      <c r="AB681" s="38"/>
      <c r="AC681" s="38"/>
      <c r="AD681" s="38"/>
      <c r="AE681" s="117"/>
      <c r="AF681" s="38"/>
      <c r="AG681" s="38"/>
      <c r="AH681" s="38"/>
      <c r="AI681" s="117"/>
      <c r="AJ681" s="59"/>
      <c r="AK681" s="59"/>
      <c r="AL681" s="38"/>
      <c r="AM681" s="37"/>
      <c r="AN681" s="37"/>
      <c r="AO681" s="37"/>
      <c r="AP681" s="37"/>
      <c r="AQ681" s="37"/>
      <c r="AR681" s="38"/>
      <c r="AS681" s="38"/>
    </row>
    <row r="682" spans="1:45" ht="11.25" customHeight="1" x14ac:dyDescent="0.25">
      <c r="A682" s="38"/>
      <c r="B682" s="49"/>
      <c r="C682" s="117"/>
      <c r="D682" s="59"/>
      <c r="E682" s="59"/>
      <c r="F682" s="49"/>
      <c r="G682" s="49"/>
      <c r="H682" s="37"/>
      <c r="I682" s="37"/>
      <c r="J682" s="37"/>
      <c r="K682" s="37"/>
      <c r="L682" s="37"/>
      <c r="M682" s="37"/>
      <c r="N682" s="37"/>
      <c r="O682" s="37"/>
      <c r="P682" s="37"/>
      <c r="Q682" s="37"/>
      <c r="R682" s="37"/>
      <c r="S682" s="37"/>
      <c r="T682" s="37"/>
      <c r="U682" s="37"/>
      <c r="V682" s="38"/>
      <c r="W682" s="37"/>
      <c r="X682" s="38"/>
      <c r="Y682" s="38"/>
      <c r="Z682" s="38"/>
      <c r="AA682" s="38"/>
      <c r="AB682" s="38"/>
      <c r="AC682" s="38"/>
      <c r="AD682" s="38"/>
      <c r="AE682" s="117"/>
      <c r="AF682" s="38"/>
      <c r="AG682" s="38"/>
      <c r="AH682" s="38"/>
      <c r="AI682" s="117"/>
      <c r="AJ682" s="59"/>
      <c r="AK682" s="59"/>
      <c r="AL682" s="38"/>
      <c r="AM682" s="37"/>
      <c r="AN682" s="37"/>
      <c r="AO682" s="37"/>
      <c r="AP682" s="37"/>
      <c r="AQ682" s="37"/>
      <c r="AR682" s="38"/>
      <c r="AS682" s="38"/>
    </row>
    <row r="683" spans="1:45" ht="11.25" customHeight="1" x14ac:dyDescent="0.25">
      <c r="A683" s="38"/>
      <c r="B683" s="49"/>
      <c r="C683" s="117"/>
      <c r="D683" s="59"/>
      <c r="E683" s="59"/>
      <c r="F683" s="49"/>
      <c r="G683" s="49"/>
      <c r="H683" s="37"/>
      <c r="I683" s="37"/>
      <c r="J683" s="37"/>
      <c r="K683" s="37"/>
      <c r="L683" s="37"/>
      <c r="M683" s="37"/>
      <c r="N683" s="37"/>
      <c r="O683" s="37"/>
      <c r="P683" s="37"/>
      <c r="Q683" s="37"/>
      <c r="R683" s="37"/>
      <c r="S683" s="37"/>
      <c r="T683" s="37"/>
      <c r="U683" s="37"/>
      <c r="V683" s="38"/>
      <c r="W683" s="37"/>
      <c r="X683" s="38"/>
      <c r="Y683" s="38"/>
      <c r="Z683" s="38"/>
      <c r="AA683" s="38"/>
      <c r="AB683" s="38"/>
      <c r="AC683" s="38"/>
      <c r="AD683" s="38"/>
      <c r="AE683" s="117"/>
      <c r="AF683" s="38"/>
      <c r="AG683" s="38"/>
      <c r="AH683" s="38"/>
      <c r="AI683" s="117"/>
      <c r="AJ683" s="59"/>
      <c r="AK683" s="59"/>
      <c r="AL683" s="38"/>
      <c r="AM683" s="37"/>
      <c r="AN683" s="37"/>
      <c r="AO683" s="37"/>
      <c r="AP683" s="37"/>
      <c r="AQ683" s="37"/>
      <c r="AR683" s="38"/>
      <c r="AS683" s="38"/>
    </row>
    <row r="684" spans="1:45" ht="11.25" customHeight="1" x14ac:dyDescent="0.25">
      <c r="A684" s="38"/>
      <c r="B684" s="49"/>
      <c r="C684" s="117"/>
      <c r="D684" s="59"/>
      <c r="E684" s="59"/>
      <c r="F684" s="49"/>
      <c r="G684" s="49"/>
      <c r="H684" s="37"/>
      <c r="I684" s="37"/>
      <c r="J684" s="37"/>
      <c r="K684" s="37"/>
      <c r="L684" s="37"/>
      <c r="M684" s="37"/>
      <c r="N684" s="37"/>
      <c r="O684" s="37"/>
      <c r="P684" s="37"/>
      <c r="Q684" s="37"/>
      <c r="R684" s="37"/>
      <c r="S684" s="37"/>
      <c r="T684" s="37"/>
      <c r="U684" s="37"/>
      <c r="V684" s="38"/>
      <c r="W684" s="37"/>
      <c r="X684" s="38"/>
      <c r="Y684" s="38"/>
      <c r="Z684" s="38"/>
      <c r="AA684" s="38"/>
      <c r="AB684" s="38"/>
      <c r="AC684" s="38"/>
      <c r="AD684" s="38"/>
      <c r="AE684" s="117"/>
      <c r="AF684" s="38"/>
      <c r="AG684" s="38"/>
      <c r="AH684" s="38"/>
      <c r="AI684" s="117"/>
      <c r="AJ684" s="59"/>
      <c r="AK684" s="59"/>
      <c r="AL684" s="38"/>
      <c r="AM684" s="37"/>
      <c r="AN684" s="37"/>
      <c r="AO684" s="37"/>
      <c r="AP684" s="37"/>
      <c r="AQ684" s="37"/>
      <c r="AR684" s="38"/>
      <c r="AS684" s="38"/>
    </row>
    <row r="685" spans="1:45" ht="11.25" customHeight="1" x14ac:dyDescent="0.25">
      <c r="A685" s="38"/>
      <c r="B685" s="49"/>
      <c r="C685" s="117"/>
      <c r="D685" s="59"/>
      <c r="E685" s="59"/>
      <c r="F685" s="49"/>
      <c r="G685" s="49"/>
      <c r="H685" s="37"/>
      <c r="I685" s="37"/>
      <c r="J685" s="37"/>
      <c r="K685" s="37"/>
      <c r="L685" s="37"/>
      <c r="M685" s="37"/>
      <c r="N685" s="37"/>
      <c r="O685" s="37"/>
      <c r="P685" s="37"/>
      <c r="Q685" s="37"/>
      <c r="R685" s="37"/>
      <c r="S685" s="37"/>
      <c r="T685" s="37"/>
      <c r="U685" s="37"/>
      <c r="V685" s="38"/>
      <c r="W685" s="37"/>
      <c r="X685" s="38"/>
      <c r="Y685" s="38"/>
      <c r="Z685" s="38"/>
      <c r="AA685" s="38"/>
      <c r="AB685" s="38"/>
      <c r="AC685" s="38"/>
      <c r="AD685" s="38"/>
      <c r="AE685" s="117"/>
      <c r="AF685" s="38"/>
      <c r="AG685" s="38"/>
      <c r="AH685" s="38"/>
      <c r="AI685" s="117"/>
      <c r="AJ685" s="59"/>
      <c r="AK685" s="59"/>
      <c r="AL685" s="38"/>
      <c r="AM685" s="37"/>
      <c r="AN685" s="37"/>
      <c r="AO685" s="37"/>
      <c r="AP685" s="37"/>
      <c r="AQ685" s="37"/>
      <c r="AR685" s="38"/>
      <c r="AS685" s="38"/>
    </row>
    <row r="686" spans="1:45" ht="11.25" customHeight="1" x14ac:dyDescent="0.25">
      <c r="A686" s="38"/>
      <c r="B686" s="49"/>
      <c r="C686" s="117"/>
      <c r="D686" s="59"/>
      <c r="E686" s="59"/>
      <c r="F686" s="49"/>
      <c r="G686" s="49"/>
      <c r="H686" s="37"/>
      <c r="I686" s="37"/>
      <c r="J686" s="37"/>
      <c r="K686" s="37"/>
      <c r="L686" s="37"/>
      <c r="M686" s="37"/>
      <c r="N686" s="37"/>
      <c r="O686" s="37"/>
      <c r="P686" s="37"/>
      <c r="Q686" s="37"/>
      <c r="R686" s="37"/>
      <c r="S686" s="37"/>
      <c r="T686" s="37"/>
      <c r="U686" s="37"/>
      <c r="V686" s="38"/>
      <c r="W686" s="37"/>
      <c r="X686" s="38"/>
      <c r="Y686" s="38"/>
      <c r="Z686" s="38"/>
      <c r="AA686" s="38"/>
      <c r="AB686" s="38"/>
      <c r="AC686" s="38"/>
      <c r="AD686" s="38"/>
      <c r="AE686" s="117"/>
      <c r="AF686" s="38"/>
      <c r="AG686" s="38"/>
      <c r="AH686" s="38"/>
      <c r="AI686" s="117"/>
      <c r="AJ686" s="59"/>
      <c r="AK686" s="59"/>
      <c r="AL686" s="38"/>
      <c r="AM686" s="37"/>
      <c r="AN686" s="37"/>
      <c r="AO686" s="37"/>
      <c r="AP686" s="37"/>
      <c r="AQ686" s="37"/>
      <c r="AR686" s="38"/>
      <c r="AS686" s="38"/>
    </row>
    <row r="687" spans="1:45" ht="11.25" customHeight="1" x14ac:dyDescent="0.25">
      <c r="A687" s="38"/>
      <c r="B687" s="49"/>
      <c r="C687" s="117"/>
      <c r="D687" s="59"/>
      <c r="E687" s="59"/>
      <c r="F687" s="49"/>
      <c r="G687" s="49"/>
      <c r="H687" s="37"/>
      <c r="I687" s="37"/>
      <c r="J687" s="37"/>
      <c r="K687" s="37"/>
      <c r="L687" s="37"/>
      <c r="M687" s="37"/>
      <c r="N687" s="37"/>
      <c r="O687" s="37"/>
      <c r="P687" s="37"/>
      <c r="Q687" s="37"/>
      <c r="R687" s="37"/>
      <c r="S687" s="37"/>
      <c r="T687" s="37"/>
      <c r="U687" s="37"/>
      <c r="V687" s="38"/>
      <c r="W687" s="37"/>
      <c r="X687" s="38"/>
      <c r="Y687" s="38"/>
      <c r="Z687" s="38"/>
      <c r="AA687" s="38"/>
      <c r="AB687" s="38"/>
      <c r="AC687" s="38"/>
      <c r="AD687" s="38"/>
      <c r="AE687" s="117"/>
      <c r="AF687" s="38"/>
      <c r="AG687" s="38"/>
      <c r="AH687" s="38"/>
      <c r="AI687" s="117"/>
      <c r="AJ687" s="59"/>
      <c r="AK687" s="59"/>
      <c r="AL687" s="38"/>
      <c r="AM687" s="37"/>
      <c r="AN687" s="37"/>
      <c r="AO687" s="37"/>
      <c r="AP687" s="37"/>
      <c r="AQ687" s="37"/>
      <c r="AR687" s="38"/>
      <c r="AS687" s="38"/>
    </row>
    <row r="688" spans="1:45" ht="11.25" customHeight="1" x14ac:dyDescent="0.25">
      <c r="A688" s="38"/>
      <c r="B688" s="49"/>
      <c r="C688" s="117"/>
      <c r="D688" s="59"/>
      <c r="E688" s="59"/>
      <c r="F688" s="49"/>
      <c r="G688" s="49"/>
      <c r="H688" s="37"/>
      <c r="I688" s="37"/>
      <c r="J688" s="37"/>
      <c r="K688" s="37"/>
      <c r="L688" s="37"/>
      <c r="M688" s="37"/>
      <c r="N688" s="37"/>
      <c r="O688" s="37"/>
      <c r="P688" s="37"/>
      <c r="Q688" s="37"/>
      <c r="R688" s="37"/>
      <c r="S688" s="37"/>
      <c r="T688" s="37"/>
      <c r="U688" s="37"/>
      <c r="V688" s="38"/>
      <c r="W688" s="37"/>
      <c r="X688" s="38"/>
      <c r="Y688" s="38"/>
      <c r="Z688" s="38"/>
      <c r="AA688" s="38"/>
      <c r="AB688" s="38"/>
      <c r="AC688" s="38"/>
      <c r="AD688" s="38"/>
      <c r="AE688" s="117"/>
      <c r="AF688" s="38"/>
      <c r="AG688" s="38"/>
      <c r="AH688" s="38"/>
      <c r="AI688" s="117"/>
      <c r="AJ688" s="59"/>
      <c r="AK688" s="59"/>
      <c r="AL688" s="38"/>
      <c r="AM688" s="37"/>
      <c r="AN688" s="37"/>
      <c r="AO688" s="37"/>
      <c r="AP688" s="37"/>
      <c r="AQ688" s="37"/>
      <c r="AR688" s="38"/>
      <c r="AS688" s="38"/>
    </row>
    <row r="689" spans="1:45" ht="11.25" customHeight="1" x14ac:dyDescent="0.25">
      <c r="A689" s="38"/>
      <c r="B689" s="49"/>
      <c r="C689" s="117"/>
      <c r="D689" s="59"/>
      <c r="E689" s="59"/>
      <c r="F689" s="49"/>
      <c r="G689" s="49"/>
      <c r="H689" s="37"/>
      <c r="I689" s="37"/>
      <c r="J689" s="37"/>
      <c r="K689" s="37"/>
      <c r="L689" s="37"/>
      <c r="M689" s="37"/>
      <c r="N689" s="37"/>
      <c r="O689" s="37"/>
      <c r="P689" s="37"/>
      <c r="Q689" s="37"/>
      <c r="R689" s="37"/>
      <c r="S689" s="37"/>
      <c r="T689" s="37"/>
      <c r="U689" s="37"/>
      <c r="V689" s="38"/>
      <c r="W689" s="37"/>
      <c r="X689" s="38"/>
      <c r="Y689" s="38"/>
      <c r="Z689" s="38"/>
      <c r="AA689" s="38"/>
      <c r="AB689" s="38"/>
      <c r="AC689" s="38"/>
      <c r="AD689" s="38"/>
      <c r="AE689" s="117"/>
      <c r="AF689" s="38"/>
      <c r="AG689" s="38"/>
      <c r="AH689" s="38"/>
      <c r="AI689" s="117"/>
      <c r="AJ689" s="59"/>
      <c r="AK689" s="59"/>
      <c r="AL689" s="38"/>
      <c r="AM689" s="37"/>
      <c r="AN689" s="37"/>
      <c r="AO689" s="37"/>
      <c r="AP689" s="37"/>
      <c r="AQ689" s="37"/>
      <c r="AR689" s="38"/>
      <c r="AS689" s="38"/>
    </row>
    <row r="690" spans="1:45" ht="11.25" customHeight="1" x14ac:dyDescent="0.25">
      <c r="A690" s="38"/>
      <c r="B690" s="49"/>
      <c r="C690" s="117"/>
      <c r="D690" s="59"/>
      <c r="E690" s="59"/>
      <c r="F690" s="49"/>
      <c r="G690" s="49"/>
      <c r="H690" s="37"/>
      <c r="I690" s="37"/>
      <c r="J690" s="37"/>
      <c r="K690" s="37"/>
      <c r="L690" s="37"/>
      <c r="M690" s="37"/>
      <c r="N690" s="37"/>
      <c r="O690" s="37"/>
      <c r="P690" s="37"/>
      <c r="Q690" s="37"/>
      <c r="R690" s="37"/>
      <c r="S690" s="37"/>
      <c r="T690" s="37"/>
      <c r="U690" s="37"/>
      <c r="V690" s="38"/>
      <c r="W690" s="37"/>
      <c r="X690" s="38"/>
      <c r="Y690" s="38"/>
      <c r="Z690" s="38"/>
      <c r="AA690" s="38"/>
      <c r="AB690" s="38"/>
      <c r="AC690" s="38"/>
      <c r="AD690" s="38"/>
      <c r="AE690" s="117"/>
      <c r="AF690" s="38"/>
      <c r="AG690" s="38"/>
      <c r="AH690" s="38"/>
      <c r="AI690" s="117"/>
      <c r="AJ690" s="59"/>
      <c r="AK690" s="59"/>
      <c r="AL690" s="38"/>
      <c r="AM690" s="37"/>
      <c r="AN690" s="37"/>
      <c r="AO690" s="37"/>
      <c r="AP690" s="37"/>
      <c r="AQ690" s="37"/>
      <c r="AR690" s="38"/>
      <c r="AS690" s="38"/>
    </row>
    <row r="691" spans="1:45" ht="11.25" customHeight="1" x14ac:dyDescent="0.25">
      <c r="A691" s="38"/>
      <c r="B691" s="49"/>
      <c r="C691" s="117"/>
      <c r="D691" s="59"/>
      <c r="E691" s="59"/>
      <c r="F691" s="49"/>
      <c r="G691" s="49"/>
      <c r="H691" s="37"/>
      <c r="I691" s="37"/>
      <c r="J691" s="37"/>
      <c r="K691" s="37"/>
      <c r="L691" s="37"/>
      <c r="M691" s="37"/>
      <c r="N691" s="37"/>
      <c r="O691" s="37"/>
      <c r="P691" s="37"/>
      <c r="Q691" s="37"/>
      <c r="R691" s="37"/>
      <c r="S691" s="37"/>
      <c r="T691" s="37"/>
      <c r="U691" s="37"/>
      <c r="V691" s="38"/>
      <c r="W691" s="37"/>
      <c r="X691" s="38"/>
      <c r="Y691" s="38"/>
      <c r="Z691" s="38"/>
      <c r="AA691" s="38"/>
      <c r="AB691" s="38"/>
      <c r="AC691" s="38"/>
      <c r="AD691" s="38"/>
      <c r="AE691" s="117"/>
      <c r="AF691" s="38"/>
      <c r="AG691" s="38"/>
      <c r="AH691" s="38"/>
      <c r="AI691" s="117"/>
      <c r="AJ691" s="59"/>
      <c r="AK691" s="59"/>
      <c r="AL691" s="38"/>
      <c r="AM691" s="37"/>
      <c r="AN691" s="37"/>
      <c r="AO691" s="37"/>
      <c r="AP691" s="37"/>
      <c r="AQ691" s="37"/>
      <c r="AR691" s="38"/>
      <c r="AS691" s="38"/>
    </row>
    <row r="692" spans="1:45" ht="11.25" customHeight="1" x14ac:dyDescent="0.25">
      <c r="A692" s="38"/>
      <c r="B692" s="49"/>
      <c r="C692" s="117"/>
      <c r="D692" s="59"/>
      <c r="E692" s="59"/>
      <c r="F692" s="49"/>
      <c r="G692" s="49"/>
      <c r="H692" s="37"/>
      <c r="I692" s="37"/>
      <c r="J692" s="37"/>
      <c r="K692" s="37"/>
      <c r="L692" s="37"/>
      <c r="M692" s="37"/>
      <c r="N692" s="37"/>
      <c r="O692" s="37"/>
      <c r="P692" s="37"/>
      <c r="Q692" s="37"/>
      <c r="R692" s="37"/>
      <c r="S692" s="37"/>
      <c r="T692" s="37"/>
      <c r="U692" s="37"/>
      <c r="V692" s="38"/>
      <c r="W692" s="37"/>
      <c r="X692" s="38"/>
      <c r="Y692" s="38"/>
      <c r="Z692" s="38"/>
      <c r="AA692" s="38"/>
      <c r="AB692" s="38"/>
      <c r="AC692" s="38"/>
      <c r="AD692" s="38"/>
      <c r="AE692" s="117"/>
      <c r="AF692" s="38"/>
      <c r="AG692" s="38"/>
      <c r="AH692" s="38"/>
      <c r="AI692" s="117"/>
      <c r="AJ692" s="59"/>
      <c r="AK692" s="59"/>
      <c r="AL692" s="38"/>
      <c r="AM692" s="37"/>
      <c r="AN692" s="37"/>
      <c r="AO692" s="37"/>
      <c r="AP692" s="37"/>
      <c r="AQ692" s="37"/>
      <c r="AR692" s="38"/>
      <c r="AS692" s="38"/>
    </row>
    <row r="693" spans="1:45" ht="11.25" customHeight="1" x14ac:dyDescent="0.25">
      <c r="A693" s="38"/>
      <c r="B693" s="49"/>
      <c r="C693" s="117"/>
      <c r="D693" s="59"/>
      <c r="E693" s="59"/>
      <c r="F693" s="49"/>
      <c r="G693" s="49"/>
      <c r="H693" s="37"/>
      <c r="I693" s="37"/>
      <c r="J693" s="37"/>
      <c r="K693" s="37"/>
      <c r="L693" s="37"/>
      <c r="M693" s="37"/>
      <c r="N693" s="37"/>
      <c r="O693" s="37"/>
      <c r="P693" s="37"/>
      <c r="Q693" s="37"/>
      <c r="R693" s="37"/>
      <c r="S693" s="37"/>
      <c r="T693" s="37"/>
      <c r="U693" s="37"/>
      <c r="V693" s="38"/>
      <c r="W693" s="37"/>
      <c r="X693" s="38"/>
      <c r="Y693" s="38"/>
      <c r="Z693" s="38"/>
      <c r="AA693" s="38"/>
      <c r="AB693" s="38"/>
      <c r="AC693" s="38"/>
      <c r="AD693" s="38"/>
      <c r="AE693" s="117"/>
      <c r="AF693" s="38"/>
      <c r="AG693" s="38"/>
      <c r="AH693" s="38"/>
      <c r="AI693" s="117"/>
      <c r="AJ693" s="59"/>
      <c r="AK693" s="59"/>
      <c r="AL693" s="38"/>
      <c r="AM693" s="37"/>
      <c r="AN693" s="37"/>
      <c r="AO693" s="37"/>
      <c r="AP693" s="37"/>
      <c r="AQ693" s="37"/>
      <c r="AR693" s="38"/>
      <c r="AS693" s="38"/>
    </row>
    <row r="694" spans="1:45" ht="11.25" customHeight="1" x14ac:dyDescent="0.25">
      <c r="A694" s="38"/>
      <c r="B694" s="49"/>
      <c r="C694" s="117"/>
      <c r="D694" s="59"/>
      <c r="E694" s="59"/>
      <c r="F694" s="49"/>
      <c r="G694" s="49"/>
      <c r="H694" s="37"/>
      <c r="I694" s="37"/>
      <c r="J694" s="37"/>
      <c r="K694" s="37"/>
      <c r="L694" s="37"/>
      <c r="M694" s="37"/>
      <c r="N694" s="37"/>
      <c r="O694" s="37"/>
      <c r="P694" s="37"/>
      <c r="Q694" s="37"/>
      <c r="R694" s="37"/>
      <c r="S694" s="37"/>
      <c r="T694" s="37"/>
      <c r="U694" s="37"/>
      <c r="V694" s="38"/>
      <c r="W694" s="37"/>
      <c r="X694" s="38"/>
      <c r="Y694" s="38"/>
      <c r="Z694" s="38"/>
      <c r="AA694" s="38"/>
      <c r="AB694" s="38"/>
      <c r="AC694" s="38"/>
      <c r="AD694" s="38"/>
      <c r="AE694" s="117"/>
      <c r="AF694" s="38"/>
      <c r="AG694" s="38"/>
      <c r="AH694" s="38"/>
      <c r="AI694" s="117"/>
      <c r="AJ694" s="59"/>
      <c r="AK694" s="59"/>
      <c r="AL694" s="38"/>
      <c r="AM694" s="37"/>
      <c r="AN694" s="37"/>
      <c r="AO694" s="37"/>
      <c r="AP694" s="37"/>
      <c r="AQ694" s="37"/>
      <c r="AR694" s="38"/>
      <c r="AS694" s="38"/>
    </row>
    <row r="695" spans="1:45" ht="11.25" customHeight="1" x14ac:dyDescent="0.25">
      <c r="A695" s="38"/>
      <c r="B695" s="49"/>
      <c r="C695" s="117"/>
      <c r="D695" s="59"/>
      <c r="E695" s="59"/>
      <c r="F695" s="49"/>
      <c r="G695" s="49"/>
      <c r="H695" s="37"/>
      <c r="I695" s="37"/>
      <c r="J695" s="37"/>
      <c r="K695" s="37"/>
      <c r="L695" s="37"/>
      <c r="M695" s="37"/>
      <c r="N695" s="37"/>
      <c r="O695" s="37"/>
      <c r="P695" s="37"/>
      <c r="Q695" s="37"/>
      <c r="R695" s="37"/>
      <c r="S695" s="37"/>
      <c r="T695" s="37"/>
      <c r="U695" s="37"/>
      <c r="V695" s="38"/>
      <c r="W695" s="37"/>
      <c r="X695" s="38"/>
      <c r="Y695" s="38"/>
      <c r="Z695" s="38"/>
      <c r="AA695" s="38"/>
      <c r="AB695" s="38"/>
      <c r="AC695" s="38"/>
      <c r="AD695" s="38"/>
      <c r="AE695" s="117"/>
      <c r="AF695" s="38"/>
      <c r="AG695" s="38"/>
      <c r="AH695" s="38"/>
      <c r="AI695" s="117"/>
      <c r="AJ695" s="59"/>
      <c r="AK695" s="59"/>
      <c r="AL695" s="38"/>
      <c r="AM695" s="37"/>
      <c r="AN695" s="37"/>
      <c r="AO695" s="37"/>
      <c r="AP695" s="37"/>
      <c r="AQ695" s="37"/>
      <c r="AR695" s="38"/>
      <c r="AS695" s="38"/>
    </row>
    <row r="696" spans="1:45" ht="11.25" customHeight="1" x14ac:dyDescent="0.25">
      <c r="A696" s="38"/>
      <c r="B696" s="49"/>
      <c r="C696" s="117"/>
      <c r="D696" s="59"/>
      <c r="E696" s="59"/>
      <c r="F696" s="49"/>
      <c r="G696" s="49"/>
      <c r="H696" s="37"/>
      <c r="I696" s="37"/>
      <c r="J696" s="37"/>
      <c r="K696" s="37"/>
      <c r="L696" s="37"/>
      <c r="M696" s="37"/>
      <c r="N696" s="37"/>
      <c r="O696" s="37"/>
      <c r="P696" s="37"/>
      <c r="Q696" s="37"/>
      <c r="R696" s="37"/>
      <c r="S696" s="37"/>
      <c r="T696" s="37"/>
      <c r="U696" s="37"/>
      <c r="V696" s="38"/>
      <c r="W696" s="37"/>
      <c r="X696" s="38"/>
      <c r="Y696" s="38"/>
      <c r="Z696" s="38"/>
      <c r="AA696" s="38"/>
      <c r="AB696" s="38"/>
      <c r="AC696" s="38"/>
      <c r="AD696" s="38"/>
      <c r="AE696" s="117"/>
      <c r="AF696" s="38"/>
      <c r="AG696" s="38"/>
      <c r="AH696" s="38"/>
      <c r="AI696" s="117"/>
      <c r="AJ696" s="59"/>
      <c r="AK696" s="59"/>
      <c r="AL696" s="38"/>
      <c r="AM696" s="37"/>
      <c r="AN696" s="37"/>
      <c r="AO696" s="37"/>
      <c r="AP696" s="37"/>
      <c r="AQ696" s="37"/>
      <c r="AR696" s="38"/>
      <c r="AS696" s="38"/>
    </row>
    <row r="697" spans="1:45" ht="11.25" customHeight="1" x14ac:dyDescent="0.25">
      <c r="A697" s="38"/>
      <c r="B697" s="49"/>
      <c r="C697" s="117"/>
      <c r="D697" s="59"/>
      <c r="E697" s="59"/>
      <c r="F697" s="49"/>
      <c r="G697" s="49"/>
      <c r="H697" s="37"/>
      <c r="I697" s="37"/>
      <c r="J697" s="37"/>
      <c r="K697" s="37"/>
      <c r="L697" s="37"/>
      <c r="M697" s="37"/>
      <c r="N697" s="37"/>
      <c r="O697" s="37"/>
      <c r="P697" s="37"/>
      <c r="Q697" s="37"/>
      <c r="R697" s="37"/>
      <c r="S697" s="37"/>
      <c r="T697" s="37"/>
      <c r="U697" s="37"/>
      <c r="V697" s="38"/>
      <c r="W697" s="37"/>
      <c r="X697" s="38"/>
      <c r="Y697" s="38"/>
      <c r="Z697" s="38"/>
      <c r="AA697" s="38"/>
      <c r="AB697" s="38"/>
      <c r="AC697" s="38"/>
      <c r="AD697" s="38"/>
      <c r="AE697" s="117"/>
      <c r="AF697" s="38"/>
      <c r="AG697" s="38"/>
      <c r="AH697" s="38"/>
      <c r="AI697" s="117"/>
      <c r="AJ697" s="59"/>
      <c r="AK697" s="59"/>
      <c r="AL697" s="38"/>
      <c r="AM697" s="37"/>
      <c r="AN697" s="37"/>
      <c r="AO697" s="37"/>
      <c r="AP697" s="37"/>
      <c r="AQ697" s="37"/>
      <c r="AR697" s="38"/>
      <c r="AS697" s="38"/>
    </row>
    <row r="698" spans="1:45" ht="11.25" customHeight="1" x14ac:dyDescent="0.25">
      <c r="A698" s="38"/>
      <c r="B698" s="49"/>
      <c r="C698" s="117"/>
      <c r="D698" s="59"/>
      <c r="E698" s="59"/>
      <c r="F698" s="49"/>
      <c r="G698" s="49"/>
      <c r="H698" s="37"/>
      <c r="I698" s="37"/>
      <c r="J698" s="37"/>
      <c r="K698" s="37"/>
      <c r="L698" s="37"/>
      <c r="M698" s="37"/>
      <c r="N698" s="37"/>
      <c r="O698" s="37"/>
      <c r="P698" s="37"/>
      <c r="Q698" s="37"/>
      <c r="R698" s="37"/>
      <c r="S698" s="37"/>
      <c r="T698" s="37"/>
      <c r="U698" s="37"/>
      <c r="V698" s="38"/>
      <c r="W698" s="37"/>
      <c r="X698" s="38"/>
      <c r="Y698" s="38"/>
      <c r="Z698" s="38"/>
      <c r="AA698" s="38"/>
      <c r="AB698" s="38"/>
      <c r="AC698" s="38"/>
      <c r="AD698" s="38"/>
      <c r="AE698" s="117"/>
      <c r="AF698" s="38"/>
      <c r="AG698" s="38"/>
      <c r="AH698" s="38"/>
      <c r="AI698" s="117"/>
      <c r="AJ698" s="59"/>
      <c r="AK698" s="59"/>
      <c r="AL698" s="38"/>
      <c r="AM698" s="37"/>
      <c r="AN698" s="37"/>
      <c r="AO698" s="37"/>
      <c r="AP698" s="37"/>
      <c r="AQ698" s="37"/>
      <c r="AR698" s="38"/>
      <c r="AS698" s="38"/>
    </row>
    <row r="699" spans="1:45" ht="11.25" customHeight="1" x14ac:dyDescent="0.25">
      <c r="A699" s="38"/>
      <c r="B699" s="49"/>
      <c r="C699" s="117"/>
      <c r="D699" s="59"/>
      <c r="E699" s="59"/>
      <c r="F699" s="49"/>
      <c r="G699" s="49"/>
      <c r="H699" s="37"/>
      <c r="I699" s="37"/>
      <c r="J699" s="37"/>
      <c r="K699" s="37"/>
      <c r="L699" s="37"/>
      <c r="M699" s="37"/>
      <c r="N699" s="37"/>
      <c r="O699" s="37"/>
      <c r="P699" s="37"/>
      <c r="Q699" s="37"/>
      <c r="R699" s="37"/>
      <c r="S699" s="37"/>
      <c r="T699" s="37"/>
      <c r="U699" s="37"/>
      <c r="V699" s="38"/>
      <c r="W699" s="37"/>
      <c r="X699" s="38"/>
      <c r="Y699" s="38"/>
      <c r="Z699" s="38"/>
      <c r="AA699" s="38"/>
      <c r="AB699" s="38"/>
      <c r="AC699" s="38"/>
      <c r="AD699" s="38"/>
      <c r="AE699" s="117"/>
      <c r="AF699" s="38"/>
      <c r="AG699" s="38"/>
      <c r="AH699" s="38"/>
      <c r="AI699" s="117"/>
      <c r="AJ699" s="59"/>
      <c r="AK699" s="59"/>
      <c r="AL699" s="38"/>
      <c r="AM699" s="37"/>
      <c r="AN699" s="37"/>
      <c r="AO699" s="37"/>
      <c r="AP699" s="37"/>
      <c r="AQ699" s="37"/>
      <c r="AR699" s="38"/>
      <c r="AS699" s="38"/>
    </row>
    <row r="700" spans="1:45" ht="11.25" customHeight="1" x14ac:dyDescent="0.25">
      <c r="A700" s="38"/>
      <c r="B700" s="49"/>
      <c r="C700" s="117"/>
      <c r="D700" s="59"/>
      <c r="E700" s="59"/>
      <c r="F700" s="49"/>
      <c r="G700" s="49"/>
      <c r="H700" s="37"/>
      <c r="I700" s="37"/>
      <c r="J700" s="37"/>
      <c r="K700" s="37"/>
      <c r="L700" s="37"/>
      <c r="M700" s="37"/>
      <c r="N700" s="37"/>
      <c r="O700" s="37"/>
      <c r="P700" s="37"/>
      <c r="Q700" s="37"/>
      <c r="R700" s="37"/>
      <c r="S700" s="37"/>
      <c r="T700" s="37"/>
      <c r="U700" s="37"/>
      <c r="V700" s="38"/>
      <c r="W700" s="37"/>
      <c r="X700" s="38"/>
      <c r="Y700" s="38"/>
      <c r="Z700" s="38"/>
      <c r="AA700" s="38"/>
      <c r="AB700" s="38"/>
      <c r="AC700" s="38"/>
      <c r="AD700" s="38"/>
      <c r="AE700" s="117"/>
      <c r="AF700" s="38"/>
      <c r="AG700" s="38"/>
      <c r="AH700" s="38"/>
      <c r="AI700" s="117"/>
      <c r="AJ700" s="59"/>
      <c r="AK700" s="59"/>
      <c r="AL700" s="38"/>
      <c r="AM700" s="37"/>
      <c r="AN700" s="37"/>
      <c r="AO700" s="37"/>
      <c r="AP700" s="37"/>
      <c r="AQ700" s="37"/>
      <c r="AR700" s="38"/>
      <c r="AS700" s="38"/>
    </row>
    <row r="701" spans="1:45" ht="11.25" customHeight="1" x14ac:dyDescent="0.25">
      <c r="A701" s="38"/>
      <c r="B701" s="49"/>
      <c r="C701" s="117"/>
      <c r="D701" s="59"/>
      <c r="E701" s="59"/>
      <c r="F701" s="49"/>
      <c r="G701" s="49"/>
      <c r="H701" s="37"/>
      <c r="I701" s="37"/>
      <c r="J701" s="37"/>
      <c r="K701" s="37"/>
      <c r="L701" s="37"/>
      <c r="M701" s="37"/>
      <c r="N701" s="37"/>
      <c r="O701" s="37"/>
      <c r="P701" s="37"/>
      <c r="Q701" s="37"/>
      <c r="R701" s="37"/>
      <c r="S701" s="37"/>
      <c r="T701" s="37"/>
      <c r="U701" s="37"/>
      <c r="V701" s="38"/>
      <c r="W701" s="37"/>
      <c r="X701" s="38"/>
      <c r="Y701" s="38"/>
      <c r="Z701" s="38"/>
      <c r="AA701" s="38"/>
      <c r="AB701" s="38"/>
      <c r="AC701" s="38"/>
      <c r="AD701" s="38"/>
      <c r="AE701" s="117"/>
      <c r="AF701" s="38"/>
      <c r="AG701" s="38"/>
      <c r="AH701" s="38"/>
      <c r="AI701" s="117"/>
      <c r="AJ701" s="59"/>
      <c r="AK701" s="59"/>
      <c r="AL701" s="38"/>
      <c r="AM701" s="37"/>
      <c r="AN701" s="37"/>
      <c r="AO701" s="37"/>
      <c r="AP701" s="37"/>
      <c r="AQ701" s="37"/>
      <c r="AR701" s="38"/>
      <c r="AS701" s="38"/>
    </row>
    <row r="702" spans="1:45" ht="11.25" customHeight="1" x14ac:dyDescent="0.25">
      <c r="A702" s="38"/>
      <c r="B702" s="49"/>
      <c r="C702" s="117"/>
      <c r="D702" s="59"/>
      <c r="E702" s="59"/>
      <c r="F702" s="49"/>
      <c r="G702" s="49"/>
      <c r="H702" s="37"/>
      <c r="I702" s="37"/>
      <c r="J702" s="37"/>
      <c r="K702" s="37"/>
      <c r="L702" s="37"/>
      <c r="M702" s="37"/>
      <c r="N702" s="37"/>
      <c r="O702" s="37"/>
      <c r="P702" s="37"/>
      <c r="Q702" s="37"/>
      <c r="R702" s="37"/>
      <c r="S702" s="37"/>
      <c r="T702" s="37"/>
      <c r="U702" s="37"/>
      <c r="V702" s="38"/>
      <c r="W702" s="37"/>
      <c r="X702" s="38"/>
      <c r="Y702" s="38"/>
      <c r="Z702" s="38"/>
      <c r="AA702" s="38"/>
      <c r="AB702" s="38"/>
      <c r="AC702" s="38"/>
      <c r="AD702" s="38"/>
      <c r="AE702" s="117"/>
      <c r="AF702" s="38"/>
      <c r="AG702" s="38"/>
      <c r="AH702" s="38"/>
      <c r="AI702" s="117"/>
      <c r="AJ702" s="59"/>
      <c r="AK702" s="59"/>
      <c r="AL702" s="38"/>
      <c r="AM702" s="37"/>
      <c r="AN702" s="37"/>
      <c r="AO702" s="37"/>
      <c r="AP702" s="37"/>
      <c r="AQ702" s="37"/>
      <c r="AR702" s="38"/>
      <c r="AS702" s="38"/>
    </row>
    <row r="703" spans="1:45" ht="11.25" customHeight="1" x14ac:dyDescent="0.25">
      <c r="A703" s="38"/>
      <c r="B703" s="49"/>
      <c r="C703" s="117"/>
      <c r="D703" s="59"/>
      <c r="E703" s="59"/>
      <c r="F703" s="49"/>
      <c r="G703" s="49"/>
      <c r="H703" s="37"/>
      <c r="I703" s="37"/>
      <c r="J703" s="37"/>
      <c r="K703" s="37"/>
      <c r="L703" s="37"/>
      <c r="M703" s="37"/>
      <c r="N703" s="37"/>
      <c r="O703" s="37"/>
      <c r="P703" s="37"/>
      <c r="Q703" s="37"/>
      <c r="R703" s="37"/>
      <c r="S703" s="37"/>
      <c r="T703" s="37"/>
      <c r="U703" s="37"/>
      <c r="V703" s="38"/>
      <c r="W703" s="37"/>
      <c r="X703" s="38"/>
      <c r="Y703" s="38"/>
      <c r="Z703" s="38"/>
      <c r="AA703" s="38"/>
      <c r="AB703" s="38"/>
      <c r="AC703" s="38"/>
      <c r="AD703" s="38"/>
      <c r="AE703" s="117"/>
      <c r="AF703" s="38"/>
      <c r="AG703" s="38"/>
      <c r="AH703" s="38"/>
      <c r="AI703" s="117"/>
      <c r="AJ703" s="59"/>
      <c r="AK703" s="59"/>
      <c r="AL703" s="38"/>
      <c r="AM703" s="37"/>
      <c r="AN703" s="37"/>
      <c r="AO703" s="37"/>
      <c r="AP703" s="37"/>
      <c r="AQ703" s="37"/>
      <c r="AR703" s="38"/>
      <c r="AS703" s="38"/>
    </row>
    <row r="704" spans="1:45" ht="11.25" customHeight="1" x14ac:dyDescent="0.25">
      <c r="A704" s="38"/>
      <c r="B704" s="49"/>
      <c r="C704" s="117"/>
      <c r="D704" s="59"/>
      <c r="E704" s="59"/>
      <c r="F704" s="49"/>
      <c r="G704" s="49"/>
      <c r="H704" s="37"/>
      <c r="I704" s="37"/>
      <c r="J704" s="37"/>
      <c r="K704" s="37"/>
      <c r="L704" s="37"/>
      <c r="M704" s="37"/>
      <c r="N704" s="37"/>
      <c r="O704" s="37"/>
      <c r="P704" s="37"/>
      <c r="Q704" s="37"/>
      <c r="R704" s="37"/>
      <c r="S704" s="37"/>
      <c r="T704" s="37"/>
      <c r="U704" s="37"/>
      <c r="V704" s="38"/>
      <c r="W704" s="37"/>
      <c r="X704" s="38"/>
      <c r="Y704" s="38"/>
      <c r="Z704" s="38"/>
      <c r="AA704" s="38"/>
      <c r="AB704" s="38"/>
      <c r="AC704" s="38"/>
      <c r="AD704" s="38"/>
      <c r="AE704" s="117"/>
      <c r="AF704" s="38"/>
      <c r="AG704" s="38"/>
      <c r="AH704" s="38"/>
      <c r="AI704" s="117"/>
      <c r="AJ704" s="59"/>
      <c r="AK704" s="59"/>
      <c r="AL704" s="38"/>
      <c r="AM704" s="37"/>
      <c r="AN704" s="37"/>
      <c r="AO704" s="37"/>
      <c r="AP704" s="37"/>
      <c r="AQ704" s="37"/>
      <c r="AR704" s="38"/>
      <c r="AS704" s="38"/>
    </row>
    <row r="705" spans="1:45" ht="11.25" customHeight="1" x14ac:dyDescent="0.25">
      <c r="A705" s="38"/>
      <c r="B705" s="49"/>
      <c r="C705" s="117"/>
      <c r="D705" s="59"/>
      <c r="E705" s="59"/>
      <c r="F705" s="49"/>
      <c r="G705" s="49"/>
      <c r="H705" s="37"/>
      <c r="I705" s="37"/>
      <c r="J705" s="37"/>
      <c r="K705" s="37"/>
      <c r="L705" s="37"/>
      <c r="M705" s="37"/>
      <c r="N705" s="37"/>
      <c r="O705" s="37"/>
      <c r="P705" s="37"/>
      <c r="Q705" s="37"/>
      <c r="R705" s="37"/>
      <c r="S705" s="37"/>
      <c r="T705" s="37"/>
      <c r="U705" s="37"/>
      <c r="V705" s="38"/>
      <c r="W705" s="37"/>
      <c r="X705" s="38"/>
      <c r="Y705" s="38"/>
      <c r="Z705" s="38"/>
      <c r="AA705" s="38"/>
      <c r="AB705" s="38"/>
      <c r="AC705" s="38"/>
      <c r="AD705" s="38"/>
      <c r="AE705" s="117"/>
      <c r="AF705" s="38"/>
      <c r="AG705" s="38"/>
      <c r="AH705" s="38"/>
      <c r="AI705" s="117"/>
      <c r="AJ705" s="59"/>
      <c r="AK705" s="59"/>
      <c r="AL705" s="38"/>
      <c r="AM705" s="37"/>
      <c r="AN705" s="37"/>
      <c r="AO705" s="37"/>
      <c r="AP705" s="37"/>
      <c r="AQ705" s="37"/>
      <c r="AR705" s="38"/>
      <c r="AS705" s="38"/>
    </row>
    <row r="706" spans="1:45" ht="11.25" customHeight="1" x14ac:dyDescent="0.25">
      <c r="A706" s="38"/>
      <c r="B706" s="49"/>
      <c r="C706" s="117"/>
      <c r="D706" s="59"/>
      <c r="E706" s="59"/>
      <c r="F706" s="49"/>
      <c r="G706" s="49"/>
      <c r="H706" s="37"/>
      <c r="I706" s="37"/>
      <c r="J706" s="37"/>
      <c r="K706" s="37"/>
      <c r="L706" s="37"/>
      <c r="M706" s="37"/>
      <c r="N706" s="37"/>
      <c r="O706" s="37"/>
      <c r="P706" s="37"/>
      <c r="Q706" s="37"/>
      <c r="R706" s="37"/>
      <c r="S706" s="37"/>
      <c r="T706" s="37"/>
      <c r="U706" s="37"/>
      <c r="V706" s="38"/>
      <c r="W706" s="37"/>
      <c r="X706" s="38"/>
      <c r="Y706" s="38"/>
      <c r="Z706" s="38"/>
      <c r="AA706" s="38"/>
      <c r="AB706" s="38"/>
      <c r="AC706" s="38"/>
      <c r="AD706" s="38"/>
      <c r="AE706" s="117"/>
      <c r="AF706" s="38"/>
      <c r="AG706" s="38"/>
      <c r="AH706" s="38"/>
      <c r="AI706" s="117"/>
      <c r="AJ706" s="59"/>
      <c r="AK706" s="59"/>
      <c r="AL706" s="38"/>
      <c r="AM706" s="37"/>
      <c r="AN706" s="37"/>
      <c r="AO706" s="37"/>
      <c r="AP706" s="37"/>
      <c r="AQ706" s="37"/>
      <c r="AR706" s="38"/>
      <c r="AS706" s="38"/>
    </row>
    <row r="707" spans="1:45" ht="11.25" customHeight="1" x14ac:dyDescent="0.25">
      <c r="A707" s="38"/>
      <c r="B707" s="49"/>
      <c r="C707" s="117"/>
      <c r="D707" s="59"/>
      <c r="E707" s="59"/>
      <c r="F707" s="49"/>
      <c r="G707" s="49"/>
      <c r="H707" s="37"/>
      <c r="I707" s="37"/>
      <c r="J707" s="37"/>
      <c r="K707" s="37"/>
      <c r="L707" s="37"/>
      <c r="M707" s="37"/>
      <c r="N707" s="37"/>
      <c r="O707" s="37"/>
      <c r="P707" s="37"/>
      <c r="Q707" s="37"/>
      <c r="R707" s="37"/>
      <c r="S707" s="37"/>
      <c r="T707" s="37"/>
      <c r="U707" s="37"/>
      <c r="V707" s="38"/>
      <c r="W707" s="37"/>
      <c r="X707" s="38"/>
      <c r="Y707" s="38"/>
      <c r="Z707" s="38"/>
      <c r="AA707" s="38"/>
      <c r="AB707" s="38"/>
      <c r="AC707" s="38"/>
      <c r="AD707" s="38"/>
      <c r="AE707" s="117"/>
      <c r="AF707" s="38"/>
      <c r="AG707" s="38"/>
      <c r="AH707" s="38"/>
      <c r="AI707" s="117"/>
      <c r="AJ707" s="59"/>
      <c r="AK707" s="59"/>
      <c r="AL707" s="38"/>
      <c r="AM707" s="37"/>
      <c r="AN707" s="37"/>
      <c r="AO707" s="37"/>
      <c r="AP707" s="37"/>
      <c r="AQ707" s="37"/>
      <c r="AR707" s="38"/>
      <c r="AS707" s="38"/>
    </row>
    <row r="708" spans="1:45" ht="11.25" customHeight="1" x14ac:dyDescent="0.25">
      <c r="A708" s="38"/>
      <c r="B708" s="49"/>
      <c r="C708" s="117"/>
      <c r="D708" s="59"/>
      <c r="E708" s="59"/>
      <c r="F708" s="49"/>
      <c r="G708" s="49"/>
      <c r="H708" s="37"/>
      <c r="I708" s="37"/>
      <c r="J708" s="37"/>
      <c r="K708" s="37"/>
      <c r="L708" s="37"/>
      <c r="M708" s="37"/>
      <c r="N708" s="37"/>
      <c r="O708" s="37"/>
      <c r="P708" s="37"/>
      <c r="Q708" s="37"/>
      <c r="R708" s="37"/>
      <c r="S708" s="37"/>
      <c r="T708" s="37"/>
      <c r="U708" s="37"/>
      <c r="V708" s="38"/>
      <c r="W708" s="37"/>
      <c r="X708" s="38"/>
      <c r="Y708" s="38"/>
      <c r="Z708" s="38"/>
      <c r="AA708" s="38"/>
      <c r="AB708" s="38"/>
      <c r="AC708" s="38"/>
      <c r="AD708" s="38"/>
      <c r="AE708" s="117"/>
      <c r="AF708" s="38"/>
      <c r="AG708" s="38"/>
      <c r="AH708" s="38"/>
      <c r="AI708" s="117"/>
      <c r="AJ708" s="59"/>
      <c r="AK708" s="59"/>
      <c r="AL708" s="38"/>
      <c r="AM708" s="37"/>
      <c r="AN708" s="37"/>
      <c r="AO708" s="37"/>
      <c r="AP708" s="37"/>
      <c r="AQ708" s="37"/>
      <c r="AR708" s="38"/>
      <c r="AS708" s="38"/>
    </row>
    <row r="709" spans="1:45" ht="11.25" customHeight="1" x14ac:dyDescent="0.25">
      <c r="A709" s="38"/>
      <c r="B709" s="49"/>
      <c r="C709" s="117"/>
      <c r="D709" s="59"/>
      <c r="E709" s="59"/>
      <c r="F709" s="49"/>
      <c r="G709" s="49"/>
      <c r="H709" s="37"/>
      <c r="I709" s="37"/>
      <c r="J709" s="37"/>
      <c r="K709" s="37"/>
      <c r="L709" s="37"/>
      <c r="M709" s="37"/>
      <c r="N709" s="37"/>
      <c r="O709" s="37"/>
      <c r="P709" s="37"/>
      <c r="Q709" s="37"/>
      <c r="R709" s="37"/>
      <c r="S709" s="37"/>
      <c r="T709" s="37"/>
      <c r="U709" s="37"/>
      <c r="V709" s="38"/>
      <c r="W709" s="37"/>
      <c r="X709" s="38"/>
      <c r="Y709" s="38"/>
      <c r="Z709" s="38"/>
      <c r="AA709" s="38"/>
      <c r="AB709" s="38"/>
      <c r="AC709" s="38"/>
      <c r="AD709" s="38"/>
      <c r="AE709" s="117"/>
      <c r="AF709" s="38"/>
      <c r="AG709" s="38"/>
      <c r="AH709" s="38"/>
      <c r="AI709" s="117"/>
      <c r="AJ709" s="59"/>
      <c r="AK709" s="59"/>
      <c r="AL709" s="38"/>
      <c r="AM709" s="37"/>
      <c r="AN709" s="37"/>
      <c r="AO709" s="37"/>
      <c r="AP709" s="37"/>
      <c r="AQ709" s="37"/>
      <c r="AR709" s="38"/>
      <c r="AS709" s="38"/>
    </row>
    <row r="710" spans="1:45" ht="11.25" customHeight="1" x14ac:dyDescent="0.25">
      <c r="A710" s="38"/>
      <c r="B710" s="49"/>
      <c r="C710" s="117"/>
      <c r="D710" s="59"/>
      <c r="E710" s="59"/>
      <c r="F710" s="49"/>
      <c r="G710" s="49"/>
      <c r="H710" s="37"/>
      <c r="I710" s="37"/>
      <c r="J710" s="37"/>
      <c r="K710" s="37"/>
      <c r="L710" s="37"/>
      <c r="M710" s="37"/>
      <c r="N710" s="37"/>
      <c r="O710" s="37"/>
      <c r="P710" s="37"/>
      <c r="Q710" s="37"/>
      <c r="R710" s="37"/>
      <c r="S710" s="37"/>
      <c r="T710" s="37"/>
      <c r="U710" s="37"/>
      <c r="V710" s="38"/>
      <c r="W710" s="37"/>
      <c r="X710" s="38"/>
      <c r="Y710" s="38"/>
      <c r="Z710" s="38"/>
      <c r="AA710" s="38"/>
      <c r="AB710" s="38"/>
      <c r="AC710" s="38"/>
      <c r="AD710" s="38"/>
      <c r="AE710" s="117"/>
      <c r="AF710" s="38"/>
      <c r="AG710" s="38"/>
      <c r="AH710" s="38"/>
      <c r="AI710" s="117"/>
      <c r="AJ710" s="59"/>
      <c r="AK710" s="59"/>
      <c r="AL710" s="38"/>
      <c r="AM710" s="37"/>
      <c r="AN710" s="37"/>
      <c r="AO710" s="37"/>
      <c r="AP710" s="37"/>
      <c r="AQ710" s="37"/>
      <c r="AR710" s="38"/>
      <c r="AS710" s="38"/>
    </row>
    <row r="711" spans="1:45" ht="11.25" customHeight="1" x14ac:dyDescent="0.25">
      <c r="A711" s="38"/>
      <c r="B711" s="49"/>
      <c r="C711" s="117"/>
      <c r="D711" s="59"/>
      <c r="E711" s="59"/>
      <c r="F711" s="49"/>
      <c r="G711" s="49"/>
      <c r="H711" s="37"/>
      <c r="I711" s="37"/>
      <c r="J711" s="37"/>
      <c r="K711" s="37"/>
      <c r="L711" s="37"/>
      <c r="M711" s="37"/>
      <c r="N711" s="37"/>
      <c r="O711" s="37"/>
      <c r="P711" s="37"/>
      <c r="Q711" s="37"/>
      <c r="R711" s="37"/>
      <c r="S711" s="37"/>
      <c r="T711" s="37"/>
      <c r="U711" s="37"/>
      <c r="V711" s="38"/>
      <c r="W711" s="37"/>
      <c r="X711" s="38"/>
      <c r="Y711" s="38"/>
      <c r="Z711" s="38"/>
      <c r="AA711" s="38"/>
      <c r="AB711" s="38"/>
      <c r="AC711" s="38"/>
      <c r="AD711" s="38"/>
      <c r="AE711" s="117"/>
      <c r="AF711" s="38"/>
      <c r="AG711" s="38"/>
      <c r="AH711" s="38"/>
      <c r="AI711" s="117"/>
      <c r="AJ711" s="59"/>
      <c r="AK711" s="59"/>
      <c r="AL711" s="38"/>
      <c r="AM711" s="37"/>
      <c r="AN711" s="37"/>
      <c r="AO711" s="37"/>
      <c r="AP711" s="37"/>
      <c r="AQ711" s="37"/>
      <c r="AR711" s="38"/>
      <c r="AS711" s="38"/>
    </row>
    <row r="712" spans="1:45" ht="11.25" customHeight="1" x14ac:dyDescent="0.25">
      <c r="A712" s="38"/>
      <c r="B712" s="49"/>
      <c r="C712" s="117"/>
      <c r="D712" s="59"/>
      <c r="E712" s="59"/>
      <c r="F712" s="49"/>
      <c r="G712" s="49"/>
      <c r="H712" s="37"/>
      <c r="I712" s="37"/>
      <c r="J712" s="37"/>
      <c r="K712" s="37"/>
      <c r="L712" s="37"/>
      <c r="M712" s="37"/>
      <c r="N712" s="37"/>
      <c r="O712" s="37"/>
      <c r="P712" s="37"/>
      <c r="Q712" s="37"/>
      <c r="R712" s="37"/>
      <c r="S712" s="37"/>
      <c r="T712" s="37"/>
      <c r="U712" s="37"/>
      <c r="V712" s="38"/>
      <c r="W712" s="37"/>
      <c r="X712" s="38"/>
      <c r="Y712" s="38"/>
      <c r="Z712" s="38"/>
      <c r="AA712" s="38"/>
      <c r="AB712" s="38"/>
      <c r="AC712" s="38"/>
      <c r="AD712" s="38"/>
      <c r="AE712" s="117"/>
      <c r="AF712" s="38"/>
      <c r="AG712" s="38"/>
      <c r="AH712" s="38"/>
      <c r="AI712" s="117"/>
      <c r="AJ712" s="59"/>
      <c r="AK712" s="59"/>
      <c r="AL712" s="38"/>
      <c r="AM712" s="37"/>
      <c r="AN712" s="37"/>
      <c r="AO712" s="37"/>
      <c r="AP712" s="37"/>
      <c r="AQ712" s="37"/>
      <c r="AR712" s="38"/>
      <c r="AS712" s="38"/>
    </row>
    <row r="713" spans="1:45" ht="11.25" customHeight="1" x14ac:dyDescent="0.25">
      <c r="A713" s="38"/>
      <c r="B713" s="49"/>
      <c r="C713" s="117"/>
      <c r="D713" s="59"/>
      <c r="E713" s="59"/>
      <c r="F713" s="49"/>
      <c r="G713" s="49"/>
      <c r="H713" s="37"/>
      <c r="I713" s="37"/>
      <c r="J713" s="37"/>
      <c r="K713" s="37"/>
      <c r="L713" s="37"/>
      <c r="M713" s="37"/>
      <c r="N713" s="37"/>
      <c r="O713" s="37"/>
      <c r="P713" s="37"/>
      <c r="Q713" s="37"/>
      <c r="R713" s="37"/>
      <c r="S713" s="37"/>
      <c r="T713" s="37"/>
      <c r="U713" s="37"/>
      <c r="V713" s="38"/>
      <c r="W713" s="37"/>
      <c r="X713" s="38"/>
      <c r="Y713" s="38"/>
      <c r="Z713" s="38"/>
      <c r="AA713" s="38"/>
      <c r="AB713" s="38"/>
      <c r="AC713" s="38"/>
      <c r="AD713" s="38"/>
      <c r="AE713" s="117"/>
      <c r="AF713" s="38"/>
      <c r="AG713" s="38"/>
      <c r="AH713" s="38"/>
      <c r="AI713" s="117"/>
      <c r="AJ713" s="59"/>
      <c r="AK713" s="59"/>
      <c r="AL713" s="38"/>
      <c r="AM713" s="37"/>
      <c r="AN713" s="37"/>
      <c r="AO713" s="37"/>
      <c r="AP713" s="37"/>
      <c r="AQ713" s="37"/>
      <c r="AR713" s="38"/>
      <c r="AS713" s="38"/>
    </row>
    <row r="714" spans="1:45" ht="11.25" customHeight="1" x14ac:dyDescent="0.25">
      <c r="A714" s="38"/>
      <c r="B714" s="49"/>
      <c r="C714" s="117"/>
      <c r="D714" s="59"/>
      <c r="E714" s="59"/>
      <c r="F714" s="49"/>
      <c r="G714" s="49"/>
      <c r="H714" s="37"/>
      <c r="I714" s="37"/>
      <c r="J714" s="37"/>
      <c r="K714" s="37"/>
      <c r="L714" s="37"/>
      <c r="M714" s="37"/>
      <c r="N714" s="37"/>
      <c r="O714" s="37"/>
      <c r="P714" s="37"/>
      <c r="Q714" s="37"/>
      <c r="R714" s="37"/>
      <c r="S714" s="37"/>
      <c r="T714" s="37"/>
      <c r="U714" s="37"/>
      <c r="V714" s="38"/>
      <c r="W714" s="37"/>
      <c r="X714" s="38"/>
      <c r="Y714" s="38"/>
      <c r="Z714" s="38"/>
      <c r="AA714" s="38"/>
      <c r="AB714" s="38"/>
      <c r="AC714" s="38"/>
      <c r="AD714" s="38"/>
      <c r="AE714" s="117"/>
      <c r="AF714" s="38"/>
      <c r="AG714" s="38"/>
      <c r="AH714" s="38"/>
      <c r="AI714" s="117"/>
      <c r="AJ714" s="59"/>
      <c r="AK714" s="59"/>
      <c r="AL714" s="38"/>
      <c r="AM714" s="37"/>
      <c r="AN714" s="37"/>
      <c r="AO714" s="37"/>
      <c r="AP714" s="37"/>
      <c r="AQ714" s="37"/>
      <c r="AR714" s="38"/>
      <c r="AS714" s="38"/>
    </row>
    <row r="715" spans="1:45" ht="11.25" customHeight="1" x14ac:dyDescent="0.25">
      <c r="A715" s="38"/>
      <c r="B715" s="49"/>
      <c r="C715" s="117"/>
      <c r="D715" s="59"/>
      <c r="E715" s="59"/>
      <c r="F715" s="49"/>
      <c r="G715" s="49"/>
      <c r="H715" s="37"/>
      <c r="I715" s="37"/>
      <c r="J715" s="37"/>
      <c r="K715" s="37"/>
      <c r="L715" s="37"/>
      <c r="M715" s="37"/>
      <c r="N715" s="37"/>
      <c r="O715" s="37"/>
      <c r="P715" s="37"/>
      <c r="Q715" s="37"/>
      <c r="R715" s="37"/>
      <c r="S715" s="37"/>
      <c r="T715" s="37"/>
      <c r="U715" s="37"/>
      <c r="V715" s="38"/>
      <c r="W715" s="37"/>
      <c r="X715" s="38"/>
      <c r="Y715" s="38"/>
      <c r="Z715" s="38"/>
      <c r="AA715" s="38"/>
      <c r="AB715" s="38"/>
      <c r="AC715" s="38"/>
      <c r="AD715" s="38"/>
      <c r="AE715" s="117"/>
      <c r="AF715" s="38"/>
      <c r="AG715" s="38"/>
      <c r="AH715" s="38"/>
      <c r="AI715" s="117"/>
      <c r="AJ715" s="59"/>
      <c r="AK715" s="59"/>
      <c r="AL715" s="38"/>
      <c r="AM715" s="37"/>
      <c r="AN715" s="37"/>
      <c r="AO715" s="37"/>
      <c r="AP715" s="37"/>
      <c r="AQ715" s="37"/>
      <c r="AR715" s="38"/>
      <c r="AS715" s="38"/>
    </row>
    <row r="716" spans="1:45" ht="11.25" customHeight="1" x14ac:dyDescent="0.25">
      <c r="A716" s="38"/>
      <c r="B716" s="49"/>
      <c r="C716" s="117"/>
      <c r="D716" s="59"/>
      <c r="E716" s="59"/>
      <c r="F716" s="49"/>
      <c r="G716" s="49"/>
      <c r="H716" s="37"/>
      <c r="I716" s="37"/>
      <c r="J716" s="37"/>
      <c r="K716" s="37"/>
      <c r="L716" s="37"/>
      <c r="M716" s="37"/>
      <c r="N716" s="37"/>
      <c r="O716" s="37"/>
      <c r="P716" s="37"/>
      <c r="Q716" s="37"/>
      <c r="R716" s="37"/>
      <c r="S716" s="37"/>
      <c r="T716" s="37"/>
      <c r="U716" s="37"/>
      <c r="V716" s="38"/>
      <c r="W716" s="37"/>
      <c r="X716" s="38"/>
      <c r="Y716" s="38"/>
      <c r="Z716" s="38"/>
      <c r="AA716" s="38"/>
      <c r="AB716" s="38"/>
      <c r="AC716" s="38"/>
      <c r="AD716" s="38"/>
      <c r="AE716" s="117"/>
      <c r="AF716" s="38"/>
      <c r="AG716" s="38"/>
      <c r="AH716" s="38"/>
      <c r="AI716" s="117"/>
      <c r="AJ716" s="59"/>
      <c r="AK716" s="59"/>
      <c r="AL716" s="38"/>
      <c r="AM716" s="37"/>
      <c r="AN716" s="37"/>
      <c r="AO716" s="37"/>
      <c r="AP716" s="37"/>
      <c r="AQ716" s="37"/>
      <c r="AR716" s="38"/>
      <c r="AS716" s="38"/>
    </row>
    <row r="717" spans="1:45" ht="11.25" customHeight="1" x14ac:dyDescent="0.25">
      <c r="A717" s="38"/>
      <c r="B717" s="49"/>
      <c r="C717" s="117"/>
      <c r="D717" s="59"/>
      <c r="E717" s="59"/>
      <c r="F717" s="49"/>
      <c r="G717" s="49"/>
      <c r="H717" s="37"/>
      <c r="I717" s="37"/>
      <c r="J717" s="37"/>
      <c r="K717" s="37"/>
      <c r="L717" s="37"/>
      <c r="M717" s="37"/>
      <c r="N717" s="37"/>
      <c r="O717" s="37"/>
      <c r="P717" s="37"/>
      <c r="Q717" s="37"/>
      <c r="R717" s="37"/>
      <c r="S717" s="37"/>
      <c r="T717" s="37"/>
      <c r="U717" s="37"/>
      <c r="V717" s="38"/>
      <c r="W717" s="37"/>
      <c r="X717" s="38"/>
      <c r="Y717" s="38"/>
      <c r="Z717" s="38"/>
      <c r="AA717" s="38"/>
      <c r="AB717" s="38"/>
      <c r="AC717" s="38"/>
      <c r="AD717" s="38"/>
      <c r="AE717" s="117"/>
      <c r="AF717" s="38"/>
      <c r="AG717" s="38"/>
      <c r="AH717" s="38"/>
      <c r="AI717" s="117"/>
      <c r="AJ717" s="59"/>
      <c r="AK717" s="59"/>
      <c r="AL717" s="38"/>
      <c r="AM717" s="37"/>
      <c r="AN717" s="37"/>
      <c r="AO717" s="37"/>
      <c r="AP717" s="37"/>
      <c r="AQ717" s="37"/>
      <c r="AR717" s="38"/>
      <c r="AS717" s="38"/>
    </row>
    <row r="718" spans="1:45" ht="11.25" customHeight="1" x14ac:dyDescent="0.25">
      <c r="A718" s="38"/>
      <c r="B718" s="49"/>
      <c r="C718" s="117"/>
      <c r="D718" s="59"/>
      <c r="E718" s="59"/>
      <c r="F718" s="49"/>
      <c r="G718" s="49"/>
      <c r="H718" s="37"/>
      <c r="I718" s="37"/>
      <c r="J718" s="37"/>
      <c r="K718" s="37"/>
      <c r="L718" s="37"/>
      <c r="M718" s="37"/>
      <c r="N718" s="37"/>
      <c r="O718" s="37"/>
      <c r="P718" s="37"/>
      <c r="Q718" s="37"/>
      <c r="R718" s="37"/>
      <c r="S718" s="37"/>
      <c r="T718" s="37"/>
      <c r="U718" s="37"/>
      <c r="V718" s="38"/>
      <c r="W718" s="37"/>
      <c r="X718" s="38"/>
      <c r="Y718" s="38"/>
      <c r="Z718" s="38"/>
      <c r="AA718" s="38"/>
      <c r="AB718" s="38"/>
      <c r="AC718" s="38"/>
      <c r="AD718" s="38"/>
      <c r="AE718" s="117"/>
      <c r="AF718" s="38"/>
      <c r="AG718" s="38"/>
      <c r="AH718" s="38"/>
      <c r="AI718" s="117"/>
      <c r="AJ718" s="59"/>
      <c r="AK718" s="59"/>
      <c r="AL718" s="38"/>
      <c r="AM718" s="37"/>
      <c r="AN718" s="37"/>
      <c r="AO718" s="37"/>
      <c r="AP718" s="37"/>
      <c r="AQ718" s="37"/>
      <c r="AR718" s="38"/>
      <c r="AS718" s="38"/>
    </row>
    <row r="719" spans="1:45" ht="11.25" customHeight="1" x14ac:dyDescent="0.25">
      <c r="A719" s="38"/>
      <c r="B719" s="49"/>
      <c r="C719" s="117"/>
      <c r="D719" s="59"/>
      <c r="E719" s="59"/>
      <c r="F719" s="49"/>
      <c r="G719" s="49"/>
      <c r="H719" s="37"/>
      <c r="I719" s="37"/>
      <c r="J719" s="37"/>
      <c r="K719" s="37"/>
      <c r="L719" s="37"/>
      <c r="M719" s="37"/>
      <c r="N719" s="37"/>
      <c r="O719" s="37"/>
      <c r="P719" s="37"/>
      <c r="Q719" s="37"/>
      <c r="R719" s="37"/>
      <c r="S719" s="37"/>
      <c r="T719" s="37"/>
      <c r="U719" s="37"/>
      <c r="V719" s="38"/>
      <c r="W719" s="37"/>
      <c r="X719" s="38"/>
      <c r="Y719" s="38"/>
      <c r="Z719" s="38"/>
      <c r="AA719" s="38"/>
      <c r="AB719" s="38"/>
      <c r="AC719" s="38"/>
      <c r="AD719" s="38"/>
      <c r="AE719" s="117"/>
      <c r="AF719" s="38"/>
      <c r="AG719" s="38"/>
      <c r="AH719" s="38"/>
      <c r="AI719" s="117"/>
      <c r="AJ719" s="59"/>
      <c r="AK719" s="59"/>
      <c r="AL719" s="38"/>
      <c r="AM719" s="37"/>
      <c r="AN719" s="37"/>
      <c r="AO719" s="37"/>
      <c r="AP719" s="37"/>
      <c r="AQ719" s="37"/>
      <c r="AR719" s="38"/>
      <c r="AS719" s="38"/>
    </row>
    <row r="720" spans="1:45" ht="11.25" customHeight="1" x14ac:dyDescent="0.25">
      <c r="A720" s="38"/>
      <c r="B720" s="49"/>
      <c r="C720" s="117"/>
      <c r="D720" s="59"/>
      <c r="E720" s="59"/>
      <c r="F720" s="49"/>
      <c r="G720" s="49"/>
      <c r="H720" s="37"/>
      <c r="I720" s="37"/>
      <c r="J720" s="37"/>
      <c r="K720" s="37"/>
      <c r="L720" s="37"/>
      <c r="M720" s="37"/>
      <c r="N720" s="37"/>
      <c r="O720" s="37"/>
      <c r="P720" s="37"/>
      <c r="Q720" s="37"/>
      <c r="R720" s="37"/>
      <c r="S720" s="37"/>
      <c r="T720" s="37"/>
      <c r="U720" s="37"/>
      <c r="V720" s="38"/>
      <c r="W720" s="37"/>
      <c r="X720" s="38"/>
      <c r="Y720" s="38"/>
      <c r="Z720" s="38"/>
      <c r="AA720" s="38"/>
      <c r="AB720" s="38"/>
      <c r="AC720" s="38"/>
      <c r="AD720" s="38"/>
      <c r="AE720" s="117"/>
      <c r="AF720" s="38"/>
      <c r="AG720" s="38"/>
      <c r="AH720" s="38"/>
      <c r="AI720" s="117"/>
      <c r="AJ720" s="59"/>
      <c r="AK720" s="59"/>
      <c r="AL720" s="38"/>
      <c r="AM720" s="37"/>
      <c r="AN720" s="37"/>
      <c r="AO720" s="37"/>
      <c r="AP720" s="37"/>
      <c r="AQ720" s="37"/>
      <c r="AR720" s="38"/>
      <c r="AS720" s="38"/>
    </row>
    <row r="721" spans="1:45" ht="11.25" customHeight="1" x14ac:dyDescent="0.25">
      <c r="A721" s="38"/>
      <c r="B721" s="49"/>
      <c r="C721" s="117"/>
      <c r="D721" s="59"/>
      <c r="E721" s="59"/>
      <c r="F721" s="49"/>
      <c r="G721" s="49"/>
      <c r="H721" s="37"/>
      <c r="I721" s="37"/>
      <c r="J721" s="37"/>
      <c r="K721" s="37"/>
      <c r="L721" s="37"/>
      <c r="M721" s="37"/>
      <c r="N721" s="37"/>
      <c r="O721" s="37"/>
      <c r="P721" s="37"/>
      <c r="Q721" s="37"/>
      <c r="R721" s="37"/>
      <c r="S721" s="37"/>
      <c r="T721" s="37"/>
      <c r="U721" s="37"/>
      <c r="V721" s="38"/>
      <c r="W721" s="37"/>
      <c r="X721" s="38"/>
      <c r="Y721" s="38"/>
      <c r="Z721" s="38"/>
      <c r="AA721" s="38"/>
      <c r="AB721" s="38"/>
      <c r="AC721" s="38"/>
      <c r="AD721" s="38"/>
      <c r="AE721" s="117"/>
      <c r="AF721" s="38"/>
      <c r="AG721" s="38"/>
      <c r="AH721" s="38"/>
      <c r="AI721" s="117"/>
      <c r="AJ721" s="59"/>
      <c r="AK721" s="59"/>
      <c r="AL721" s="38"/>
      <c r="AM721" s="37"/>
      <c r="AN721" s="37"/>
      <c r="AO721" s="37"/>
      <c r="AP721" s="37"/>
      <c r="AQ721" s="37"/>
      <c r="AR721" s="38"/>
      <c r="AS721" s="38"/>
    </row>
    <row r="722" spans="1:45" ht="11.25" customHeight="1" x14ac:dyDescent="0.25">
      <c r="A722" s="38"/>
      <c r="B722" s="49"/>
      <c r="C722" s="117"/>
      <c r="D722" s="59"/>
      <c r="E722" s="59"/>
      <c r="F722" s="49"/>
      <c r="G722" s="49"/>
      <c r="H722" s="37"/>
      <c r="I722" s="37"/>
      <c r="J722" s="37"/>
      <c r="K722" s="37"/>
      <c r="L722" s="37"/>
      <c r="M722" s="37"/>
      <c r="N722" s="37"/>
      <c r="O722" s="37"/>
      <c r="P722" s="37"/>
      <c r="Q722" s="37"/>
      <c r="R722" s="37"/>
      <c r="S722" s="37"/>
      <c r="T722" s="37"/>
      <c r="U722" s="37"/>
      <c r="V722" s="38"/>
      <c r="W722" s="37"/>
      <c r="X722" s="38"/>
      <c r="Y722" s="38"/>
      <c r="Z722" s="38"/>
      <c r="AA722" s="38"/>
      <c r="AB722" s="38"/>
      <c r="AC722" s="38"/>
      <c r="AD722" s="38"/>
      <c r="AE722" s="117"/>
      <c r="AF722" s="38"/>
      <c r="AG722" s="38"/>
      <c r="AH722" s="38"/>
      <c r="AI722" s="117"/>
      <c r="AJ722" s="59"/>
      <c r="AK722" s="59"/>
      <c r="AL722" s="38"/>
      <c r="AM722" s="37"/>
      <c r="AN722" s="37"/>
      <c r="AO722" s="37"/>
      <c r="AP722" s="37"/>
      <c r="AQ722" s="37"/>
      <c r="AR722" s="38"/>
      <c r="AS722" s="38"/>
    </row>
    <row r="723" spans="1:45" ht="11.25" customHeight="1" x14ac:dyDescent="0.25">
      <c r="A723" s="38"/>
      <c r="B723" s="49"/>
      <c r="C723" s="117"/>
      <c r="D723" s="59"/>
      <c r="E723" s="59"/>
      <c r="F723" s="49"/>
      <c r="G723" s="49"/>
      <c r="H723" s="37"/>
      <c r="I723" s="37"/>
      <c r="J723" s="37"/>
      <c r="K723" s="37"/>
      <c r="L723" s="37"/>
      <c r="M723" s="37"/>
      <c r="N723" s="37"/>
      <c r="O723" s="37"/>
      <c r="P723" s="37"/>
      <c r="Q723" s="37"/>
      <c r="R723" s="37"/>
      <c r="S723" s="37"/>
      <c r="T723" s="37"/>
      <c r="U723" s="37"/>
      <c r="V723" s="38"/>
      <c r="W723" s="37"/>
      <c r="X723" s="38"/>
      <c r="Y723" s="38"/>
      <c r="Z723" s="38"/>
      <c r="AA723" s="38"/>
      <c r="AB723" s="38"/>
      <c r="AC723" s="38"/>
      <c r="AD723" s="38"/>
      <c r="AE723" s="117"/>
      <c r="AF723" s="38"/>
      <c r="AG723" s="38"/>
      <c r="AH723" s="38"/>
      <c r="AI723" s="117"/>
      <c r="AJ723" s="59"/>
      <c r="AK723" s="59"/>
      <c r="AL723" s="38"/>
      <c r="AM723" s="37"/>
      <c r="AN723" s="37"/>
      <c r="AO723" s="37"/>
      <c r="AP723" s="37"/>
      <c r="AQ723" s="37"/>
      <c r="AR723" s="38"/>
      <c r="AS723" s="38"/>
    </row>
    <row r="724" spans="1:45" ht="11.25" customHeight="1" x14ac:dyDescent="0.25">
      <c r="A724" s="38"/>
      <c r="B724" s="49"/>
      <c r="C724" s="117"/>
      <c r="D724" s="59"/>
      <c r="E724" s="59"/>
      <c r="F724" s="49"/>
      <c r="G724" s="49"/>
      <c r="H724" s="37"/>
      <c r="I724" s="37"/>
      <c r="J724" s="37"/>
      <c r="K724" s="37"/>
      <c r="L724" s="37"/>
      <c r="M724" s="37"/>
      <c r="N724" s="37"/>
      <c r="O724" s="37"/>
      <c r="P724" s="37"/>
      <c r="Q724" s="37"/>
      <c r="R724" s="37"/>
      <c r="S724" s="37"/>
      <c r="T724" s="37"/>
      <c r="U724" s="37"/>
      <c r="V724" s="38"/>
      <c r="W724" s="37"/>
      <c r="X724" s="38"/>
      <c r="Y724" s="38"/>
      <c r="Z724" s="38"/>
      <c r="AA724" s="38"/>
      <c r="AB724" s="38"/>
      <c r="AC724" s="38"/>
      <c r="AD724" s="38"/>
      <c r="AE724" s="117"/>
      <c r="AF724" s="38"/>
      <c r="AG724" s="38"/>
      <c r="AH724" s="38"/>
      <c r="AI724" s="117"/>
      <c r="AJ724" s="59"/>
      <c r="AK724" s="59"/>
      <c r="AL724" s="38"/>
      <c r="AM724" s="37"/>
      <c r="AN724" s="37"/>
      <c r="AO724" s="37"/>
      <c r="AP724" s="37"/>
      <c r="AQ724" s="37"/>
      <c r="AR724" s="38"/>
      <c r="AS724" s="38"/>
    </row>
    <row r="725" spans="1:45" ht="11.25" customHeight="1" x14ac:dyDescent="0.25">
      <c r="A725" s="38"/>
      <c r="B725" s="49"/>
      <c r="C725" s="117"/>
      <c r="D725" s="59"/>
      <c r="E725" s="59"/>
      <c r="F725" s="49"/>
      <c r="G725" s="49"/>
      <c r="H725" s="37"/>
      <c r="I725" s="37"/>
      <c r="J725" s="37"/>
      <c r="K725" s="37"/>
      <c r="L725" s="37"/>
      <c r="M725" s="37"/>
      <c r="N725" s="37"/>
      <c r="O725" s="37"/>
      <c r="P725" s="37"/>
      <c r="Q725" s="37"/>
      <c r="R725" s="37"/>
      <c r="S725" s="37"/>
      <c r="T725" s="37"/>
      <c r="U725" s="37"/>
      <c r="V725" s="38"/>
      <c r="W725" s="37"/>
      <c r="X725" s="38"/>
      <c r="Y725" s="38"/>
      <c r="Z725" s="38"/>
      <c r="AA725" s="38"/>
      <c r="AB725" s="38"/>
      <c r="AC725" s="38"/>
      <c r="AD725" s="38"/>
      <c r="AE725" s="117"/>
      <c r="AF725" s="38"/>
      <c r="AG725" s="38"/>
      <c r="AH725" s="38"/>
      <c r="AI725" s="117"/>
      <c r="AJ725" s="59"/>
      <c r="AK725" s="59"/>
      <c r="AL725" s="38"/>
      <c r="AM725" s="37"/>
      <c r="AN725" s="37"/>
      <c r="AO725" s="37"/>
      <c r="AP725" s="37"/>
      <c r="AQ725" s="37"/>
      <c r="AR725" s="38"/>
      <c r="AS725" s="38"/>
    </row>
    <row r="726" spans="1:45" ht="11.25" customHeight="1" x14ac:dyDescent="0.25">
      <c r="A726" s="38"/>
      <c r="B726" s="49"/>
      <c r="C726" s="117"/>
      <c r="D726" s="59"/>
      <c r="E726" s="59"/>
      <c r="F726" s="49"/>
      <c r="G726" s="49"/>
      <c r="H726" s="37"/>
      <c r="I726" s="37"/>
      <c r="J726" s="37"/>
      <c r="K726" s="37"/>
      <c r="L726" s="37"/>
      <c r="M726" s="37"/>
      <c r="N726" s="37"/>
      <c r="O726" s="37"/>
      <c r="P726" s="37"/>
      <c r="Q726" s="37"/>
      <c r="R726" s="37"/>
      <c r="S726" s="37"/>
      <c r="T726" s="37"/>
      <c r="U726" s="37"/>
      <c r="V726" s="38"/>
      <c r="W726" s="37"/>
      <c r="X726" s="38"/>
      <c r="Y726" s="38"/>
      <c r="Z726" s="38"/>
      <c r="AA726" s="38"/>
      <c r="AB726" s="38"/>
      <c r="AC726" s="38"/>
      <c r="AD726" s="38"/>
      <c r="AE726" s="117"/>
      <c r="AF726" s="38"/>
      <c r="AG726" s="38"/>
      <c r="AH726" s="38"/>
      <c r="AI726" s="117"/>
      <c r="AJ726" s="59"/>
      <c r="AK726" s="59"/>
      <c r="AL726" s="38"/>
      <c r="AM726" s="37"/>
      <c r="AN726" s="37"/>
      <c r="AO726" s="37"/>
      <c r="AP726" s="37"/>
      <c r="AQ726" s="37"/>
      <c r="AR726" s="38"/>
      <c r="AS726" s="38"/>
    </row>
    <row r="727" spans="1:45" ht="11.25" customHeight="1" x14ac:dyDescent="0.25">
      <c r="A727" s="38"/>
      <c r="B727" s="49"/>
      <c r="C727" s="117"/>
      <c r="D727" s="59"/>
      <c r="E727" s="59"/>
      <c r="F727" s="49"/>
      <c r="G727" s="49"/>
      <c r="H727" s="37"/>
      <c r="I727" s="37"/>
      <c r="J727" s="37"/>
      <c r="K727" s="37"/>
      <c r="L727" s="37"/>
      <c r="M727" s="37"/>
      <c r="N727" s="37"/>
      <c r="O727" s="37"/>
      <c r="P727" s="37"/>
      <c r="Q727" s="37"/>
      <c r="R727" s="37"/>
      <c r="S727" s="37"/>
      <c r="T727" s="37"/>
      <c r="U727" s="37"/>
      <c r="V727" s="38"/>
      <c r="W727" s="37"/>
      <c r="X727" s="38"/>
      <c r="Y727" s="38"/>
      <c r="Z727" s="38"/>
      <c r="AA727" s="38"/>
      <c r="AB727" s="38"/>
      <c r="AC727" s="38"/>
      <c r="AD727" s="38"/>
      <c r="AE727" s="117"/>
      <c r="AF727" s="38"/>
      <c r="AG727" s="38"/>
      <c r="AH727" s="38"/>
      <c r="AI727" s="117"/>
      <c r="AJ727" s="59"/>
      <c r="AK727" s="59"/>
      <c r="AL727" s="38"/>
      <c r="AM727" s="37"/>
      <c r="AN727" s="37"/>
      <c r="AO727" s="37"/>
      <c r="AP727" s="37"/>
      <c r="AQ727" s="37"/>
      <c r="AR727" s="38"/>
      <c r="AS727" s="38"/>
    </row>
    <row r="728" spans="1:45" ht="11.25" customHeight="1" x14ac:dyDescent="0.25">
      <c r="A728" s="38"/>
      <c r="B728" s="49"/>
      <c r="C728" s="117"/>
      <c r="D728" s="59"/>
      <c r="E728" s="59"/>
      <c r="F728" s="49"/>
      <c r="G728" s="49"/>
      <c r="H728" s="37"/>
      <c r="I728" s="37"/>
      <c r="J728" s="37"/>
      <c r="K728" s="37"/>
      <c r="L728" s="37"/>
      <c r="M728" s="37"/>
      <c r="N728" s="37"/>
      <c r="O728" s="37"/>
      <c r="P728" s="37"/>
      <c r="Q728" s="37"/>
      <c r="R728" s="37"/>
      <c r="S728" s="37"/>
      <c r="T728" s="37"/>
      <c r="U728" s="37"/>
      <c r="V728" s="38"/>
      <c r="W728" s="37"/>
      <c r="X728" s="38"/>
      <c r="Y728" s="38"/>
      <c r="Z728" s="38"/>
      <c r="AA728" s="38"/>
      <c r="AB728" s="38"/>
      <c r="AC728" s="38"/>
      <c r="AD728" s="38"/>
      <c r="AE728" s="117"/>
      <c r="AF728" s="38"/>
      <c r="AG728" s="38"/>
      <c r="AH728" s="38"/>
      <c r="AI728" s="117"/>
      <c r="AJ728" s="59"/>
      <c r="AK728" s="59"/>
      <c r="AL728" s="38"/>
      <c r="AM728" s="37"/>
      <c r="AN728" s="37"/>
      <c r="AO728" s="37"/>
      <c r="AP728" s="37"/>
      <c r="AQ728" s="37"/>
      <c r="AR728" s="38"/>
      <c r="AS728" s="38"/>
    </row>
    <row r="729" spans="1:45" ht="11.25" customHeight="1" x14ac:dyDescent="0.25">
      <c r="A729" s="38"/>
      <c r="B729" s="49"/>
      <c r="C729" s="117"/>
      <c r="D729" s="59"/>
      <c r="E729" s="59"/>
      <c r="F729" s="49"/>
      <c r="G729" s="49"/>
      <c r="H729" s="37"/>
      <c r="I729" s="37"/>
      <c r="J729" s="37"/>
      <c r="K729" s="37"/>
      <c r="L729" s="37"/>
      <c r="M729" s="37"/>
      <c r="N729" s="37"/>
      <c r="O729" s="37"/>
      <c r="P729" s="37"/>
      <c r="Q729" s="37"/>
      <c r="R729" s="37"/>
      <c r="S729" s="37"/>
      <c r="T729" s="37"/>
      <c r="U729" s="37"/>
      <c r="V729" s="38"/>
      <c r="W729" s="37"/>
      <c r="X729" s="38"/>
      <c r="Y729" s="38"/>
      <c r="Z729" s="38"/>
      <c r="AA729" s="38"/>
      <c r="AB729" s="38"/>
      <c r="AC729" s="38"/>
      <c r="AD729" s="38"/>
      <c r="AE729" s="117"/>
      <c r="AF729" s="38"/>
      <c r="AG729" s="38"/>
      <c r="AH729" s="38"/>
      <c r="AI729" s="117"/>
      <c r="AJ729" s="59"/>
      <c r="AK729" s="59"/>
      <c r="AL729" s="38"/>
      <c r="AM729" s="37"/>
      <c r="AN729" s="37"/>
      <c r="AO729" s="37"/>
      <c r="AP729" s="37"/>
      <c r="AQ729" s="37"/>
      <c r="AR729" s="38"/>
      <c r="AS729" s="38"/>
    </row>
    <row r="730" spans="1:45" ht="11.25" customHeight="1" x14ac:dyDescent="0.25">
      <c r="A730" s="38"/>
      <c r="B730" s="49"/>
      <c r="C730" s="117"/>
      <c r="D730" s="59"/>
      <c r="E730" s="59"/>
      <c r="F730" s="49"/>
      <c r="G730" s="49"/>
      <c r="H730" s="37"/>
      <c r="I730" s="37"/>
      <c r="J730" s="37"/>
      <c r="K730" s="37"/>
      <c r="L730" s="37"/>
      <c r="M730" s="37"/>
      <c r="N730" s="37"/>
      <c r="O730" s="37"/>
      <c r="P730" s="37"/>
      <c r="Q730" s="37"/>
      <c r="R730" s="37"/>
      <c r="S730" s="37"/>
      <c r="T730" s="37"/>
      <c r="U730" s="37"/>
      <c r="V730" s="38"/>
      <c r="W730" s="37"/>
      <c r="X730" s="38"/>
      <c r="Y730" s="38"/>
      <c r="Z730" s="38"/>
      <c r="AA730" s="38"/>
      <c r="AB730" s="38"/>
      <c r="AC730" s="38"/>
      <c r="AD730" s="38"/>
      <c r="AE730" s="117"/>
      <c r="AF730" s="38"/>
      <c r="AG730" s="38"/>
      <c r="AH730" s="38"/>
      <c r="AI730" s="117"/>
      <c r="AJ730" s="59"/>
      <c r="AK730" s="59"/>
      <c r="AL730" s="38"/>
      <c r="AM730" s="37"/>
      <c r="AN730" s="37"/>
      <c r="AO730" s="37"/>
      <c r="AP730" s="37"/>
      <c r="AQ730" s="37"/>
      <c r="AR730" s="38"/>
      <c r="AS730" s="38"/>
    </row>
    <row r="731" spans="1:45" ht="11.25" customHeight="1" x14ac:dyDescent="0.25">
      <c r="A731" s="38"/>
      <c r="B731" s="49"/>
      <c r="C731" s="117"/>
      <c r="D731" s="59"/>
      <c r="E731" s="59"/>
      <c r="F731" s="49"/>
      <c r="G731" s="49"/>
      <c r="H731" s="37"/>
      <c r="I731" s="37"/>
      <c r="J731" s="37"/>
      <c r="K731" s="37"/>
      <c r="L731" s="37"/>
      <c r="M731" s="37"/>
      <c r="N731" s="37"/>
      <c r="O731" s="37"/>
      <c r="P731" s="37"/>
      <c r="Q731" s="37"/>
      <c r="R731" s="37"/>
      <c r="S731" s="37"/>
      <c r="T731" s="37"/>
      <c r="U731" s="37"/>
      <c r="V731" s="38"/>
      <c r="W731" s="37"/>
      <c r="X731" s="38"/>
      <c r="Y731" s="38"/>
      <c r="Z731" s="38"/>
      <c r="AA731" s="38"/>
      <c r="AB731" s="38"/>
      <c r="AC731" s="38"/>
      <c r="AD731" s="38"/>
      <c r="AE731" s="117"/>
      <c r="AF731" s="38"/>
      <c r="AG731" s="38"/>
      <c r="AH731" s="38"/>
      <c r="AI731" s="117"/>
      <c r="AJ731" s="59"/>
      <c r="AK731" s="59"/>
      <c r="AL731" s="38"/>
      <c r="AM731" s="37"/>
      <c r="AN731" s="37"/>
      <c r="AO731" s="37"/>
      <c r="AP731" s="37"/>
      <c r="AQ731" s="37"/>
      <c r="AR731" s="38"/>
      <c r="AS731" s="38"/>
    </row>
    <row r="732" spans="1:45" ht="11.25" customHeight="1" x14ac:dyDescent="0.25">
      <c r="A732" s="38"/>
      <c r="B732" s="49"/>
      <c r="C732" s="117"/>
      <c r="D732" s="59"/>
      <c r="E732" s="59"/>
      <c r="F732" s="49"/>
      <c r="G732" s="49"/>
      <c r="H732" s="37"/>
      <c r="I732" s="37"/>
      <c r="J732" s="37"/>
      <c r="K732" s="37"/>
      <c r="L732" s="37"/>
      <c r="M732" s="37"/>
      <c r="N732" s="37"/>
      <c r="O732" s="37"/>
      <c r="P732" s="37"/>
      <c r="Q732" s="37"/>
      <c r="R732" s="37"/>
      <c r="S732" s="37"/>
      <c r="T732" s="37"/>
      <c r="U732" s="37"/>
      <c r="V732" s="38"/>
      <c r="W732" s="37"/>
      <c r="X732" s="38"/>
      <c r="Y732" s="38"/>
      <c r="Z732" s="38"/>
      <c r="AA732" s="38"/>
      <c r="AB732" s="38"/>
      <c r="AC732" s="38"/>
      <c r="AD732" s="38"/>
      <c r="AE732" s="117"/>
      <c r="AF732" s="38"/>
      <c r="AG732" s="38"/>
      <c r="AH732" s="38"/>
      <c r="AI732" s="117"/>
      <c r="AJ732" s="59"/>
      <c r="AK732" s="59"/>
      <c r="AL732" s="38"/>
      <c r="AM732" s="37"/>
      <c r="AN732" s="37"/>
      <c r="AO732" s="37"/>
      <c r="AP732" s="37"/>
      <c r="AQ732" s="37"/>
      <c r="AR732" s="38"/>
      <c r="AS732" s="38"/>
    </row>
    <row r="733" spans="1:45" ht="11.25" customHeight="1" x14ac:dyDescent="0.25">
      <c r="A733" s="38"/>
      <c r="B733" s="49"/>
      <c r="C733" s="117"/>
      <c r="D733" s="59"/>
      <c r="E733" s="59"/>
      <c r="F733" s="49"/>
      <c r="G733" s="49"/>
      <c r="H733" s="37"/>
      <c r="I733" s="37"/>
      <c r="J733" s="37"/>
      <c r="K733" s="37"/>
      <c r="L733" s="37"/>
      <c r="M733" s="37"/>
      <c r="N733" s="37"/>
      <c r="O733" s="37"/>
      <c r="P733" s="37"/>
      <c r="Q733" s="37"/>
      <c r="R733" s="37"/>
      <c r="S733" s="37"/>
      <c r="T733" s="37"/>
      <c r="U733" s="37"/>
      <c r="V733" s="38"/>
      <c r="W733" s="37"/>
      <c r="X733" s="38"/>
      <c r="Y733" s="38"/>
      <c r="Z733" s="38"/>
      <c r="AA733" s="38"/>
      <c r="AB733" s="38"/>
      <c r="AC733" s="38"/>
      <c r="AD733" s="38"/>
      <c r="AE733" s="117"/>
      <c r="AF733" s="38"/>
      <c r="AG733" s="38"/>
      <c r="AH733" s="38"/>
      <c r="AI733" s="117"/>
      <c r="AJ733" s="59"/>
      <c r="AK733" s="59"/>
      <c r="AL733" s="38"/>
      <c r="AM733" s="37"/>
      <c r="AN733" s="37"/>
      <c r="AO733" s="37"/>
      <c r="AP733" s="37"/>
      <c r="AQ733" s="37"/>
      <c r="AR733" s="38"/>
      <c r="AS733" s="38"/>
    </row>
    <row r="734" spans="1:45" ht="11.25" customHeight="1" x14ac:dyDescent="0.25">
      <c r="A734" s="38"/>
      <c r="B734" s="49"/>
      <c r="C734" s="117"/>
      <c r="D734" s="59"/>
      <c r="E734" s="59"/>
      <c r="F734" s="49"/>
      <c r="G734" s="49"/>
      <c r="H734" s="37"/>
      <c r="I734" s="37"/>
      <c r="J734" s="37"/>
      <c r="K734" s="37"/>
      <c r="L734" s="37"/>
      <c r="M734" s="37"/>
      <c r="N734" s="37"/>
      <c r="O734" s="37"/>
      <c r="P734" s="37"/>
      <c r="Q734" s="37"/>
      <c r="R734" s="37"/>
      <c r="S734" s="37"/>
      <c r="T734" s="37"/>
      <c r="U734" s="37"/>
      <c r="V734" s="38"/>
      <c r="W734" s="37"/>
      <c r="X734" s="38"/>
      <c r="Y734" s="38"/>
      <c r="Z734" s="38"/>
      <c r="AA734" s="38"/>
      <c r="AB734" s="38"/>
      <c r="AC734" s="38"/>
      <c r="AD734" s="38"/>
      <c r="AE734" s="117"/>
      <c r="AF734" s="38"/>
      <c r="AG734" s="38"/>
      <c r="AH734" s="38"/>
      <c r="AI734" s="117"/>
      <c r="AJ734" s="59"/>
      <c r="AK734" s="59"/>
      <c r="AL734" s="38"/>
      <c r="AM734" s="37"/>
      <c r="AN734" s="37"/>
      <c r="AO734" s="37"/>
      <c r="AP734" s="37"/>
      <c r="AQ734" s="37"/>
      <c r="AR734" s="38"/>
      <c r="AS734" s="38"/>
    </row>
    <row r="735" spans="1:45" ht="11.25" customHeight="1" x14ac:dyDescent="0.25">
      <c r="A735" s="38"/>
      <c r="B735" s="49"/>
      <c r="C735" s="117"/>
      <c r="D735" s="59"/>
      <c r="E735" s="59"/>
      <c r="F735" s="49"/>
      <c r="G735" s="49"/>
      <c r="H735" s="37"/>
      <c r="I735" s="37"/>
      <c r="J735" s="37"/>
      <c r="K735" s="37"/>
      <c r="L735" s="37"/>
      <c r="M735" s="37"/>
      <c r="N735" s="37"/>
      <c r="O735" s="37"/>
      <c r="P735" s="37"/>
      <c r="Q735" s="37"/>
      <c r="R735" s="37"/>
      <c r="S735" s="37"/>
      <c r="T735" s="37"/>
      <c r="U735" s="37"/>
      <c r="V735" s="38"/>
      <c r="W735" s="37"/>
      <c r="X735" s="38"/>
      <c r="Y735" s="38"/>
      <c r="Z735" s="38"/>
      <c r="AA735" s="38"/>
      <c r="AB735" s="38"/>
      <c r="AC735" s="38"/>
      <c r="AD735" s="38"/>
      <c r="AE735" s="117"/>
      <c r="AF735" s="38"/>
      <c r="AG735" s="38"/>
      <c r="AH735" s="38"/>
      <c r="AI735" s="117"/>
      <c r="AJ735" s="59"/>
      <c r="AK735" s="59"/>
      <c r="AL735" s="38"/>
      <c r="AM735" s="37"/>
      <c r="AN735" s="37"/>
      <c r="AO735" s="37"/>
      <c r="AP735" s="37"/>
      <c r="AQ735" s="37"/>
      <c r="AR735" s="38"/>
      <c r="AS735" s="38"/>
    </row>
    <row r="736" spans="1:45" ht="11.25" customHeight="1" x14ac:dyDescent="0.25">
      <c r="A736" s="38"/>
      <c r="B736" s="49"/>
      <c r="C736" s="117"/>
      <c r="D736" s="59"/>
      <c r="E736" s="59"/>
      <c r="F736" s="49"/>
      <c r="G736" s="49"/>
      <c r="H736" s="37"/>
      <c r="I736" s="37"/>
      <c r="J736" s="37"/>
      <c r="K736" s="37"/>
      <c r="L736" s="37"/>
      <c r="M736" s="37"/>
      <c r="N736" s="37"/>
      <c r="O736" s="37"/>
      <c r="P736" s="37"/>
      <c r="Q736" s="37"/>
      <c r="R736" s="37"/>
      <c r="S736" s="37"/>
      <c r="T736" s="37"/>
      <c r="U736" s="37"/>
      <c r="V736" s="38"/>
      <c r="W736" s="37"/>
      <c r="X736" s="38"/>
      <c r="Y736" s="38"/>
      <c r="Z736" s="38"/>
      <c r="AA736" s="38"/>
      <c r="AB736" s="38"/>
      <c r="AC736" s="38"/>
      <c r="AD736" s="38"/>
      <c r="AE736" s="117"/>
      <c r="AF736" s="38"/>
      <c r="AG736" s="38"/>
      <c r="AH736" s="38"/>
      <c r="AI736" s="117"/>
      <c r="AJ736" s="59"/>
      <c r="AK736" s="59"/>
      <c r="AL736" s="38"/>
      <c r="AM736" s="37"/>
      <c r="AN736" s="37"/>
      <c r="AO736" s="37"/>
      <c r="AP736" s="37"/>
      <c r="AQ736" s="37"/>
      <c r="AR736" s="38"/>
      <c r="AS736" s="38"/>
    </row>
    <row r="737" spans="1:45" ht="11.25" customHeight="1" x14ac:dyDescent="0.25">
      <c r="A737" s="38"/>
      <c r="B737" s="49"/>
      <c r="C737" s="117"/>
      <c r="D737" s="59"/>
      <c r="E737" s="59"/>
      <c r="F737" s="49"/>
      <c r="G737" s="49"/>
      <c r="H737" s="37"/>
      <c r="I737" s="37"/>
      <c r="J737" s="37"/>
      <c r="K737" s="37"/>
      <c r="L737" s="37"/>
      <c r="M737" s="37"/>
      <c r="N737" s="37"/>
      <c r="O737" s="37"/>
      <c r="P737" s="37"/>
      <c r="Q737" s="37"/>
      <c r="R737" s="37"/>
      <c r="S737" s="37"/>
      <c r="T737" s="37"/>
      <c r="U737" s="37"/>
      <c r="V737" s="38"/>
      <c r="W737" s="37"/>
      <c r="X737" s="38"/>
      <c r="Y737" s="38"/>
      <c r="Z737" s="38"/>
      <c r="AA737" s="38"/>
      <c r="AB737" s="38"/>
      <c r="AC737" s="38"/>
      <c r="AD737" s="38"/>
      <c r="AE737" s="117"/>
      <c r="AF737" s="38"/>
      <c r="AG737" s="38"/>
      <c r="AH737" s="38"/>
      <c r="AI737" s="117"/>
      <c r="AJ737" s="59"/>
      <c r="AK737" s="59"/>
      <c r="AL737" s="38"/>
      <c r="AM737" s="37"/>
      <c r="AN737" s="37"/>
      <c r="AO737" s="37"/>
      <c r="AP737" s="37"/>
      <c r="AQ737" s="37"/>
      <c r="AR737" s="38"/>
      <c r="AS737" s="38"/>
    </row>
    <row r="738" spans="1:45" ht="11.25" customHeight="1" x14ac:dyDescent="0.25">
      <c r="A738" s="38"/>
      <c r="B738" s="49"/>
      <c r="C738" s="117"/>
      <c r="D738" s="59"/>
      <c r="E738" s="59"/>
      <c r="F738" s="49"/>
      <c r="G738" s="49"/>
      <c r="H738" s="37"/>
      <c r="I738" s="37"/>
      <c r="J738" s="37"/>
      <c r="K738" s="37"/>
      <c r="L738" s="37"/>
      <c r="M738" s="37"/>
      <c r="N738" s="37"/>
      <c r="O738" s="37"/>
      <c r="P738" s="37"/>
      <c r="Q738" s="37"/>
      <c r="R738" s="37"/>
      <c r="S738" s="37"/>
      <c r="T738" s="37"/>
      <c r="U738" s="37"/>
      <c r="V738" s="38"/>
      <c r="W738" s="37"/>
      <c r="X738" s="38"/>
      <c r="Y738" s="38"/>
      <c r="Z738" s="38"/>
      <c r="AA738" s="38"/>
      <c r="AB738" s="38"/>
      <c r="AC738" s="38"/>
      <c r="AD738" s="38"/>
      <c r="AE738" s="117"/>
      <c r="AF738" s="38"/>
      <c r="AG738" s="38"/>
      <c r="AH738" s="38"/>
      <c r="AI738" s="117"/>
      <c r="AJ738" s="59"/>
      <c r="AK738" s="59"/>
      <c r="AL738" s="38"/>
      <c r="AM738" s="37"/>
      <c r="AN738" s="37"/>
      <c r="AO738" s="37"/>
      <c r="AP738" s="37"/>
      <c r="AQ738" s="37"/>
      <c r="AR738" s="38"/>
      <c r="AS738" s="38"/>
    </row>
    <row r="739" spans="1:45" ht="11.25" customHeight="1" x14ac:dyDescent="0.25">
      <c r="A739" s="38"/>
      <c r="B739" s="49"/>
      <c r="C739" s="117"/>
      <c r="D739" s="59"/>
      <c r="E739" s="59"/>
      <c r="F739" s="49"/>
      <c r="G739" s="49"/>
      <c r="H739" s="37"/>
      <c r="I739" s="37"/>
      <c r="J739" s="37"/>
      <c r="K739" s="37"/>
      <c r="L739" s="37"/>
      <c r="M739" s="37"/>
      <c r="N739" s="37"/>
      <c r="O739" s="37"/>
      <c r="P739" s="37"/>
      <c r="Q739" s="37"/>
      <c r="R739" s="37"/>
      <c r="S739" s="37"/>
      <c r="T739" s="37"/>
      <c r="U739" s="37"/>
      <c r="V739" s="38"/>
      <c r="W739" s="37"/>
      <c r="X739" s="38"/>
      <c r="Y739" s="38"/>
      <c r="Z739" s="38"/>
      <c r="AA739" s="38"/>
      <c r="AB739" s="38"/>
      <c r="AC739" s="38"/>
      <c r="AD739" s="38"/>
      <c r="AE739" s="117"/>
      <c r="AF739" s="38"/>
      <c r="AG739" s="38"/>
      <c r="AH739" s="38"/>
      <c r="AI739" s="117"/>
      <c r="AJ739" s="59"/>
      <c r="AK739" s="59"/>
      <c r="AL739" s="38"/>
      <c r="AM739" s="37"/>
      <c r="AN739" s="37"/>
      <c r="AO739" s="37"/>
      <c r="AP739" s="37"/>
      <c r="AQ739" s="37"/>
      <c r="AR739" s="38"/>
      <c r="AS739" s="38"/>
    </row>
    <row r="740" spans="1:45" ht="11.25" customHeight="1" x14ac:dyDescent="0.25">
      <c r="A740" s="38"/>
      <c r="B740" s="49"/>
      <c r="C740" s="117"/>
      <c r="D740" s="59"/>
      <c r="E740" s="59"/>
      <c r="F740" s="49"/>
      <c r="G740" s="49"/>
      <c r="H740" s="37"/>
      <c r="I740" s="37"/>
      <c r="J740" s="37"/>
      <c r="K740" s="37"/>
      <c r="L740" s="37"/>
      <c r="M740" s="37"/>
      <c r="N740" s="37"/>
      <c r="O740" s="37"/>
      <c r="P740" s="37"/>
      <c r="Q740" s="37"/>
      <c r="R740" s="37"/>
      <c r="S740" s="37"/>
      <c r="T740" s="37"/>
      <c r="U740" s="37"/>
      <c r="V740" s="38"/>
      <c r="W740" s="37"/>
      <c r="X740" s="38"/>
      <c r="Y740" s="38"/>
      <c r="Z740" s="38"/>
      <c r="AA740" s="38"/>
      <c r="AB740" s="38"/>
      <c r="AC740" s="38"/>
      <c r="AD740" s="38"/>
      <c r="AE740" s="117"/>
      <c r="AF740" s="38"/>
      <c r="AG740" s="38"/>
      <c r="AH740" s="38"/>
      <c r="AI740" s="117"/>
      <c r="AJ740" s="59"/>
      <c r="AK740" s="59"/>
      <c r="AL740" s="38"/>
      <c r="AM740" s="37"/>
      <c r="AN740" s="37"/>
      <c r="AO740" s="37"/>
      <c r="AP740" s="37"/>
      <c r="AQ740" s="37"/>
      <c r="AR740" s="38"/>
      <c r="AS740" s="38"/>
    </row>
    <row r="741" spans="1:45" ht="11.25" customHeight="1" x14ac:dyDescent="0.25">
      <c r="A741" s="38"/>
      <c r="B741" s="49"/>
      <c r="C741" s="117"/>
      <c r="D741" s="59"/>
      <c r="E741" s="59"/>
      <c r="F741" s="49"/>
      <c r="G741" s="49"/>
      <c r="H741" s="37"/>
      <c r="I741" s="37"/>
      <c r="J741" s="37"/>
      <c r="K741" s="37"/>
      <c r="L741" s="37"/>
      <c r="M741" s="37"/>
      <c r="N741" s="37"/>
      <c r="O741" s="37"/>
      <c r="P741" s="37"/>
      <c r="Q741" s="37"/>
      <c r="R741" s="37"/>
      <c r="S741" s="37"/>
      <c r="T741" s="37"/>
      <c r="U741" s="37"/>
      <c r="V741" s="38"/>
      <c r="W741" s="37"/>
      <c r="X741" s="38"/>
      <c r="Y741" s="38"/>
      <c r="Z741" s="38"/>
      <c r="AA741" s="38"/>
      <c r="AB741" s="38"/>
      <c r="AC741" s="38"/>
      <c r="AD741" s="38"/>
      <c r="AE741" s="117"/>
      <c r="AF741" s="38"/>
      <c r="AG741" s="38"/>
      <c r="AH741" s="38"/>
      <c r="AI741" s="117"/>
      <c r="AJ741" s="59"/>
      <c r="AK741" s="59"/>
      <c r="AL741" s="38"/>
      <c r="AM741" s="37"/>
      <c r="AN741" s="37"/>
      <c r="AO741" s="37"/>
      <c r="AP741" s="37"/>
      <c r="AQ741" s="37"/>
      <c r="AR741" s="38"/>
      <c r="AS741" s="38"/>
    </row>
    <row r="742" spans="1:45" ht="11.25" customHeight="1" x14ac:dyDescent="0.25">
      <c r="A742" s="38"/>
      <c r="B742" s="49"/>
      <c r="C742" s="117"/>
      <c r="D742" s="59"/>
      <c r="E742" s="59"/>
      <c r="F742" s="49"/>
      <c r="G742" s="49"/>
      <c r="H742" s="37"/>
      <c r="I742" s="37"/>
      <c r="J742" s="37"/>
      <c r="K742" s="37"/>
      <c r="L742" s="37"/>
      <c r="M742" s="37"/>
      <c r="N742" s="37"/>
      <c r="O742" s="37"/>
      <c r="P742" s="37"/>
      <c r="Q742" s="37"/>
      <c r="R742" s="37"/>
      <c r="S742" s="37"/>
      <c r="T742" s="37"/>
      <c r="U742" s="37"/>
      <c r="V742" s="38"/>
      <c r="W742" s="37"/>
      <c r="X742" s="38"/>
      <c r="Y742" s="38"/>
      <c r="Z742" s="38"/>
      <c r="AA742" s="38"/>
      <c r="AB742" s="38"/>
      <c r="AC742" s="38"/>
      <c r="AD742" s="38"/>
      <c r="AE742" s="117"/>
      <c r="AF742" s="38"/>
      <c r="AG742" s="38"/>
      <c r="AH742" s="38"/>
      <c r="AI742" s="117"/>
      <c r="AJ742" s="59"/>
      <c r="AK742" s="59"/>
      <c r="AL742" s="38"/>
      <c r="AM742" s="37"/>
      <c r="AN742" s="37"/>
      <c r="AO742" s="37"/>
      <c r="AP742" s="37"/>
      <c r="AQ742" s="37"/>
      <c r="AR742" s="38"/>
      <c r="AS742" s="38"/>
    </row>
    <row r="743" spans="1:45" ht="11.25" customHeight="1" x14ac:dyDescent="0.25">
      <c r="A743" s="38"/>
      <c r="B743" s="49"/>
      <c r="C743" s="117"/>
      <c r="D743" s="59"/>
      <c r="E743" s="59"/>
      <c r="F743" s="49"/>
      <c r="G743" s="49"/>
      <c r="H743" s="37"/>
      <c r="I743" s="37"/>
      <c r="J743" s="37"/>
      <c r="K743" s="37"/>
      <c r="L743" s="37"/>
      <c r="M743" s="37"/>
      <c r="N743" s="37"/>
      <c r="O743" s="37"/>
      <c r="P743" s="37"/>
      <c r="Q743" s="37"/>
      <c r="R743" s="37"/>
      <c r="S743" s="37"/>
      <c r="T743" s="37"/>
      <c r="U743" s="37"/>
      <c r="V743" s="38"/>
      <c r="W743" s="37"/>
      <c r="X743" s="38"/>
      <c r="Y743" s="38"/>
      <c r="Z743" s="38"/>
      <c r="AA743" s="38"/>
      <c r="AB743" s="38"/>
      <c r="AC743" s="38"/>
      <c r="AD743" s="38"/>
      <c r="AE743" s="117"/>
      <c r="AF743" s="38"/>
      <c r="AG743" s="38"/>
      <c r="AH743" s="38"/>
      <c r="AI743" s="117"/>
      <c r="AJ743" s="59"/>
      <c r="AK743" s="59"/>
      <c r="AL743" s="38"/>
      <c r="AM743" s="37"/>
      <c r="AN743" s="37"/>
      <c r="AO743" s="37"/>
      <c r="AP743" s="37"/>
      <c r="AQ743" s="37"/>
      <c r="AR743" s="38"/>
      <c r="AS743" s="38"/>
    </row>
    <row r="744" spans="1:45" ht="11.25" customHeight="1" x14ac:dyDescent="0.25">
      <c r="A744" s="38"/>
      <c r="B744" s="49"/>
      <c r="C744" s="117"/>
      <c r="D744" s="59"/>
      <c r="E744" s="59"/>
      <c r="F744" s="49"/>
      <c r="G744" s="49"/>
      <c r="H744" s="37"/>
      <c r="I744" s="37"/>
      <c r="J744" s="37"/>
      <c r="K744" s="37"/>
      <c r="L744" s="37"/>
      <c r="M744" s="37"/>
      <c r="N744" s="37"/>
      <c r="O744" s="37"/>
      <c r="P744" s="37"/>
      <c r="Q744" s="37"/>
      <c r="R744" s="37"/>
      <c r="S744" s="37"/>
      <c r="T744" s="37"/>
      <c r="U744" s="37"/>
      <c r="V744" s="38"/>
      <c r="W744" s="37"/>
      <c r="X744" s="38"/>
      <c r="Y744" s="38"/>
      <c r="Z744" s="38"/>
      <c r="AA744" s="38"/>
      <c r="AB744" s="38"/>
      <c r="AC744" s="38"/>
      <c r="AD744" s="38"/>
      <c r="AE744" s="117"/>
      <c r="AF744" s="38"/>
      <c r="AG744" s="38"/>
      <c r="AH744" s="38"/>
      <c r="AI744" s="117"/>
      <c r="AJ744" s="59"/>
      <c r="AK744" s="59"/>
      <c r="AL744" s="38"/>
      <c r="AM744" s="37"/>
      <c r="AN744" s="37"/>
      <c r="AO744" s="37"/>
      <c r="AP744" s="37"/>
      <c r="AQ744" s="37"/>
      <c r="AR744" s="38"/>
      <c r="AS744" s="38"/>
    </row>
    <row r="745" spans="1:45" ht="11.25" customHeight="1" x14ac:dyDescent="0.25">
      <c r="A745" s="38"/>
      <c r="B745" s="49"/>
      <c r="C745" s="117"/>
      <c r="D745" s="59"/>
      <c r="E745" s="59"/>
      <c r="F745" s="49"/>
      <c r="G745" s="49"/>
      <c r="H745" s="37"/>
      <c r="I745" s="37"/>
      <c r="J745" s="37"/>
      <c r="K745" s="37"/>
      <c r="L745" s="37"/>
      <c r="M745" s="37"/>
      <c r="N745" s="37"/>
      <c r="O745" s="37"/>
      <c r="P745" s="37"/>
      <c r="Q745" s="37"/>
      <c r="R745" s="37"/>
      <c r="S745" s="37"/>
      <c r="T745" s="37"/>
      <c r="U745" s="37"/>
      <c r="V745" s="38"/>
      <c r="W745" s="37"/>
      <c r="X745" s="38"/>
      <c r="Y745" s="38"/>
      <c r="Z745" s="38"/>
      <c r="AA745" s="38"/>
      <c r="AB745" s="38"/>
      <c r="AC745" s="38"/>
      <c r="AD745" s="38"/>
      <c r="AE745" s="117"/>
      <c r="AF745" s="38"/>
      <c r="AG745" s="38"/>
      <c r="AH745" s="38"/>
      <c r="AI745" s="117"/>
      <c r="AJ745" s="59"/>
      <c r="AK745" s="59"/>
      <c r="AL745" s="38"/>
      <c r="AM745" s="37"/>
      <c r="AN745" s="37"/>
      <c r="AO745" s="37"/>
      <c r="AP745" s="37"/>
      <c r="AQ745" s="37"/>
      <c r="AR745" s="38"/>
      <c r="AS745" s="38"/>
    </row>
    <row r="746" spans="1:45" ht="11.25" customHeight="1" x14ac:dyDescent="0.25">
      <c r="A746" s="38"/>
      <c r="B746" s="49"/>
      <c r="C746" s="117"/>
      <c r="D746" s="59"/>
      <c r="E746" s="59"/>
      <c r="F746" s="49"/>
      <c r="G746" s="49"/>
      <c r="H746" s="37"/>
      <c r="I746" s="37"/>
      <c r="J746" s="37"/>
      <c r="K746" s="37"/>
      <c r="L746" s="37"/>
      <c r="M746" s="37"/>
      <c r="N746" s="37"/>
      <c r="O746" s="37"/>
      <c r="P746" s="37"/>
      <c r="Q746" s="37"/>
      <c r="R746" s="37"/>
      <c r="S746" s="37"/>
      <c r="T746" s="37"/>
      <c r="U746" s="37"/>
      <c r="V746" s="38"/>
      <c r="W746" s="37"/>
      <c r="X746" s="38"/>
      <c r="Y746" s="38"/>
      <c r="Z746" s="38"/>
      <c r="AA746" s="38"/>
      <c r="AB746" s="38"/>
      <c r="AC746" s="38"/>
      <c r="AD746" s="38"/>
      <c r="AE746" s="117"/>
      <c r="AF746" s="38"/>
      <c r="AG746" s="38"/>
      <c r="AH746" s="38"/>
      <c r="AI746" s="117"/>
      <c r="AJ746" s="59"/>
      <c r="AK746" s="59"/>
      <c r="AL746" s="38"/>
      <c r="AM746" s="37"/>
      <c r="AN746" s="37"/>
      <c r="AO746" s="37"/>
      <c r="AP746" s="37"/>
      <c r="AQ746" s="37"/>
      <c r="AR746" s="38"/>
      <c r="AS746" s="38"/>
    </row>
    <row r="747" spans="1:45" ht="11.25" customHeight="1" x14ac:dyDescent="0.25">
      <c r="A747" s="38"/>
      <c r="B747" s="49"/>
      <c r="C747" s="117"/>
      <c r="D747" s="59"/>
      <c r="E747" s="59"/>
      <c r="F747" s="49"/>
      <c r="G747" s="49"/>
      <c r="H747" s="37"/>
      <c r="I747" s="37"/>
      <c r="J747" s="37"/>
      <c r="K747" s="37"/>
      <c r="L747" s="37"/>
      <c r="M747" s="37"/>
      <c r="N747" s="37"/>
      <c r="O747" s="37"/>
      <c r="P747" s="37"/>
      <c r="Q747" s="37"/>
      <c r="R747" s="37"/>
      <c r="S747" s="37"/>
      <c r="T747" s="37"/>
      <c r="U747" s="37"/>
      <c r="V747" s="38"/>
      <c r="W747" s="37"/>
      <c r="X747" s="38"/>
      <c r="Y747" s="38"/>
      <c r="Z747" s="38"/>
      <c r="AA747" s="38"/>
      <c r="AB747" s="38"/>
      <c r="AC747" s="38"/>
      <c r="AD747" s="38"/>
      <c r="AE747" s="117"/>
      <c r="AF747" s="38"/>
      <c r="AG747" s="38"/>
      <c r="AH747" s="38"/>
      <c r="AI747" s="117"/>
      <c r="AJ747" s="59"/>
      <c r="AK747" s="59"/>
      <c r="AL747" s="38"/>
      <c r="AM747" s="37"/>
      <c r="AN747" s="37"/>
      <c r="AO747" s="37"/>
      <c r="AP747" s="37"/>
      <c r="AQ747" s="37"/>
      <c r="AR747" s="38"/>
      <c r="AS747" s="38"/>
    </row>
    <row r="748" spans="1:45" ht="11.25" customHeight="1" x14ac:dyDescent="0.25">
      <c r="A748" s="38"/>
      <c r="B748" s="49"/>
      <c r="C748" s="117"/>
      <c r="D748" s="59"/>
      <c r="E748" s="59"/>
      <c r="F748" s="49"/>
      <c r="G748" s="49"/>
      <c r="H748" s="37"/>
      <c r="I748" s="37"/>
      <c r="J748" s="37"/>
      <c r="K748" s="37"/>
      <c r="L748" s="37"/>
      <c r="M748" s="37"/>
      <c r="N748" s="37"/>
      <c r="O748" s="37"/>
      <c r="P748" s="37"/>
      <c r="Q748" s="37"/>
      <c r="R748" s="37"/>
      <c r="S748" s="37"/>
      <c r="T748" s="37"/>
      <c r="U748" s="37"/>
      <c r="V748" s="38"/>
      <c r="W748" s="37"/>
      <c r="X748" s="38"/>
      <c r="Y748" s="38"/>
      <c r="Z748" s="38"/>
      <c r="AA748" s="38"/>
      <c r="AB748" s="38"/>
      <c r="AC748" s="38"/>
      <c r="AD748" s="38"/>
      <c r="AE748" s="117"/>
      <c r="AF748" s="38"/>
      <c r="AG748" s="38"/>
      <c r="AH748" s="38"/>
      <c r="AI748" s="117"/>
      <c r="AJ748" s="59"/>
      <c r="AK748" s="59"/>
      <c r="AL748" s="38"/>
      <c r="AM748" s="37"/>
      <c r="AN748" s="37"/>
      <c r="AO748" s="37"/>
      <c r="AP748" s="37"/>
      <c r="AQ748" s="37"/>
      <c r="AR748" s="38"/>
      <c r="AS748" s="38"/>
    </row>
    <row r="749" spans="1:45" ht="11.25" customHeight="1" x14ac:dyDescent="0.25">
      <c r="A749" s="38"/>
      <c r="B749" s="49"/>
      <c r="C749" s="117"/>
      <c r="D749" s="59"/>
      <c r="E749" s="59"/>
      <c r="F749" s="49"/>
      <c r="G749" s="49"/>
      <c r="H749" s="37"/>
      <c r="I749" s="37"/>
      <c r="J749" s="37"/>
      <c r="K749" s="37"/>
      <c r="L749" s="37"/>
      <c r="M749" s="37"/>
      <c r="N749" s="37"/>
      <c r="O749" s="37"/>
      <c r="P749" s="37"/>
      <c r="Q749" s="37"/>
      <c r="R749" s="37"/>
      <c r="S749" s="37"/>
      <c r="T749" s="37"/>
      <c r="U749" s="37"/>
      <c r="V749" s="38"/>
      <c r="W749" s="37"/>
      <c r="X749" s="38"/>
      <c r="Y749" s="38"/>
      <c r="Z749" s="38"/>
      <c r="AA749" s="38"/>
      <c r="AB749" s="38"/>
      <c r="AC749" s="38"/>
      <c r="AD749" s="38"/>
      <c r="AE749" s="117"/>
      <c r="AF749" s="38"/>
      <c r="AG749" s="38"/>
      <c r="AH749" s="38"/>
      <c r="AI749" s="117"/>
      <c r="AJ749" s="59"/>
      <c r="AK749" s="59"/>
      <c r="AL749" s="38"/>
      <c r="AM749" s="37"/>
      <c r="AN749" s="37"/>
      <c r="AO749" s="37"/>
      <c r="AP749" s="37"/>
      <c r="AQ749" s="37"/>
      <c r="AR749" s="38"/>
      <c r="AS749" s="38"/>
    </row>
    <row r="750" spans="1:45" ht="11.25" customHeight="1" x14ac:dyDescent="0.25">
      <c r="A750" s="38"/>
      <c r="B750" s="49"/>
      <c r="C750" s="117"/>
      <c r="D750" s="59"/>
      <c r="E750" s="59"/>
      <c r="F750" s="49"/>
      <c r="G750" s="49"/>
      <c r="H750" s="37"/>
      <c r="I750" s="37"/>
      <c r="J750" s="37"/>
      <c r="K750" s="37"/>
      <c r="L750" s="37"/>
      <c r="M750" s="37"/>
      <c r="N750" s="37"/>
      <c r="O750" s="37"/>
      <c r="P750" s="37"/>
      <c r="Q750" s="37"/>
      <c r="R750" s="37"/>
      <c r="S750" s="37"/>
      <c r="T750" s="37"/>
      <c r="U750" s="37"/>
      <c r="V750" s="38"/>
      <c r="W750" s="37"/>
      <c r="X750" s="38"/>
      <c r="Y750" s="38"/>
      <c r="Z750" s="38"/>
      <c r="AA750" s="38"/>
      <c r="AB750" s="38"/>
      <c r="AC750" s="38"/>
      <c r="AD750" s="38"/>
      <c r="AE750" s="117"/>
      <c r="AF750" s="38"/>
      <c r="AG750" s="38"/>
      <c r="AH750" s="38"/>
      <c r="AI750" s="117"/>
      <c r="AJ750" s="59"/>
      <c r="AK750" s="59"/>
      <c r="AL750" s="38"/>
      <c r="AM750" s="37"/>
      <c r="AN750" s="37"/>
      <c r="AO750" s="37"/>
      <c r="AP750" s="37"/>
      <c r="AQ750" s="37"/>
      <c r="AR750" s="38"/>
      <c r="AS750" s="38"/>
    </row>
    <row r="751" spans="1:45" ht="11.25" customHeight="1" x14ac:dyDescent="0.25">
      <c r="A751" s="38"/>
      <c r="B751" s="49"/>
      <c r="C751" s="117"/>
      <c r="D751" s="59"/>
      <c r="E751" s="59"/>
      <c r="F751" s="49"/>
      <c r="G751" s="49"/>
      <c r="H751" s="37"/>
      <c r="I751" s="37"/>
      <c r="J751" s="37"/>
      <c r="K751" s="37"/>
      <c r="L751" s="37"/>
      <c r="M751" s="37"/>
      <c r="N751" s="37"/>
      <c r="O751" s="37"/>
      <c r="P751" s="37"/>
      <c r="Q751" s="37"/>
      <c r="R751" s="37"/>
      <c r="S751" s="37"/>
      <c r="T751" s="37"/>
      <c r="U751" s="37"/>
      <c r="V751" s="38"/>
      <c r="W751" s="37"/>
      <c r="X751" s="38"/>
      <c r="Y751" s="38"/>
      <c r="Z751" s="38"/>
      <c r="AA751" s="38"/>
      <c r="AB751" s="38"/>
      <c r="AC751" s="38"/>
      <c r="AD751" s="38"/>
      <c r="AE751" s="117"/>
      <c r="AF751" s="38"/>
      <c r="AG751" s="38"/>
      <c r="AH751" s="38"/>
      <c r="AI751" s="117"/>
      <c r="AJ751" s="59"/>
      <c r="AK751" s="59"/>
      <c r="AL751" s="38"/>
      <c r="AM751" s="37"/>
      <c r="AN751" s="37"/>
      <c r="AO751" s="37"/>
      <c r="AP751" s="37"/>
      <c r="AQ751" s="37"/>
      <c r="AR751" s="38"/>
      <c r="AS751" s="38"/>
    </row>
    <row r="752" spans="1:45" ht="11.25" customHeight="1" x14ac:dyDescent="0.25">
      <c r="A752" s="38"/>
      <c r="B752" s="49"/>
      <c r="C752" s="117"/>
      <c r="D752" s="59"/>
      <c r="E752" s="59"/>
      <c r="F752" s="49"/>
      <c r="G752" s="49"/>
      <c r="H752" s="37"/>
      <c r="I752" s="37"/>
      <c r="J752" s="37"/>
      <c r="K752" s="37"/>
      <c r="L752" s="37"/>
      <c r="M752" s="37"/>
      <c r="N752" s="37"/>
      <c r="O752" s="37"/>
      <c r="P752" s="37"/>
      <c r="Q752" s="37"/>
      <c r="R752" s="37"/>
      <c r="S752" s="37"/>
      <c r="T752" s="37"/>
      <c r="U752" s="37"/>
      <c r="V752" s="38"/>
      <c r="W752" s="37"/>
      <c r="X752" s="38"/>
      <c r="Y752" s="38"/>
      <c r="Z752" s="38"/>
      <c r="AA752" s="38"/>
      <c r="AB752" s="38"/>
      <c r="AC752" s="38"/>
      <c r="AD752" s="38"/>
      <c r="AE752" s="117"/>
      <c r="AF752" s="38"/>
      <c r="AG752" s="38"/>
      <c r="AH752" s="38"/>
      <c r="AI752" s="117"/>
      <c r="AJ752" s="59"/>
      <c r="AK752" s="59"/>
      <c r="AL752" s="38"/>
      <c r="AM752" s="37"/>
      <c r="AN752" s="37"/>
      <c r="AO752" s="37"/>
      <c r="AP752" s="37"/>
      <c r="AQ752" s="37"/>
      <c r="AR752" s="38"/>
      <c r="AS752" s="38"/>
    </row>
    <row r="753" spans="1:45" ht="11.25" customHeight="1" x14ac:dyDescent="0.25">
      <c r="A753" s="38"/>
      <c r="B753" s="49"/>
      <c r="C753" s="117"/>
      <c r="D753" s="59"/>
      <c r="E753" s="59"/>
      <c r="F753" s="49"/>
      <c r="G753" s="49"/>
      <c r="H753" s="37"/>
      <c r="I753" s="37"/>
      <c r="J753" s="37"/>
      <c r="K753" s="37"/>
      <c r="L753" s="37"/>
      <c r="M753" s="37"/>
      <c r="N753" s="37"/>
      <c r="O753" s="37"/>
      <c r="P753" s="37"/>
      <c r="Q753" s="37"/>
      <c r="R753" s="37"/>
      <c r="S753" s="37"/>
      <c r="T753" s="37"/>
      <c r="U753" s="37"/>
      <c r="V753" s="38"/>
      <c r="W753" s="37"/>
      <c r="X753" s="38"/>
      <c r="Y753" s="38"/>
      <c r="Z753" s="38"/>
      <c r="AA753" s="38"/>
      <c r="AB753" s="38"/>
      <c r="AC753" s="38"/>
      <c r="AD753" s="38"/>
      <c r="AE753" s="117"/>
      <c r="AF753" s="38"/>
      <c r="AG753" s="38"/>
      <c r="AH753" s="38"/>
      <c r="AI753" s="117"/>
      <c r="AJ753" s="59"/>
      <c r="AK753" s="59"/>
      <c r="AL753" s="38"/>
      <c r="AM753" s="37"/>
      <c r="AN753" s="37"/>
      <c r="AO753" s="37"/>
      <c r="AP753" s="37"/>
      <c r="AQ753" s="37"/>
      <c r="AR753" s="38"/>
      <c r="AS753" s="38"/>
    </row>
    <row r="754" spans="1:45" ht="11.25" customHeight="1" x14ac:dyDescent="0.25">
      <c r="A754" s="38"/>
      <c r="B754" s="49"/>
      <c r="C754" s="117"/>
      <c r="D754" s="59"/>
      <c r="E754" s="59"/>
      <c r="F754" s="49"/>
      <c r="G754" s="49"/>
      <c r="H754" s="37"/>
      <c r="I754" s="37"/>
      <c r="J754" s="37"/>
      <c r="K754" s="37"/>
      <c r="L754" s="37"/>
      <c r="M754" s="37"/>
      <c r="N754" s="37"/>
      <c r="O754" s="37"/>
      <c r="P754" s="37"/>
      <c r="Q754" s="37"/>
      <c r="R754" s="37"/>
      <c r="S754" s="37"/>
      <c r="T754" s="37"/>
      <c r="U754" s="37"/>
      <c r="V754" s="38"/>
      <c r="W754" s="37"/>
      <c r="X754" s="38"/>
      <c r="Y754" s="38"/>
      <c r="Z754" s="38"/>
      <c r="AA754" s="38"/>
      <c r="AB754" s="38"/>
      <c r="AC754" s="38"/>
      <c r="AD754" s="38"/>
      <c r="AE754" s="117"/>
      <c r="AF754" s="38"/>
      <c r="AG754" s="38"/>
      <c r="AH754" s="38"/>
      <c r="AI754" s="117"/>
      <c r="AJ754" s="59"/>
      <c r="AK754" s="59"/>
      <c r="AL754" s="38"/>
      <c r="AM754" s="37"/>
      <c r="AN754" s="37"/>
      <c r="AO754" s="37"/>
      <c r="AP754" s="37"/>
      <c r="AQ754" s="37"/>
      <c r="AR754" s="38"/>
      <c r="AS754" s="38"/>
    </row>
    <row r="755" spans="1:45" ht="11.25" customHeight="1" x14ac:dyDescent="0.25">
      <c r="A755" s="38"/>
      <c r="B755" s="49"/>
      <c r="C755" s="117"/>
      <c r="D755" s="59"/>
      <c r="E755" s="59"/>
      <c r="F755" s="49"/>
      <c r="G755" s="49"/>
      <c r="H755" s="37"/>
      <c r="I755" s="37"/>
      <c r="J755" s="37"/>
      <c r="K755" s="37"/>
      <c r="L755" s="37"/>
      <c r="M755" s="37"/>
      <c r="N755" s="37"/>
      <c r="O755" s="37"/>
      <c r="P755" s="37"/>
      <c r="Q755" s="37"/>
      <c r="R755" s="37"/>
      <c r="S755" s="37"/>
      <c r="T755" s="37"/>
      <c r="U755" s="37"/>
      <c r="V755" s="38"/>
      <c r="W755" s="37"/>
      <c r="X755" s="38"/>
      <c r="Y755" s="38"/>
      <c r="Z755" s="38"/>
      <c r="AA755" s="38"/>
      <c r="AB755" s="38"/>
      <c r="AC755" s="38"/>
      <c r="AD755" s="38"/>
      <c r="AE755" s="117"/>
      <c r="AF755" s="38"/>
      <c r="AG755" s="38"/>
      <c r="AH755" s="38"/>
      <c r="AI755" s="117"/>
      <c r="AJ755" s="59"/>
      <c r="AK755" s="59"/>
      <c r="AL755" s="38"/>
      <c r="AM755" s="37"/>
      <c r="AN755" s="37"/>
      <c r="AO755" s="37"/>
      <c r="AP755" s="37"/>
      <c r="AQ755" s="37"/>
      <c r="AR755" s="38"/>
      <c r="AS755" s="38"/>
    </row>
    <row r="756" spans="1:45" ht="11.25" customHeight="1" x14ac:dyDescent="0.25">
      <c r="A756" s="38"/>
      <c r="B756" s="49"/>
      <c r="C756" s="117"/>
      <c r="D756" s="59"/>
      <c r="E756" s="59"/>
      <c r="F756" s="49"/>
      <c r="G756" s="49"/>
      <c r="H756" s="37"/>
      <c r="I756" s="37"/>
      <c r="J756" s="37"/>
      <c r="K756" s="37"/>
      <c r="L756" s="37"/>
      <c r="M756" s="37"/>
      <c r="N756" s="37"/>
      <c r="O756" s="37"/>
      <c r="P756" s="37"/>
      <c r="Q756" s="37"/>
      <c r="R756" s="37"/>
      <c r="S756" s="37"/>
      <c r="T756" s="37"/>
      <c r="U756" s="37"/>
      <c r="V756" s="38"/>
      <c r="W756" s="37"/>
      <c r="X756" s="38"/>
      <c r="Y756" s="38"/>
      <c r="Z756" s="38"/>
      <c r="AA756" s="38"/>
      <c r="AB756" s="38"/>
      <c r="AC756" s="38"/>
      <c r="AD756" s="38"/>
      <c r="AE756" s="117"/>
      <c r="AF756" s="38"/>
      <c r="AG756" s="38"/>
      <c r="AH756" s="38"/>
      <c r="AI756" s="117"/>
      <c r="AJ756" s="59"/>
      <c r="AK756" s="59"/>
      <c r="AL756" s="38"/>
      <c r="AM756" s="37"/>
      <c r="AN756" s="37"/>
      <c r="AO756" s="37"/>
      <c r="AP756" s="37"/>
      <c r="AQ756" s="37"/>
      <c r="AR756" s="38"/>
      <c r="AS756" s="38"/>
    </row>
    <row r="757" spans="1:45" ht="11.25" customHeight="1" x14ac:dyDescent="0.25">
      <c r="A757" s="38"/>
      <c r="B757" s="49"/>
      <c r="C757" s="117"/>
      <c r="D757" s="59"/>
      <c r="E757" s="59"/>
      <c r="F757" s="49"/>
      <c r="G757" s="49"/>
      <c r="H757" s="37"/>
      <c r="I757" s="37"/>
      <c r="J757" s="37"/>
      <c r="K757" s="37"/>
      <c r="L757" s="37"/>
      <c r="M757" s="37"/>
      <c r="N757" s="37"/>
      <c r="O757" s="37"/>
      <c r="P757" s="37"/>
      <c r="Q757" s="37"/>
      <c r="R757" s="37"/>
      <c r="S757" s="37"/>
      <c r="T757" s="37"/>
      <c r="U757" s="37"/>
      <c r="V757" s="38"/>
      <c r="W757" s="37"/>
      <c r="X757" s="38"/>
      <c r="Y757" s="38"/>
      <c r="Z757" s="38"/>
      <c r="AA757" s="38"/>
      <c r="AB757" s="38"/>
      <c r="AC757" s="38"/>
      <c r="AD757" s="38"/>
      <c r="AE757" s="117"/>
      <c r="AF757" s="38"/>
      <c r="AG757" s="38"/>
      <c r="AH757" s="38"/>
      <c r="AI757" s="117"/>
      <c r="AJ757" s="59"/>
      <c r="AK757" s="59"/>
      <c r="AL757" s="38"/>
      <c r="AM757" s="37"/>
      <c r="AN757" s="37"/>
      <c r="AO757" s="37"/>
      <c r="AP757" s="37"/>
      <c r="AQ757" s="37"/>
      <c r="AR757" s="38"/>
      <c r="AS757" s="38"/>
    </row>
    <row r="758" spans="1:45" ht="11.25" customHeight="1" x14ac:dyDescent="0.25">
      <c r="A758" s="38"/>
      <c r="B758" s="49"/>
      <c r="C758" s="117"/>
      <c r="D758" s="59"/>
      <c r="E758" s="59"/>
      <c r="F758" s="49"/>
      <c r="G758" s="49"/>
      <c r="H758" s="37"/>
      <c r="I758" s="37"/>
      <c r="J758" s="37"/>
      <c r="K758" s="37"/>
      <c r="L758" s="37"/>
      <c r="M758" s="37"/>
      <c r="N758" s="37"/>
      <c r="O758" s="37"/>
      <c r="P758" s="37"/>
      <c r="Q758" s="37"/>
      <c r="R758" s="37"/>
      <c r="S758" s="37"/>
      <c r="T758" s="37"/>
      <c r="U758" s="37"/>
      <c r="V758" s="38"/>
      <c r="W758" s="37"/>
      <c r="X758" s="38"/>
      <c r="Y758" s="38"/>
      <c r="Z758" s="38"/>
      <c r="AA758" s="38"/>
      <c r="AB758" s="38"/>
      <c r="AC758" s="38"/>
      <c r="AD758" s="38"/>
      <c r="AE758" s="117"/>
      <c r="AF758" s="38"/>
      <c r="AG758" s="38"/>
      <c r="AH758" s="38"/>
      <c r="AI758" s="117"/>
      <c r="AJ758" s="59"/>
      <c r="AK758" s="59"/>
      <c r="AL758" s="38"/>
      <c r="AM758" s="37"/>
      <c r="AN758" s="37"/>
      <c r="AO758" s="37"/>
      <c r="AP758" s="37"/>
      <c r="AQ758" s="37"/>
      <c r="AR758" s="38"/>
      <c r="AS758" s="38"/>
    </row>
    <row r="759" spans="1:45" ht="11.25" customHeight="1" x14ac:dyDescent="0.25">
      <c r="A759" s="38"/>
      <c r="B759" s="49"/>
      <c r="C759" s="117"/>
      <c r="D759" s="59"/>
      <c r="E759" s="59"/>
      <c r="F759" s="49"/>
      <c r="G759" s="49"/>
      <c r="H759" s="37"/>
      <c r="I759" s="37"/>
      <c r="J759" s="37"/>
      <c r="K759" s="37"/>
      <c r="L759" s="37"/>
      <c r="M759" s="37"/>
      <c r="N759" s="37"/>
      <c r="O759" s="37"/>
      <c r="P759" s="37"/>
      <c r="Q759" s="37"/>
      <c r="R759" s="37"/>
      <c r="S759" s="37"/>
      <c r="T759" s="37"/>
      <c r="U759" s="37"/>
      <c r="V759" s="38"/>
      <c r="W759" s="37"/>
      <c r="X759" s="38"/>
      <c r="Y759" s="38"/>
      <c r="Z759" s="38"/>
      <c r="AA759" s="38"/>
      <c r="AB759" s="38"/>
      <c r="AC759" s="38"/>
      <c r="AD759" s="38"/>
      <c r="AE759" s="117"/>
      <c r="AF759" s="38"/>
      <c r="AG759" s="38"/>
      <c r="AH759" s="38"/>
      <c r="AI759" s="117"/>
      <c r="AJ759" s="59"/>
      <c r="AK759" s="59"/>
      <c r="AL759" s="38"/>
      <c r="AM759" s="37"/>
      <c r="AN759" s="37"/>
      <c r="AO759" s="37"/>
      <c r="AP759" s="37"/>
      <c r="AQ759" s="37"/>
      <c r="AR759" s="38"/>
      <c r="AS759" s="38"/>
    </row>
    <row r="760" spans="1:45" ht="11.25" customHeight="1" x14ac:dyDescent="0.25">
      <c r="A760" s="38"/>
      <c r="B760" s="49"/>
      <c r="C760" s="117"/>
      <c r="D760" s="59"/>
      <c r="E760" s="59"/>
      <c r="F760" s="49"/>
      <c r="G760" s="49"/>
      <c r="H760" s="37"/>
      <c r="I760" s="37"/>
      <c r="J760" s="37"/>
      <c r="K760" s="37"/>
      <c r="L760" s="37"/>
      <c r="M760" s="37"/>
      <c r="N760" s="37"/>
      <c r="O760" s="37"/>
      <c r="P760" s="37"/>
      <c r="Q760" s="37"/>
      <c r="R760" s="37"/>
      <c r="S760" s="37"/>
      <c r="T760" s="37"/>
      <c r="U760" s="37"/>
      <c r="V760" s="38"/>
      <c r="W760" s="37"/>
      <c r="X760" s="38"/>
      <c r="Y760" s="38"/>
      <c r="Z760" s="38"/>
      <c r="AA760" s="38"/>
      <c r="AB760" s="38"/>
      <c r="AC760" s="38"/>
      <c r="AD760" s="38"/>
      <c r="AE760" s="117"/>
      <c r="AF760" s="38"/>
      <c r="AG760" s="38"/>
      <c r="AH760" s="38"/>
      <c r="AI760" s="117"/>
      <c r="AJ760" s="59"/>
      <c r="AK760" s="59"/>
      <c r="AL760" s="38"/>
      <c r="AM760" s="37"/>
      <c r="AN760" s="37"/>
      <c r="AO760" s="37"/>
      <c r="AP760" s="37"/>
      <c r="AQ760" s="37"/>
      <c r="AR760" s="38"/>
      <c r="AS760" s="38"/>
    </row>
    <row r="761" spans="1:45" ht="11.25" customHeight="1" x14ac:dyDescent="0.25">
      <c r="A761" s="38"/>
      <c r="B761" s="49"/>
      <c r="C761" s="117"/>
      <c r="D761" s="59"/>
      <c r="E761" s="59"/>
      <c r="F761" s="49"/>
      <c r="G761" s="49"/>
      <c r="H761" s="37"/>
      <c r="I761" s="37"/>
      <c r="J761" s="37"/>
      <c r="K761" s="37"/>
      <c r="L761" s="37"/>
      <c r="M761" s="37"/>
      <c r="N761" s="37"/>
      <c r="O761" s="37"/>
      <c r="P761" s="37"/>
      <c r="Q761" s="37"/>
      <c r="R761" s="37"/>
      <c r="S761" s="37"/>
      <c r="T761" s="37"/>
      <c r="U761" s="37"/>
      <c r="V761" s="38"/>
      <c r="W761" s="37"/>
      <c r="X761" s="38"/>
      <c r="Y761" s="38"/>
      <c r="Z761" s="38"/>
      <c r="AA761" s="38"/>
      <c r="AB761" s="38"/>
      <c r="AC761" s="38"/>
      <c r="AD761" s="38"/>
      <c r="AE761" s="117"/>
      <c r="AF761" s="38"/>
      <c r="AG761" s="38"/>
      <c r="AH761" s="38"/>
      <c r="AI761" s="117"/>
      <c r="AJ761" s="59"/>
      <c r="AK761" s="59"/>
      <c r="AL761" s="38"/>
      <c r="AM761" s="37"/>
      <c r="AN761" s="37"/>
      <c r="AO761" s="37"/>
      <c r="AP761" s="37"/>
      <c r="AQ761" s="37"/>
      <c r="AR761" s="38"/>
      <c r="AS761" s="38"/>
    </row>
    <row r="762" spans="1:45" ht="11.25" customHeight="1" x14ac:dyDescent="0.25">
      <c r="A762" s="38"/>
      <c r="B762" s="49"/>
      <c r="C762" s="117"/>
      <c r="D762" s="59"/>
      <c r="E762" s="59"/>
      <c r="F762" s="49"/>
      <c r="G762" s="49"/>
      <c r="H762" s="37"/>
      <c r="I762" s="37"/>
      <c r="J762" s="37"/>
      <c r="K762" s="37"/>
      <c r="L762" s="37"/>
      <c r="M762" s="37"/>
      <c r="N762" s="37"/>
      <c r="O762" s="37"/>
      <c r="P762" s="37"/>
      <c r="Q762" s="37"/>
      <c r="R762" s="37"/>
      <c r="S762" s="37"/>
      <c r="T762" s="37"/>
      <c r="U762" s="37"/>
      <c r="V762" s="38"/>
      <c r="W762" s="37"/>
      <c r="X762" s="38"/>
      <c r="Y762" s="38"/>
      <c r="Z762" s="38"/>
      <c r="AA762" s="38"/>
      <c r="AB762" s="38"/>
      <c r="AC762" s="38"/>
      <c r="AD762" s="38"/>
      <c r="AE762" s="117"/>
      <c r="AF762" s="38"/>
      <c r="AG762" s="38"/>
      <c r="AH762" s="38"/>
      <c r="AI762" s="117"/>
      <c r="AJ762" s="59"/>
      <c r="AK762" s="59"/>
      <c r="AL762" s="38"/>
      <c r="AM762" s="37"/>
      <c r="AN762" s="37"/>
      <c r="AO762" s="37"/>
      <c r="AP762" s="37"/>
      <c r="AQ762" s="37"/>
      <c r="AR762" s="38"/>
      <c r="AS762" s="38"/>
    </row>
    <row r="763" spans="1:45" ht="11.25" customHeight="1" x14ac:dyDescent="0.25">
      <c r="A763" s="38"/>
      <c r="B763" s="49"/>
      <c r="C763" s="117"/>
      <c r="D763" s="59"/>
      <c r="E763" s="59"/>
      <c r="F763" s="49"/>
      <c r="G763" s="49"/>
      <c r="H763" s="37"/>
      <c r="I763" s="37"/>
      <c r="J763" s="37"/>
      <c r="K763" s="37"/>
      <c r="L763" s="37"/>
      <c r="M763" s="37"/>
      <c r="N763" s="37"/>
      <c r="O763" s="37"/>
      <c r="P763" s="37"/>
      <c r="Q763" s="37"/>
      <c r="R763" s="37"/>
      <c r="S763" s="37"/>
      <c r="T763" s="37"/>
      <c r="U763" s="37"/>
      <c r="V763" s="38"/>
      <c r="W763" s="37"/>
      <c r="X763" s="38"/>
      <c r="Y763" s="38"/>
      <c r="Z763" s="38"/>
      <c r="AA763" s="38"/>
      <c r="AB763" s="38"/>
      <c r="AC763" s="38"/>
      <c r="AD763" s="38"/>
      <c r="AE763" s="117"/>
      <c r="AF763" s="38"/>
      <c r="AG763" s="38"/>
      <c r="AH763" s="38"/>
      <c r="AI763" s="117"/>
      <c r="AJ763" s="59"/>
      <c r="AK763" s="59"/>
      <c r="AL763" s="38"/>
      <c r="AM763" s="37"/>
      <c r="AN763" s="37"/>
      <c r="AO763" s="37"/>
      <c r="AP763" s="37"/>
      <c r="AQ763" s="37"/>
      <c r="AR763" s="38"/>
      <c r="AS763" s="38"/>
    </row>
    <row r="764" spans="1:45" ht="11.25" customHeight="1" x14ac:dyDescent="0.25">
      <c r="A764" s="38"/>
      <c r="B764" s="49"/>
      <c r="C764" s="117"/>
      <c r="D764" s="59"/>
      <c r="E764" s="59"/>
      <c r="F764" s="49"/>
      <c r="G764" s="49"/>
      <c r="H764" s="37"/>
      <c r="I764" s="37"/>
      <c r="J764" s="37"/>
      <c r="K764" s="37"/>
      <c r="L764" s="37"/>
      <c r="M764" s="37"/>
      <c r="N764" s="37"/>
      <c r="O764" s="37"/>
      <c r="P764" s="37"/>
      <c r="Q764" s="37"/>
      <c r="R764" s="37"/>
      <c r="S764" s="37"/>
      <c r="T764" s="37"/>
      <c r="U764" s="37"/>
      <c r="V764" s="38"/>
      <c r="W764" s="37"/>
      <c r="X764" s="38"/>
      <c r="Y764" s="38"/>
      <c r="Z764" s="38"/>
      <c r="AA764" s="38"/>
      <c r="AB764" s="38"/>
      <c r="AC764" s="38"/>
      <c r="AD764" s="38"/>
      <c r="AE764" s="117"/>
      <c r="AF764" s="38"/>
      <c r="AG764" s="38"/>
      <c r="AH764" s="38"/>
      <c r="AI764" s="117"/>
      <c r="AJ764" s="59"/>
      <c r="AK764" s="59"/>
      <c r="AL764" s="38"/>
      <c r="AM764" s="37"/>
      <c r="AN764" s="37"/>
      <c r="AO764" s="37"/>
      <c r="AP764" s="37"/>
      <c r="AQ764" s="37"/>
      <c r="AR764" s="38"/>
      <c r="AS764" s="38"/>
    </row>
    <row r="765" spans="1:45" ht="11.25" customHeight="1" x14ac:dyDescent="0.25">
      <c r="A765" s="38"/>
      <c r="B765" s="49"/>
      <c r="C765" s="117"/>
      <c r="D765" s="59"/>
      <c r="E765" s="59"/>
      <c r="F765" s="49"/>
      <c r="G765" s="49"/>
      <c r="H765" s="37"/>
      <c r="I765" s="37"/>
      <c r="J765" s="37"/>
      <c r="K765" s="37"/>
      <c r="L765" s="37"/>
      <c r="M765" s="37"/>
      <c r="N765" s="37"/>
      <c r="O765" s="37"/>
      <c r="P765" s="37"/>
      <c r="Q765" s="37"/>
      <c r="R765" s="37"/>
      <c r="S765" s="37"/>
      <c r="T765" s="37"/>
      <c r="U765" s="37"/>
      <c r="V765" s="38"/>
      <c r="W765" s="37"/>
      <c r="X765" s="38"/>
      <c r="Y765" s="38"/>
      <c r="Z765" s="38"/>
      <c r="AA765" s="38"/>
      <c r="AB765" s="38"/>
      <c r="AC765" s="38"/>
      <c r="AD765" s="38"/>
      <c r="AE765" s="117"/>
      <c r="AF765" s="38"/>
      <c r="AG765" s="38"/>
      <c r="AH765" s="38"/>
      <c r="AI765" s="117"/>
      <c r="AJ765" s="59"/>
      <c r="AK765" s="59"/>
      <c r="AL765" s="38"/>
      <c r="AM765" s="37"/>
      <c r="AN765" s="37"/>
      <c r="AO765" s="37"/>
      <c r="AP765" s="37"/>
      <c r="AQ765" s="37"/>
      <c r="AR765" s="38"/>
      <c r="AS765" s="38"/>
    </row>
    <row r="766" spans="1:45" ht="11.25" customHeight="1" x14ac:dyDescent="0.25">
      <c r="A766" s="38"/>
      <c r="B766" s="49"/>
      <c r="C766" s="117"/>
      <c r="D766" s="59"/>
      <c r="E766" s="59"/>
      <c r="F766" s="49"/>
      <c r="G766" s="49"/>
      <c r="H766" s="37"/>
      <c r="I766" s="37"/>
      <c r="J766" s="37"/>
      <c r="K766" s="37"/>
      <c r="L766" s="37"/>
      <c r="M766" s="37"/>
      <c r="N766" s="37"/>
      <c r="O766" s="37"/>
      <c r="P766" s="37"/>
      <c r="Q766" s="37"/>
      <c r="R766" s="37"/>
      <c r="S766" s="37"/>
      <c r="T766" s="37"/>
      <c r="U766" s="37"/>
      <c r="V766" s="38"/>
      <c r="W766" s="37"/>
      <c r="X766" s="38"/>
      <c r="Y766" s="38"/>
      <c r="Z766" s="38"/>
      <c r="AA766" s="38"/>
      <c r="AB766" s="38"/>
      <c r="AC766" s="38"/>
      <c r="AD766" s="38"/>
      <c r="AE766" s="117"/>
      <c r="AF766" s="38"/>
      <c r="AG766" s="38"/>
      <c r="AH766" s="38"/>
      <c r="AI766" s="117"/>
      <c r="AJ766" s="59"/>
      <c r="AK766" s="59"/>
      <c r="AL766" s="38"/>
      <c r="AM766" s="37"/>
      <c r="AN766" s="37"/>
      <c r="AO766" s="37"/>
      <c r="AP766" s="37"/>
      <c r="AQ766" s="37"/>
      <c r="AR766" s="38"/>
      <c r="AS766" s="38"/>
    </row>
    <row r="767" spans="1:45" ht="11.25" customHeight="1" x14ac:dyDescent="0.25">
      <c r="A767" s="38"/>
      <c r="B767" s="49"/>
      <c r="C767" s="117"/>
      <c r="D767" s="59"/>
      <c r="E767" s="59"/>
      <c r="F767" s="49"/>
      <c r="G767" s="49"/>
      <c r="H767" s="37"/>
      <c r="I767" s="37"/>
      <c r="J767" s="37"/>
      <c r="K767" s="37"/>
      <c r="L767" s="37"/>
      <c r="M767" s="37"/>
      <c r="N767" s="37"/>
      <c r="O767" s="37"/>
      <c r="P767" s="37"/>
      <c r="Q767" s="37"/>
      <c r="R767" s="37"/>
      <c r="S767" s="37"/>
      <c r="T767" s="37"/>
      <c r="U767" s="37"/>
      <c r="V767" s="38"/>
      <c r="W767" s="37"/>
      <c r="X767" s="38"/>
      <c r="Y767" s="38"/>
      <c r="Z767" s="38"/>
      <c r="AA767" s="38"/>
      <c r="AB767" s="38"/>
      <c r="AC767" s="38"/>
      <c r="AD767" s="38"/>
      <c r="AE767" s="117"/>
      <c r="AF767" s="38"/>
      <c r="AG767" s="38"/>
      <c r="AH767" s="38"/>
      <c r="AI767" s="117"/>
      <c r="AJ767" s="59"/>
      <c r="AK767" s="59"/>
      <c r="AL767" s="38"/>
      <c r="AM767" s="37"/>
      <c r="AN767" s="37"/>
      <c r="AO767" s="37"/>
      <c r="AP767" s="37"/>
      <c r="AQ767" s="37"/>
      <c r="AR767" s="38"/>
      <c r="AS767" s="38"/>
    </row>
    <row r="768" spans="1:45" ht="11.25" customHeight="1" x14ac:dyDescent="0.25">
      <c r="A768" s="38"/>
      <c r="B768" s="49"/>
      <c r="C768" s="117"/>
      <c r="D768" s="59"/>
      <c r="E768" s="59"/>
      <c r="F768" s="49"/>
      <c r="G768" s="49"/>
      <c r="H768" s="37"/>
      <c r="I768" s="37"/>
      <c r="J768" s="37"/>
      <c r="K768" s="37"/>
      <c r="L768" s="37"/>
      <c r="M768" s="37"/>
      <c r="N768" s="37"/>
      <c r="O768" s="37"/>
      <c r="P768" s="37"/>
      <c r="Q768" s="37"/>
      <c r="R768" s="37"/>
      <c r="S768" s="37"/>
      <c r="T768" s="37"/>
      <c r="U768" s="37"/>
      <c r="V768" s="38"/>
      <c r="W768" s="37"/>
      <c r="X768" s="38"/>
      <c r="Y768" s="38"/>
      <c r="Z768" s="38"/>
      <c r="AA768" s="38"/>
      <c r="AB768" s="38"/>
      <c r="AC768" s="38"/>
      <c r="AD768" s="38"/>
      <c r="AE768" s="117"/>
      <c r="AF768" s="38"/>
      <c r="AG768" s="38"/>
      <c r="AH768" s="38"/>
      <c r="AI768" s="117"/>
      <c r="AJ768" s="59"/>
      <c r="AK768" s="59"/>
      <c r="AL768" s="38"/>
      <c r="AM768" s="37"/>
      <c r="AN768" s="37"/>
      <c r="AO768" s="37"/>
      <c r="AP768" s="37"/>
      <c r="AQ768" s="37"/>
      <c r="AR768" s="38"/>
      <c r="AS768" s="38"/>
    </row>
    <row r="769" spans="1:45" ht="11.25" customHeight="1" x14ac:dyDescent="0.25">
      <c r="A769" s="38"/>
      <c r="B769" s="49"/>
      <c r="C769" s="117"/>
      <c r="D769" s="59"/>
      <c r="E769" s="59"/>
      <c r="F769" s="49"/>
      <c r="G769" s="49"/>
      <c r="H769" s="37"/>
      <c r="I769" s="37"/>
      <c r="J769" s="37"/>
      <c r="K769" s="37"/>
      <c r="L769" s="37"/>
      <c r="M769" s="37"/>
      <c r="N769" s="37"/>
      <c r="O769" s="37"/>
      <c r="P769" s="37"/>
      <c r="Q769" s="37"/>
      <c r="R769" s="37"/>
      <c r="S769" s="37"/>
      <c r="T769" s="37"/>
      <c r="U769" s="37"/>
      <c r="V769" s="38"/>
      <c r="W769" s="37"/>
      <c r="X769" s="38"/>
      <c r="Y769" s="38"/>
      <c r="Z769" s="38"/>
      <c r="AA769" s="38"/>
      <c r="AB769" s="38"/>
      <c r="AC769" s="38"/>
      <c r="AD769" s="38"/>
      <c r="AE769" s="117"/>
      <c r="AF769" s="38"/>
      <c r="AG769" s="38"/>
      <c r="AH769" s="38"/>
      <c r="AI769" s="117"/>
      <c r="AJ769" s="59"/>
      <c r="AK769" s="59"/>
      <c r="AL769" s="38"/>
      <c r="AM769" s="37"/>
      <c r="AN769" s="37"/>
      <c r="AO769" s="37"/>
      <c r="AP769" s="37"/>
      <c r="AQ769" s="37"/>
      <c r="AR769" s="38"/>
      <c r="AS769" s="38"/>
    </row>
    <row r="770" spans="1:45" ht="11.25" customHeight="1" x14ac:dyDescent="0.25">
      <c r="A770" s="38"/>
      <c r="B770" s="49"/>
      <c r="C770" s="117"/>
      <c r="D770" s="59"/>
      <c r="E770" s="59"/>
      <c r="F770" s="49"/>
      <c r="G770" s="49"/>
      <c r="H770" s="37"/>
      <c r="I770" s="37"/>
      <c r="J770" s="37"/>
      <c r="K770" s="37"/>
      <c r="L770" s="37"/>
      <c r="M770" s="37"/>
      <c r="N770" s="37"/>
      <c r="O770" s="37"/>
      <c r="P770" s="37"/>
      <c r="Q770" s="37"/>
      <c r="R770" s="37"/>
      <c r="S770" s="37"/>
      <c r="T770" s="37"/>
      <c r="U770" s="37"/>
      <c r="V770" s="38"/>
      <c r="W770" s="37"/>
      <c r="X770" s="38"/>
      <c r="Y770" s="38"/>
      <c r="Z770" s="38"/>
      <c r="AA770" s="38"/>
      <c r="AB770" s="38"/>
      <c r="AC770" s="38"/>
      <c r="AD770" s="38"/>
      <c r="AE770" s="117"/>
      <c r="AF770" s="38"/>
      <c r="AG770" s="38"/>
      <c r="AH770" s="38"/>
      <c r="AI770" s="117"/>
      <c r="AJ770" s="59"/>
      <c r="AK770" s="59"/>
      <c r="AL770" s="38"/>
      <c r="AM770" s="37"/>
      <c r="AN770" s="37"/>
      <c r="AO770" s="37"/>
      <c r="AP770" s="37"/>
      <c r="AQ770" s="37"/>
      <c r="AR770" s="38"/>
      <c r="AS770" s="38"/>
    </row>
    <row r="771" spans="1:45" ht="11.25" customHeight="1" x14ac:dyDescent="0.25">
      <c r="A771" s="38"/>
      <c r="B771" s="49"/>
      <c r="C771" s="117"/>
      <c r="D771" s="59"/>
      <c r="E771" s="59"/>
      <c r="F771" s="49"/>
      <c r="G771" s="49"/>
      <c r="H771" s="37"/>
      <c r="I771" s="37"/>
      <c r="J771" s="37"/>
      <c r="K771" s="37"/>
      <c r="L771" s="37"/>
      <c r="M771" s="37"/>
      <c r="N771" s="37"/>
      <c r="O771" s="37"/>
      <c r="P771" s="37"/>
      <c r="Q771" s="37"/>
      <c r="R771" s="37"/>
      <c r="S771" s="37"/>
      <c r="T771" s="37"/>
      <c r="U771" s="37"/>
      <c r="V771" s="38"/>
      <c r="W771" s="37"/>
      <c r="X771" s="38"/>
      <c r="Y771" s="38"/>
      <c r="Z771" s="38"/>
      <c r="AA771" s="38"/>
      <c r="AB771" s="38"/>
      <c r="AC771" s="38"/>
      <c r="AD771" s="38"/>
      <c r="AE771" s="117"/>
      <c r="AF771" s="38"/>
      <c r="AG771" s="38"/>
      <c r="AH771" s="38"/>
      <c r="AI771" s="117"/>
      <c r="AJ771" s="59"/>
      <c r="AK771" s="59"/>
      <c r="AL771" s="38"/>
      <c r="AM771" s="37"/>
      <c r="AN771" s="37"/>
      <c r="AO771" s="37"/>
      <c r="AP771" s="37"/>
      <c r="AQ771" s="37"/>
      <c r="AR771" s="38"/>
      <c r="AS771" s="38"/>
    </row>
    <row r="772" spans="1:45" ht="11.25" customHeight="1" x14ac:dyDescent="0.25">
      <c r="A772" s="38"/>
      <c r="B772" s="49"/>
      <c r="C772" s="117"/>
      <c r="D772" s="59"/>
      <c r="E772" s="59"/>
      <c r="F772" s="49"/>
      <c r="G772" s="49"/>
      <c r="H772" s="37"/>
      <c r="I772" s="37"/>
      <c r="J772" s="37"/>
      <c r="K772" s="37"/>
      <c r="L772" s="37"/>
      <c r="M772" s="37"/>
      <c r="N772" s="37"/>
      <c r="O772" s="37"/>
      <c r="P772" s="37"/>
      <c r="Q772" s="37"/>
      <c r="R772" s="37"/>
      <c r="S772" s="37"/>
      <c r="T772" s="37"/>
      <c r="U772" s="37"/>
      <c r="V772" s="38"/>
      <c r="W772" s="37"/>
      <c r="X772" s="38"/>
      <c r="Y772" s="38"/>
      <c r="Z772" s="38"/>
      <c r="AA772" s="38"/>
      <c r="AB772" s="38"/>
      <c r="AC772" s="38"/>
      <c r="AD772" s="38"/>
      <c r="AE772" s="117"/>
      <c r="AF772" s="38"/>
      <c r="AG772" s="38"/>
      <c r="AH772" s="38"/>
      <c r="AI772" s="117"/>
      <c r="AJ772" s="59"/>
      <c r="AK772" s="59"/>
      <c r="AL772" s="38"/>
      <c r="AM772" s="37"/>
      <c r="AN772" s="37"/>
      <c r="AO772" s="37"/>
      <c r="AP772" s="37"/>
      <c r="AQ772" s="37"/>
      <c r="AR772" s="38"/>
      <c r="AS772" s="38"/>
    </row>
    <row r="773" spans="1:45" ht="11.25" customHeight="1" x14ac:dyDescent="0.25">
      <c r="A773" s="38"/>
      <c r="B773" s="49"/>
      <c r="C773" s="117"/>
      <c r="D773" s="59"/>
      <c r="E773" s="59"/>
      <c r="F773" s="49"/>
      <c r="G773" s="49"/>
      <c r="H773" s="37"/>
      <c r="I773" s="37"/>
      <c r="J773" s="37"/>
      <c r="K773" s="37"/>
      <c r="L773" s="37"/>
      <c r="M773" s="37"/>
      <c r="N773" s="37"/>
      <c r="O773" s="37"/>
      <c r="P773" s="37"/>
      <c r="Q773" s="37"/>
      <c r="R773" s="37"/>
      <c r="S773" s="37"/>
      <c r="T773" s="37"/>
      <c r="U773" s="37"/>
      <c r="V773" s="38"/>
      <c r="W773" s="37"/>
      <c r="X773" s="38"/>
      <c r="Y773" s="38"/>
      <c r="Z773" s="38"/>
      <c r="AA773" s="38"/>
      <c r="AB773" s="38"/>
      <c r="AC773" s="38"/>
      <c r="AD773" s="38"/>
      <c r="AE773" s="117"/>
      <c r="AF773" s="38"/>
      <c r="AG773" s="38"/>
      <c r="AH773" s="38"/>
      <c r="AI773" s="117"/>
      <c r="AJ773" s="59"/>
      <c r="AK773" s="59"/>
      <c r="AL773" s="38"/>
      <c r="AM773" s="37"/>
      <c r="AN773" s="37"/>
      <c r="AO773" s="37"/>
      <c r="AP773" s="37"/>
      <c r="AQ773" s="37"/>
      <c r="AR773" s="38"/>
      <c r="AS773" s="38"/>
    </row>
    <row r="774" spans="1:45" ht="11.25" customHeight="1" x14ac:dyDescent="0.25">
      <c r="A774" s="38"/>
      <c r="B774" s="49"/>
      <c r="C774" s="117"/>
      <c r="D774" s="59"/>
      <c r="E774" s="59"/>
      <c r="F774" s="49"/>
      <c r="G774" s="49"/>
      <c r="H774" s="37"/>
      <c r="I774" s="37"/>
      <c r="J774" s="37"/>
      <c r="K774" s="37"/>
      <c r="L774" s="37"/>
      <c r="M774" s="37"/>
      <c r="N774" s="37"/>
      <c r="O774" s="37"/>
      <c r="P774" s="37"/>
      <c r="Q774" s="37"/>
      <c r="R774" s="37"/>
      <c r="S774" s="37"/>
      <c r="T774" s="37"/>
      <c r="U774" s="37"/>
      <c r="V774" s="38"/>
      <c r="W774" s="37"/>
      <c r="X774" s="38"/>
      <c r="Y774" s="38"/>
      <c r="Z774" s="38"/>
      <c r="AA774" s="38"/>
      <c r="AB774" s="38"/>
      <c r="AC774" s="38"/>
      <c r="AD774" s="38"/>
      <c r="AE774" s="117"/>
      <c r="AF774" s="38"/>
      <c r="AG774" s="38"/>
      <c r="AH774" s="38"/>
      <c r="AI774" s="117"/>
      <c r="AJ774" s="59"/>
      <c r="AK774" s="59"/>
      <c r="AL774" s="38"/>
      <c r="AM774" s="37"/>
      <c r="AN774" s="37"/>
      <c r="AO774" s="37"/>
      <c r="AP774" s="37"/>
      <c r="AQ774" s="37"/>
      <c r="AR774" s="38"/>
      <c r="AS774" s="38"/>
    </row>
    <row r="775" spans="1:45" ht="11.25" customHeight="1" x14ac:dyDescent="0.25">
      <c r="A775" s="38"/>
      <c r="B775" s="49"/>
      <c r="C775" s="117"/>
      <c r="D775" s="59"/>
      <c r="E775" s="59"/>
      <c r="F775" s="49"/>
      <c r="G775" s="49"/>
      <c r="H775" s="37"/>
      <c r="I775" s="37"/>
      <c r="J775" s="37"/>
      <c r="K775" s="37"/>
      <c r="L775" s="37"/>
      <c r="M775" s="37"/>
      <c r="N775" s="37"/>
      <c r="O775" s="37"/>
      <c r="P775" s="37"/>
      <c r="Q775" s="37"/>
      <c r="R775" s="37"/>
      <c r="S775" s="37"/>
      <c r="T775" s="37"/>
      <c r="U775" s="37"/>
      <c r="V775" s="38"/>
      <c r="W775" s="37"/>
      <c r="X775" s="38"/>
      <c r="Y775" s="38"/>
      <c r="Z775" s="38"/>
      <c r="AA775" s="38"/>
      <c r="AB775" s="38"/>
      <c r="AC775" s="38"/>
      <c r="AD775" s="38"/>
      <c r="AE775" s="117"/>
      <c r="AF775" s="38"/>
      <c r="AG775" s="38"/>
      <c r="AH775" s="38"/>
      <c r="AI775" s="117"/>
      <c r="AJ775" s="59"/>
      <c r="AK775" s="59"/>
      <c r="AL775" s="38"/>
      <c r="AM775" s="37"/>
      <c r="AN775" s="37"/>
      <c r="AO775" s="37"/>
      <c r="AP775" s="37"/>
      <c r="AQ775" s="37"/>
      <c r="AR775" s="38"/>
      <c r="AS775" s="38"/>
    </row>
    <row r="776" spans="1:45" ht="11.25" customHeight="1" x14ac:dyDescent="0.25">
      <c r="A776" s="38"/>
      <c r="B776" s="49"/>
      <c r="C776" s="117"/>
      <c r="D776" s="59"/>
      <c r="E776" s="59"/>
      <c r="F776" s="49"/>
      <c r="G776" s="49"/>
      <c r="H776" s="37"/>
      <c r="I776" s="37"/>
      <c r="J776" s="37"/>
      <c r="K776" s="37"/>
      <c r="L776" s="37"/>
      <c r="M776" s="37"/>
      <c r="N776" s="37"/>
      <c r="O776" s="37"/>
      <c r="P776" s="37"/>
      <c r="Q776" s="37"/>
      <c r="R776" s="37"/>
      <c r="S776" s="37"/>
      <c r="T776" s="37"/>
      <c r="U776" s="37"/>
      <c r="V776" s="38"/>
      <c r="W776" s="37"/>
      <c r="X776" s="38"/>
      <c r="Y776" s="38"/>
      <c r="Z776" s="38"/>
      <c r="AA776" s="38"/>
      <c r="AB776" s="38"/>
      <c r="AC776" s="38"/>
      <c r="AD776" s="38"/>
      <c r="AE776" s="117"/>
      <c r="AF776" s="38"/>
      <c r="AG776" s="38"/>
      <c r="AH776" s="38"/>
      <c r="AI776" s="117"/>
      <c r="AJ776" s="59"/>
      <c r="AK776" s="59"/>
      <c r="AL776" s="38"/>
      <c r="AM776" s="37"/>
      <c r="AN776" s="37"/>
      <c r="AO776" s="37"/>
      <c r="AP776" s="37"/>
      <c r="AQ776" s="37"/>
      <c r="AR776" s="38"/>
      <c r="AS776" s="38"/>
    </row>
    <row r="777" spans="1:45" ht="11.25" customHeight="1" x14ac:dyDescent="0.25">
      <c r="A777" s="38"/>
      <c r="B777" s="49"/>
      <c r="C777" s="117"/>
      <c r="D777" s="59"/>
      <c r="E777" s="59"/>
      <c r="F777" s="49"/>
      <c r="G777" s="49"/>
      <c r="H777" s="37"/>
      <c r="I777" s="37"/>
      <c r="J777" s="37"/>
      <c r="K777" s="37"/>
      <c r="L777" s="37"/>
      <c r="M777" s="37"/>
      <c r="N777" s="37"/>
      <c r="O777" s="37"/>
      <c r="P777" s="37"/>
      <c r="Q777" s="37"/>
      <c r="R777" s="37"/>
      <c r="S777" s="37"/>
      <c r="T777" s="37"/>
      <c r="U777" s="37"/>
      <c r="V777" s="38"/>
      <c r="W777" s="37"/>
      <c r="X777" s="38"/>
      <c r="Y777" s="38"/>
      <c r="Z777" s="38"/>
      <c r="AA777" s="38"/>
      <c r="AB777" s="38"/>
      <c r="AC777" s="38"/>
      <c r="AD777" s="38"/>
      <c r="AE777" s="117"/>
      <c r="AF777" s="38"/>
      <c r="AG777" s="38"/>
      <c r="AH777" s="38"/>
      <c r="AI777" s="117"/>
      <c r="AJ777" s="59"/>
      <c r="AK777" s="59"/>
      <c r="AL777" s="38"/>
      <c r="AM777" s="37"/>
      <c r="AN777" s="37"/>
      <c r="AO777" s="37"/>
      <c r="AP777" s="37"/>
      <c r="AQ777" s="37"/>
      <c r="AR777" s="38"/>
      <c r="AS777" s="38"/>
    </row>
    <row r="778" spans="1:45" ht="11.25" customHeight="1" x14ac:dyDescent="0.25">
      <c r="A778" s="38"/>
      <c r="B778" s="49"/>
      <c r="C778" s="117"/>
      <c r="D778" s="59"/>
      <c r="E778" s="59"/>
      <c r="F778" s="49"/>
      <c r="G778" s="49"/>
      <c r="H778" s="37"/>
      <c r="I778" s="37"/>
      <c r="J778" s="37"/>
      <c r="K778" s="37"/>
      <c r="L778" s="37"/>
      <c r="M778" s="37"/>
      <c r="N778" s="37"/>
      <c r="O778" s="37"/>
      <c r="P778" s="37"/>
      <c r="Q778" s="37"/>
      <c r="R778" s="37"/>
      <c r="S778" s="37"/>
      <c r="T778" s="37"/>
      <c r="U778" s="37"/>
      <c r="V778" s="38"/>
      <c r="W778" s="37"/>
      <c r="X778" s="38"/>
      <c r="Y778" s="38"/>
      <c r="Z778" s="38"/>
      <c r="AA778" s="38"/>
      <c r="AB778" s="38"/>
      <c r="AC778" s="38"/>
      <c r="AD778" s="38"/>
      <c r="AE778" s="117"/>
      <c r="AF778" s="38"/>
      <c r="AG778" s="38"/>
      <c r="AH778" s="38"/>
      <c r="AI778" s="117"/>
      <c r="AJ778" s="59"/>
      <c r="AK778" s="59"/>
      <c r="AL778" s="38"/>
      <c r="AM778" s="37"/>
      <c r="AN778" s="37"/>
      <c r="AO778" s="37"/>
      <c r="AP778" s="37"/>
      <c r="AQ778" s="37"/>
      <c r="AR778" s="38"/>
      <c r="AS778" s="38"/>
    </row>
    <row r="779" spans="1:45" ht="11.25" customHeight="1" x14ac:dyDescent="0.25">
      <c r="A779" s="38"/>
      <c r="B779" s="49"/>
      <c r="C779" s="117"/>
      <c r="D779" s="59"/>
      <c r="E779" s="59"/>
      <c r="F779" s="49"/>
      <c r="G779" s="49"/>
      <c r="H779" s="37"/>
      <c r="I779" s="37"/>
      <c r="J779" s="37"/>
      <c r="K779" s="37"/>
      <c r="L779" s="37"/>
      <c r="M779" s="37"/>
      <c r="N779" s="37"/>
      <c r="O779" s="37"/>
      <c r="P779" s="37"/>
      <c r="Q779" s="37"/>
      <c r="R779" s="37"/>
      <c r="S779" s="37"/>
      <c r="T779" s="37"/>
      <c r="U779" s="37"/>
      <c r="V779" s="38"/>
      <c r="W779" s="37"/>
      <c r="X779" s="38"/>
      <c r="Y779" s="38"/>
      <c r="Z779" s="38"/>
      <c r="AA779" s="38"/>
      <c r="AB779" s="38"/>
      <c r="AC779" s="38"/>
      <c r="AD779" s="38"/>
      <c r="AE779" s="117"/>
      <c r="AF779" s="38"/>
      <c r="AG779" s="38"/>
      <c r="AH779" s="38"/>
      <c r="AI779" s="117"/>
      <c r="AJ779" s="59"/>
      <c r="AK779" s="59"/>
      <c r="AL779" s="38"/>
      <c r="AM779" s="37"/>
      <c r="AN779" s="37"/>
      <c r="AO779" s="37"/>
      <c r="AP779" s="37"/>
      <c r="AQ779" s="37"/>
      <c r="AR779" s="38"/>
      <c r="AS779" s="38"/>
    </row>
    <row r="780" spans="1:45" ht="11.25" customHeight="1" x14ac:dyDescent="0.25">
      <c r="A780" s="38"/>
      <c r="B780" s="49"/>
      <c r="C780" s="117"/>
      <c r="D780" s="59"/>
      <c r="E780" s="59"/>
      <c r="F780" s="49"/>
      <c r="G780" s="49"/>
      <c r="H780" s="37"/>
      <c r="I780" s="37"/>
      <c r="J780" s="37"/>
      <c r="K780" s="37"/>
      <c r="L780" s="37"/>
      <c r="M780" s="37"/>
      <c r="N780" s="37"/>
      <c r="O780" s="37"/>
      <c r="P780" s="37"/>
      <c r="Q780" s="37"/>
      <c r="R780" s="37"/>
      <c r="S780" s="37"/>
      <c r="T780" s="37"/>
      <c r="U780" s="37"/>
      <c r="V780" s="38"/>
      <c r="W780" s="37"/>
      <c r="X780" s="38"/>
      <c r="Y780" s="38"/>
      <c r="Z780" s="38"/>
      <c r="AA780" s="38"/>
      <c r="AB780" s="38"/>
      <c r="AC780" s="38"/>
      <c r="AD780" s="38"/>
      <c r="AE780" s="117"/>
      <c r="AF780" s="38"/>
      <c r="AG780" s="38"/>
      <c r="AH780" s="38"/>
      <c r="AI780" s="117"/>
      <c r="AJ780" s="59"/>
      <c r="AK780" s="59"/>
      <c r="AL780" s="38"/>
      <c r="AM780" s="37"/>
      <c r="AN780" s="37"/>
      <c r="AO780" s="37"/>
      <c r="AP780" s="37"/>
      <c r="AQ780" s="37"/>
      <c r="AR780" s="38"/>
      <c r="AS780" s="38"/>
    </row>
    <row r="781" spans="1:45" ht="11.25" customHeight="1" x14ac:dyDescent="0.25">
      <c r="A781" s="38"/>
      <c r="B781" s="49"/>
      <c r="C781" s="117"/>
      <c r="D781" s="59"/>
      <c r="E781" s="59"/>
      <c r="F781" s="49"/>
      <c r="G781" s="49"/>
      <c r="H781" s="37"/>
      <c r="I781" s="37"/>
      <c r="J781" s="37"/>
      <c r="K781" s="37"/>
      <c r="L781" s="37"/>
      <c r="M781" s="37"/>
      <c r="N781" s="37"/>
      <c r="O781" s="37"/>
      <c r="P781" s="37"/>
      <c r="Q781" s="37"/>
      <c r="R781" s="37"/>
      <c r="S781" s="37"/>
      <c r="T781" s="37"/>
      <c r="U781" s="37"/>
      <c r="V781" s="38"/>
      <c r="W781" s="37"/>
      <c r="X781" s="38"/>
      <c r="Y781" s="38"/>
      <c r="Z781" s="38"/>
      <c r="AA781" s="38"/>
      <c r="AB781" s="38"/>
      <c r="AC781" s="38"/>
      <c r="AD781" s="38"/>
      <c r="AE781" s="117"/>
      <c r="AF781" s="38"/>
      <c r="AG781" s="38"/>
      <c r="AH781" s="38"/>
      <c r="AI781" s="117"/>
      <c r="AJ781" s="59"/>
      <c r="AK781" s="59"/>
      <c r="AL781" s="38"/>
      <c r="AM781" s="37"/>
      <c r="AN781" s="37"/>
      <c r="AO781" s="37"/>
      <c r="AP781" s="37"/>
      <c r="AQ781" s="37"/>
      <c r="AR781" s="38"/>
      <c r="AS781" s="38"/>
    </row>
    <row r="782" spans="1:45" ht="11.25" customHeight="1" x14ac:dyDescent="0.25">
      <c r="A782" s="38"/>
      <c r="B782" s="49"/>
      <c r="C782" s="117"/>
      <c r="D782" s="59"/>
      <c r="E782" s="59"/>
      <c r="F782" s="49"/>
      <c r="G782" s="49"/>
      <c r="H782" s="37"/>
      <c r="I782" s="37"/>
      <c r="J782" s="37"/>
      <c r="K782" s="37"/>
      <c r="L782" s="37"/>
      <c r="M782" s="37"/>
      <c r="N782" s="37"/>
      <c r="O782" s="37"/>
      <c r="P782" s="37"/>
      <c r="Q782" s="37"/>
      <c r="R782" s="37"/>
      <c r="S782" s="37"/>
      <c r="T782" s="37"/>
      <c r="U782" s="37"/>
      <c r="V782" s="38"/>
      <c r="W782" s="37"/>
      <c r="X782" s="38"/>
      <c r="Y782" s="38"/>
      <c r="Z782" s="38"/>
      <c r="AA782" s="38"/>
      <c r="AB782" s="38"/>
      <c r="AC782" s="38"/>
      <c r="AD782" s="38"/>
      <c r="AE782" s="117"/>
      <c r="AF782" s="38"/>
      <c r="AG782" s="38"/>
      <c r="AH782" s="38"/>
      <c r="AI782" s="117"/>
      <c r="AJ782" s="59"/>
      <c r="AK782" s="59"/>
      <c r="AL782" s="38"/>
      <c r="AM782" s="37"/>
      <c r="AN782" s="37"/>
      <c r="AO782" s="37"/>
      <c r="AP782" s="37"/>
      <c r="AQ782" s="37"/>
      <c r="AR782" s="38"/>
      <c r="AS782" s="38"/>
    </row>
    <row r="783" spans="1:45" ht="11.25" customHeight="1" x14ac:dyDescent="0.25">
      <c r="A783" s="38"/>
      <c r="B783" s="49"/>
      <c r="C783" s="117"/>
      <c r="D783" s="59"/>
      <c r="E783" s="59"/>
      <c r="F783" s="49"/>
      <c r="G783" s="49"/>
      <c r="H783" s="37"/>
      <c r="I783" s="37"/>
      <c r="J783" s="37"/>
      <c r="K783" s="37"/>
      <c r="L783" s="37"/>
      <c r="M783" s="37"/>
      <c r="N783" s="37"/>
      <c r="O783" s="37"/>
      <c r="P783" s="37"/>
      <c r="Q783" s="37"/>
      <c r="R783" s="37"/>
      <c r="S783" s="37"/>
      <c r="T783" s="37"/>
      <c r="U783" s="37"/>
      <c r="V783" s="38"/>
      <c r="W783" s="37"/>
      <c r="X783" s="38"/>
      <c r="Y783" s="38"/>
      <c r="Z783" s="38"/>
      <c r="AA783" s="38"/>
      <c r="AB783" s="38"/>
      <c r="AC783" s="38"/>
      <c r="AD783" s="38"/>
      <c r="AE783" s="117"/>
      <c r="AF783" s="38"/>
      <c r="AG783" s="38"/>
      <c r="AH783" s="38"/>
      <c r="AI783" s="117"/>
      <c r="AJ783" s="59"/>
      <c r="AK783" s="59"/>
      <c r="AL783" s="38"/>
      <c r="AM783" s="37"/>
      <c r="AN783" s="37"/>
      <c r="AO783" s="37"/>
      <c r="AP783" s="37"/>
      <c r="AQ783" s="37"/>
      <c r="AR783" s="38"/>
      <c r="AS783" s="38"/>
    </row>
    <row r="784" spans="1:45" ht="11.25" customHeight="1" x14ac:dyDescent="0.25">
      <c r="A784" s="38"/>
      <c r="B784" s="49"/>
      <c r="C784" s="117"/>
      <c r="D784" s="59"/>
      <c r="E784" s="59"/>
      <c r="F784" s="49"/>
      <c r="G784" s="49"/>
      <c r="H784" s="37"/>
      <c r="I784" s="37"/>
      <c r="J784" s="37"/>
      <c r="K784" s="37"/>
      <c r="L784" s="37"/>
      <c r="M784" s="37"/>
      <c r="N784" s="37"/>
      <c r="O784" s="37"/>
      <c r="P784" s="37"/>
      <c r="Q784" s="37"/>
      <c r="R784" s="37"/>
      <c r="S784" s="37"/>
      <c r="T784" s="37"/>
      <c r="U784" s="37"/>
      <c r="V784" s="38"/>
      <c r="W784" s="37"/>
      <c r="X784" s="38"/>
      <c r="Y784" s="38"/>
      <c r="Z784" s="38"/>
      <c r="AA784" s="38"/>
      <c r="AB784" s="38"/>
      <c r="AC784" s="38"/>
      <c r="AD784" s="38"/>
      <c r="AE784" s="117"/>
      <c r="AF784" s="38"/>
      <c r="AG784" s="38"/>
      <c r="AH784" s="38"/>
      <c r="AI784" s="117"/>
      <c r="AJ784" s="59"/>
      <c r="AK784" s="59"/>
      <c r="AL784" s="38"/>
      <c r="AM784" s="37"/>
      <c r="AN784" s="37"/>
      <c r="AO784" s="37"/>
      <c r="AP784" s="37"/>
      <c r="AQ784" s="37"/>
      <c r="AR784" s="38"/>
      <c r="AS784" s="38"/>
    </row>
    <row r="785" spans="1:45" ht="11.25" customHeight="1" x14ac:dyDescent="0.25">
      <c r="A785" s="38"/>
      <c r="B785" s="49"/>
      <c r="C785" s="117"/>
      <c r="D785" s="59"/>
      <c r="E785" s="59"/>
      <c r="F785" s="49"/>
      <c r="G785" s="49"/>
      <c r="H785" s="37"/>
      <c r="I785" s="37"/>
      <c r="J785" s="37"/>
      <c r="K785" s="37"/>
      <c r="L785" s="37"/>
      <c r="M785" s="37"/>
      <c r="N785" s="37"/>
      <c r="O785" s="37"/>
      <c r="P785" s="37"/>
      <c r="Q785" s="37"/>
      <c r="R785" s="37"/>
      <c r="S785" s="37"/>
      <c r="T785" s="37"/>
      <c r="U785" s="37"/>
      <c r="V785" s="38"/>
      <c r="W785" s="37"/>
      <c r="X785" s="38"/>
      <c r="Y785" s="38"/>
      <c r="Z785" s="38"/>
      <c r="AA785" s="38"/>
      <c r="AB785" s="38"/>
      <c r="AC785" s="38"/>
      <c r="AD785" s="38"/>
      <c r="AE785" s="117"/>
      <c r="AF785" s="38"/>
      <c r="AG785" s="38"/>
      <c r="AH785" s="38"/>
      <c r="AI785" s="117"/>
      <c r="AJ785" s="59"/>
      <c r="AK785" s="59"/>
      <c r="AL785" s="38"/>
      <c r="AM785" s="37"/>
      <c r="AN785" s="37"/>
      <c r="AO785" s="37"/>
      <c r="AP785" s="37"/>
      <c r="AQ785" s="37"/>
      <c r="AR785" s="38"/>
      <c r="AS785" s="38"/>
    </row>
    <row r="786" spans="1:45" ht="11.25" customHeight="1" x14ac:dyDescent="0.25">
      <c r="A786" s="38"/>
      <c r="B786" s="49"/>
      <c r="C786" s="117"/>
      <c r="D786" s="59"/>
      <c r="E786" s="59"/>
      <c r="F786" s="49"/>
      <c r="G786" s="49"/>
      <c r="H786" s="37"/>
      <c r="I786" s="37"/>
      <c r="J786" s="37"/>
      <c r="K786" s="37"/>
      <c r="L786" s="37"/>
      <c r="M786" s="37"/>
      <c r="N786" s="37"/>
      <c r="O786" s="37"/>
      <c r="P786" s="37"/>
      <c r="Q786" s="37"/>
      <c r="R786" s="37"/>
      <c r="S786" s="37"/>
      <c r="T786" s="37"/>
      <c r="U786" s="37"/>
      <c r="V786" s="38"/>
      <c r="W786" s="37"/>
      <c r="X786" s="38"/>
      <c r="Y786" s="38"/>
      <c r="Z786" s="38"/>
      <c r="AA786" s="38"/>
      <c r="AB786" s="38"/>
      <c r="AC786" s="38"/>
      <c r="AD786" s="38"/>
      <c r="AE786" s="117"/>
      <c r="AF786" s="38"/>
      <c r="AG786" s="38"/>
      <c r="AH786" s="38"/>
      <c r="AI786" s="117"/>
      <c r="AJ786" s="59"/>
      <c r="AK786" s="59"/>
      <c r="AL786" s="38"/>
      <c r="AM786" s="37"/>
      <c r="AN786" s="37"/>
      <c r="AO786" s="37"/>
      <c r="AP786" s="37"/>
      <c r="AQ786" s="37"/>
      <c r="AR786" s="38"/>
      <c r="AS786" s="38"/>
    </row>
    <row r="787" spans="1:45" ht="11.25" customHeight="1" x14ac:dyDescent="0.25">
      <c r="A787" s="38"/>
      <c r="B787" s="49"/>
      <c r="C787" s="117"/>
      <c r="D787" s="59"/>
      <c r="E787" s="59"/>
      <c r="F787" s="49"/>
      <c r="G787" s="49"/>
      <c r="H787" s="37"/>
      <c r="I787" s="37"/>
      <c r="J787" s="37"/>
      <c r="K787" s="37"/>
      <c r="L787" s="37"/>
      <c r="M787" s="37"/>
      <c r="N787" s="37"/>
      <c r="O787" s="37"/>
      <c r="P787" s="37"/>
      <c r="Q787" s="37"/>
      <c r="R787" s="37"/>
      <c r="S787" s="37"/>
      <c r="T787" s="37"/>
      <c r="U787" s="37"/>
      <c r="V787" s="38"/>
      <c r="W787" s="37"/>
      <c r="X787" s="38"/>
      <c r="Y787" s="38"/>
      <c r="Z787" s="38"/>
      <c r="AA787" s="38"/>
      <c r="AB787" s="38"/>
      <c r="AC787" s="38"/>
      <c r="AD787" s="38"/>
      <c r="AE787" s="117"/>
      <c r="AF787" s="38"/>
      <c r="AG787" s="38"/>
      <c r="AH787" s="38"/>
      <c r="AI787" s="117"/>
      <c r="AJ787" s="59"/>
      <c r="AK787" s="59"/>
      <c r="AL787" s="38"/>
      <c r="AM787" s="37"/>
      <c r="AN787" s="37"/>
      <c r="AO787" s="37"/>
      <c r="AP787" s="37"/>
      <c r="AQ787" s="37"/>
      <c r="AR787" s="38"/>
      <c r="AS787" s="38"/>
    </row>
    <row r="788" spans="1:45" ht="11.25" customHeight="1" x14ac:dyDescent="0.25">
      <c r="A788" s="38"/>
      <c r="B788" s="49"/>
      <c r="C788" s="117"/>
      <c r="D788" s="59"/>
      <c r="E788" s="59"/>
      <c r="F788" s="49"/>
      <c r="G788" s="49"/>
      <c r="H788" s="37"/>
      <c r="I788" s="37"/>
      <c r="J788" s="37"/>
      <c r="K788" s="37"/>
      <c r="L788" s="37"/>
      <c r="M788" s="37"/>
      <c r="N788" s="37"/>
      <c r="O788" s="37"/>
      <c r="P788" s="37"/>
      <c r="Q788" s="37"/>
      <c r="R788" s="37"/>
      <c r="S788" s="37"/>
      <c r="T788" s="37"/>
      <c r="U788" s="37"/>
      <c r="V788" s="38"/>
      <c r="W788" s="37"/>
      <c r="X788" s="38"/>
      <c r="Y788" s="38"/>
      <c r="Z788" s="38"/>
      <c r="AA788" s="38"/>
      <c r="AB788" s="38"/>
      <c r="AC788" s="38"/>
      <c r="AD788" s="38"/>
      <c r="AE788" s="117"/>
      <c r="AF788" s="38"/>
      <c r="AG788" s="38"/>
      <c r="AH788" s="38"/>
      <c r="AI788" s="117"/>
      <c r="AJ788" s="59"/>
      <c r="AK788" s="59"/>
      <c r="AL788" s="38"/>
      <c r="AM788" s="37"/>
      <c r="AN788" s="37"/>
      <c r="AO788" s="37"/>
      <c r="AP788" s="37"/>
      <c r="AQ788" s="37"/>
      <c r="AR788" s="38"/>
      <c r="AS788" s="38"/>
    </row>
    <row r="789" spans="1:45" ht="11.25" customHeight="1" x14ac:dyDescent="0.25">
      <c r="A789" s="38"/>
      <c r="B789" s="49"/>
      <c r="C789" s="117"/>
      <c r="D789" s="59"/>
      <c r="E789" s="59"/>
      <c r="F789" s="49"/>
      <c r="G789" s="49"/>
      <c r="H789" s="37"/>
      <c r="I789" s="37"/>
      <c r="J789" s="37"/>
      <c r="K789" s="37"/>
      <c r="L789" s="37"/>
      <c r="M789" s="37"/>
      <c r="N789" s="37"/>
      <c r="O789" s="37"/>
      <c r="P789" s="37"/>
      <c r="Q789" s="37"/>
      <c r="R789" s="37"/>
      <c r="S789" s="37"/>
      <c r="T789" s="37"/>
      <c r="U789" s="37"/>
      <c r="V789" s="38"/>
      <c r="W789" s="37"/>
      <c r="X789" s="38"/>
      <c r="Y789" s="38"/>
      <c r="Z789" s="38"/>
      <c r="AA789" s="38"/>
      <c r="AB789" s="38"/>
      <c r="AC789" s="38"/>
      <c r="AD789" s="38"/>
      <c r="AE789" s="117"/>
      <c r="AF789" s="38"/>
      <c r="AG789" s="38"/>
      <c r="AH789" s="38"/>
      <c r="AI789" s="117"/>
      <c r="AJ789" s="59"/>
      <c r="AK789" s="59"/>
      <c r="AL789" s="38"/>
      <c r="AM789" s="37"/>
      <c r="AN789" s="37"/>
      <c r="AO789" s="37"/>
      <c r="AP789" s="37"/>
      <c r="AQ789" s="37"/>
      <c r="AR789" s="38"/>
      <c r="AS789" s="38"/>
    </row>
    <row r="790" spans="1:45" ht="11.25" customHeight="1" x14ac:dyDescent="0.25">
      <c r="A790" s="38"/>
      <c r="B790" s="49"/>
      <c r="C790" s="117"/>
      <c r="D790" s="59"/>
      <c r="E790" s="59"/>
      <c r="F790" s="49"/>
      <c r="G790" s="49"/>
      <c r="H790" s="37"/>
      <c r="I790" s="37"/>
      <c r="J790" s="37"/>
      <c r="K790" s="37"/>
      <c r="L790" s="37"/>
      <c r="M790" s="37"/>
      <c r="N790" s="37"/>
      <c r="O790" s="37"/>
      <c r="P790" s="37"/>
      <c r="Q790" s="37"/>
      <c r="R790" s="37"/>
      <c r="S790" s="37"/>
      <c r="T790" s="37"/>
      <c r="U790" s="37"/>
      <c r="V790" s="38"/>
      <c r="W790" s="37"/>
      <c r="X790" s="38"/>
      <c r="Y790" s="38"/>
      <c r="Z790" s="38"/>
      <c r="AA790" s="38"/>
      <c r="AB790" s="38"/>
      <c r="AC790" s="38"/>
      <c r="AD790" s="38"/>
      <c r="AE790" s="117"/>
      <c r="AF790" s="38"/>
      <c r="AG790" s="38"/>
      <c r="AH790" s="38"/>
      <c r="AI790" s="117"/>
      <c r="AJ790" s="59"/>
      <c r="AK790" s="59"/>
      <c r="AL790" s="38"/>
      <c r="AM790" s="37"/>
      <c r="AN790" s="37"/>
      <c r="AO790" s="37"/>
      <c r="AP790" s="37"/>
      <c r="AQ790" s="37"/>
      <c r="AR790" s="38"/>
      <c r="AS790" s="38"/>
    </row>
    <row r="791" spans="1:45" ht="11.25" customHeight="1" x14ac:dyDescent="0.25">
      <c r="A791" s="38"/>
      <c r="B791" s="49"/>
      <c r="C791" s="117"/>
      <c r="D791" s="59"/>
      <c r="E791" s="59"/>
      <c r="F791" s="49"/>
      <c r="G791" s="49"/>
      <c r="H791" s="37"/>
      <c r="I791" s="37"/>
      <c r="J791" s="37"/>
      <c r="K791" s="37"/>
      <c r="L791" s="37"/>
      <c r="M791" s="37"/>
      <c r="N791" s="37"/>
      <c r="O791" s="37"/>
      <c r="P791" s="37"/>
      <c r="Q791" s="37"/>
      <c r="R791" s="37"/>
      <c r="S791" s="37"/>
      <c r="T791" s="37"/>
      <c r="U791" s="37"/>
      <c r="V791" s="38"/>
      <c r="W791" s="37"/>
      <c r="X791" s="38"/>
      <c r="Y791" s="38"/>
      <c r="Z791" s="38"/>
      <c r="AA791" s="38"/>
      <c r="AB791" s="38"/>
      <c r="AC791" s="38"/>
      <c r="AD791" s="38"/>
      <c r="AE791" s="117"/>
      <c r="AF791" s="38"/>
      <c r="AG791" s="38"/>
      <c r="AH791" s="38"/>
      <c r="AI791" s="117"/>
      <c r="AJ791" s="59"/>
      <c r="AK791" s="59"/>
      <c r="AL791" s="38"/>
      <c r="AM791" s="37"/>
      <c r="AN791" s="37"/>
      <c r="AO791" s="37"/>
      <c r="AP791" s="37"/>
      <c r="AQ791" s="37"/>
      <c r="AR791" s="38"/>
      <c r="AS791" s="38"/>
    </row>
    <row r="792" spans="1:45" ht="11.25" customHeight="1" x14ac:dyDescent="0.25">
      <c r="A792" s="38"/>
      <c r="B792" s="49"/>
      <c r="C792" s="117"/>
      <c r="D792" s="59"/>
      <c r="E792" s="59"/>
      <c r="F792" s="49"/>
      <c r="G792" s="49"/>
      <c r="H792" s="37"/>
      <c r="I792" s="37"/>
      <c r="J792" s="37"/>
      <c r="K792" s="37"/>
      <c r="L792" s="37"/>
      <c r="M792" s="37"/>
      <c r="N792" s="37"/>
      <c r="O792" s="37"/>
      <c r="P792" s="37"/>
      <c r="Q792" s="37"/>
      <c r="R792" s="37"/>
      <c r="S792" s="37"/>
      <c r="T792" s="37"/>
      <c r="U792" s="37"/>
      <c r="V792" s="38"/>
      <c r="W792" s="37"/>
      <c r="X792" s="38"/>
      <c r="Y792" s="38"/>
      <c r="Z792" s="38"/>
      <c r="AA792" s="38"/>
      <c r="AB792" s="38"/>
      <c r="AC792" s="38"/>
      <c r="AD792" s="38"/>
      <c r="AE792" s="117"/>
      <c r="AF792" s="38"/>
      <c r="AG792" s="38"/>
      <c r="AH792" s="38"/>
      <c r="AI792" s="117"/>
      <c r="AJ792" s="59"/>
      <c r="AK792" s="59"/>
      <c r="AL792" s="38"/>
      <c r="AM792" s="37"/>
      <c r="AN792" s="37"/>
      <c r="AO792" s="37"/>
      <c r="AP792" s="37"/>
      <c r="AQ792" s="37"/>
      <c r="AR792" s="38"/>
      <c r="AS792" s="38"/>
    </row>
    <row r="793" spans="1:45" ht="11.25" customHeight="1" x14ac:dyDescent="0.25">
      <c r="A793" s="38"/>
      <c r="B793" s="49"/>
      <c r="C793" s="117"/>
      <c r="D793" s="59"/>
      <c r="E793" s="59"/>
      <c r="F793" s="49"/>
      <c r="G793" s="49"/>
      <c r="H793" s="37"/>
      <c r="I793" s="37"/>
      <c r="J793" s="37"/>
      <c r="K793" s="37"/>
      <c r="L793" s="37"/>
      <c r="M793" s="37"/>
      <c r="N793" s="37"/>
      <c r="O793" s="37"/>
      <c r="P793" s="37"/>
      <c r="Q793" s="37"/>
      <c r="R793" s="37"/>
      <c r="S793" s="37"/>
      <c r="T793" s="37"/>
      <c r="U793" s="37"/>
      <c r="V793" s="38"/>
      <c r="W793" s="37"/>
      <c r="X793" s="38"/>
      <c r="Y793" s="38"/>
      <c r="Z793" s="38"/>
      <c r="AA793" s="38"/>
      <c r="AB793" s="38"/>
      <c r="AC793" s="38"/>
      <c r="AD793" s="38"/>
      <c r="AE793" s="117"/>
      <c r="AF793" s="38"/>
      <c r="AG793" s="38"/>
      <c r="AH793" s="38"/>
      <c r="AI793" s="117"/>
      <c r="AJ793" s="59"/>
      <c r="AK793" s="59"/>
      <c r="AL793" s="38"/>
      <c r="AM793" s="37"/>
      <c r="AN793" s="37"/>
      <c r="AO793" s="37"/>
      <c r="AP793" s="37"/>
      <c r="AQ793" s="37"/>
      <c r="AR793" s="38"/>
      <c r="AS793" s="38"/>
    </row>
    <row r="794" spans="1:45" ht="11.25" customHeight="1" x14ac:dyDescent="0.25">
      <c r="A794" s="38"/>
      <c r="B794" s="49"/>
      <c r="C794" s="117"/>
      <c r="D794" s="59"/>
      <c r="E794" s="59"/>
      <c r="F794" s="49"/>
      <c r="G794" s="49"/>
      <c r="H794" s="37"/>
      <c r="I794" s="37"/>
      <c r="J794" s="37"/>
      <c r="K794" s="37"/>
      <c r="L794" s="37"/>
      <c r="M794" s="37"/>
      <c r="N794" s="37"/>
      <c r="O794" s="37"/>
      <c r="P794" s="37"/>
      <c r="Q794" s="37"/>
      <c r="R794" s="37"/>
      <c r="S794" s="37"/>
      <c r="T794" s="37"/>
      <c r="U794" s="37"/>
      <c r="V794" s="38"/>
      <c r="W794" s="37"/>
      <c r="X794" s="38"/>
      <c r="Y794" s="38"/>
      <c r="Z794" s="38"/>
      <c r="AA794" s="38"/>
      <c r="AB794" s="38"/>
      <c r="AC794" s="38"/>
      <c r="AD794" s="38"/>
      <c r="AE794" s="117"/>
      <c r="AF794" s="38"/>
      <c r="AG794" s="38"/>
      <c r="AH794" s="38"/>
      <c r="AI794" s="117"/>
      <c r="AJ794" s="59"/>
      <c r="AK794" s="59"/>
      <c r="AL794" s="38"/>
      <c r="AM794" s="37"/>
      <c r="AN794" s="37"/>
      <c r="AO794" s="37"/>
      <c r="AP794" s="37"/>
      <c r="AQ794" s="37"/>
      <c r="AR794" s="38"/>
      <c r="AS794" s="38"/>
    </row>
    <row r="795" spans="1:45" ht="11.25" customHeight="1" x14ac:dyDescent="0.25">
      <c r="A795" s="38"/>
      <c r="B795" s="49"/>
      <c r="C795" s="117"/>
      <c r="D795" s="59"/>
      <c r="E795" s="59"/>
      <c r="F795" s="49"/>
      <c r="G795" s="49"/>
      <c r="H795" s="37"/>
      <c r="I795" s="37"/>
      <c r="J795" s="37"/>
      <c r="K795" s="37"/>
      <c r="L795" s="37"/>
      <c r="M795" s="37"/>
      <c r="N795" s="37"/>
      <c r="O795" s="37"/>
      <c r="P795" s="37"/>
      <c r="Q795" s="37"/>
      <c r="R795" s="37"/>
      <c r="S795" s="37"/>
      <c r="T795" s="37"/>
      <c r="U795" s="37"/>
      <c r="V795" s="38"/>
      <c r="W795" s="37"/>
      <c r="X795" s="38"/>
      <c r="Y795" s="38"/>
      <c r="Z795" s="38"/>
      <c r="AA795" s="38"/>
      <c r="AB795" s="38"/>
      <c r="AC795" s="38"/>
      <c r="AD795" s="38"/>
      <c r="AE795" s="117"/>
      <c r="AF795" s="38"/>
      <c r="AG795" s="38"/>
      <c r="AH795" s="38"/>
      <c r="AI795" s="117"/>
      <c r="AJ795" s="59"/>
      <c r="AK795" s="59"/>
      <c r="AL795" s="38"/>
      <c r="AM795" s="37"/>
      <c r="AN795" s="37"/>
      <c r="AO795" s="37"/>
      <c r="AP795" s="37"/>
      <c r="AQ795" s="37"/>
      <c r="AR795" s="38"/>
      <c r="AS795" s="38"/>
    </row>
    <row r="796" spans="1:45" ht="11.25" customHeight="1" x14ac:dyDescent="0.25">
      <c r="A796" s="38"/>
      <c r="B796" s="49"/>
      <c r="C796" s="117"/>
      <c r="D796" s="59"/>
      <c r="E796" s="59"/>
      <c r="F796" s="49"/>
      <c r="G796" s="49"/>
      <c r="H796" s="37"/>
      <c r="I796" s="37"/>
      <c r="J796" s="37"/>
      <c r="K796" s="37"/>
      <c r="L796" s="37"/>
      <c r="M796" s="37"/>
      <c r="N796" s="37"/>
      <c r="O796" s="37"/>
      <c r="P796" s="37"/>
      <c r="Q796" s="37"/>
      <c r="R796" s="37"/>
      <c r="S796" s="37"/>
      <c r="T796" s="37"/>
      <c r="U796" s="37"/>
      <c r="V796" s="38"/>
      <c r="W796" s="37"/>
      <c r="X796" s="38"/>
      <c r="Y796" s="38"/>
      <c r="Z796" s="38"/>
      <c r="AA796" s="38"/>
      <c r="AB796" s="38"/>
      <c r="AC796" s="38"/>
      <c r="AD796" s="38"/>
      <c r="AE796" s="117"/>
      <c r="AF796" s="38"/>
      <c r="AG796" s="38"/>
      <c r="AH796" s="38"/>
      <c r="AI796" s="117"/>
      <c r="AJ796" s="59"/>
      <c r="AK796" s="59"/>
      <c r="AL796" s="38"/>
      <c r="AM796" s="37"/>
      <c r="AN796" s="37"/>
      <c r="AO796" s="37"/>
      <c r="AP796" s="37"/>
      <c r="AQ796" s="37"/>
      <c r="AR796" s="38"/>
      <c r="AS796" s="38"/>
    </row>
    <row r="797" spans="1:45" ht="11.25" customHeight="1" x14ac:dyDescent="0.25">
      <c r="A797" s="38"/>
      <c r="B797" s="49"/>
      <c r="C797" s="117"/>
      <c r="D797" s="59"/>
      <c r="E797" s="59"/>
      <c r="F797" s="49"/>
      <c r="G797" s="49"/>
      <c r="H797" s="37"/>
      <c r="I797" s="37"/>
      <c r="J797" s="37"/>
      <c r="K797" s="37"/>
      <c r="L797" s="37"/>
      <c r="M797" s="37"/>
      <c r="N797" s="37"/>
      <c r="O797" s="37"/>
      <c r="P797" s="37"/>
      <c r="Q797" s="37"/>
      <c r="R797" s="37"/>
      <c r="S797" s="37"/>
      <c r="T797" s="37"/>
      <c r="U797" s="37"/>
      <c r="V797" s="38"/>
      <c r="W797" s="37"/>
      <c r="X797" s="38"/>
      <c r="Y797" s="38"/>
      <c r="Z797" s="38"/>
      <c r="AA797" s="38"/>
      <c r="AB797" s="38"/>
      <c r="AC797" s="38"/>
      <c r="AD797" s="38"/>
      <c r="AE797" s="117"/>
      <c r="AF797" s="38"/>
      <c r="AG797" s="38"/>
      <c r="AH797" s="38"/>
      <c r="AI797" s="117"/>
      <c r="AJ797" s="59"/>
      <c r="AK797" s="59"/>
      <c r="AL797" s="38"/>
      <c r="AM797" s="37"/>
      <c r="AN797" s="37"/>
      <c r="AO797" s="37"/>
      <c r="AP797" s="37"/>
      <c r="AQ797" s="37"/>
      <c r="AR797" s="38"/>
      <c r="AS797" s="38"/>
    </row>
    <row r="798" spans="1:45" ht="11.25" customHeight="1" x14ac:dyDescent="0.25">
      <c r="A798" s="38"/>
      <c r="B798" s="49"/>
      <c r="C798" s="117"/>
      <c r="D798" s="59"/>
      <c r="E798" s="59"/>
      <c r="F798" s="49"/>
      <c r="G798" s="49"/>
      <c r="H798" s="37"/>
      <c r="I798" s="37"/>
      <c r="J798" s="37"/>
      <c r="K798" s="37"/>
      <c r="L798" s="37"/>
      <c r="M798" s="37"/>
      <c r="N798" s="37"/>
      <c r="O798" s="37"/>
      <c r="P798" s="37"/>
      <c r="Q798" s="37"/>
      <c r="R798" s="37"/>
      <c r="S798" s="37"/>
      <c r="T798" s="37"/>
      <c r="U798" s="37"/>
      <c r="V798" s="38"/>
      <c r="W798" s="37"/>
      <c r="X798" s="38"/>
      <c r="Y798" s="38"/>
      <c r="Z798" s="38"/>
      <c r="AA798" s="38"/>
      <c r="AB798" s="38"/>
      <c r="AC798" s="38"/>
      <c r="AD798" s="38"/>
      <c r="AE798" s="117"/>
      <c r="AF798" s="38"/>
      <c r="AG798" s="38"/>
      <c r="AH798" s="38"/>
      <c r="AI798" s="117"/>
      <c r="AJ798" s="59"/>
      <c r="AK798" s="59"/>
      <c r="AL798" s="38"/>
      <c r="AM798" s="37"/>
      <c r="AN798" s="37"/>
      <c r="AO798" s="37"/>
      <c r="AP798" s="37"/>
      <c r="AQ798" s="37"/>
      <c r="AR798" s="38"/>
      <c r="AS798" s="38"/>
    </row>
    <row r="799" spans="1:45" ht="11.25" customHeight="1" x14ac:dyDescent="0.25">
      <c r="A799" s="38"/>
      <c r="B799" s="49"/>
      <c r="C799" s="117"/>
      <c r="D799" s="59"/>
      <c r="E799" s="59"/>
      <c r="F799" s="49"/>
      <c r="G799" s="49"/>
      <c r="H799" s="37"/>
      <c r="I799" s="37"/>
      <c r="J799" s="37"/>
      <c r="K799" s="37"/>
      <c r="L799" s="37"/>
      <c r="M799" s="37"/>
      <c r="N799" s="37"/>
      <c r="O799" s="37"/>
      <c r="P799" s="37"/>
      <c r="Q799" s="37"/>
      <c r="R799" s="37"/>
      <c r="S799" s="37"/>
      <c r="T799" s="37"/>
      <c r="U799" s="37"/>
      <c r="V799" s="38"/>
      <c r="W799" s="37"/>
      <c r="X799" s="38"/>
      <c r="Y799" s="38"/>
      <c r="Z799" s="38"/>
      <c r="AA799" s="38"/>
      <c r="AB799" s="38"/>
      <c r="AC799" s="38"/>
      <c r="AD799" s="38"/>
      <c r="AE799" s="117"/>
      <c r="AF799" s="38"/>
      <c r="AG799" s="38"/>
      <c r="AH799" s="38"/>
      <c r="AI799" s="117"/>
      <c r="AJ799" s="59"/>
      <c r="AK799" s="59"/>
      <c r="AL799" s="38"/>
      <c r="AM799" s="37"/>
      <c r="AN799" s="37"/>
      <c r="AO799" s="37"/>
      <c r="AP799" s="37"/>
      <c r="AQ799" s="37"/>
      <c r="AR799" s="38"/>
      <c r="AS799" s="38"/>
    </row>
    <row r="800" spans="1:45" ht="11.25" customHeight="1" x14ac:dyDescent="0.25">
      <c r="A800" s="38"/>
      <c r="B800" s="49"/>
      <c r="C800" s="117"/>
      <c r="D800" s="59"/>
      <c r="E800" s="59"/>
      <c r="F800" s="49"/>
      <c r="G800" s="49"/>
      <c r="H800" s="37"/>
      <c r="I800" s="37"/>
      <c r="J800" s="37"/>
      <c r="K800" s="37"/>
      <c r="L800" s="37"/>
      <c r="M800" s="37"/>
      <c r="N800" s="37"/>
      <c r="O800" s="37"/>
      <c r="P800" s="37"/>
      <c r="Q800" s="37"/>
      <c r="R800" s="37"/>
      <c r="S800" s="37"/>
      <c r="T800" s="37"/>
      <c r="U800" s="37"/>
      <c r="V800" s="38"/>
      <c r="W800" s="37"/>
      <c r="X800" s="38"/>
      <c r="Y800" s="38"/>
      <c r="Z800" s="38"/>
      <c r="AA800" s="38"/>
      <c r="AB800" s="38"/>
      <c r="AC800" s="38"/>
      <c r="AD800" s="38"/>
      <c r="AE800" s="117"/>
      <c r="AF800" s="38"/>
      <c r="AG800" s="38"/>
      <c r="AH800" s="38"/>
      <c r="AI800" s="117"/>
      <c r="AJ800" s="59"/>
      <c r="AK800" s="59"/>
      <c r="AL800" s="38"/>
      <c r="AM800" s="37"/>
      <c r="AN800" s="37"/>
      <c r="AO800" s="37"/>
      <c r="AP800" s="37"/>
      <c r="AQ800" s="37"/>
      <c r="AR800" s="38"/>
      <c r="AS800" s="38"/>
    </row>
    <row r="801" spans="1:45" ht="11.25" customHeight="1" x14ac:dyDescent="0.25">
      <c r="A801" s="38"/>
      <c r="B801" s="49"/>
      <c r="C801" s="117"/>
      <c r="D801" s="59"/>
      <c r="E801" s="59"/>
      <c r="F801" s="49"/>
      <c r="G801" s="49"/>
      <c r="H801" s="37"/>
      <c r="I801" s="37"/>
      <c r="J801" s="37"/>
      <c r="K801" s="37"/>
      <c r="L801" s="37"/>
      <c r="M801" s="37"/>
      <c r="N801" s="37"/>
      <c r="O801" s="37"/>
      <c r="P801" s="37"/>
      <c r="Q801" s="37"/>
      <c r="R801" s="37"/>
      <c r="S801" s="37"/>
      <c r="T801" s="37"/>
      <c r="U801" s="37"/>
      <c r="V801" s="38"/>
      <c r="W801" s="37"/>
      <c r="X801" s="38"/>
      <c r="Y801" s="38"/>
      <c r="Z801" s="38"/>
      <c r="AA801" s="38"/>
      <c r="AB801" s="38"/>
      <c r="AC801" s="38"/>
      <c r="AD801" s="38"/>
      <c r="AE801" s="117"/>
      <c r="AF801" s="38"/>
      <c r="AG801" s="38"/>
      <c r="AH801" s="38"/>
      <c r="AI801" s="117"/>
      <c r="AJ801" s="59"/>
      <c r="AK801" s="59"/>
      <c r="AL801" s="38"/>
      <c r="AM801" s="37"/>
      <c r="AN801" s="37"/>
      <c r="AO801" s="37"/>
      <c r="AP801" s="37"/>
      <c r="AQ801" s="37"/>
      <c r="AR801" s="38"/>
      <c r="AS801" s="38"/>
    </row>
    <row r="802" spans="1:45" ht="11.25" customHeight="1" x14ac:dyDescent="0.25">
      <c r="A802" s="38"/>
      <c r="B802" s="49"/>
      <c r="C802" s="117"/>
      <c r="D802" s="59"/>
      <c r="E802" s="59"/>
      <c r="F802" s="49"/>
      <c r="G802" s="49"/>
      <c r="H802" s="37"/>
      <c r="I802" s="37"/>
      <c r="J802" s="37"/>
      <c r="K802" s="37"/>
      <c r="L802" s="37"/>
      <c r="M802" s="37"/>
      <c r="N802" s="37"/>
      <c r="O802" s="37"/>
      <c r="P802" s="37"/>
      <c r="Q802" s="37"/>
      <c r="R802" s="37"/>
      <c r="S802" s="37"/>
      <c r="T802" s="37"/>
      <c r="U802" s="37"/>
      <c r="V802" s="38"/>
      <c r="W802" s="37"/>
      <c r="X802" s="38"/>
      <c r="Y802" s="38"/>
      <c r="Z802" s="38"/>
      <c r="AA802" s="38"/>
      <c r="AB802" s="38"/>
      <c r="AC802" s="38"/>
      <c r="AD802" s="38"/>
      <c r="AE802" s="117"/>
      <c r="AF802" s="38"/>
      <c r="AG802" s="38"/>
      <c r="AH802" s="38"/>
      <c r="AI802" s="117"/>
      <c r="AJ802" s="59"/>
      <c r="AK802" s="59"/>
      <c r="AL802" s="38"/>
      <c r="AM802" s="37"/>
      <c r="AN802" s="37"/>
      <c r="AO802" s="37"/>
      <c r="AP802" s="37"/>
      <c r="AQ802" s="37"/>
      <c r="AR802" s="38"/>
      <c r="AS802" s="38"/>
    </row>
    <row r="803" spans="1:45" ht="11.25" customHeight="1" x14ac:dyDescent="0.25">
      <c r="A803" s="38"/>
      <c r="B803" s="49"/>
      <c r="C803" s="117"/>
      <c r="D803" s="59"/>
      <c r="E803" s="59"/>
      <c r="F803" s="49"/>
      <c r="G803" s="49"/>
      <c r="H803" s="37"/>
      <c r="I803" s="37"/>
      <c r="J803" s="37"/>
      <c r="K803" s="37"/>
      <c r="L803" s="37"/>
      <c r="M803" s="37"/>
      <c r="N803" s="37"/>
      <c r="O803" s="37"/>
      <c r="P803" s="37"/>
      <c r="Q803" s="37"/>
      <c r="R803" s="37"/>
      <c r="S803" s="37"/>
      <c r="T803" s="37"/>
      <c r="U803" s="37"/>
      <c r="V803" s="38"/>
      <c r="W803" s="37"/>
      <c r="X803" s="38"/>
      <c r="Y803" s="38"/>
      <c r="Z803" s="38"/>
      <c r="AA803" s="38"/>
      <c r="AB803" s="38"/>
      <c r="AC803" s="38"/>
      <c r="AD803" s="38"/>
      <c r="AE803" s="117"/>
      <c r="AF803" s="38"/>
      <c r="AG803" s="38"/>
      <c r="AH803" s="38"/>
      <c r="AI803" s="117"/>
      <c r="AJ803" s="59"/>
      <c r="AK803" s="59"/>
      <c r="AL803" s="38"/>
      <c r="AM803" s="37"/>
      <c r="AN803" s="37"/>
      <c r="AO803" s="37"/>
      <c r="AP803" s="37"/>
      <c r="AQ803" s="37"/>
      <c r="AR803" s="38"/>
      <c r="AS803" s="38"/>
    </row>
    <row r="804" spans="1:45" ht="11.25" customHeight="1" x14ac:dyDescent="0.25">
      <c r="A804" s="38"/>
      <c r="B804" s="49"/>
      <c r="C804" s="117"/>
      <c r="D804" s="59"/>
      <c r="E804" s="59"/>
      <c r="F804" s="49"/>
      <c r="G804" s="49"/>
      <c r="H804" s="37"/>
      <c r="I804" s="37"/>
      <c r="J804" s="37"/>
      <c r="K804" s="37"/>
      <c r="L804" s="37"/>
      <c r="M804" s="37"/>
      <c r="N804" s="37"/>
      <c r="O804" s="37"/>
      <c r="P804" s="37"/>
      <c r="Q804" s="37"/>
      <c r="R804" s="37"/>
      <c r="S804" s="37"/>
      <c r="T804" s="37"/>
      <c r="U804" s="37"/>
      <c r="V804" s="38"/>
      <c r="W804" s="37"/>
      <c r="X804" s="38"/>
      <c r="Y804" s="38"/>
      <c r="Z804" s="38"/>
      <c r="AA804" s="38"/>
      <c r="AB804" s="38"/>
      <c r="AC804" s="38"/>
      <c r="AD804" s="38"/>
      <c r="AE804" s="117"/>
      <c r="AF804" s="38"/>
      <c r="AG804" s="38"/>
      <c r="AH804" s="38"/>
      <c r="AI804" s="117"/>
      <c r="AJ804" s="59"/>
      <c r="AK804" s="59"/>
      <c r="AL804" s="38"/>
      <c r="AM804" s="37"/>
      <c r="AN804" s="37"/>
      <c r="AO804" s="37"/>
      <c r="AP804" s="37"/>
      <c r="AQ804" s="37"/>
      <c r="AR804" s="38"/>
      <c r="AS804" s="38"/>
    </row>
    <row r="805" spans="1:45" ht="11.25" customHeight="1" x14ac:dyDescent="0.25">
      <c r="A805" s="38"/>
      <c r="B805" s="49"/>
      <c r="C805" s="117"/>
      <c r="D805" s="59"/>
      <c r="E805" s="59"/>
      <c r="F805" s="49"/>
      <c r="G805" s="49"/>
      <c r="H805" s="37"/>
      <c r="I805" s="37"/>
      <c r="J805" s="37"/>
      <c r="K805" s="37"/>
      <c r="L805" s="37"/>
      <c r="M805" s="37"/>
      <c r="N805" s="37"/>
      <c r="O805" s="37"/>
      <c r="P805" s="37"/>
      <c r="Q805" s="37"/>
      <c r="R805" s="37"/>
      <c r="S805" s="37"/>
      <c r="T805" s="37"/>
      <c r="U805" s="37"/>
      <c r="V805" s="38"/>
      <c r="W805" s="37"/>
      <c r="X805" s="38"/>
      <c r="Y805" s="38"/>
      <c r="Z805" s="38"/>
      <c r="AA805" s="38"/>
      <c r="AB805" s="38"/>
      <c r="AC805" s="38"/>
      <c r="AD805" s="38"/>
      <c r="AE805" s="117"/>
      <c r="AF805" s="38"/>
      <c r="AG805" s="38"/>
      <c r="AH805" s="38"/>
      <c r="AI805" s="117"/>
      <c r="AJ805" s="59"/>
      <c r="AK805" s="59"/>
      <c r="AL805" s="38"/>
      <c r="AM805" s="37"/>
      <c r="AN805" s="37"/>
      <c r="AO805" s="37"/>
      <c r="AP805" s="37"/>
      <c r="AQ805" s="37"/>
      <c r="AR805" s="38"/>
      <c r="AS805" s="38"/>
    </row>
    <row r="806" spans="1:45" ht="11.25" customHeight="1" x14ac:dyDescent="0.25">
      <c r="A806" s="38"/>
      <c r="B806" s="49"/>
      <c r="C806" s="117"/>
      <c r="D806" s="59"/>
      <c r="E806" s="59"/>
      <c r="F806" s="49"/>
      <c r="G806" s="49"/>
      <c r="H806" s="37"/>
      <c r="I806" s="37"/>
      <c r="J806" s="37"/>
      <c r="K806" s="37"/>
      <c r="L806" s="37"/>
      <c r="M806" s="37"/>
      <c r="N806" s="37"/>
      <c r="O806" s="37"/>
      <c r="P806" s="37"/>
      <c r="Q806" s="37"/>
      <c r="R806" s="37"/>
      <c r="S806" s="37"/>
      <c r="T806" s="37"/>
      <c r="U806" s="37"/>
      <c r="V806" s="38"/>
      <c r="W806" s="37"/>
      <c r="X806" s="38"/>
      <c r="Y806" s="38"/>
      <c r="Z806" s="38"/>
      <c r="AA806" s="38"/>
      <c r="AB806" s="38"/>
      <c r="AC806" s="38"/>
      <c r="AD806" s="38"/>
      <c r="AE806" s="117"/>
      <c r="AF806" s="38"/>
      <c r="AG806" s="38"/>
      <c r="AH806" s="38"/>
      <c r="AI806" s="117"/>
      <c r="AJ806" s="59"/>
      <c r="AK806" s="59"/>
      <c r="AL806" s="38"/>
      <c r="AM806" s="37"/>
      <c r="AN806" s="37"/>
      <c r="AO806" s="37"/>
      <c r="AP806" s="37"/>
      <c r="AQ806" s="37"/>
      <c r="AR806" s="38"/>
      <c r="AS806" s="38"/>
    </row>
    <row r="807" spans="1:45" ht="11.25" customHeight="1" x14ac:dyDescent="0.25">
      <c r="A807" s="38"/>
      <c r="B807" s="49"/>
      <c r="C807" s="117"/>
      <c r="D807" s="59"/>
      <c r="E807" s="59"/>
      <c r="F807" s="49"/>
      <c r="G807" s="49"/>
      <c r="H807" s="37"/>
      <c r="I807" s="37"/>
      <c r="J807" s="37"/>
      <c r="K807" s="37"/>
      <c r="L807" s="37"/>
      <c r="M807" s="37"/>
      <c r="N807" s="37"/>
      <c r="O807" s="37"/>
      <c r="P807" s="37"/>
      <c r="Q807" s="37"/>
      <c r="R807" s="37"/>
      <c r="S807" s="37"/>
      <c r="T807" s="37"/>
      <c r="U807" s="37"/>
      <c r="V807" s="38"/>
      <c r="W807" s="37"/>
      <c r="X807" s="38"/>
      <c r="Y807" s="38"/>
      <c r="Z807" s="38"/>
      <c r="AA807" s="38"/>
      <c r="AB807" s="38"/>
      <c r="AC807" s="38"/>
      <c r="AD807" s="38"/>
      <c r="AE807" s="117"/>
      <c r="AF807" s="38"/>
      <c r="AG807" s="38"/>
      <c r="AH807" s="38"/>
      <c r="AI807" s="117"/>
      <c r="AJ807" s="59"/>
      <c r="AK807" s="59"/>
      <c r="AL807" s="38"/>
      <c r="AM807" s="37"/>
      <c r="AN807" s="37"/>
      <c r="AO807" s="37"/>
      <c r="AP807" s="37"/>
      <c r="AQ807" s="37"/>
      <c r="AR807" s="38"/>
      <c r="AS807" s="38"/>
    </row>
    <row r="808" spans="1:45" ht="11.25" customHeight="1" x14ac:dyDescent="0.25">
      <c r="A808" s="38"/>
      <c r="B808" s="49"/>
      <c r="C808" s="117"/>
      <c r="D808" s="59"/>
      <c r="E808" s="59"/>
      <c r="F808" s="49"/>
      <c r="G808" s="49"/>
      <c r="H808" s="37"/>
      <c r="I808" s="37"/>
      <c r="J808" s="37"/>
      <c r="K808" s="37"/>
      <c r="L808" s="37"/>
      <c r="M808" s="37"/>
      <c r="N808" s="37"/>
      <c r="O808" s="37"/>
      <c r="P808" s="37"/>
      <c r="Q808" s="37"/>
      <c r="R808" s="37"/>
      <c r="S808" s="37"/>
      <c r="T808" s="37"/>
      <c r="U808" s="37"/>
      <c r="V808" s="38"/>
      <c r="W808" s="37"/>
      <c r="X808" s="38"/>
      <c r="Y808" s="38"/>
      <c r="Z808" s="38"/>
      <c r="AA808" s="38"/>
      <c r="AB808" s="38"/>
      <c r="AC808" s="38"/>
      <c r="AD808" s="38"/>
      <c r="AE808" s="117"/>
      <c r="AF808" s="38"/>
      <c r="AG808" s="38"/>
      <c r="AH808" s="38"/>
      <c r="AI808" s="117"/>
      <c r="AJ808" s="59"/>
      <c r="AK808" s="59"/>
      <c r="AL808" s="38"/>
      <c r="AM808" s="37"/>
      <c r="AN808" s="37"/>
      <c r="AO808" s="37"/>
      <c r="AP808" s="37"/>
      <c r="AQ808" s="37"/>
      <c r="AR808" s="38"/>
      <c r="AS808" s="38"/>
    </row>
    <row r="809" spans="1:45" ht="11.25" customHeight="1" x14ac:dyDescent="0.25">
      <c r="A809" s="38"/>
      <c r="B809" s="49"/>
      <c r="C809" s="117"/>
      <c r="D809" s="59"/>
      <c r="E809" s="59"/>
      <c r="F809" s="49"/>
      <c r="G809" s="49"/>
      <c r="H809" s="37"/>
      <c r="I809" s="37"/>
      <c r="J809" s="37"/>
      <c r="K809" s="37"/>
      <c r="L809" s="37"/>
      <c r="M809" s="37"/>
      <c r="N809" s="37"/>
      <c r="O809" s="37"/>
      <c r="P809" s="37"/>
      <c r="Q809" s="37"/>
      <c r="R809" s="37"/>
      <c r="S809" s="37"/>
      <c r="T809" s="37"/>
      <c r="U809" s="37"/>
      <c r="V809" s="38"/>
      <c r="W809" s="37"/>
      <c r="X809" s="38"/>
      <c r="Y809" s="38"/>
      <c r="Z809" s="38"/>
      <c r="AA809" s="38"/>
      <c r="AB809" s="38"/>
      <c r="AC809" s="38"/>
      <c r="AD809" s="38"/>
      <c r="AE809" s="117"/>
      <c r="AF809" s="38"/>
      <c r="AG809" s="38"/>
      <c r="AH809" s="38"/>
      <c r="AI809" s="117"/>
      <c r="AJ809" s="59"/>
      <c r="AK809" s="59"/>
      <c r="AL809" s="38"/>
      <c r="AM809" s="37"/>
      <c r="AN809" s="37"/>
      <c r="AO809" s="37"/>
      <c r="AP809" s="37"/>
      <c r="AQ809" s="37"/>
      <c r="AR809" s="38"/>
      <c r="AS809" s="38"/>
    </row>
    <row r="810" spans="1:45" ht="11.25" customHeight="1" x14ac:dyDescent="0.25">
      <c r="A810" s="38"/>
      <c r="B810" s="49"/>
      <c r="C810" s="117"/>
      <c r="D810" s="59"/>
      <c r="E810" s="59"/>
      <c r="F810" s="49"/>
      <c r="G810" s="49"/>
      <c r="H810" s="37"/>
      <c r="I810" s="37"/>
      <c r="J810" s="37"/>
      <c r="K810" s="37"/>
      <c r="L810" s="37"/>
      <c r="M810" s="37"/>
      <c r="N810" s="37"/>
      <c r="O810" s="37"/>
      <c r="P810" s="37"/>
      <c r="Q810" s="37"/>
      <c r="R810" s="37"/>
      <c r="S810" s="37"/>
      <c r="T810" s="37"/>
      <c r="U810" s="37"/>
      <c r="V810" s="38"/>
      <c r="W810" s="37"/>
      <c r="X810" s="38"/>
      <c r="Y810" s="38"/>
      <c r="Z810" s="38"/>
      <c r="AA810" s="38"/>
      <c r="AB810" s="38"/>
      <c r="AC810" s="38"/>
      <c r="AD810" s="38"/>
      <c r="AE810" s="117"/>
      <c r="AF810" s="38"/>
      <c r="AG810" s="38"/>
      <c r="AH810" s="38"/>
      <c r="AI810" s="117"/>
      <c r="AJ810" s="59"/>
      <c r="AK810" s="59"/>
      <c r="AL810" s="38"/>
      <c r="AM810" s="37"/>
      <c r="AN810" s="37"/>
      <c r="AO810" s="37"/>
      <c r="AP810" s="37"/>
      <c r="AQ810" s="37"/>
      <c r="AR810" s="38"/>
      <c r="AS810" s="38"/>
    </row>
    <row r="811" spans="1:45" ht="11.25" customHeight="1" x14ac:dyDescent="0.25">
      <c r="A811" s="38"/>
      <c r="B811" s="49"/>
      <c r="C811" s="117"/>
      <c r="D811" s="59"/>
      <c r="E811" s="59"/>
      <c r="F811" s="49"/>
      <c r="G811" s="49"/>
      <c r="H811" s="37"/>
      <c r="I811" s="37"/>
      <c r="J811" s="37"/>
      <c r="K811" s="37"/>
      <c r="L811" s="37"/>
      <c r="M811" s="37"/>
      <c r="N811" s="37"/>
      <c r="O811" s="37"/>
      <c r="P811" s="37"/>
      <c r="Q811" s="37"/>
      <c r="R811" s="37"/>
      <c r="S811" s="37"/>
      <c r="T811" s="37"/>
      <c r="U811" s="37"/>
      <c r="V811" s="38"/>
      <c r="W811" s="37"/>
      <c r="X811" s="38"/>
      <c r="Y811" s="38"/>
      <c r="Z811" s="38"/>
      <c r="AA811" s="38"/>
      <c r="AB811" s="38"/>
      <c r="AC811" s="38"/>
      <c r="AD811" s="38"/>
      <c r="AE811" s="117"/>
      <c r="AF811" s="38"/>
      <c r="AG811" s="38"/>
      <c r="AH811" s="38"/>
      <c r="AI811" s="117"/>
      <c r="AJ811" s="59"/>
      <c r="AK811" s="59"/>
      <c r="AL811" s="38"/>
      <c r="AM811" s="37"/>
      <c r="AN811" s="37"/>
      <c r="AO811" s="37"/>
      <c r="AP811" s="37"/>
      <c r="AQ811" s="37"/>
      <c r="AR811" s="38"/>
      <c r="AS811" s="38"/>
    </row>
    <row r="812" spans="1:45" ht="11.25" customHeight="1" x14ac:dyDescent="0.25">
      <c r="A812" s="38"/>
      <c r="B812" s="49"/>
      <c r="C812" s="117"/>
      <c r="D812" s="59"/>
      <c r="E812" s="59"/>
      <c r="F812" s="49"/>
      <c r="G812" s="49"/>
      <c r="H812" s="37"/>
      <c r="I812" s="37"/>
      <c r="J812" s="37"/>
      <c r="K812" s="37"/>
      <c r="L812" s="37"/>
      <c r="M812" s="37"/>
      <c r="N812" s="37"/>
      <c r="O812" s="37"/>
      <c r="P812" s="37"/>
      <c r="Q812" s="37"/>
      <c r="R812" s="37"/>
      <c r="S812" s="37"/>
      <c r="T812" s="37"/>
      <c r="U812" s="37"/>
      <c r="V812" s="38"/>
      <c r="W812" s="37"/>
      <c r="X812" s="38"/>
      <c r="Y812" s="38"/>
      <c r="Z812" s="38"/>
      <c r="AA812" s="38"/>
      <c r="AB812" s="38"/>
      <c r="AC812" s="38"/>
      <c r="AD812" s="38"/>
      <c r="AE812" s="117"/>
      <c r="AF812" s="38"/>
      <c r="AG812" s="38"/>
      <c r="AH812" s="38"/>
      <c r="AI812" s="117"/>
      <c r="AJ812" s="59"/>
      <c r="AK812" s="59"/>
      <c r="AL812" s="38"/>
      <c r="AM812" s="37"/>
      <c r="AN812" s="37"/>
      <c r="AO812" s="37"/>
      <c r="AP812" s="37"/>
      <c r="AQ812" s="37"/>
      <c r="AR812" s="38"/>
      <c r="AS812" s="38"/>
    </row>
    <row r="813" spans="1:45" ht="11.25" customHeight="1" x14ac:dyDescent="0.25">
      <c r="A813" s="38"/>
      <c r="B813" s="49"/>
      <c r="C813" s="117"/>
      <c r="D813" s="59"/>
      <c r="E813" s="59"/>
      <c r="F813" s="49"/>
      <c r="G813" s="49"/>
      <c r="H813" s="37"/>
      <c r="I813" s="37"/>
      <c r="J813" s="37"/>
      <c r="K813" s="37"/>
      <c r="L813" s="37"/>
      <c r="M813" s="37"/>
      <c r="N813" s="37"/>
      <c r="O813" s="37"/>
      <c r="P813" s="37"/>
      <c r="Q813" s="37"/>
      <c r="R813" s="37"/>
      <c r="S813" s="37"/>
      <c r="T813" s="37"/>
      <c r="U813" s="37"/>
      <c r="V813" s="38"/>
      <c r="W813" s="37"/>
      <c r="X813" s="38"/>
      <c r="Y813" s="38"/>
      <c r="Z813" s="38"/>
      <c r="AA813" s="38"/>
      <c r="AB813" s="38"/>
      <c r="AC813" s="38"/>
      <c r="AD813" s="38"/>
      <c r="AE813" s="117"/>
      <c r="AF813" s="38"/>
      <c r="AG813" s="38"/>
      <c r="AH813" s="38"/>
      <c r="AI813" s="117"/>
      <c r="AJ813" s="59"/>
      <c r="AK813" s="59"/>
      <c r="AL813" s="38"/>
      <c r="AM813" s="37"/>
      <c r="AN813" s="37"/>
      <c r="AO813" s="37"/>
      <c r="AP813" s="37"/>
      <c r="AQ813" s="37"/>
      <c r="AR813" s="38"/>
      <c r="AS813" s="38"/>
    </row>
    <row r="814" spans="1:45" ht="11.25" customHeight="1" x14ac:dyDescent="0.25">
      <c r="A814" s="38"/>
      <c r="B814" s="49"/>
      <c r="C814" s="117"/>
      <c r="D814" s="59"/>
      <c r="E814" s="59"/>
      <c r="F814" s="49"/>
      <c r="G814" s="49"/>
      <c r="H814" s="37"/>
      <c r="I814" s="37"/>
      <c r="J814" s="37"/>
      <c r="K814" s="37"/>
      <c r="L814" s="37"/>
      <c r="M814" s="37"/>
      <c r="N814" s="37"/>
      <c r="O814" s="37"/>
      <c r="P814" s="37"/>
      <c r="Q814" s="37"/>
      <c r="R814" s="37"/>
      <c r="S814" s="37"/>
      <c r="T814" s="37"/>
      <c r="U814" s="37"/>
      <c r="V814" s="38"/>
      <c r="W814" s="37"/>
      <c r="X814" s="38"/>
      <c r="Y814" s="38"/>
      <c r="Z814" s="38"/>
      <c r="AA814" s="38"/>
      <c r="AB814" s="38"/>
      <c r="AC814" s="38"/>
      <c r="AD814" s="38"/>
      <c r="AE814" s="117"/>
      <c r="AF814" s="38"/>
      <c r="AG814" s="38"/>
      <c r="AH814" s="38"/>
      <c r="AI814" s="117"/>
      <c r="AJ814" s="59"/>
      <c r="AK814" s="59"/>
      <c r="AL814" s="38"/>
      <c r="AM814" s="37"/>
      <c r="AN814" s="37"/>
      <c r="AO814" s="37"/>
      <c r="AP814" s="37"/>
      <c r="AQ814" s="37"/>
      <c r="AR814" s="38"/>
      <c r="AS814" s="38"/>
    </row>
    <row r="815" spans="1:45" ht="11.25" customHeight="1" x14ac:dyDescent="0.25">
      <c r="A815" s="38"/>
      <c r="B815" s="49"/>
      <c r="C815" s="117"/>
      <c r="D815" s="59"/>
      <c r="E815" s="59"/>
      <c r="F815" s="49"/>
      <c r="G815" s="49"/>
      <c r="H815" s="37"/>
      <c r="I815" s="37"/>
      <c r="J815" s="37"/>
      <c r="K815" s="37"/>
      <c r="L815" s="37"/>
      <c r="M815" s="37"/>
      <c r="N815" s="37"/>
      <c r="O815" s="37"/>
      <c r="P815" s="37"/>
      <c r="Q815" s="37"/>
      <c r="R815" s="37"/>
      <c r="S815" s="37"/>
      <c r="T815" s="37"/>
      <c r="U815" s="37"/>
      <c r="V815" s="38"/>
      <c r="W815" s="37"/>
      <c r="X815" s="38"/>
      <c r="Y815" s="38"/>
      <c r="Z815" s="38"/>
      <c r="AA815" s="38"/>
      <c r="AB815" s="38"/>
      <c r="AC815" s="38"/>
      <c r="AD815" s="38"/>
      <c r="AE815" s="117"/>
      <c r="AF815" s="38"/>
      <c r="AG815" s="38"/>
      <c r="AH815" s="38"/>
      <c r="AI815" s="117"/>
      <c r="AJ815" s="59"/>
      <c r="AK815" s="59"/>
      <c r="AL815" s="38"/>
      <c r="AM815" s="37"/>
      <c r="AN815" s="37"/>
      <c r="AO815" s="37"/>
      <c r="AP815" s="37"/>
      <c r="AQ815" s="37"/>
      <c r="AR815" s="38"/>
      <c r="AS815" s="38"/>
    </row>
    <row r="816" spans="1:45" ht="11.25" customHeight="1" x14ac:dyDescent="0.25">
      <c r="A816" s="38"/>
      <c r="B816" s="49"/>
      <c r="C816" s="117"/>
      <c r="D816" s="59"/>
      <c r="E816" s="59"/>
      <c r="F816" s="49"/>
      <c r="G816" s="49"/>
      <c r="H816" s="37"/>
      <c r="I816" s="37"/>
      <c r="J816" s="37"/>
      <c r="K816" s="37"/>
      <c r="L816" s="37"/>
      <c r="M816" s="37"/>
      <c r="N816" s="37"/>
      <c r="O816" s="37"/>
      <c r="P816" s="37"/>
      <c r="Q816" s="37"/>
      <c r="R816" s="37"/>
      <c r="S816" s="37"/>
      <c r="T816" s="37"/>
      <c r="U816" s="37"/>
      <c r="V816" s="38"/>
      <c r="W816" s="37"/>
      <c r="X816" s="38"/>
      <c r="Y816" s="38"/>
      <c r="Z816" s="38"/>
      <c r="AA816" s="38"/>
      <c r="AB816" s="38"/>
      <c r="AC816" s="38"/>
      <c r="AD816" s="38"/>
      <c r="AE816" s="117"/>
      <c r="AF816" s="38"/>
      <c r="AG816" s="38"/>
      <c r="AH816" s="38"/>
      <c r="AI816" s="117"/>
      <c r="AJ816" s="59"/>
      <c r="AK816" s="59"/>
      <c r="AL816" s="38"/>
      <c r="AM816" s="37"/>
      <c r="AN816" s="37"/>
      <c r="AO816" s="37"/>
      <c r="AP816" s="37"/>
      <c r="AQ816" s="37"/>
      <c r="AR816" s="38"/>
      <c r="AS816" s="38"/>
    </row>
    <row r="817" spans="1:45" ht="11.25" customHeight="1" x14ac:dyDescent="0.25">
      <c r="A817" s="38"/>
      <c r="B817" s="49"/>
      <c r="C817" s="117"/>
      <c r="D817" s="59"/>
      <c r="E817" s="59"/>
      <c r="F817" s="49"/>
      <c r="G817" s="49"/>
      <c r="H817" s="37"/>
      <c r="I817" s="37"/>
      <c r="J817" s="37"/>
      <c r="K817" s="37"/>
      <c r="L817" s="37"/>
      <c r="M817" s="37"/>
      <c r="N817" s="37"/>
      <c r="O817" s="37"/>
      <c r="P817" s="37"/>
      <c r="Q817" s="37"/>
      <c r="R817" s="37"/>
      <c r="S817" s="37"/>
      <c r="T817" s="37"/>
      <c r="U817" s="37"/>
      <c r="V817" s="38"/>
      <c r="W817" s="37"/>
      <c r="X817" s="38"/>
      <c r="Y817" s="38"/>
      <c r="Z817" s="38"/>
      <c r="AA817" s="38"/>
      <c r="AB817" s="38"/>
      <c r="AC817" s="38"/>
      <c r="AD817" s="38"/>
      <c r="AE817" s="117"/>
      <c r="AF817" s="38"/>
      <c r="AG817" s="38"/>
      <c r="AH817" s="38"/>
      <c r="AI817" s="117"/>
      <c r="AJ817" s="59"/>
      <c r="AK817" s="59"/>
      <c r="AL817" s="38"/>
      <c r="AM817" s="37"/>
      <c r="AN817" s="37"/>
      <c r="AO817" s="37"/>
      <c r="AP817" s="37"/>
      <c r="AQ817" s="37"/>
      <c r="AR817" s="38"/>
      <c r="AS817" s="38"/>
    </row>
    <row r="818" spans="1:45" ht="11.25" customHeight="1" x14ac:dyDescent="0.25">
      <c r="A818" s="38"/>
      <c r="B818" s="49"/>
      <c r="C818" s="117"/>
      <c r="D818" s="59"/>
      <c r="E818" s="59"/>
      <c r="F818" s="49"/>
      <c r="G818" s="49"/>
      <c r="H818" s="37"/>
      <c r="I818" s="37"/>
      <c r="J818" s="37"/>
      <c r="K818" s="37"/>
      <c r="L818" s="37"/>
      <c r="M818" s="37"/>
      <c r="N818" s="37"/>
      <c r="O818" s="37"/>
      <c r="P818" s="37"/>
      <c r="Q818" s="37"/>
      <c r="R818" s="37"/>
      <c r="S818" s="37"/>
      <c r="T818" s="37"/>
      <c r="U818" s="37"/>
      <c r="V818" s="38"/>
      <c r="W818" s="37"/>
      <c r="X818" s="38"/>
      <c r="Y818" s="38"/>
      <c r="Z818" s="38"/>
      <c r="AA818" s="38"/>
      <c r="AB818" s="38"/>
      <c r="AC818" s="38"/>
      <c r="AD818" s="38"/>
      <c r="AE818" s="117"/>
      <c r="AF818" s="38"/>
      <c r="AG818" s="38"/>
      <c r="AH818" s="38"/>
      <c r="AI818" s="117"/>
      <c r="AJ818" s="59"/>
      <c r="AK818" s="59"/>
      <c r="AL818" s="38"/>
      <c r="AM818" s="37"/>
      <c r="AN818" s="37"/>
      <c r="AO818" s="37"/>
      <c r="AP818" s="37"/>
      <c r="AQ818" s="37"/>
      <c r="AR818" s="38"/>
      <c r="AS818" s="38"/>
    </row>
    <row r="819" spans="1:45" ht="11.25" customHeight="1" x14ac:dyDescent="0.25">
      <c r="A819" s="38"/>
      <c r="B819" s="49"/>
      <c r="C819" s="117"/>
      <c r="D819" s="59"/>
      <c r="E819" s="59"/>
      <c r="F819" s="49"/>
      <c r="G819" s="49"/>
      <c r="H819" s="37"/>
      <c r="I819" s="37"/>
      <c r="J819" s="37"/>
      <c r="K819" s="37"/>
      <c r="L819" s="37"/>
      <c r="M819" s="37"/>
      <c r="N819" s="37"/>
      <c r="O819" s="37"/>
      <c r="P819" s="37"/>
      <c r="Q819" s="37"/>
      <c r="R819" s="37"/>
      <c r="S819" s="37"/>
      <c r="T819" s="37"/>
      <c r="U819" s="37"/>
      <c r="V819" s="38"/>
      <c r="W819" s="37"/>
      <c r="X819" s="38"/>
      <c r="Y819" s="38"/>
      <c r="Z819" s="38"/>
      <c r="AA819" s="38"/>
      <c r="AB819" s="38"/>
      <c r="AC819" s="38"/>
      <c r="AD819" s="38"/>
      <c r="AE819" s="117"/>
      <c r="AF819" s="38"/>
      <c r="AG819" s="38"/>
      <c r="AH819" s="38"/>
      <c r="AI819" s="117"/>
      <c r="AJ819" s="59"/>
      <c r="AK819" s="59"/>
      <c r="AL819" s="38"/>
      <c r="AM819" s="37"/>
      <c r="AN819" s="37"/>
      <c r="AO819" s="37"/>
      <c r="AP819" s="37"/>
      <c r="AQ819" s="37"/>
      <c r="AR819" s="38"/>
      <c r="AS819" s="38"/>
    </row>
    <row r="820" spans="1:45" ht="11.25" customHeight="1" x14ac:dyDescent="0.25">
      <c r="A820" s="38"/>
      <c r="B820" s="49"/>
      <c r="C820" s="117"/>
      <c r="D820" s="59"/>
      <c r="E820" s="59"/>
      <c r="F820" s="49"/>
      <c r="G820" s="49"/>
      <c r="H820" s="37"/>
      <c r="I820" s="37"/>
      <c r="J820" s="37"/>
      <c r="K820" s="37"/>
      <c r="L820" s="37"/>
      <c r="M820" s="37"/>
      <c r="N820" s="37"/>
      <c r="O820" s="37"/>
      <c r="P820" s="37"/>
      <c r="Q820" s="37"/>
      <c r="R820" s="37"/>
      <c r="S820" s="37"/>
      <c r="T820" s="37"/>
      <c r="U820" s="37"/>
      <c r="V820" s="38"/>
      <c r="W820" s="37"/>
      <c r="X820" s="38"/>
      <c r="Y820" s="38"/>
      <c r="Z820" s="38"/>
      <c r="AA820" s="38"/>
      <c r="AB820" s="38"/>
      <c r="AC820" s="38"/>
      <c r="AD820" s="38"/>
      <c r="AE820" s="117"/>
      <c r="AF820" s="38"/>
      <c r="AG820" s="38"/>
      <c r="AH820" s="38"/>
      <c r="AI820" s="117"/>
      <c r="AJ820" s="59"/>
      <c r="AK820" s="59"/>
      <c r="AL820" s="38"/>
      <c r="AM820" s="37"/>
      <c r="AN820" s="37"/>
      <c r="AO820" s="37"/>
      <c r="AP820" s="37"/>
      <c r="AQ820" s="37"/>
      <c r="AR820" s="38"/>
      <c r="AS820" s="38"/>
    </row>
    <row r="821" spans="1:45" ht="11.25" customHeight="1" x14ac:dyDescent="0.25">
      <c r="A821" s="38"/>
      <c r="B821" s="49"/>
      <c r="C821" s="117"/>
      <c r="D821" s="59"/>
      <c r="E821" s="59"/>
      <c r="F821" s="49"/>
      <c r="G821" s="49"/>
      <c r="H821" s="37"/>
      <c r="I821" s="37"/>
      <c r="J821" s="37"/>
      <c r="K821" s="37"/>
      <c r="L821" s="37"/>
      <c r="M821" s="37"/>
      <c r="N821" s="37"/>
      <c r="O821" s="37"/>
      <c r="P821" s="37"/>
      <c r="Q821" s="37"/>
      <c r="R821" s="37"/>
      <c r="S821" s="37"/>
      <c r="T821" s="37"/>
      <c r="U821" s="37"/>
      <c r="V821" s="38"/>
      <c r="W821" s="37"/>
      <c r="X821" s="38"/>
      <c r="Y821" s="38"/>
      <c r="Z821" s="38"/>
      <c r="AA821" s="38"/>
      <c r="AB821" s="38"/>
      <c r="AC821" s="38"/>
      <c r="AD821" s="38"/>
      <c r="AE821" s="117"/>
      <c r="AF821" s="38"/>
      <c r="AG821" s="38"/>
      <c r="AH821" s="38"/>
      <c r="AI821" s="117"/>
      <c r="AJ821" s="59"/>
      <c r="AK821" s="59"/>
      <c r="AL821" s="38"/>
      <c r="AM821" s="37"/>
      <c r="AN821" s="37"/>
      <c r="AO821" s="37"/>
      <c r="AP821" s="37"/>
      <c r="AQ821" s="37"/>
      <c r="AR821" s="38"/>
      <c r="AS821" s="38"/>
    </row>
    <row r="822" spans="1:45" ht="11.25" customHeight="1" x14ac:dyDescent="0.25">
      <c r="A822" s="38"/>
      <c r="B822" s="49"/>
      <c r="C822" s="117"/>
      <c r="D822" s="59"/>
      <c r="E822" s="59"/>
      <c r="F822" s="49"/>
      <c r="G822" s="49"/>
      <c r="H822" s="37"/>
      <c r="I822" s="37"/>
      <c r="J822" s="37"/>
      <c r="K822" s="37"/>
      <c r="L822" s="37"/>
      <c r="M822" s="37"/>
      <c r="N822" s="37"/>
      <c r="O822" s="37"/>
      <c r="P822" s="37"/>
      <c r="Q822" s="37"/>
      <c r="R822" s="37"/>
      <c r="S822" s="37"/>
      <c r="T822" s="37"/>
      <c r="U822" s="37"/>
      <c r="V822" s="38"/>
      <c r="W822" s="37"/>
      <c r="X822" s="38"/>
      <c r="Y822" s="38"/>
      <c r="Z822" s="38"/>
      <c r="AA822" s="38"/>
      <c r="AB822" s="38"/>
      <c r="AC822" s="38"/>
      <c r="AD822" s="38"/>
      <c r="AE822" s="117"/>
      <c r="AF822" s="38"/>
      <c r="AG822" s="38"/>
      <c r="AH822" s="38"/>
      <c r="AI822" s="117"/>
      <c r="AJ822" s="59"/>
      <c r="AK822" s="59"/>
      <c r="AL822" s="38"/>
      <c r="AM822" s="37"/>
      <c r="AN822" s="37"/>
      <c r="AO822" s="37"/>
      <c r="AP822" s="37"/>
      <c r="AQ822" s="37"/>
      <c r="AR822" s="38"/>
      <c r="AS822" s="38"/>
    </row>
    <row r="823" spans="1:45" ht="11.25" customHeight="1" x14ac:dyDescent="0.25">
      <c r="A823" s="38"/>
      <c r="B823" s="49"/>
      <c r="C823" s="117"/>
      <c r="D823" s="59"/>
      <c r="E823" s="59"/>
      <c r="F823" s="49"/>
      <c r="G823" s="49"/>
      <c r="H823" s="37"/>
      <c r="I823" s="37"/>
      <c r="J823" s="37"/>
      <c r="K823" s="37"/>
      <c r="L823" s="37"/>
      <c r="M823" s="37"/>
      <c r="N823" s="37"/>
      <c r="O823" s="37"/>
      <c r="P823" s="37"/>
      <c r="Q823" s="37"/>
      <c r="R823" s="37"/>
      <c r="S823" s="37"/>
      <c r="T823" s="37"/>
      <c r="U823" s="37"/>
      <c r="V823" s="38"/>
      <c r="W823" s="37"/>
      <c r="X823" s="38"/>
      <c r="Y823" s="38"/>
      <c r="Z823" s="38"/>
      <c r="AA823" s="38"/>
      <c r="AB823" s="38"/>
      <c r="AC823" s="38"/>
      <c r="AD823" s="38"/>
      <c r="AE823" s="117"/>
      <c r="AF823" s="38"/>
      <c r="AG823" s="38"/>
      <c r="AH823" s="38"/>
      <c r="AI823" s="117"/>
      <c r="AJ823" s="59"/>
      <c r="AK823" s="59"/>
      <c r="AL823" s="38"/>
      <c r="AM823" s="37"/>
      <c r="AN823" s="37"/>
      <c r="AO823" s="37"/>
      <c r="AP823" s="37"/>
      <c r="AQ823" s="37"/>
      <c r="AR823" s="38"/>
      <c r="AS823" s="38"/>
    </row>
    <row r="824" spans="1:45" ht="11.25" customHeight="1" x14ac:dyDescent="0.25">
      <c r="A824" s="38"/>
      <c r="B824" s="49"/>
      <c r="C824" s="117"/>
      <c r="D824" s="59"/>
      <c r="E824" s="59"/>
      <c r="F824" s="49"/>
      <c r="G824" s="49"/>
      <c r="H824" s="37"/>
      <c r="I824" s="37"/>
      <c r="J824" s="37"/>
      <c r="K824" s="37"/>
      <c r="L824" s="37"/>
      <c r="M824" s="37"/>
      <c r="N824" s="37"/>
      <c r="O824" s="37"/>
      <c r="P824" s="37"/>
      <c r="Q824" s="37"/>
      <c r="R824" s="37"/>
      <c r="S824" s="37"/>
      <c r="T824" s="37"/>
      <c r="U824" s="37"/>
      <c r="V824" s="38"/>
      <c r="W824" s="37"/>
      <c r="X824" s="38"/>
      <c r="Y824" s="38"/>
      <c r="Z824" s="38"/>
      <c r="AA824" s="38"/>
      <c r="AB824" s="38"/>
      <c r="AC824" s="38"/>
      <c r="AD824" s="38"/>
      <c r="AE824" s="117"/>
      <c r="AF824" s="38"/>
      <c r="AG824" s="38"/>
      <c r="AH824" s="38"/>
      <c r="AI824" s="117"/>
      <c r="AJ824" s="59"/>
      <c r="AK824" s="59"/>
      <c r="AL824" s="38"/>
      <c r="AM824" s="37"/>
      <c r="AN824" s="37"/>
      <c r="AO824" s="37"/>
      <c r="AP824" s="37"/>
      <c r="AQ824" s="37"/>
      <c r="AR824" s="38"/>
      <c r="AS824" s="38"/>
    </row>
    <row r="825" spans="1:45" ht="11.25" customHeight="1" x14ac:dyDescent="0.25">
      <c r="A825" s="38"/>
      <c r="B825" s="49"/>
      <c r="C825" s="117"/>
      <c r="D825" s="59"/>
      <c r="E825" s="59"/>
      <c r="F825" s="49"/>
      <c r="G825" s="49"/>
      <c r="H825" s="37"/>
      <c r="I825" s="37"/>
      <c r="J825" s="37"/>
      <c r="K825" s="37"/>
      <c r="L825" s="37"/>
      <c r="M825" s="37"/>
      <c r="N825" s="37"/>
      <c r="O825" s="37"/>
      <c r="P825" s="37"/>
      <c r="Q825" s="37"/>
      <c r="R825" s="37"/>
      <c r="S825" s="37"/>
      <c r="T825" s="37"/>
      <c r="U825" s="37"/>
      <c r="V825" s="38"/>
      <c r="W825" s="37"/>
      <c r="X825" s="38"/>
      <c r="Y825" s="38"/>
      <c r="Z825" s="38"/>
      <c r="AA825" s="38"/>
      <c r="AB825" s="38"/>
      <c r="AC825" s="38"/>
      <c r="AD825" s="38"/>
      <c r="AE825" s="117"/>
      <c r="AF825" s="38"/>
      <c r="AG825" s="38"/>
      <c r="AH825" s="38"/>
      <c r="AI825" s="117"/>
      <c r="AJ825" s="59"/>
      <c r="AK825" s="59"/>
      <c r="AL825" s="38"/>
      <c r="AM825" s="37"/>
      <c r="AN825" s="37"/>
      <c r="AO825" s="37"/>
      <c r="AP825" s="37"/>
      <c r="AQ825" s="37"/>
      <c r="AR825" s="38"/>
      <c r="AS825" s="38"/>
    </row>
    <row r="826" spans="1:45" ht="11.25" customHeight="1" x14ac:dyDescent="0.25">
      <c r="A826" s="38"/>
      <c r="B826" s="49"/>
      <c r="C826" s="117"/>
      <c r="D826" s="59"/>
      <c r="E826" s="59"/>
      <c r="F826" s="49"/>
      <c r="G826" s="49"/>
      <c r="H826" s="37"/>
      <c r="I826" s="37"/>
      <c r="J826" s="37"/>
      <c r="K826" s="37"/>
      <c r="L826" s="37"/>
      <c r="M826" s="37"/>
      <c r="N826" s="37"/>
      <c r="O826" s="37"/>
      <c r="P826" s="37"/>
      <c r="Q826" s="37"/>
      <c r="R826" s="37"/>
      <c r="S826" s="37"/>
      <c r="T826" s="37"/>
      <c r="U826" s="37"/>
      <c r="V826" s="38"/>
      <c r="W826" s="37"/>
      <c r="X826" s="38"/>
      <c r="Y826" s="38"/>
      <c r="Z826" s="38"/>
      <c r="AA826" s="38"/>
      <c r="AB826" s="38"/>
      <c r="AC826" s="38"/>
      <c r="AD826" s="38"/>
      <c r="AE826" s="117"/>
      <c r="AF826" s="38"/>
      <c r="AG826" s="38"/>
      <c r="AH826" s="38"/>
      <c r="AI826" s="117"/>
      <c r="AJ826" s="59"/>
      <c r="AK826" s="59"/>
      <c r="AL826" s="38"/>
      <c r="AM826" s="37"/>
      <c r="AN826" s="37"/>
      <c r="AO826" s="37"/>
      <c r="AP826" s="37"/>
      <c r="AQ826" s="37"/>
      <c r="AR826" s="38"/>
      <c r="AS826" s="38"/>
    </row>
    <row r="827" spans="1:45" ht="11.25" customHeight="1" x14ac:dyDescent="0.25">
      <c r="A827" s="38"/>
      <c r="B827" s="49"/>
      <c r="C827" s="117"/>
      <c r="D827" s="59"/>
      <c r="E827" s="59"/>
      <c r="F827" s="49"/>
      <c r="G827" s="49"/>
      <c r="H827" s="37"/>
      <c r="I827" s="37"/>
      <c r="J827" s="37"/>
      <c r="K827" s="37"/>
      <c r="L827" s="37"/>
      <c r="M827" s="37"/>
      <c r="N827" s="37"/>
      <c r="O827" s="37"/>
      <c r="P827" s="37"/>
      <c r="Q827" s="37"/>
      <c r="R827" s="37"/>
      <c r="S827" s="37"/>
      <c r="T827" s="37"/>
      <c r="U827" s="37"/>
      <c r="V827" s="38"/>
      <c r="W827" s="37"/>
      <c r="X827" s="38"/>
      <c r="Y827" s="38"/>
      <c r="Z827" s="38"/>
      <c r="AA827" s="38"/>
      <c r="AB827" s="38"/>
      <c r="AC827" s="38"/>
      <c r="AD827" s="38"/>
      <c r="AE827" s="117"/>
      <c r="AF827" s="38"/>
      <c r="AG827" s="38"/>
      <c r="AH827" s="38"/>
      <c r="AI827" s="117"/>
      <c r="AJ827" s="59"/>
      <c r="AK827" s="59"/>
      <c r="AL827" s="38"/>
      <c r="AM827" s="37"/>
      <c r="AN827" s="37"/>
      <c r="AO827" s="37"/>
      <c r="AP827" s="37"/>
      <c r="AQ827" s="37"/>
      <c r="AR827" s="38"/>
      <c r="AS827" s="38"/>
    </row>
    <row r="828" spans="1:45" ht="11.25" customHeight="1" x14ac:dyDescent="0.25">
      <c r="A828" s="38"/>
      <c r="B828" s="49"/>
      <c r="C828" s="117"/>
      <c r="D828" s="59"/>
      <c r="E828" s="59"/>
      <c r="F828" s="49"/>
      <c r="G828" s="49"/>
      <c r="H828" s="37"/>
      <c r="I828" s="37"/>
      <c r="J828" s="37"/>
      <c r="K828" s="37"/>
      <c r="L828" s="37"/>
      <c r="M828" s="37"/>
      <c r="N828" s="37"/>
      <c r="O828" s="37"/>
      <c r="P828" s="37"/>
      <c r="Q828" s="37"/>
      <c r="R828" s="37"/>
      <c r="S828" s="37"/>
      <c r="T828" s="37"/>
      <c r="U828" s="37"/>
      <c r="V828" s="38"/>
      <c r="W828" s="37"/>
      <c r="X828" s="38"/>
      <c r="Y828" s="38"/>
      <c r="Z828" s="38"/>
      <c r="AA828" s="38"/>
      <c r="AB828" s="38"/>
      <c r="AC828" s="38"/>
      <c r="AD828" s="38"/>
      <c r="AE828" s="117"/>
      <c r="AF828" s="38"/>
      <c r="AG828" s="38"/>
      <c r="AH828" s="38"/>
      <c r="AI828" s="117"/>
      <c r="AJ828" s="59"/>
      <c r="AK828" s="59"/>
      <c r="AL828" s="38"/>
      <c r="AM828" s="37"/>
      <c r="AN828" s="37"/>
      <c r="AO828" s="37"/>
      <c r="AP828" s="37"/>
      <c r="AQ828" s="37"/>
      <c r="AR828" s="38"/>
      <c r="AS828" s="38"/>
    </row>
    <row r="829" spans="1:45" ht="11.25" customHeight="1" x14ac:dyDescent="0.25">
      <c r="A829" s="38"/>
      <c r="B829" s="49"/>
      <c r="C829" s="117"/>
      <c r="D829" s="59"/>
      <c r="E829" s="59"/>
      <c r="F829" s="49"/>
      <c r="G829" s="49"/>
      <c r="H829" s="37"/>
      <c r="I829" s="37"/>
      <c r="J829" s="37"/>
      <c r="K829" s="37"/>
      <c r="L829" s="37"/>
      <c r="M829" s="37"/>
      <c r="N829" s="37"/>
      <c r="O829" s="37"/>
      <c r="P829" s="37"/>
      <c r="Q829" s="37"/>
      <c r="R829" s="37"/>
      <c r="S829" s="37"/>
      <c r="T829" s="37"/>
      <c r="U829" s="37"/>
      <c r="V829" s="38"/>
      <c r="W829" s="37"/>
      <c r="X829" s="38"/>
      <c r="Y829" s="38"/>
      <c r="Z829" s="38"/>
      <c r="AA829" s="38"/>
      <c r="AB829" s="38"/>
      <c r="AC829" s="38"/>
      <c r="AD829" s="38"/>
      <c r="AE829" s="117"/>
      <c r="AF829" s="38"/>
      <c r="AG829" s="38"/>
      <c r="AH829" s="38"/>
      <c r="AI829" s="117"/>
      <c r="AJ829" s="59"/>
      <c r="AK829" s="59"/>
      <c r="AL829" s="38"/>
      <c r="AM829" s="37"/>
      <c r="AN829" s="37"/>
      <c r="AO829" s="37"/>
      <c r="AP829" s="37"/>
      <c r="AQ829" s="37"/>
      <c r="AR829" s="38"/>
      <c r="AS829" s="38"/>
    </row>
    <row r="830" spans="1:45" ht="11.25" customHeight="1" x14ac:dyDescent="0.25">
      <c r="A830" s="38"/>
      <c r="B830" s="49"/>
      <c r="C830" s="117"/>
      <c r="D830" s="59"/>
      <c r="E830" s="59"/>
      <c r="F830" s="49"/>
      <c r="G830" s="49"/>
      <c r="H830" s="37"/>
      <c r="I830" s="37"/>
      <c r="J830" s="37"/>
      <c r="K830" s="37"/>
      <c r="L830" s="37"/>
      <c r="M830" s="37"/>
      <c r="N830" s="37"/>
      <c r="O830" s="37"/>
      <c r="P830" s="37"/>
      <c r="Q830" s="37"/>
      <c r="R830" s="37"/>
      <c r="S830" s="37"/>
      <c r="T830" s="37"/>
      <c r="U830" s="37"/>
      <c r="V830" s="38"/>
      <c r="W830" s="37"/>
      <c r="X830" s="38"/>
      <c r="Y830" s="38"/>
      <c r="Z830" s="38"/>
      <c r="AA830" s="38"/>
      <c r="AB830" s="38"/>
      <c r="AC830" s="38"/>
      <c r="AD830" s="38"/>
      <c r="AE830" s="117"/>
      <c r="AF830" s="38"/>
      <c r="AG830" s="38"/>
      <c r="AH830" s="38"/>
      <c r="AI830" s="117"/>
      <c r="AJ830" s="59"/>
      <c r="AK830" s="59"/>
      <c r="AL830" s="38"/>
      <c r="AM830" s="37"/>
      <c r="AN830" s="37"/>
      <c r="AO830" s="37"/>
      <c r="AP830" s="37"/>
      <c r="AQ830" s="37"/>
      <c r="AR830" s="38"/>
      <c r="AS830" s="38"/>
    </row>
    <row r="831" spans="1:45" ht="11.25" customHeight="1" x14ac:dyDescent="0.25">
      <c r="A831" s="38"/>
      <c r="B831" s="49"/>
      <c r="C831" s="117"/>
      <c r="D831" s="59"/>
      <c r="E831" s="59"/>
      <c r="F831" s="49"/>
      <c r="G831" s="49"/>
      <c r="H831" s="37"/>
      <c r="I831" s="37"/>
      <c r="J831" s="37"/>
      <c r="K831" s="37"/>
      <c r="L831" s="37"/>
      <c r="M831" s="37"/>
      <c r="N831" s="37"/>
      <c r="O831" s="37"/>
      <c r="P831" s="37"/>
      <c r="Q831" s="37"/>
      <c r="R831" s="37"/>
      <c r="S831" s="37"/>
      <c r="T831" s="37"/>
      <c r="U831" s="37"/>
      <c r="V831" s="38"/>
      <c r="W831" s="37"/>
      <c r="X831" s="38"/>
      <c r="Y831" s="38"/>
      <c r="Z831" s="38"/>
      <c r="AA831" s="38"/>
      <c r="AB831" s="38"/>
      <c r="AC831" s="38"/>
      <c r="AD831" s="38"/>
      <c r="AE831" s="117"/>
      <c r="AF831" s="38"/>
      <c r="AG831" s="38"/>
      <c r="AH831" s="38"/>
      <c r="AI831" s="117"/>
      <c r="AJ831" s="59"/>
      <c r="AK831" s="59"/>
      <c r="AL831" s="38"/>
      <c r="AM831" s="37"/>
      <c r="AN831" s="37"/>
      <c r="AO831" s="37"/>
      <c r="AP831" s="37"/>
      <c r="AQ831" s="37"/>
      <c r="AR831" s="38"/>
      <c r="AS831" s="38"/>
    </row>
    <row r="832" spans="1:45" ht="11.25" customHeight="1" x14ac:dyDescent="0.25">
      <c r="A832" s="38"/>
      <c r="B832" s="49"/>
      <c r="C832" s="117"/>
      <c r="D832" s="59"/>
      <c r="E832" s="59"/>
      <c r="F832" s="49"/>
      <c r="G832" s="49"/>
      <c r="H832" s="37"/>
      <c r="I832" s="37"/>
      <c r="J832" s="37"/>
      <c r="K832" s="37"/>
      <c r="L832" s="37"/>
      <c r="M832" s="37"/>
      <c r="N832" s="37"/>
      <c r="O832" s="37"/>
      <c r="P832" s="37"/>
      <c r="Q832" s="37"/>
      <c r="R832" s="37"/>
      <c r="S832" s="37"/>
      <c r="T832" s="37"/>
      <c r="U832" s="37"/>
      <c r="V832" s="38"/>
      <c r="W832" s="37"/>
      <c r="X832" s="38"/>
      <c r="Y832" s="38"/>
      <c r="Z832" s="38"/>
      <c r="AA832" s="38"/>
      <c r="AB832" s="38"/>
      <c r="AC832" s="38"/>
      <c r="AD832" s="38"/>
      <c r="AE832" s="117"/>
      <c r="AF832" s="38"/>
      <c r="AG832" s="38"/>
      <c r="AH832" s="38"/>
      <c r="AI832" s="117"/>
      <c r="AJ832" s="59"/>
      <c r="AK832" s="59"/>
      <c r="AL832" s="38"/>
      <c r="AM832" s="37"/>
      <c r="AN832" s="37"/>
      <c r="AO832" s="37"/>
      <c r="AP832" s="37"/>
      <c r="AQ832" s="37"/>
      <c r="AR832" s="38"/>
      <c r="AS832" s="38"/>
    </row>
    <row r="833" spans="1:45" ht="11.25" customHeight="1" x14ac:dyDescent="0.25">
      <c r="A833" s="38"/>
      <c r="B833" s="49"/>
      <c r="C833" s="117"/>
      <c r="D833" s="59"/>
      <c r="E833" s="59"/>
      <c r="F833" s="49"/>
      <c r="G833" s="49"/>
      <c r="H833" s="37"/>
      <c r="I833" s="37"/>
      <c r="J833" s="37"/>
      <c r="K833" s="37"/>
      <c r="L833" s="37"/>
      <c r="M833" s="37"/>
      <c r="N833" s="37"/>
      <c r="O833" s="37"/>
      <c r="P833" s="37"/>
      <c r="Q833" s="37"/>
      <c r="R833" s="37"/>
      <c r="S833" s="37"/>
      <c r="T833" s="37"/>
      <c r="U833" s="37"/>
      <c r="V833" s="38"/>
      <c r="W833" s="37"/>
      <c r="X833" s="38"/>
      <c r="Y833" s="38"/>
      <c r="Z833" s="38"/>
      <c r="AA833" s="38"/>
      <c r="AB833" s="38"/>
      <c r="AC833" s="38"/>
      <c r="AD833" s="38"/>
      <c r="AE833" s="117"/>
      <c r="AF833" s="38"/>
      <c r="AG833" s="38"/>
      <c r="AH833" s="38"/>
      <c r="AI833" s="117"/>
      <c r="AJ833" s="59"/>
      <c r="AK833" s="59"/>
      <c r="AL833" s="38"/>
      <c r="AM833" s="37"/>
      <c r="AN833" s="37"/>
      <c r="AO833" s="37"/>
      <c r="AP833" s="37"/>
      <c r="AQ833" s="37"/>
      <c r="AR833" s="38"/>
      <c r="AS833" s="38"/>
    </row>
    <row r="834" spans="1:45" ht="11.25" customHeight="1" x14ac:dyDescent="0.25">
      <c r="A834" s="38"/>
      <c r="B834" s="49"/>
      <c r="C834" s="117"/>
      <c r="D834" s="59"/>
      <c r="E834" s="59"/>
      <c r="F834" s="49"/>
      <c r="G834" s="49"/>
      <c r="H834" s="37"/>
      <c r="I834" s="37"/>
      <c r="J834" s="37"/>
      <c r="K834" s="37"/>
      <c r="L834" s="37"/>
      <c r="M834" s="37"/>
      <c r="N834" s="37"/>
      <c r="O834" s="37"/>
      <c r="P834" s="37"/>
      <c r="Q834" s="37"/>
      <c r="R834" s="37"/>
      <c r="S834" s="37"/>
      <c r="T834" s="37"/>
      <c r="U834" s="37"/>
      <c r="V834" s="38"/>
      <c r="W834" s="37"/>
      <c r="X834" s="38"/>
      <c r="Y834" s="38"/>
      <c r="Z834" s="38"/>
      <c r="AA834" s="38"/>
      <c r="AB834" s="38"/>
      <c r="AC834" s="38"/>
      <c r="AD834" s="38"/>
      <c r="AE834" s="117"/>
      <c r="AF834" s="38"/>
      <c r="AG834" s="38"/>
      <c r="AH834" s="38"/>
      <c r="AI834" s="117"/>
      <c r="AJ834" s="59"/>
      <c r="AK834" s="59"/>
      <c r="AL834" s="38"/>
      <c r="AM834" s="37"/>
      <c r="AN834" s="37"/>
      <c r="AO834" s="37"/>
      <c r="AP834" s="37"/>
      <c r="AQ834" s="37"/>
      <c r="AR834" s="38"/>
      <c r="AS834" s="38"/>
    </row>
    <row r="835" spans="1:45" ht="11.25" customHeight="1" x14ac:dyDescent="0.25">
      <c r="A835" s="38"/>
      <c r="B835" s="49"/>
      <c r="C835" s="117"/>
      <c r="D835" s="59"/>
      <c r="E835" s="59"/>
      <c r="F835" s="49"/>
      <c r="G835" s="49"/>
      <c r="H835" s="37"/>
      <c r="I835" s="37"/>
      <c r="J835" s="37"/>
      <c r="K835" s="37"/>
      <c r="L835" s="37"/>
      <c r="M835" s="37"/>
      <c r="N835" s="37"/>
      <c r="O835" s="37"/>
      <c r="P835" s="37"/>
      <c r="Q835" s="37"/>
      <c r="R835" s="37"/>
      <c r="S835" s="37"/>
      <c r="T835" s="37"/>
      <c r="U835" s="37"/>
      <c r="V835" s="38"/>
      <c r="W835" s="37"/>
      <c r="X835" s="38"/>
      <c r="Y835" s="38"/>
      <c r="Z835" s="38"/>
      <c r="AA835" s="38"/>
      <c r="AB835" s="38"/>
      <c r="AC835" s="38"/>
      <c r="AD835" s="38"/>
      <c r="AE835" s="117"/>
      <c r="AF835" s="38"/>
      <c r="AG835" s="38"/>
      <c r="AH835" s="38"/>
      <c r="AI835" s="117"/>
      <c r="AJ835" s="59"/>
      <c r="AK835" s="59"/>
      <c r="AL835" s="38"/>
      <c r="AM835" s="37"/>
      <c r="AN835" s="37"/>
      <c r="AO835" s="37"/>
      <c r="AP835" s="37"/>
      <c r="AQ835" s="37"/>
      <c r="AR835" s="38"/>
      <c r="AS835" s="38"/>
    </row>
    <row r="836" spans="1:45" ht="11.25" customHeight="1" x14ac:dyDescent="0.25">
      <c r="A836" s="38"/>
      <c r="B836" s="49"/>
      <c r="C836" s="117"/>
      <c r="D836" s="59"/>
      <c r="E836" s="59"/>
      <c r="F836" s="49"/>
      <c r="G836" s="49"/>
      <c r="H836" s="37"/>
      <c r="I836" s="37"/>
      <c r="J836" s="37"/>
      <c r="K836" s="37"/>
      <c r="L836" s="37"/>
      <c r="M836" s="37"/>
      <c r="N836" s="37"/>
      <c r="O836" s="37"/>
      <c r="P836" s="37"/>
      <c r="Q836" s="37"/>
      <c r="R836" s="37"/>
      <c r="S836" s="37"/>
      <c r="T836" s="37"/>
      <c r="U836" s="37"/>
      <c r="V836" s="38"/>
      <c r="W836" s="37"/>
      <c r="X836" s="38"/>
      <c r="Y836" s="38"/>
      <c r="Z836" s="38"/>
      <c r="AA836" s="38"/>
      <c r="AB836" s="38"/>
      <c r="AC836" s="38"/>
      <c r="AD836" s="38"/>
      <c r="AE836" s="117"/>
      <c r="AF836" s="38"/>
      <c r="AG836" s="38"/>
      <c r="AH836" s="38"/>
      <c r="AI836" s="117"/>
      <c r="AJ836" s="59"/>
      <c r="AK836" s="59"/>
      <c r="AL836" s="38"/>
      <c r="AM836" s="37"/>
      <c r="AN836" s="37"/>
      <c r="AO836" s="37"/>
      <c r="AP836" s="37"/>
      <c r="AQ836" s="37"/>
      <c r="AR836" s="38"/>
      <c r="AS836" s="38"/>
    </row>
    <row r="837" spans="1:45" ht="11.25" customHeight="1" x14ac:dyDescent="0.25">
      <c r="A837" s="38"/>
      <c r="B837" s="49"/>
      <c r="C837" s="117"/>
      <c r="D837" s="59"/>
      <c r="E837" s="59"/>
      <c r="F837" s="49"/>
      <c r="G837" s="49"/>
      <c r="H837" s="37"/>
      <c r="I837" s="37"/>
      <c r="J837" s="37"/>
      <c r="K837" s="37"/>
      <c r="L837" s="37"/>
      <c r="M837" s="37"/>
      <c r="N837" s="37"/>
      <c r="O837" s="37"/>
      <c r="P837" s="37"/>
      <c r="Q837" s="37"/>
      <c r="R837" s="37"/>
      <c r="S837" s="37"/>
      <c r="T837" s="37"/>
      <c r="U837" s="37"/>
      <c r="V837" s="38"/>
      <c r="W837" s="37"/>
      <c r="X837" s="38"/>
      <c r="Y837" s="38"/>
      <c r="Z837" s="38"/>
      <c r="AA837" s="38"/>
      <c r="AB837" s="38"/>
      <c r="AC837" s="38"/>
      <c r="AD837" s="38"/>
      <c r="AE837" s="117"/>
      <c r="AF837" s="38"/>
      <c r="AG837" s="38"/>
      <c r="AH837" s="38"/>
      <c r="AI837" s="117"/>
      <c r="AJ837" s="59"/>
      <c r="AK837" s="59"/>
      <c r="AL837" s="38"/>
      <c r="AM837" s="37"/>
      <c r="AN837" s="37"/>
      <c r="AO837" s="37"/>
      <c r="AP837" s="37"/>
      <c r="AQ837" s="37"/>
      <c r="AR837" s="38"/>
      <c r="AS837" s="38"/>
    </row>
    <row r="838" spans="1:45" ht="11.25" customHeight="1" x14ac:dyDescent="0.25">
      <c r="A838" s="38"/>
      <c r="B838" s="49"/>
      <c r="C838" s="117"/>
      <c r="D838" s="59"/>
      <c r="E838" s="59"/>
      <c r="F838" s="49"/>
      <c r="G838" s="49"/>
      <c r="H838" s="37"/>
      <c r="I838" s="37"/>
      <c r="J838" s="37"/>
      <c r="K838" s="37"/>
      <c r="L838" s="37"/>
      <c r="M838" s="37"/>
      <c r="N838" s="37"/>
      <c r="O838" s="37"/>
      <c r="P838" s="37"/>
      <c r="Q838" s="37"/>
      <c r="R838" s="37"/>
      <c r="S838" s="37"/>
      <c r="T838" s="37"/>
      <c r="U838" s="37"/>
      <c r="V838" s="38"/>
      <c r="W838" s="37"/>
      <c r="X838" s="38"/>
      <c r="Y838" s="38"/>
      <c r="Z838" s="38"/>
      <c r="AA838" s="38"/>
      <c r="AB838" s="38"/>
      <c r="AC838" s="38"/>
      <c r="AD838" s="38"/>
      <c r="AE838" s="117"/>
      <c r="AF838" s="38"/>
      <c r="AG838" s="38"/>
      <c r="AH838" s="38"/>
      <c r="AI838" s="117"/>
      <c r="AJ838" s="59"/>
      <c r="AK838" s="59"/>
      <c r="AL838" s="38"/>
      <c r="AM838" s="37"/>
      <c r="AN838" s="37"/>
      <c r="AO838" s="37"/>
      <c r="AP838" s="37"/>
      <c r="AQ838" s="37"/>
      <c r="AR838" s="38"/>
      <c r="AS838" s="38"/>
    </row>
    <row r="839" spans="1:45" ht="11.25" customHeight="1" x14ac:dyDescent="0.25">
      <c r="A839" s="38"/>
      <c r="B839" s="49"/>
      <c r="C839" s="117"/>
      <c r="D839" s="59"/>
      <c r="E839" s="59"/>
      <c r="F839" s="49"/>
      <c r="G839" s="49"/>
      <c r="H839" s="37"/>
      <c r="I839" s="37"/>
      <c r="J839" s="37"/>
      <c r="K839" s="37"/>
      <c r="L839" s="37"/>
      <c r="M839" s="37"/>
      <c r="N839" s="37"/>
      <c r="O839" s="37"/>
      <c r="P839" s="37"/>
      <c r="Q839" s="37"/>
      <c r="R839" s="37"/>
      <c r="S839" s="37"/>
      <c r="T839" s="37"/>
      <c r="U839" s="37"/>
      <c r="V839" s="38"/>
      <c r="W839" s="37"/>
      <c r="X839" s="38"/>
      <c r="Y839" s="38"/>
      <c r="Z839" s="38"/>
      <c r="AA839" s="38"/>
      <c r="AB839" s="38"/>
      <c r="AC839" s="38"/>
      <c r="AD839" s="38"/>
      <c r="AE839" s="117"/>
      <c r="AF839" s="38"/>
      <c r="AG839" s="38"/>
      <c r="AH839" s="38"/>
      <c r="AI839" s="117"/>
      <c r="AJ839" s="59"/>
      <c r="AK839" s="59"/>
      <c r="AL839" s="38"/>
      <c r="AM839" s="37"/>
      <c r="AN839" s="37"/>
      <c r="AO839" s="37"/>
      <c r="AP839" s="37"/>
      <c r="AQ839" s="37"/>
      <c r="AR839" s="38"/>
      <c r="AS839" s="38"/>
    </row>
    <row r="840" spans="1:45" ht="11.25" customHeight="1" x14ac:dyDescent="0.25">
      <c r="A840" s="38"/>
      <c r="B840" s="49"/>
      <c r="C840" s="117"/>
      <c r="D840" s="59"/>
      <c r="E840" s="59"/>
      <c r="F840" s="49"/>
      <c r="G840" s="49"/>
      <c r="H840" s="37"/>
      <c r="I840" s="37"/>
      <c r="J840" s="37"/>
      <c r="K840" s="37"/>
      <c r="L840" s="37"/>
      <c r="M840" s="37"/>
      <c r="N840" s="37"/>
      <c r="O840" s="37"/>
      <c r="P840" s="37"/>
      <c r="Q840" s="37"/>
      <c r="R840" s="37"/>
      <c r="S840" s="37"/>
      <c r="T840" s="37"/>
      <c r="U840" s="37"/>
      <c r="V840" s="38"/>
      <c r="W840" s="37"/>
      <c r="X840" s="38"/>
      <c r="Y840" s="38"/>
      <c r="Z840" s="38"/>
      <c r="AA840" s="38"/>
      <c r="AB840" s="38"/>
      <c r="AC840" s="38"/>
      <c r="AD840" s="38"/>
      <c r="AE840" s="117"/>
      <c r="AF840" s="38"/>
      <c r="AG840" s="38"/>
      <c r="AH840" s="38"/>
      <c r="AI840" s="117"/>
      <c r="AJ840" s="59"/>
      <c r="AK840" s="59"/>
      <c r="AL840" s="38"/>
      <c r="AM840" s="37"/>
      <c r="AN840" s="37"/>
      <c r="AO840" s="37"/>
      <c r="AP840" s="37"/>
      <c r="AQ840" s="37"/>
      <c r="AR840" s="38"/>
      <c r="AS840" s="38"/>
    </row>
    <row r="841" spans="1:45" ht="11.25" customHeight="1" x14ac:dyDescent="0.25">
      <c r="A841" s="38"/>
      <c r="B841" s="49"/>
      <c r="C841" s="117"/>
      <c r="D841" s="59"/>
      <c r="E841" s="59"/>
      <c r="F841" s="49"/>
      <c r="G841" s="49"/>
      <c r="H841" s="37"/>
      <c r="I841" s="37"/>
      <c r="J841" s="37"/>
      <c r="K841" s="37"/>
      <c r="L841" s="37"/>
      <c r="M841" s="37"/>
      <c r="N841" s="37"/>
      <c r="O841" s="37"/>
      <c r="P841" s="37"/>
      <c r="Q841" s="37"/>
      <c r="R841" s="37"/>
      <c r="S841" s="37"/>
      <c r="T841" s="37"/>
      <c r="U841" s="37"/>
      <c r="V841" s="38"/>
      <c r="W841" s="37"/>
      <c r="X841" s="38"/>
      <c r="Y841" s="38"/>
      <c r="Z841" s="38"/>
      <c r="AA841" s="38"/>
      <c r="AB841" s="38"/>
      <c r="AC841" s="38"/>
      <c r="AD841" s="38"/>
      <c r="AE841" s="117"/>
      <c r="AF841" s="38"/>
      <c r="AG841" s="38"/>
      <c r="AH841" s="38"/>
      <c r="AI841" s="117"/>
      <c r="AJ841" s="59"/>
      <c r="AK841" s="59"/>
      <c r="AL841" s="38"/>
      <c r="AM841" s="37"/>
      <c r="AN841" s="37"/>
      <c r="AO841" s="37"/>
      <c r="AP841" s="37"/>
      <c r="AQ841" s="37"/>
      <c r="AR841" s="38"/>
      <c r="AS841" s="38"/>
    </row>
    <row r="842" spans="1:45" ht="11.25" customHeight="1" x14ac:dyDescent="0.25">
      <c r="A842" s="38"/>
      <c r="B842" s="49"/>
      <c r="C842" s="117"/>
      <c r="D842" s="59"/>
      <c r="E842" s="59"/>
      <c r="F842" s="49"/>
      <c r="G842" s="49"/>
      <c r="H842" s="37"/>
      <c r="I842" s="37"/>
      <c r="J842" s="37"/>
      <c r="K842" s="37"/>
      <c r="L842" s="37"/>
      <c r="M842" s="37"/>
      <c r="N842" s="37"/>
      <c r="O842" s="37"/>
      <c r="P842" s="37"/>
      <c r="Q842" s="37"/>
      <c r="R842" s="37"/>
      <c r="S842" s="37"/>
      <c r="T842" s="37"/>
      <c r="U842" s="37"/>
      <c r="V842" s="38"/>
      <c r="W842" s="37"/>
      <c r="X842" s="38"/>
      <c r="Y842" s="38"/>
      <c r="Z842" s="38"/>
      <c r="AA842" s="38"/>
      <c r="AB842" s="38"/>
      <c r="AC842" s="38"/>
      <c r="AD842" s="38"/>
      <c r="AE842" s="117"/>
      <c r="AF842" s="38"/>
      <c r="AG842" s="38"/>
      <c r="AH842" s="38"/>
      <c r="AI842" s="117"/>
      <c r="AJ842" s="59"/>
      <c r="AK842" s="59"/>
      <c r="AL842" s="38"/>
      <c r="AM842" s="37"/>
      <c r="AN842" s="37"/>
      <c r="AO842" s="37"/>
      <c r="AP842" s="37"/>
      <c r="AQ842" s="37"/>
      <c r="AR842" s="38"/>
      <c r="AS842" s="38"/>
    </row>
    <row r="843" spans="1:45" ht="11.25" customHeight="1" x14ac:dyDescent="0.25">
      <c r="A843" s="38"/>
      <c r="B843" s="49"/>
      <c r="C843" s="117"/>
      <c r="D843" s="59"/>
      <c r="E843" s="59"/>
      <c r="F843" s="49"/>
      <c r="G843" s="49"/>
      <c r="H843" s="37"/>
      <c r="I843" s="37"/>
      <c r="J843" s="37"/>
      <c r="K843" s="37"/>
      <c r="L843" s="37"/>
      <c r="M843" s="37"/>
      <c r="N843" s="37"/>
      <c r="O843" s="37"/>
      <c r="P843" s="37"/>
      <c r="Q843" s="37"/>
      <c r="R843" s="37"/>
      <c r="S843" s="37"/>
      <c r="T843" s="37"/>
      <c r="U843" s="37"/>
      <c r="V843" s="38"/>
      <c r="W843" s="37"/>
      <c r="X843" s="38"/>
      <c r="Y843" s="38"/>
      <c r="Z843" s="38"/>
      <c r="AA843" s="38"/>
      <c r="AB843" s="38"/>
      <c r="AC843" s="38"/>
      <c r="AD843" s="38"/>
      <c r="AE843" s="117"/>
      <c r="AF843" s="38"/>
      <c r="AG843" s="38"/>
      <c r="AH843" s="38"/>
      <c r="AI843" s="117"/>
      <c r="AJ843" s="59"/>
      <c r="AK843" s="59"/>
      <c r="AL843" s="38"/>
      <c r="AM843" s="37"/>
      <c r="AN843" s="37"/>
      <c r="AO843" s="37"/>
      <c r="AP843" s="37"/>
      <c r="AQ843" s="37"/>
      <c r="AR843" s="38"/>
      <c r="AS843" s="38"/>
    </row>
    <row r="844" spans="1:45" ht="11.25" customHeight="1" x14ac:dyDescent="0.25">
      <c r="A844" s="38"/>
      <c r="B844" s="49"/>
      <c r="C844" s="117"/>
      <c r="D844" s="59"/>
      <c r="E844" s="59"/>
      <c r="F844" s="49"/>
      <c r="G844" s="49"/>
      <c r="H844" s="37"/>
      <c r="I844" s="37"/>
      <c r="J844" s="37"/>
      <c r="K844" s="37"/>
      <c r="L844" s="37"/>
      <c r="M844" s="37"/>
      <c r="N844" s="37"/>
      <c r="O844" s="37"/>
      <c r="P844" s="37"/>
      <c r="Q844" s="37"/>
      <c r="R844" s="37"/>
      <c r="S844" s="37"/>
      <c r="T844" s="37"/>
      <c r="U844" s="37"/>
      <c r="V844" s="38"/>
      <c r="W844" s="37"/>
      <c r="X844" s="38"/>
      <c r="Y844" s="38"/>
      <c r="Z844" s="38"/>
      <c r="AA844" s="38"/>
      <c r="AB844" s="38"/>
      <c r="AC844" s="38"/>
      <c r="AD844" s="38"/>
      <c r="AE844" s="117"/>
      <c r="AF844" s="38"/>
      <c r="AG844" s="38"/>
      <c r="AH844" s="38"/>
      <c r="AI844" s="117"/>
      <c r="AJ844" s="59"/>
      <c r="AK844" s="59"/>
      <c r="AL844" s="38"/>
      <c r="AM844" s="37"/>
      <c r="AN844" s="37"/>
      <c r="AO844" s="37"/>
      <c r="AP844" s="37"/>
      <c r="AQ844" s="37"/>
      <c r="AR844" s="38"/>
      <c r="AS844" s="38"/>
    </row>
    <row r="845" spans="1:45" ht="11.25" customHeight="1" x14ac:dyDescent="0.25">
      <c r="A845" s="38"/>
      <c r="B845" s="49"/>
      <c r="C845" s="117"/>
      <c r="D845" s="59"/>
      <c r="E845" s="59"/>
      <c r="F845" s="49"/>
      <c r="G845" s="49"/>
      <c r="H845" s="37"/>
      <c r="I845" s="37"/>
      <c r="J845" s="37"/>
      <c r="K845" s="37"/>
      <c r="L845" s="37"/>
      <c r="M845" s="37"/>
      <c r="N845" s="37"/>
      <c r="O845" s="37"/>
      <c r="P845" s="37"/>
      <c r="Q845" s="37"/>
      <c r="R845" s="37"/>
      <c r="S845" s="37"/>
      <c r="T845" s="37"/>
      <c r="U845" s="37"/>
      <c r="V845" s="38"/>
      <c r="W845" s="37"/>
      <c r="X845" s="38"/>
      <c r="Y845" s="38"/>
      <c r="Z845" s="38"/>
      <c r="AA845" s="38"/>
      <c r="AB845" s="38"/>
      <c r="AC845" s="38"/>
      <c r="AD845" s="38"/>
      <c r="AE845" s="117"/>
      <c r="AF845" s="38"/>
      <c r="AG845" s="38"/>
      <c r="AH845" s="38"/>
      <c r="AI845" s="117"/>
      <c r="AJ845" s="59"/>
      <c r="AK845" s="59"/>
      <c r="AL845" s="38"/>
      <c r="AM845" s="37"/>
      <c r="AN845" s="37"/>
      <c r="AO845" s="37"/>
      <c r="AP845" s="37"/>
      <c r="AQ845" s="37"/>
      <c r="AR845" s="38"/>
      <c r="AS845" s="38"/>
    </row>
    <row r="846" spans="1:45" ht="11.25" customHeight="1" x14ac:dyDescent="0.25">
      <c r="A846" s="38"/>
      <c r="B846" s="49"/>
      <c r="C846" s="117"/>
      <c r="D846" s="59"/>
      <c r="E846" s="59"/>
      <c r="F846" s="49"/>
      <c r="G846" s="49"/>
      <c r="H846" s="37"/>
      <c r="I846" s="37"/>
      <c r="J846" s="37"/>
      <c r="K846" s="37"/>
      <c r="L846" s="37"/>
      <c r="M846" s="37"/>
      <c r="N846" s="37"/>
      <c r="O846" s="37"/>
      <c r="P846" s="37"/>
      <c r="Q846" s="37"/>
      <c r="R846" s="37"/>
      <c r="S846" s="37"/>
      <c r="T846" s="37"/>
      <c r="U846" s="37"/>
      <c r="V846" s="38"/>
      <c r="W846" s="37"/>
      <c r="X846" s="38"/>
      <c r="Y846" s="38"/>
      <c r="Z846" s="38"/>
      <c r="AA846" s="38"/>
      <c r="AB846" s="38"/>
      <c r="AC846" s="38"/>
      <c r="AD846" s="38"/>
      <c r="AE846" s="117"/>
      <c r="AF846" s="38"/>
      <c r="AG846" s="38"/>
      <c r="AH846" s="38"/>
      <c r="AI846" s="117"/>
      <c r="AJ846" s="59"/>
      <c r="AK846" s="59"/>
      <c r="AL846" s="38"/>
      <c r="AM846" s="37"/>
      <c r="AN846" s="37"/>
      <c r="AO846" s="37"/>
      <c r="AP846" s="37"/>
      <c r="AQ846" s="37"/>
      <c r="AR846" s="38"/>
      <c r="AS846" s="38"/>
    </row>
    <row r="847" spans="1:45" ht="11.25" customHeight="1" x14ac:dyDescent="0.25">
      <c r="A847" s="38"/>
      <c r="B847" s="49"/>
      <c r="C847" s="117"/>
      <c r="D847" s="59"/>
      <c r="E847" s="59"/>
      <c r="F847" s="49"/>
      <c r="G847" s="49"/>
      <c r="H847" s="37"/>
      <c r="I847" s="37"/>
      <c r="J847" s="37"/>
      <c r="K847" s="37"/>
      <c r="L847" s="37"/>
      <c r="M847" s="37"/>
      <c r="N847" s="37"/>
      <c r="O847" s="37"/>
      <c r="P847" s="37"/>
      <c r="Q847" s="37"/>
      <c r="R847" s="37"/>
      <c r="S847" s="37"/>
      <c r="T847" s="37"/>
      <c r="U847" s="37"/>
      <c r="V847" s="38"/>
      <c r="W847" s="37"/>
      <c r="X847" s="38"/>
      <c r="Y847" s="38"/>
      <c r="Z847" s="38"/>
      <c r="AA847" s="38"/>
      <c r="AB847" s="38"/>
      <c r="AC847" s="38"/>
      <c r="AD847" s="38"/>
      <c r="AE847" s="117"/>
      <c r="AF847" s="38"/>
      <c r="AG847" s="38"/>
      <c r="AH847" s="38"/>
      <c r="AI847" s="117"/>
      <c r="AJ847" s="59"/>
      <c r="AK847" s="59"/>
      <c r="AL847" s="38"/>
      <c r="AM847" s="37"/>
      <c r="AN847" s="37"/>
      <c r="AO847" s="37"/>
      <c r="AP847" s="37"/>
      <c r="AQ847" s="37"/>
      <c r="AR847" s="38"/>
      <c r="AS847" s="38"/>
    </row>
    <row r="848" spans="1:45" ht="11.25" customHeight="1" x14ac:dyDescent="0.25">
      <c r="A848" s="38"/>
      <c r="B848" s="49"/>
      <c r="C848" s="117"/>
      <c r="D848" s="59"/>
      <c r="E848" s="59"/>
      <c r="F848" s="49"/>
      <c r="G848" s="49"/>
      <c r="H848" s="37"/>
      <c r="I848" s="37"/>
      <c r="J848" s="37"/>
      <c r="K848" s="37"/>
      <c r="L848" s="37"/>
      <c r="M848" s="37"/>
      <c r="N848" s="37"/>
      <c r="O848" s="37"/>
      <c r="P848" s="37"/>
      <c r="Q848" s="37"/>
      <c r="R848" s="37"/>
      <c r="S848" s="37"/>
      <c r="T848" s="37"/>
      <c r="U848" s="37"/>
      <c r="V848" s="38"/>
      <c r="W848" s="37"/>
      <c r="X848" s="38"/>
      <c r="Y848" s="38"/>
      <c r="Z848" s="38"/>
      <c r="AA848" s="38"/>
      <c r="AB848" s="38"/>
      <c r="AC848" s="38"/>
      <c r="AD848" s="38"/>
      <c r="AE848" s="117"/>
      <c r="AF848" s="38"/>
      <c r="AG848" s="38"/>
      <c r="AH848" s="38"/>
      <c r="AI848" s="117"/>
      <c r="AJ848" s="59"/>
      <c r="AK848" s="59"/>
      <c r="AL848" s="38"/>
      <c r="AM848" s="37"/>
      <c r="AN848" s="37"/>
      <c r="AO848" s="37"/>
      <c r="AP848" s="37"/>
      <c r="AQ848" s="37"/>
      <c r="AR848" s="38"/>
      <c r="AS848" s="38"/>
    </row>
    <row r="849" spans="1:45" ht="11.25" customHeight="1" x14ac:dyDescent="0.25">
      <c r="A849" s="38"/>
      <c r="B849" s="49"/>
      <c r="C849" s="117"/>
      <c r="D849" s="59"/>
      <c r="E849" s="59"/>
      <c r="F849" s="49"/>
      <c r="G849" s="49"/>
      <c r="H849" s="37"/>
      <c r="I849" s="37"/>
      <c r="J849" s="37"/>
      <c r="K849" s="37"/>
      <c r="L849" s="37"/>
      <c r="M849" s="37"/>
      <c r="N849" s="37"/>
      <c r="O849" s="37"/>
      <c r="P849" s="37"/>
      <c r="Q849" s="37"/>
      <c r="R849" s="37"/>
      <c r="S849" s="37"/>
      <c r="T849" s="37"/>
      <c r="U849" s="37"/>
      <c r="V849" s="38"/>
      <c r="W849" s="37"/>
      <c r="X849" s="38"/>
      <c r="Y849" s="38"/>
      <c r="Z849" s="38"/>
      <c r="AA849" s="38"/>
      <c r="AB849" s="38"/>
      <c r="AC849" s="38"/>
      <c r="AD849" s="38"/>
      <c r="AE849" s="117"/>
      <c r="AF849" s="38"/>
      <c r="AG849" s="38"/>
      <c r="AH849" s="38"/>
      <c r="AI849" s="117"/>
      <c r="AJ849" s="59"/>
      <c r="AK849" s="59"/>
      <c r="AL849" s="38"/>
      <c r="AM849" s="37"/>
      <c r="AN849" s="37"/>
      <c r="AO849" s="37"/>
      <c r="AP849" s="37"/>
      <c r="AQ849" s="37"/>
      <c r="AR849" s="38"/>
      <c r="AS849" s="38"/>
    </row>
    <row r="850" spans="1:45" ht="11.25" customHeight="1" x14ac:dyDescent="0.25">
      <c r="A850" s="38"/>
      <c r="B850" s="49"/>
      <c r="C850" s="117"/>
      <c r="D850" s="59"/>
      <c r="E850" s="59"/>
      <c r="F850" s="49"/>
      <c r="G850" s="49"/>
      <c r="H850" s="37"/>
      <c r="I850" s="37"/>
      <c r="J850" s="37"/>
      <c r="K850" s="37"/>
      <c r="L850" s="37"/>
      <c r="M850" s="37"/>
      <c r="N850" s="37"/>
      <c r="O850" s="37"/>
      <c r="P850" s="37"/>
      <c r="Q850" s="37"/>
      <c r="R850" s="37"/>
      <c r="S850" s="37"/>
      <c r="T850" s="37"/>
      <c r="U850" s="37"/>
      <c r="V850" s="38"/>
      <c r="W850" s="37"/>
      <c r="X850" s="38"/>
      <c r="Y850" s="38"/>
      <c r="Z850" s="38"/>
      <c r="AA850" s="38"/>
      <c r="AB850" s="38"/>
      <c r="AC850" s="38"/>
      <c r="AD850" s="38"/>
      <c r="AE850" s="117"/>
      <c r="AF850" s="38"/>
      <c r="AG850" s="38"/>
      <c r="AH850" s="38"/>
      <c r="AI850" s="117"/>
      <c r="AJ850" s="59"/>
      <c r="AK850" s="59"/>
      <c r="AL850" s="38"/>
      <c r="AM850" s="37"/>
      <c r="AN850" s="37"/>
      <c r="AO850" s="37"/>
      <c r="AP850" s="37"/>
      <c r="AQ850" s="37"/>
      <c r="AR850" s="38"/>
      <c r="AS850" s="38"/>
    </row>
    <row r="851" spans="1:45" ht="11.25" customHeight="1" x14ac:dyDescent="0.25">
      <c r="A851" s="38"/>
      <c r="B851" s="49"/>
      <c r="C851" s="117"/>
      <c r="D851" s="59"/>
      <c r="E851" s="59"/>
      <c r="F851" s="49"/>
      <c r="G851" s="49"/>
      <c r="H851" s="37"/>
      <c r="I851" s="37"/>
      <c r="J851" s="37"/>
      <c r="K851" s="37"/>
      <c r="L851" s="37"/>
      <c r="M851" s="37"/>
      <c r="N851" s="37"/>
      <c r="O851" s="37"/>
      <c r="P851" s="37"/>
      <c r="Q851" s="37"/>
      <c r="R851" s="37"/>
      <c r="S851" s="37"/>
      <c r="T851" s="37"/>
      <c r="U851" s="37"/>
      <c r="V851" s="38"/>
      <c r="W851" s="37"/>
      <c r="X851" s="38"/>
      <c r="Y851" s="38"/>
      <c r="Z851" s="38"/>
      <c r="AA851" s="38"/>
      <c r="AB851" s="38"/>
      <c r="AC851" s="38"/>
      <c r="AD851" s="38"/>
      <c r="AE851" s="117"/>
      <c r="AF851" s="38"/>
      <c r="AG851" s="38"/>
      <c r="AH851" s="38"/>
      <c r="AI851" s="117"/>
      <c r="AJ851" s="59"/>
      <c r="AK851" s="59"/>
      <c r="AL851" s="38"/>
      <c r="AM851" s="37"/>
      <c r="AN851" s="37"/>
      <c r="AO851" s="37"/>
      <c r="AP851" s="37"/>
      <c r="AQ851" s="37"/>
      <c r="AR851" s="38"/>
      <c r="AS851" s="38"/>
    </row>
    <row r="852" spans="1:45" ht="11.25" customHeight="1" x14ac:dyDescent="0.25">
      <c r="A852" s="38"/>
      <c r="B852" s="49"/>
      <c r="C852" s="117"/>
      <c r="D852" s="59"/>
      <c r="E852" s="59"/>
      <c r="F852" s="49"/>
      <c r="G852" s="49"/>
      <c r="H852" s="37"/>
      <c r="I852" s="37"/>
      <c r="J852" s="37"/>
      <c r="K852" s="37"/>
      <c r="L852" s="37"/>
      <c r="M852" s="37"/>
      <c r="N852" s="37"/>
      <c r="O852" s="37"/>
      <c r="P852" s="37"/>
      <c r="Q852" s="37"/>
      <c r="R852" s="37"/>
      <c r="S852" s="37"/>
      <c r="T852" s="37"/>
      <c r="U852" s="37"/>
      <c r="V852" s="38"/>
      <c r="W852" s="37"/>
      <c r="X852" s="38"/>
      <c r="Y852" s="38"/>
      <c r="Z852" s="38"/>
      <c r="AA852" s="38"/>
      <c r="AB852" s="38"/>
      <c r="AC852" s="38"/>
      <c r="AD852" s="38"/>
      <c r="AE852" s="117"/>
      <c r="AF852" s="38"/>
      <c r="AG852" s="38"/>
      <c r="AH852" s="38"/>
      <c r="AI852" s="117"/>
      <c r="AJ852" s="59"/>
      <c r="AK852" s="59"/>
      <c r="AL852" s="38"/>
      <c r="AM852" s="37"/>
      <c r="AN852" s="37"/>
      <c r="AO852" s="37"/>
      <c r="AP852" s="37"/>
      <c r="AQ852" s="37"/>
      <c r="AR852" s="38"/>
      <c r="AS852" s="38"/>
    </row>
    <row r="853" spans="1:45" ht="11.25" customHeight="1" x14ac:dyDescent="0.25">
      <c r="A853" s="38"/>
      <c r="B853" s="49"/>
      <c r="C853" s="117"/>
      <c r="D853" s="59"/>
      <c r="E853" s="59"/>
      <c r="F853" s="49"/>
      <c r="G853" s="49"/>
      <c r="H853" s="37"/>
      <c r="I853" s="37"/>
      <c r="J853" s="37"/>
      <c r="K853" s="37"/>
      <c r="L853" s="37"/>
      <c r="M853" s="37"/>
      <c r="N853" s="37"/>
      <c r="O853" s="37"/>
      <c r="P853" s="37"/>
      <c r="Q853" s="37"/>
      <c r="R853" s="37"/>
      <c r="S853" s="37"/>
      <c r="T853" s="37"/>
      <c r="U853" s="37"/>
      <c r="V853" s="38"/>
      <c r="W853" s="37"/>
      <c r="X853" s="38"/>
      <c r="Y853" s="38"/>
      <c r="Z853" s="38"/>
      <c r="AA853" s="38"/>
      <c r="AB853" s="38"/>
      <c r="AC853" s="38"/>
      <c r="AD853" s="38"/>
      <c r="AE853" s="117"/>
      <c r="AF853" s="38"/>
      <c r="AG853" s="38"/>
      <c r="AH853" s="38"/>
      <c r="AI853" s="117"/>
      <c r="AJ853" s="59"/>
      <c r="AK853" s="59"/>
      <c r="AL853" s="38"/>
      <c r="AM853" s="37"/>
      <c r="AN853" s="37"/>
      <c r="AO853" s="37"/>
      <c r="AP853" s="37"/>
      <c r="AQ853" s="37"/>
      <c r="AR853" s="38"/>
      <c r="AS853" s="38"/>
    </row>
    <row r="854" spans="1:45" ht="11.25" customHeight="1" x14ac:dyDescent="0.25">
      <c r="A854" s="38"/>
      <c r="B854" s="49"/>
      <c r="C854" s="117"/>
      <c r="D854" s="59"/>
      <c r="E854" s="59"/>
      <c r="F854" s="49"/>
      <c r="G854" s="49"/>
      <c r="H854" s="37"/>
      <c r="I854" s="37"/>
      <c r="J854" s="37"/>
      <c r="K854" s="37"/>
      <c r="L854" s="37"/>
      <c r="M854" s="37"/>
      <c r="N854" s="37"/>
      <c r="O854" s="37"/>
      <c r="P854" s="37"/>
      <c r="Q854" s="37"/>
      <c r="R854" s="37"/>
      <c r="S854" s="37"/>
      <c r="T854" s="37"/>
      <c r="U854" s="37"/>
      <c r="V854" s="38"/>
      <c r="W854" s="37"/>
      <c r="X854" s="38"/>
      <c r="Y854" s="38"/>
      <c r="Z854" s="38"/>
      <c r="AA854" s="38"/>
      <c r="AB854" s="38"/>
      <c r="AC854" s="38"/>
      <c r="AD854" s="38"/>
      <c r="AE854" s="117"/>
      <c r="AF854" s="38"/>
      <c r="AG854" s="38"/>
      <c r="AH854" s="38"/>
      <c r="AI854" s="117"/>
      <c r="AJ854" s="59"/>
      <c r="AK854" s="59"/>
      <c r="AL854" s="38"/>
      <c r="AM854" s="37"/>
      <c r="AN854" s="37"/>
      <c r="AO854" s="37"/>
      <c r="AP854" s="37"/>
      <c r="AQ854" s="37"/>
      <c r="AR854" s="38"/>
      <c r="AS854" s="38"/>
    </row>
    <row r="855" spans="1:45" ht="11.25" customHeight="1" x14ac:dyDescent="0.25">
      <c r="A855" s="38"/>
      <c r="B855" s="49"/>
      <c r="C855" s="117"/>
      <c r="D855" s="59"/>
      <c r="E855" s="59"/>
      <c r="F855" s="49"/>
      <c r="G855" s="49"/>
      <c r="H855" s="37"/>
      <c r="I855" s="37"/>
      <c r="J855" s="37"/>
      <c r="K855" s="37"/>
      <c r="L855" s="37"/>
      <c r="M855" s="37"/>
      <c r="N855" s="37"/>
      <c r="O855" s="37"/>
      <c r="P855" s="37"/>
      <c r="Q855" s="37"/>
      <c r="R855" s="37"/>
      <c r="S855" s="37"/>
      <c r="T855" s="37"/>
      <c r="U855" s="37"/>
      <c r="V855" s="38"/>
      <c r="W855" s="37"/>
      <c r="X855" s="38"/>
      <c r="Y855" s="38"/>
      <c r="Z855" s="38"/>
      <c r="AA855" s="38"/>
      <c r="AB855" s="38"/>
      <c r="AC855" s="38"/>
      <c r="AD855" s="38"/>
      <c r="AE855" s="117"/>
      <c r="AF855" s="38"/>
      <c r="AG855" s="38"/>
      <c r="AH855" s="38"/>
      <c r="AI855" s="117"/>
      <c r="AJ855" s="59"/>
      <c r="AK855" s="59"/>
      <c r="AL855" s="38"/>
      <c r="AM855" s="37"/>
      <c r="AN855" s="37"/>
      <c r="AO855" s="37"/>
      <c r="AP855" s="37"/>
      <c r="AQ855" s="37"/>
      <c r="AR855" s="38"/>
      <c r="AS855" s="38"/>
    </row>
    <row r="856" spans="1:45" ht="11.25" customHeight="1" x14ac:dyDescent="0.25">
      <c r="A856" s="38"/>
      <c r="B856" s="49"/>
      <c r="C856" s="117"/>
      <c r="D856" s="59"/>
      <c r="E856" s="59"/>
      <c r="F856" s="49"/>
      <c r="G856" s="49"/>
      <c r="H856" s="37"/>
      <c r="I856" s="37"/>
      <c r="J856" s="37"/>
      <c r="K856" s="37"/>
      <c r="L856" s="37"/>
      <c r="M856" s="37"/>
      <c r="N856" s="37"/>
      <c r="O856" s="37"/>
      <c r="P856" s="37"/>
      <c r="Q856" s="37"/>
      <c r="R856" s="37"/>
      <c r="S856" s="37"/>
      <c r="T856" s="37"/>
      <c r="U856" s="37"/>
      <c r="V856" s="38"/>
      <c r="W856" s="37"/>
      <c r="X856" s="38"/>
      <c r="Y856" s="38"/>
      <c r="Z856" s="38"/>
      <c r="AA856" s="38"/>
      <c r="AB856" s="38"/>
      <c r="AC856" s="38"/>
      <c r="AD856" s="38"/>
      <c r="AE856" s="117"/>
      <c r="AF856" s="38"/>
      <c r="AG856" s="38"/>
      <c r="AH856" s="38"/>
      <c r="AI856" s="117"/>
      <c r="AJ856" s="59"/>
      <c r="AK856" s="59"/>
      <c r="AL856" s="38"/>
      <c r="AM856" s="37"/>
      <c r="AN856" s="37"/>
      <c r="AO856" s="37"/>
      <c r="AP856" s="37"/>
      <c r="AQ856" s="37"/>
      <c r="AR856" s="38"/>
      <c r="AS856" s="38"/>
    </row>
    <row r="857" spans="1:45" ht="11.25" customHeight="1" x14ac:dyDescent="0.25">
      <c r="A857" s="38"/>
      <c r="B857" s="49"/>
      <c r="C857" s="117"/>
      <c r="D857" s="59"/>
      <c r="E857" s="59"/>
      <c r="F857" s="49"/>
      <c r="G857" s="49"/>
      <c r="H857" s="37"/>
      <c r="I857" s="37"/>
      <c r="J857" s="37"/>
      <c r="K857" s="37"/>
      <c r="L857" s="37"/>
      <c r="M857" s="37"/>
      <c r="N857" s="37"/>
      <c r="O857" s="37"/>
      <c r="P857" s="37"/>
      <c r="Q857" s="37"/>
      <c r="R857" s="37"/>
      <c r="S857" s="37"/>
      <c r="T857" s="37"/>
      <c r="U857" s="37"/>
      <c r="V857" s="38"/>
      <c r="W857" s="37"/>
      <c r="X857" s="38"/>
      <c r="Y857" s="38"/>
      <c r="Z857" s="38"/>
      <c r="AA857" s="38"/>
      <c r="AB857" s="38"/>
      <c r="AC857" s="38"/>
      <c r="AD857" s="38"/>
      <c r="AE857" s="117"/>
      <c r="AF857" s="38"/>
      <c r="AG857" s="38"/>
      <c r="AH857" s="38"/>
      <c r="AI857" s="117"/>
      <c r="AJ857" s="59"/>
      <c r="AK857" s="59"/>
      <c r="AL857" s="38"/>
      <c r="AM857" s="37"/>
      <c r="AN857" s="37"/>
      <c r="AO857" s="37"/>
      <c r="AP857" s="37"/>
      <c r="AQ857" s="37"/>
      <c r="AR857" s="38"/>
      <c r="AS857" s="38"/>
    </row>
    <row r="858" spans="1:45" ht="11.25" customHeight="1" x14ac:dyDescent="0.25">
      <c r="A858" s="38"/>
      <c r="B858" s="49"/>
      <c r="C858" s="117"/>
      <c r="D858" s="59"/>
      <c r="E858" s="59"/>
      <c r="F858" s="49"/>
      <c r="G858" s="49"/>
      <c r="H858" s="37"/>
      <c r="I858" s="37"/>
      <c r="J858" s="37"/>
      <c r="K858" s="37"/>
      <c r="L858" s="37"/>
      <c r="M858" s="37"/>
      <c r="N858" s="37"/>
      <c r="O858" s="37"/>
      <c r="P858" s="37"/>
      <c r="Q858" s="37"/>
      <c r="R858" s="37"/>
      <c r="S858" s="37"/>
      <c r="T858" s="37"/>
      <c r="U858" s="37"/>
      <c r="V858" s="38"/>
      <c r="W858" s="37"/>
      <c r="X858" s="38"/>
      <c r="Y858" s="38"/>
      <c r="Z858" s="38"/>
      <c r="AA858" s="38"/>
      <c r="AB858" s="38"/>
      <c r="AC858" s="38"/>
      <c r="AD858" s="38"/>
      <c r="AE858" s="117"/>
      <c r="AF858" s="38"/>
      <c r="AG858" s="38"/>
      <c r="AH858" s="38"/>
      <c r="AI858" s="117"/>
      <c r="AJ858" s="59"/>
      <c r="AK858" s="59"/>
      <c r="AL858" s="38"/>
      <c r="AM858" s="37"/>
      <c r="AN858" s="37"/>
      <c r="AO858" s="37"/>
      <c r="AP858" s="37"/>
      <c r="AQ858" s="37"/>
      <c r="AR858" s="38"/>
      <c r="AS858" s="38"/>
    </row>
    <row r="859" spans="1:45" ht="11.25" customHeight="1" x14ac:dyDescent="0.25">
      <c r="A859" s="38"/>
      <c r="B859" s="49"/>
      <c r="C859" s="117"/>
      <c r="D859" s="59"/>
      <c r="E859" s="59"/>
      <c r="F859" s="49"/>
      <c r="G859" s="49"/>
      <c r="H859" s="37"/>
      <c r="I859" s="37"/>
      <c r="J859" s="37"/>
      <c r="K859" s="37"/>
      <c r="L859" s="37"/>
      <c r="M859" s="37"/>
      <c r="N859" s="37"/>
      <c r="O859" s="37"/>
      <c r="P859" s="37"/>
      <c r="Q859" s="37"/>
      <c r="R859" s="37"/>
      <c r="S859" s="37"/>
      <c r="T859" s="37"/>
      <c r="U859" s="37"/>
      <c r="V859" s="38"/>
      <c r="W859" s="37"/>
      <c r="X859" s="38"/>
      <c r="Y859" s="38"/>
      <c r="Z859" s="38"/>
      <c r="AA859" s="38"/>
      <c r="AB859" s="38"/>
      <c r="AC859" s="38"/>
      <c r="AD859" s="38"/>
      <c r="AE859" s="117"/>
      <c r="AF859" s="38"/>
      <c r="AG859" s="38"/>
      <c r="AH859" s="38"/>
      <c r="AI859" s="117"/>
      <c r="AJ859" s="59"/>
      <c r="AK859" s="59"/>
      <c r="AL859" s="38"/>
      <c r="AM859" s="37"/>
      <c r="AN859" s="37"/>
      <c r="AO859" s="37"/>
      <c r="AP859" s="37"/>
      <c r="AQ859" s="37"/>
      <c r="AR859" s="38"/>
      <c r="AS859" s="38"/>
    </row>
    <row r="860" spans="1:45" ht="11.25" customHeight="1" x14ac:dyDescent="0.25">
      <c r="A860" s="38"/>
      <c r="B860" s="49"/>
      <c r="C860" s="117"/>
      <c r="D860" s="59"/>
      <c r="E860" s="59"/>
      <c r="F860" s="49"/>
      <c r="G860" s="49"/>
      <c r="H860" s="37"/>
      <c r="I860" s="37"/>
      <c r="J860" s="37"/>
      <c r="K860" s="37"/>
      <c r="L860" s="37"/>
      <c r="M860" s="37"/>
      <c r="N860" s="37"/>
      <c r="O860" s="37"/>
      <c r="P860" s="37"/>
      <c r="Q860" s="37"/>
      <c r="R860" s="37"/>
      <c r="S860" s="37"/>
      <c r="T860" s="37"/>
      <c r="U860" s="37"/>
      <c r="V860" s="38"/>
      <c r="W860" s="37"/>
      <c r="X860" s="38"/>
      <c r="Y860" s="38"/>
      <c r="Z860" s="38"/>
      <c r="AA860" s="38"/>
      <c r="AB860" s="38"/>
      <c r="AC860" s="38"/>
      <c r="AD860" s="38"/>
      <c r="AE860" s="117"/>
      <c r="AF860" s="38"/>
      <c r="AG860" s="38"/>
      <c r="AH860" s="38"/>
      <c r="AI860" s="117"/>
      <c r="AJ860" s="59"/>
      <c r="AK860" s="59"/>
      <c r="AL860" s="38"/>
      <c r="AM860" s="37"/>
      <c r="AN860" s="37"/>
      <c r="AO860" s="37"/>
      <c r="AP860" s="37"/>
      <c r="AQ860" s="37"/>
      <c r="AR860" s="38"/>
      <c r="AS860" s="38"/>
    </row>
    <row r="861" spans="1:45" ht="11.25" customHeight="1" x14ac:dyDescent="0.25">
      <c r="A861" s="38"/>
      <c r="B861" s="49"/>
      <c r="C861" s="117"/>
      <c r="D861" s="59"/>
      <c r="E861" s="59"/>
      <c r="F861" s="49"/>
      <c r="G861" s="49"/>
      <c r="H861" s="37"/>
      <c r="I861" s="37"/>
      <c r="J861" s="37"/>
      <c r="K861" s="37"/>
      <c r="L861" s="37"/>
      <c r="M861" s="37"/>
      <c r="N861" s="37"/>
      <c r="O861" s="37"/>
      <c r="P861" s="37"/>
      <c r="Q861" s="37"/>
      <c r="R861" s="37"/>
      <c r="S861" s="37"/>
      <c r="T861" s="37"/>
      <c r="U861" s="37"/>
      <c r="V861" s="38"/>
      <c r="W861" s="37"/>
      <c r="X861" s="38"/>
      <c r="Y861" s="38"/>
      <c r="Z861" s="38"/>
      <c r="AA861" s="38"/>
      <c r="AB861" s="38"/>
      <c r="AC861" s="38"/>
      <c r="AD861" s="38"/>
      <c r="AE861" s="117"/>
      <c r="AF861" s="38"/>
      <c r="AG861" s="38"/>
      <c r="AH861" s="38"/>
      <c r="AI861" s="117"/>
      <c r="AJ861" s="59"/>
      <c r="AK861" s="59"/>
      <c r="AL861" s="38"/>
      <c r="AM861" s="37"/>
      <c r="AN861" s="37"/>
      <c r="AO861" s="37"/>
      <c r="AP861" s="37"/>
      <c r="AQ861" s="37"/>
      <c r="AR861" s="38"/>
      <c r="AS861" s="38"/>
    </row>
    <row r="862" spans="1:45" ht="11.25" customHeight="1" x14ac:dyDescent="0.25">
      <c r="A862" s="38"/>
      <c r="B862" s="49"/>
      <c r="C862" s="117"/>
      <c r="D862" s="59"/>
      <c r="E862" s="59"/>
      <c r="F862" s="49"/>
      <c r="G862" s="49"/>
      <c r="H862" s="37"/>
      <c r="I862" s="37"/>
      <c r="J862" s="37"/>
      <c r="K862" s="37"/>
      <c r="L862" s="37"/>
      <c r="M862" s="37"/>
      <c r="N862" s="37"/>
      <c r="O862" s="37"/>
      <c r="P862" s="37"/>
      <c r="Q862" s="37"/>
      <c r="R862" s="37"/>
      <c r="S862" s="37"/>
      <c r="T862" s="37"/>
      <c r="U862" s="37"/>
      <c r="V862" s="38"/>
      <c r="W862" s="37"/>
      <c r="X862" s="38"/>
      <c r="Y862" s="38"/>
      <c r="Z862" s="38"/>
      <c r="AA862" s="38"/>
      <c r="AB862" s="38"/>
      <c r="AC862" s="38"/>
      <c r="AD862" s="38"/>
      <c r="AE862" s="117"/>
      <c r="AF862" s="38"/>
      <c r="AG862" s="38"/>
      <c r="AH862" s="38"/>
      <c r="AI862" s="117"/>
      <c r="AJ862" s="59"/>
      <c r="AK862" s="59"/>
      <c r="AL862" s="38"/>
      <c r="AM862" s="37"/>
      <c r="AN862" s="37"/>
      <c r="AO862" s="37"/>
      <c r="AP862" s="37"/>
      <c r="AQ862" s="37"/>
      <c r="AR862" s="38"/>
      <c r="AS862" s="38"/>
    </row>
    <row r="863" spans="1:45" ht="11.25" customHeight="1" x14ac:dyDescent="0.25">
      <c r="A863" s="38"/>
      <c r="B863" s="49"/>
      <c r="C863" s="117"/>
      <c r="D863" s="59"/>
      <c r="E863" s="59"/>
      <c r="F863" s="49"/>
      <c r="G863" s="49"/>
      <c r="H863" s="37"/>
      <c r="I863" s="37"/>
      <c r="J863" s="37"/>
      <c r="K863" s="37"/>
      <c r="L863" s="37"/>
      <c r="M863" s="37"/>
      <c r="N863" s="37"/>
      <c r="O863" s="37"/>
      <c r="P863" s="37"/>
      <c r="Q863" s="37"/>
      <c r="R863" s="37"/>
      <c r="S863" s="37"/>
      <c r="T863" s="37"/>
      <c r="U863" s="37"/>
      <c r="V863" s="38"/>
      <c r="W863" s="37"/>
      <c r="X863" s="38"/>
      <c r="Y863" s="38"/>
      <c r="Z863" s="38"/>
      <c r="AA863" s="38"/>
      <c r="AB863" s="38"/>
      <c r="AC863" s="38"/>
      <c r="AD863" s="38"/>
      <c r="AE863" s="117"/>
      <c r="AF863" s="38"/>
      <c r="AG863" s="38"/>
      <c r="AH863" s="38"/>
      <c r="AI863" s="117"/>
      <c r="AJ863" s="59"/>
      <c r="AK863" s="59"/>
      <c r="AL863" s="38"/>
      <c r="AM863" s="37"/>
      <c r="AN863" s="37"/>
      <c r="AO863" s="37"/>
      <c r="AP863" s="37"/>
      <c r="AQ863" s="37"/>
      <c r="AR863" s="38"/>
      <c r="AS863" s="38"/>
    </row>
    <row r="864" spans="1:45" ht="11.25" customHeight="1" x14ac:dyDescent="0.25">
      <c r="A864" s="38"/>
      <c r="B864" s="49"/>
      <c r="C864" s="117"/>
      <c r="D864" s="59"/>
      <c r="E864" s="59"/>
      <c r="F864" s="49"/>
      <c r="G864" s="49"/>
      <c r="H864" s="37"/>
      <c r="I864" s="37"/>
      <c r="J864" s="37"/>
      <c r="K864" s="37"/>
      <c r="L864" s="37"/>
      <c r="M864" s="37"/>
      <c r="N864" s="37"/>
      <c r="O864" s="37"/>
      <c r="P864" s="37"/>
      <c r="Q864" s="37"/>
      <c r="R864" s="37"/>
      <c r="S864" s="37"/>
      <c r="T864" s="37"/>
      <c r="U864" s="37"/>
      <c r="V864" s="38"/>
      <c r="W864" s="37"/>
      <c r="X864" s="38"/>
      <c r="Y864" s="38"/>
      <c r="Z864" s="38"/>
      <c r="AA864" s="38"/>
      <c r="AB864" s="38"/>
      <c r="AC864" s="38"/>
      <c r="AD864" s="38"/>
      <c r="AE864" s="117"/>
      <c r="AF864" s="38"/>
      <c r="AG864" s="38"/>
      <c r="AH864" s="38"/>
      <c r="AI864" s="117"/>
      <c r="AJ864" s="59"/>
      <c r="AK864" s="59"/>
      <c r="AL864" s="38"/>
      <c r="AM864" s="37"/>
      <c r="AN864" s="37"/>
      <c r="AO864" s="37"/>
      <c r="AP864" s="37"/>
      <c r="AQ864" s="37"/>
      <c r="AR864" s="38"/>
      <c r="AS864" s="38"/>
    </row>
    <row r="865" spans="1:45" ht="11.25" customHeight="1" x14ac:dyDescent="0.25">
      <c r="A865" s="38"/>
      <c r="B865" s="49"/>
      <c r="C865" s="117"/>
      <c r="D865" s="59"/>
      <c r="E865" s="59"/>
      <c r="F865" s="49"/>
      <c r="G865" s="49"/>
      <c r="H865" s="37"/>
      <c r="I865" s="37"/>
      <c r="J865" s="37"/>
      <c r="K865" s="37"/>
      <c r="L865" s="37"/>
      <c r="M865" s="37"/>
      <c r="N865" s="37"/>
      <c r="O865" s="37"/>
      <c r="P865" s="37"/>
      <c r="Q865" s="37"/>
      <c r="R865" s="37"/>
      <c r="S865" s="37"/>
      <c r="T865" s="37"/>
      <c r="U865" s="37"/>
      <c r="V865" s="38"/>
      <c r="W865" s="37"/>
      <c r="X865" s="38"/>
      <c r="Y865" s="38"/>
      <c r="Z865" s="38"/>
      <c r="AA865" s="38"/>
      <c r="AB865" s="38"/>
      <c r="AC865" s="38"/>
      <c r="AD865" s="38"/>
      <c r="AE865" s="117"/>
      <c r="AF865" s="38"/>
      <c r="AG865" s="38"/>
      <c r="AH865" s="38"/>
      <c r="AI865" s="117"/>
      <c r="AJ865" s="59"/>
      <c r="AK865" s="59"/>
      <c r="AL865" s="38"/>
      <c r="AM865" s="37"/>
      <c r="AN865" s="37"/>
      <c r="AO865" s="37"/>
      <c r="AP865" s="37"/>
      <c r="AQ865" s="37"/>
      <c r="AR865" s="38"/>
      <c r="AS865" s="38"/>
    </row>
    <row r="866" spans="1:45" ht="11.25" customHeight="1" x14ac:dyDescent="0.25">
      <c r="A866" s="38"/>
      <c r="B866" s="49"/>
      <c r="C866" s="117"/>
      <c r="D866" s="59"/>
      <c r="E866" s="59"/>
      <c r="F866" s="49"/>
      <c r="G866" s="49"/>
      <c r="H866" s="37"/>
      <c r="I866" s="37"/>
      <c r="J866" s="37"/>
      <c r="K866" s="37"/>
      <c r="L866" s="37"/>
      <c r="M866" s="37"/>
      <c r="N866" s="37"/>
      <c r="O866" s="37"/>
      <c r="P866" s="37"/>
      <c r="Q866" s="37"/>
      <c r="R866" s="37"/>
      <c r="S866" s="37"/>
      <c r="T866" s="37"/>
      <c r="U866" s="37"/>
      <c r="V866" s="38"/>
      <c r="W866" s="37"/>
      <c r="X866" s="38"/>
      <c r="Y866" s="38"/>
      <c r="Z866" s="38"/>
      <c r="AA866" s="38"/>
      <c r="AB866" s="38"/>
      <c r="AC866" s="38"/>
      <c r="AD866" s="38"/>
      <c r="AE866" s="117"/>
      <c r="AF866" s="38"/>
      <c r="AG866" s="38"/>
      <c r="AH866" s="38"/>
      <c r="AI866" s="117"/>
      <c r="AJ866" s="59"/>
      <c r="AK866" s="59"/>
      <c r="AL866" s="38"/>
      <c r="AM866" s="37"/>
      <c r="AN866" s="37"/>
      <c r="AO866" s="37"/>
      <c r="AP866" s="37"/>
      <c r="AQ866" s="37"/>
      <c r="AR866" s="38"/>
      <c r="AS866" s="38"/>
    </row>
    <row r="867" spans="1:45" ht="11.25" customHeight="1" x14ac:dyDescent="0.25">
      <c r="A867" s="38"/>
      <c r="B867" s="49"/>
      <c r="C867" s="117"/>
      <c r="D867" s="59"/>
      <c r="E867" s="59"/>
      <c r="F867" s="49"/>
      <c r="G867" s="49"/>
      <c r="H867" s="37"/>
      <c r="I867" s="37"/>
      <c r="J867" s="37"/>
      <c r="K867" s="37"/>
      <c r="L867" s="37"/>
      <c r="M867" s="37"/>
      <c r="N867" s="37"/>
      <c r="O867" s="37"/>
      <c r="P867" s="37"/>
      <c r="Q867" s="37"/>
      <c r="R867" s="37"/>
      <c r="S867" s="37"/>
      <c r="T867" s="37"/>
      <c r="U867" s="37"/>
      <c r="V867" s="38"/>
      <c r="W867" s="37"/>
      <c r="X867" s="38"/>
      <c r="Y867" s="38"/>
      <c r="Z867" s="38"/>
      <c r="AA867" s="38"/>
      <c r="AB867" s="38"/>
      <c r="AC867" s="38"/>
      <c r="AD867" s="38"/>
      <c r="AE867" s="117"/>
      <c r="AF867" s="38"/>
      <c r="AG867" s="38"/>
      <c r="AH867" s="38"/>
      <c r="AI867" s="117"/>
      <c r="AJ867" s="59"/>
      <c r="AK867" s="59"/>
      <c r="AL867" s="38"/>
      <c r="AM867" s="37"/>
      <c r="AN867" s="37"/>
      <c r="AO867" s="37"/>
      <c r="AP867" s="37"/>
      <c r="AQ867" s="37"/>
      <c r="AR867" s="38"/>
      <c r="AS867" s="38"/>
    </row>
    <row r="868" spans="1:45" ht="11.25" customHeight="1" x14ac:dyDescent="0.25">
      <c r="A868" s="38"/>
      <c r="B868" s="49"/>
      <c r="C868" s="117"/>
      <c r="D868" s="59"/>
      <c r="E868" s="59"/>
      <c r="F868" s="49"/>
      <c r="G868" s="49"/>
      <c r="H868" s="37"/>
      <c r="I868" s="37"/>
      <c r="J868" s="37"/>
      <c r="K868" s="37"/>
      <c r="L868" s="37"/>
      <c r="M868" s="37"/>
      <c r="N868" s="37"/>
      <c r="O868" s="37"/>
      <c r="P868" s="37"/>
      <c r="Q868" s="37"/>
      <c r="R868" s="37"/>
      <c r="S868" s="37"/>
      <c r="T868" s="37"/>
      <c r="U868" s="37"/>
      <c r="V868" s="38"/>
      <c r="W868" s="37"/>
      <c r="X868" s="38"/>
      <c r="Y868" s="38"/>
      <c r="Z868" s="38"/>
      <c r="AA868" s="38"/>
      <c r="AB868" s="38"/>
      <c r="AC868" s="38"/>
      <c r="AD868" s="38"/>
      <c r="AE868" s="117"/>
      <c r="AF868" s="38"/>
      <c r="AG868" s="38"/>
      <c r="AH868" s="38"/>
      <c r="AI868" s="117"/>
      <c r="AJ868" s="59"/>
      <c r="AK868" s="59"/>
      <c r="AL868" s="38"/>
      <c r="AM868" s="37"/>
      <c r="AN868" s="37"/>
      <c r="AO868" s="37"/>
      <c r="AP868" s="37"/>
      <c r="AQ868" s="37"/>
      <c r="AR868" s="38"/>
      <c r="AS868" s="38"/>
    </row>
    <row r="869" spans="1:45" ht="11.25" customHeight="1" x14ac:dyDescent="0.25">
      <c r="A869" s="38"/>
      <c r="B869" s="49"/>
      <c r="C869" s="117"/>
      <c r="D869" s="59"/>
      <c r="E869" s="59"/>
      <c r="F869" s="49"/>
      <c r="G869" s="49"/>
      <c r="H869" s="37"/>
      <c r="I869" s="37"/>
      <c r="J869" s="37"/>
      <c r="K869" s="37"/>
      <c r="L869" s="37"/>
      <c r="M869" s="37"/>
      <c r="N869" s="37"/>
      <c r="O869" s="37"/>
      <c r="P869" s="37"/>
      <c r="Q869" s="37"/>
      <c r="R869" s="37"/>
      <c r="S869" s="37"/>
      <c r="T869" s="37"/>
      <c r="U869" s="37"/>
      <c r="V869" s="38"/>
      <c r="W869" s="37"/>
      <c r="X869" s="38"/>
      <c r="Y869" s="38"/>
      <c r="Z869" s="38"/>
      <c r="AA869" s="38"/>
      <c r="AB869" s="38"/>
      <c r="AC869" s="38"/>
      <c r="AD869" s="38"/>
      <c r="AE869" s="117"/>
      <c r="AF869" s="38"/>
      <c r="AG869" s="38"/>
      <c r="AH869" s="38"/>
      <c r="AI869" s="117"/>
      <c r="AJ869" s="59"/>
      <c r="AK869" s="59"/>
      <c r="AL869" s="38"/>
      <c r="AM869" s="37"/>
      <c r="AN869" s="37"/>
      <c r="AO869" s="37"/>
      <c r="AP869" s="37"/>
      <c r="AQ869" s="37"/>
      <c r="AR869" s="38"/>
      <c r="AS869" s="38"/>
    </row>
    <row r="870" spans="1:45" ht="11.25" customHeight="1" x14ac:dyDescent="0.25">
      <c r="A870" s="38"/>
      <c r="B870" s="49"/>
      <c r="C870" s="117"/>
      <c r="D870" s="59"/>
      <c r="E870" s="59"/>
      <c r="F870" s="49"/>
      <c r="G870" s="49"/>
      <c r="H870" s="37"/>
      <c r="I870" s="37"/>
      <c r="J870" s="37"/>
      <c r="K870" s="37"/>
      <c r="L870" s="37"/>
      <c r="M870" s="37"/>
      <c r="N870" s="37"/>
      <c r="O870" s="37"/>
      <c r="P870" s="37"/>
      <c r="Q870" s="37"/>
      <c r="R870" s="37"/>
      <c r="S870" s="37"/>
      <c r="T870" s="37"/>
      <c r="U870" s="37"/>
      <c r="V870" s="38"/>
      <c r="W870" s="37"/>
      <c r="X870" s="38"/>
      <c r="Y870" s="38"/>
      <c r="Z870" s="38"/>
      <c r="AA870" s="38"/>
      <c r="AB870" s="38"/>
      <c r="AC870" s="38"/>
      <c r="AD870" s="38"/>
      <c r="AE870" s="117"/>
      <c r="AF870" s="38"/>
      <c r="AG870" s="38"/>
      <c r="AH870" s="38"/>
      <c r="AI870" s="117"/>
      <c r="AJ870" s="59"/>
      <c r="AK870" s="59"/>
      <c r="AL870" s="38"/>
      <c r="AM870" s="37"/>
      <c r="AN870" s="37"/>
      <c r="AO870" s="37"/>
      <c r="AP870" s="37"/>
      <c r="AQ870" s="37"/>
      <c r="AR870" s="38"/>
      <c r="AS870" s="38"/>
    </row>
    <row r="871" spans="1:45" ht="11.25" customHeight="1" x14ac:dyDescent="0.25">
      <c r="A871" s="38"/>
      <c r="B871" s="49"/>
      <c r="C871" s="117"/>
      <c r="D871" s="59"/>
      <c r="E871" s="59"/>
      <c r="F871" s="49"/>
      <c r="G871" s="49"/>
      <c r="H871" s="37"/>
      <c r="I871" s="37"/>
      <c r="J871" s="37"/>
      <c r="K871" s="37"/>
      <c r="L871" s="37"/>
      <c r="M871" s="37"/>
      <c r="N871" s="37"/>
      <c r="O871" s="37"/>
      <c r="P871" s="37"/>
      <c r="Q871" s="37"/>
      <c r="R871" s="37"/>
      <c r="S871" s="37"/>
      <c r="T871" s="37"/>
      <c r="U871" s="37"/>
      <c r="V871" s="38"/>
      <c r="W871" s="37"/>
      <c r="X871" s="38"/>
      <c r="Y871" s="38"/>
      <c r="Z871" s="38"/>
      <c r="AA871" s="38"/>
      <c r="AB871" s="38"/>
      <c r="AC871" s="38"/>
      <c r="AD871" s="38"/>
      <c r="AE871" s="117"/>
      <c r="AF871" s="38"/>
      <c r="AG871" s="38"/>
      <c r="AH871" s="38"/>
      <c r="AI871" s="117"/>
      <c r="AJ871" s="59"/>
      <c r="AK871" s="59"/>
      <c r="AL871" s="38"/>
      <c r="AM871" s="37"/>
      <c r="AN871" s="37"/>
      <c r="AO871" s="37"/>
      <c r="AP871" s="37"/>
      <c r="AQ871" s="37"/>
      <c r="AR871" s="38"/>
      <c r="AS871" s="38"/>
    </row>
    <row r="872" spans="1:45" ht="11.25" customHeight="1" x14ac:dyDescent="0.25">
      <c r="A872" s="38"/>
      <c r="B872" s="49"/>
      <c r="C872" s="117"/>
      <c r="D872" s="59"/>
      <c r="E872" s="59"/>
      <c r="F872" s="49"/>
      <c r="G872" s="49"/>
      <c r="H872" s="37"/>
      <c r="I872" s="37"/>
      <c r="J872" s="37"/>
      <c r="K872" s="37"/>
      <c r="L872" s="37"/>
      <c r="M872" s="37"/>
      <c r="N872" s="37"/>
      <c r="O872" s="37"/>
      <c r="P872" s="37"/>
      <c r="Q872" s="37"/>
      <c r="R872" s="37"/>
      <c r="S872" s="37"/>
      <c r="T872" s="37"/>
      <c r="U872" s="37"/>
      <c r="V872" s="38"/>
      <c r="W872" s="37"/>
      <c r="X872" s="38"/>
      <c r="Y872" s="38"/>
      <c r="Z872" s="38"/>
      <c r="AA872" s="38"/>
      <c r="AB872" s="38"/>
      <c r="AC872" s="38"/>
      <c r="AD872" s="38"/>
      <c r="AE872" s="117"/>
      <c r="AF872" s="38"/>
      <c r="AG872" s="38"/>
      <c r="AH872" s="38"/>
      <c r="AI872" s="117"/>
      <c r="AJ872" s="59"/>
      <c r="AK872" s="59"/>
      <c r="AL872" s="38"/>
      <c r="AM872" s="37"/>
      <c r="AN872" s="37"/>
      <c r="AO872" s="37"/>
      <c r="AP872" s="37"/>
      <c r="AQ872" s="37"/>
      <c r="AR872" s="38"/>
      <c r="AS872" s="38"/>
    </row>
    <row r="873" spans="1:45" ht="11.25" customHeight="1" x14ac:dyDescent="0.25">
      <c r="A873" s="38"/>
      <c r="B873" s="49"/>
      <c r="C873" s="117"/>
      <c r="D873" s="59"/>
      <c r="E873" s="59"/>
      <c r="F873" s="49"/>
      <c r="G873" s="49"/>
      <c r="H873" s="37"/>
      <c r="I873" s="37"/>
      <c r="J873" s="37"/>
      <c r="K873" s="37"/>
      <c r="L873" s="37"/>
      <c r="M873" s="37"/>
      <c r="N873" s="37"/>
      <c r="O873" s="37"/>
      <c r="P873" s="37"/>
      <c r="Q873" s="37"/>
      <c r="R873" s="37"/>
      <c r="S873" s="37"/>
      <c r="T873" s="37"/>
      <c r="U873" s="37"/>
      <c r="V873" s="38"/>
      <c r="W873" s="37"/>
      <c r="X873" s="38"/>
      <c r="Y873" s="38"/>
      <c r="Z873" s="38"/>
      <c r="AA873" s="38"/>
      <c r="AB873" s="38"/>
      <c r="AC873" s="38"/>
      <c r="AD873" s="38"/>
      <c r="AE873" s="117"/>
      <c r="AF873" s="38"/>
      <c r="AG873" s="38"/>
      <c r="AH873" s="38"/>
      <c r="AI873" s="117"/>
      <c r="AJ873" s="59"/>
      <c r="AK873" s="59"/>
      <c r="AL873" s="38"/>
      <c r="AM873" s="37"/>
      <c r="AN873" s="37"/>
      <c r="AO873" s="37"/>
      <c r="AP873" s="37"/>
      <c r="AQ873" s="37"/>
      <c r="AR873" s="38"/>
      <c r="AS873" s="38"/>
    </row>
    <row r="874" spans="1:45" ht="11.25" customHeight="1" x14ac:dyDescent="0.25">
      <c r="A874" s="38"/>
      <c r="B874" s="49"/>
      <c r="C874" s="117"/>
      <c r="D874" s="59"/>
      <c r="E874" s="59"/>
      <c r="F874" s="49"/>
      <c r="G874" s="49"/>
      <c r="H874" s="37"/>
      <c r="I874" s="37"/>
      <c r="J874" s="37"/>
      <c r="K874" s="37"/>
      <c r="L874" s="37"/>
      <c r="M874" s="37"/>
      <c r="N874" s="37"/>
      <c r="O874" s="37"/>
      <c r="P874" s="37"/>
      <c r="Q874" s="37"/>
      <c r="R874" s="37"/>
      <c r="S874" s="37"/>
      <c r="T874" s="37"/>
      <c r="U874" s="37"/>
      <c r="V874" s="38"/>
      <c r="W874" s="37"/>
      <c r="X874" s="38"/>
      <c r="Y874" s="38"/>
      <c r="Z874" s="38"/>
      <c r="AA874" s="38"/>
      <c r="AB874" s="38"/>
      <c r="AC874" s="38"/>
      <c r="AD874" s="38"/>
      <c r="AE874" s="117"/>
      <c r="AF874" s="38"/>
      <c r="AG874" s="38"/>
      <c r="AH874" s="38"/>
      <c r="AI874" s="117"/>
      <c r="AJ874" s="59"/>
      <c r="AK874" s="59"/>
      <c r="AL874" s="38"/>
      <c r="AM874" s="37"/>
      <c r="AN874" s="37"/>
      <c r="AO874" s="37"/>
      <c r="AP874" s="37"/>
      <c r="AQ874" s="37"/>
      <c r="AR874" s="38"/>
      <c r="AS874" s="38"/>
    </row>
    <row r="875" spans="1:45" ht="11.25" customHeight="1" x14ac:dyDescent="0.25">
      <c r="A875" s="38"/>
      <c r="B875" s="49"/>
      <c r="C875" s="117"/>
      <c r="D875" s="59"/>
      <c r="E875" s="59"/>
      <c r="F875" s="49"/>
      <c r="G875" s="49"/>
      <c r="H875" s="37"/>
      <c r="I875" s="37"/>
      <c r="J875" s="37"/>
      <c r="K875" s="37"/>
      <c r="L875" s="37"/>
      <c r="M875" s="37"/>
      <c r="N875" s="37"/>
      <c r="O875" s="37"/>
      <c r="P875" s="37"/>
      <c r="Q875" s="37"/>
      <c r="R875" s="37"/>
      <c r="S875" s="37"/>
      <c r="T875" s="37"/>
      <c r="U875" s="37"/>
      <c r="V875" s="38"/>
      <c r="W875" s="37"/>
      <c r="X875" s="38"/>
      <c r="Y875" s="38"/>
      <c r="Z875" s="38"/>
      <c r="AA875" s="38"/>
      <c r="AB875" s="38"/>
      <c r="AC875" s="38"/>
      <c r="AD875" s="38"/>
      <c r="AE875" s="117"/>
      <c r="AF875" s="38"/>
      <c r="AG875" s="38"/>
      <c r="AH875" s="38"/>
      <c r="AI875" s="117"/>
      <c r="AJ875" s="59"/>
      <c r="AK875" s="59"/>
      <c r="AL875" s="38"/>
      <c r="AM875" s="37"/>
      <c r="AN875" s="37"/>
      <c r="AO875" s="37"/>
      <c r="AP875" s="37"/>
      <c r="AQ875" s="37"/>
      <c r="AR875" s="38"/>
      <c r="AS875" s="38"/>
    </row>
    <row r="876" spans="1:45" ht="11.25" customHeight="1" x14ac:dyDescent="0.25">
      <c r="A876" s="38"/>
      <c r="B876" s="49"/>
      <c r="C876" s="117"/>
      <c r="D876" s="59"/>
      <c r="E876" s="59"/>
      <c r="F876" s="49"/>
      <c r="G876" s="49"/>
      <c r="H876" s="37"/>
      <c r="I876" s="37"/>
      <c r="J876" s="37"/>
      <c r="K876" s="37"/>
      <c r="L876" s="37"/>
      <c r="M876" s="37"/>
      <c r="N876" s="37"/>
      <c r="O876" s="37"/>
      <c r="P876" s="37"/>
      <c r="Q876" s="37"/>
      <c r="R876" s="37"/>
      <c r="S876" s="37"/>
      <c r="T876" s="37"/>
      <c r="U876" s="37"/>
      <c r="V876" s="38"/>
      <c r="W876" s="37"/>
      <c r="X876" s="38"/>
      <c r="Y876" s="38"/>
      <c r="Z876" s="38"/>
      <c r="AA876" s="38"/>
      <c r="AB876" s="38"/>
      <c r="AC876" s="38"/>
      <c r="AD876" s="38"/>
      <c r="AE876" s="117"/>
      <c r="AF876" s="38"/>
      <c r="AG876" s="38"/>
      <c r="AH876" s="38"/>
      <c r="AI876" s="117"/>
      <c r="AJ876" s="59"/>
      <c r="AK876" s="59"/>
      <c r="AL876" s="38"/>
      <c r="AM876" s="37"/>
      <c r="AN876" s="37"/>
      <c r="AO876" s="37"/>
      <c r="AP876" s="37"/>
      <c r="AQ876" s="37"/>
      <c r="AR876" s="38"/>
      <c r="AS876" s="38"/>
    </row>
    <row r="877" spans="1:45" ht="11.25" customHeight="1" x14ac:dyDescent="0.25">
      <c r="A877" s="38"/>
      <c r="B877" s="49"/>
      <c r="C877" s="117"/>
      <c r="D877" s="59"/>
      <c r="E877" s="59"/>
      <c r="F877" s="49"/>
      <c r="G877" s="49"/>
      <c r="H877" s="37"/>
      <c r="I877" s="37"/>
      <c r="J877" s="37"/>
      <c r="K877" s="37"/>
      <c r="L877" s="37"/>
      <c r="M877" s="37"/>
      <c r="N877" s="37"/>
      <c r="O877" s="37"/>
      <c r="P877" s="37"/>
      <c r="Q877" s="37"/>
      <c r="R877" s="37"/>
      <c r="S877" s="37"/>
      <c r="T877" s="37"/>
      <c r="U877" s="37"/>
      <c r="V877" s="38"/>
      <c r="W877" s="37"/>
      <c r="X877" s="38"/>
      <c r="Y877" s="38"/>
      <c r="Z877" s="38"/>
      <c r="AA877" s="38"/>
      <c r="AB877" s="38"/>
      <c r="AC877" s="38"/>
      <c r="AD877" s="38"/>
      <c r="AE877" s="117"/>
      <c r="AF877" s="38"/>
      <c r="AG877" s="38"/>
      <c r="AH877" s="38"/>
      <c r="AI877" s="117"/>
      <c r="AJ877" s="59"/>
      <c r="AK877" s="59"/>
      <c r="AL877" s="38"/>
      <c r="AM877" s="37"/>
      <c r="AN877" s="37"/>
      <c r="AO877" s="37"/>
      <c r="AP877" s="37"/>
      <c r="AQ877" s="37"/>
      <c r="AR877" s="38"/>
      <c r="AS877" s="38"/>
    </row>
    <row r="878" spans="1:45" ht="11.25" customHeight="1" x14ac:dyDescent="0.25">
      <c r="A878" s="38"/>
      <c r="B878" s="49"/>
      <c r="C878" s="117"/>
      <c r="D878" s="59"/>
      <c r="E878" s="59"/>
      <c r="F878" s="49"/>
      <c r="G878" s="49"/>
      <c r="H878" s="37"/>
      <c r="I878" s="37"/>
      <c r="J878" s="37"/>
      <c r="K878" s="37"/>
      <c r="L878" s="37"/>
      <c r="M878" s="37"/>
      <c r="N878" s="37"/>
      <c r="O878" s="37"/>
      <c r="P878" s="37"/>
      <c r="Q878" s="37"/>
      <c r="R878" s="37"/>
      <c r="S878" s="37"/>
      <c r="T878" s="37"/>
      <c r="U878" s="37"/>
      <c r="V878" s="38"/>
      <c r="W878" s="37"/>
      <c r="X878" s="38"/>
      <c r="Y878" s="38"/>
      <c r="Z878" s="38"/>
      <c r="AA878" s="38"/>
      <c r="AB878" s="38"/>
      <c r="AC878" s="38"/>
      <c r="AD878" s="38"/>
      <c r="AE878" s="117"/>
      <c r="AF878" s="38"/>
      <c r="AG878" s="38"/>
      <c r="AH878" s="38"/>
      <c r="AI878" s="117"/>
      <c r="AJ878" s="59"/>
      <c r="AK878" s="59"/>
      <c r="AL878" s="38"/>
      <c r="AM878" s="37"/>
      <c r="AN878" s="37"/>
      <c r="AO878" s="37"/>
      <c r="AP878" s="37"/>
      <c r="AQ878" s="37"/>
      <c r="AR878" s="38"/>
      <c r="AS878" s="38"/>
    </row>
    <row r="879" spans="1:45" ht="11.25" customHeight="1" x14ac:dyDescent="0.25">
      <c r="A879" s="38"/>
      <c r="B879" s="49"/>
      <c r="C879" s="117"/>
      <c r="D879" s="59"/>
      <c r="E879" s="59"/>
      <c r="F879" s="49"/>
      <c r="G879" s="49"/>
      <c r="H879" s="37"/>
      <c r="I879" s="37"/>
      <c r="J879" s="37"/>
      <c r="K879" s="37"/>
      <c r="L879" s="37"/>
      <c r="M879" s="37"/>
      <c r="N879" s="37"/>
      <c r="O879" s="37"/>
      <c r="P879" s="37"/>
      <c r="Q879" s="37"/>
      <c r="R879" s="37"/>
      <c r="S879" s="37"/>
      <c r="T879" s="37"/>
      <c r="U879" s="37"/>
      <c r="V879" s="38"/>
      <c r="W879" s="37"/>
      <c r="X879" s="38"/>
      <c r="Y879" s="38"/>
      <c r="Z879" s="38"/>
      <c r="AA879" s="38"/>
      <c r="AB879" s="38"/>
      <c r="AC879" s="38"/>
      <c r="AD879" s="38"/>
      <c r="AE879" s="117"/>
      <c r="AF879" s="38"/>
      <c r="AG879" s="38"/>
      <c r="AH879" s="38"/>
      <c r="AI879" s="117"/>
      <c r="AJ879" s="59"/>
      <c r="AK879" s="59"/>
      <c r="AL879" s="38"/>
      <c r="AM879" s="37"/>
      <c r="AN879" s="37"/>
      <c r="AO879" s="37"/>
      <c r="AP879" s="37"/>
      <c r="AQ879" s="37"/>
      <c r="AR879" s="38"/>
      <c r="AS879" s="38"/>
    </row>
    <row r="880" spans="1:45" ht="11.25" customHeight="1" x14ac:dyDescent="0.25">
      <c r="A880" s="38"/>
      <c r="B880" s="49"/>
      <c r="C880" s="117"/>
      <c r="D880" s="59"/>
      <c r="E880" s="59"/>
      <c r="F880" s="49"/>
      <c r="G880" s="49"/>
      <c r="H880" s="37"/>
      <c r="I880" s="37"/>
      <c r="J880" s="37"/>
      <c r="K880" s="37"/>
      <c r="L880" s="37"/>
      <c r="M880" s="37"/>
      <c r="N880" s="37"/>
      <c r="O880" s="37"/>
      <c r="P880" s="37"/>
      <c r="Q880" s="37"/>
      <c r="R880" s="37"/>
      <c r="S880" s="37"/>
      <c r="T880" s="37"/>
      <c r="U880" s="37"/>
      <c r="V880" s="38"/>
      <c r="W880" s="37"/>
      <c r="X880" s="38"/>
      <c r="Y880" s="38"/>
      <c r="Z880" s="38"/>
      <c r="AA880" s="38"/>
      <c r="AB880" s="38"/>
      <c r="AC880" s="38"/>
      <c r="AD880" s="38"/>
      <c r="AE880" s="117"/>
      <c r="AF880" s="38"/>
      <c r="AG880" s="38"/>
      <c r="AH880" s="38"/>
      <c r="AI880" s="117"/>
      <c r="AJ880" s="59"/>
      <c r="AK880" s="59"/>
      <c r="AL880" s="38"/>
      <c r="AM880" s="37"/>
      <c r="AN880" s="37"/>
      <c r="AO880" s="37"/>
      <c r="AP880" s="37"/>
      <c r="AQ880" s="37"/>
      <c r="AR880" s="38"/>
      <c r="AS880" s="38"/>
    </row>
    <row r="881" spans="1:45" ht="11.25" customHeight="1" x14ac:dyDescent="0.25">
      <c r="A881" s="38"/>
      <c r="B881" s="49"/>
      <c r="C881" s="117"/>
      <c r="D881" s="59"/>
      <c r="E881" s="59"/>
      <c r="F881" s="49"/>
      <c r="G881" s="49"/>
      <c r="H881" s="37"/>
      <c r="I881" s="37"/>
      <c r="J881" s="37"/>
      <c r="K881" s="37"/>
      <c r="L881" s="37"/>
      <c r="M881" s="37"/>
      <c r="N881" s="37"/>
      <c r="O881" s="37"/>
      <c r="P881" s="37"/>
      <c r="Q881" s="37"/>
      <c r="R881" s="37"/>
      <c r="S881" s="37"/>
      <c r="T881" s="37"/>
      <c r="U881" s="37"/>
      <c r="V881" s="38"/>
      <c r="W881" s="37"/>
      <c r="X881" s="38"/>
      <c r="Y881" s="38"/>
      <c r="Z881" s="38"/>
      <c r="AA881" s="38"/>
      <c r="AB881" s="38"/>
      <c r="AC881" s="38"/>
      <c r="AD881" s="38"/>
      <c r="AE881" s="117"/>
      <c r="AF881" s="38"/>
      <c r="AG881" s="38"/>
      <c r="AH881" s="38"/>
      <c r="AI881" s="117"/>
      <c r="AJ881" s="59"/>
      <c r="AK881" s="59"/>
      <c r="AL881" s="38"/>
      <c r="AM881" s="37"/>
      <c r="AN881" s="37"/>
      <c r="AO881" s="37"/>
      <c r="AP881" s="37"/>
      <c r="AQ881" s="37"/>
      <c r="AR881" s="38"/>
      <c r="AS881" s="38"/>
    </row>
    <row r="882" spans="1:45" ht="11.25" customHeight="1" x14ac:dyDescent="0.25">
      <c r="A882" s="38"/>
      <c r="B882" s="49"/>
      <c r="C882" s="117"/>
      <c r="D882" s="59"/>
      <c r="E882" s="59"/>
      <c r="F882" s="49"/>
      <c r="G882" s="49"/>
      <c r="H882" s="37"/>
      <c r="I882" s="37"/>
      <c r="J882" s="37"/>
      <c r="K882" s="37"/>
      <c r="L882" s="37"/>
      <c r="M882" s="37"/>
      <c r="N882" s="37"/>
      <c r="O882" s="37"/>
      <c r="P882" s="37"/>
      <c r="Q882" s="37"/>
      <c r="R882" s="37"/>
      <c r="S882" s="37"/>
      <c r="T882" s="37"/>
      <c r="U882" s="37"/>
      <c r="V882" s="38"/>
      <c r="W882" s="37"/>
      <c r="X882" s="38"/>
      <c r="Y882" s="38"/>
      <c r="Z882" s="38"/>
      <c r="AA882" s="38"/>
      <c r="AB882" s="38"/>
      <c r="AC882" s="38"/>
      <c r="AD882" s="38"/>
      <c r="AE882" s="117"/>
      <c r="AF882" s="38"/>
      <c r="AG882" s="38"/>
      <c r="AH882" s="38"/>
      <c r="AI882" s="117"/>
      <c r="AJ882" s="59"/>
      <c r="AK882" s="59"/>
      <c r="AL882" s="38"/>
      <c r="AM882" s="37"/>
      <c r="AN882" s="37"/>
      <c r="AO882" s="37"/>
      <c r="AP882" s="37"/>
      <c r="AQ882" s="37"/>
      <c r="AR882" s="38"/>
      <c r="AS882" s="38"/>
    </row>
    <row r="883" spans="1:45" ht="11.25" customHeight="1" x14ac:dyDescent="0.25">
      <c r="A883" s="38"/>
      <c r="B883" s="49"/>
      <c r="C883" s="117"/>
      <c r="D883" s="59"/>
      <c r="E883" s="59"/>
      <c r="F883" s="49"/>
      <c r="G883" s="49"/>
      <c r="H883" s="37"/>
      <c r="I883" s="37"/>
      <c r="J883" s="37"/>
      <c r="K883" s="37"/>
      <c r="L883" s="37"/>
      <c r="M883" s="37"/>
      <c r="N883" s="37"/>
      <c r="O883" s="37"/>
      <c r="P883" s="37"/>
      <c r="Q883" s="37"/>
      <c r="R883" s="37"/>
      <c r="S883" s="37"/>
      <c r="T883" s="37"/>
      <c r="U883" s="37"/>
      <c r="V883" s="38"/>
      <c r="W883" s="37"/>
      <c r="X883" s="38"/>
      <c r="Y883" s="38"/>
      <c r="Z883" s="38"/>
      <c r="AA883" s="38"/>
      <c r="AB883" s="38"/>
      <c r="AC883" s="38"/>
      <c r="AD883" s="38"/>
      <c r="AE883" s="117"/>
      <c r="AF883" s="38"/>
      <c r="AG883" s="38"/>
      <c r="AH883" s="38"/>
      <c r="AI883" s="117"/>
      <c r="AJ883" s="59"/>
      <c r="AK883" s="59"/>
      <c r="AL883" s="38"/>
      <c r="AM883" s="37"/>
      <c r="AN883" s="37"/>
      <c r="AO883" s="37"/>
      <c r="AP883" s="37"/>
      <c r="AQ883" s="37"/>
      <c r="AR883" s="38"/>
      <c r="AS883" s="38"/>
    </row>
    <row r="884" spans="1:45" ht="11.25" customHeight="1" x14ac:dyDescent="0.25">
      <c r="A884" s="38"/>
      <c r="B884" s="49"/>
      <c r="C884" s="117"/>
      <c r="D884" s="59"/>
      <c r="E884" s="59"/>
      <c r="F884" s="49"/>
      <c r="G884" s="49"/>
      <c r="H884" s="37"/>
      <c r="I884" s="37"/>
      <c r="J884" s="37"/>
      <c r="K884" s="37"/>
      <c r="L884" s="37"/>
      <c r="M884" s="37"/>
      <c r="N884" s="37"/>
      <c r="O884" s="37"/>
      <c r="P884" s="37"/>
      <c r="Q884" s="37"/>
      <c r="R884" s="37"/>
      <c r="S884" s="37"/>
      <c r="T884" s="37"/>
      <c r="U884" s="37"/>
      <c r="V884" s="38"/>
      <c r="W884" s="37"/>
      <c r="X884" s="38"/>
      <c r="Y884" s="38"/>
      <c r="Z884" s="38"/>
      <c r="AA884" s="38"/>
      <c r="AB884" s="38"/>
      <c r="AC884" s="38"/>
      <c r="AD884" s="38"/>
      <c r="AE884" s="117"/>
      <c r="AF884" s="38"/>
      <c r="AG884" s="38"/>
      <c r="AH884" s="38"/>
      <c r="AI884" s="117"/>
      <c r="AJ884" s="59"/>
      <c r="AK884" s="59"/>
      <c r="AL884" s="38"/>
      <c r="AM884" s="37"/>
      <c r="AN884" s="37"/>
      <c r="AO884" s="37"/>
      <c r="AP884" s="37"/>
      <c r="AQ884" s="37"/>
      <c r="AR884" s="38"/>
      <c r="AS884" s="38"/>
    </row>
    <row r="885" spans="1:45" ht="11.25" customHeight="1" x14ac:dyDescent="0.25">
      <c r="A885" s="38"/>
      <c r="B885" s="49"/>
      <c r="C885" s="117"/>
      <c r="D885" s="59"/>
      <c r="E885" s="59"/>
      <c r="F885" s="49"/>
      <c r="G885" s="49"/>
      <c r="H885" s="37"/>
      <c r="I885" s="37"/>
      <c r="J885" s="37"/>
      <c r="K885" s="37"/>
      <c r="L885" s="37"/>
      <c r="M885" s="37"/>
      <c r="N885" s="37"/>
      <c r="O885" s="37"/>
      <c r="P885" s="37"/>
      <c r="Q885" s="37"/>
      <c r="R885" s="37"/>
      <c r="S885" s="37"/>
      <c r="T885" s="37"/>
      <c r="U885" s="37"/>
      <c r="V885" s="38"/>
      <c r="W885" s="37"/>
      <c r="X885" s="38"/>
      <c r="Y885" s="38"/>
      <c r="Z885" s="38"/>
      <c r="AA885" s="38"/>
      <c r="AB885" s="38"/>
      <c r="AC885" s="38"/>
      <c r="AD885" s="38"/>
      <c r="AE885" s="117"/>
      <c r="AF885" s="38"/>
      <c r="AG885" s="38"/>
      <c r="AH885" s="38"/>
      <c r="AI885" s="117"/>
      <c r="AJ885" s="59"/>
      <c r="AK885" s="59"/>
      <c r="AL885" s="38"/>
      <c r="AM885" s="37"/>
      <c r="AN885" s="37"/>
      <c r="AO885" s="37"/>
      <c r="AP885" s="37"/>
      <c r="AQ885" s="37"/>
      <c r="AR885" s="38"/>
      <c r="AS885" s="38"/>
    </row>
    <row r="886" spans="1:45" ht="11.25" customHeight="1" x14ac:dyDescent="0.25">
      <c r="A886" s="38"/>
      <c r="B886" s="49"/>
      <c r="C886" s="117"/>
      <c r="D886" s="59"/>
      <c r="E886" s="59"/>
      <c r="F886" s="49"/>
      <c r="G886" s="49"/>
      <c r="H886" s="37"/>
      <c r="I886" s="37"/>
      <c r="J886" s="37"/>
      <c r="K886" s="37"/>
      <c r="L886" s="37"/>
      <c r="M886" s="37"/>
      <c r="N886" s="37"/>
      <c r="O886" s="37"/>
      <c r="P886" s="37"/>
      <c r="Q886" s="37"/>
      <c r="R886" s="37"/>
      <c r="S886" s="37"/>
      <c r="T886" s="37"/>
      <c r="U886" s="37"/>
      <c r="V886" s="38"/>
      <c r="W886" s="37"/>
      <c r="X886" s="38"/>
      <c r="Y886" s="38"/>
      <c r="Z886" s="38"/>
      <c r="AA886" s="38"/>
      <c r="AB886" s="38"/>
      <c r="AC886" s="38"/>
      <c r="AD886" s="38"/>
      <c r="AE886" s="117"/>
      <c r="AF886" s="38"/>
      <c r="AG886" s="38"/>
      <c r="AH886" s="38"/>
      <c r="AI886" s="117"/>
      <c r="AJ886" s="59"/>
      <c r="AK886" s="59"/>
      <c r="AL886" s="38"/>
      <c r="AM886" s="37"/>
      <c r="AN886" s="37"/>
      <c r="AO886" s="37"/>
      <c r="AP886" s="37"/>
      <c r="AQ886" s="37"/>
      <c r="AR886" s="38"/>
      <c r="AS886" s="38"/>
    </row>
    <row r="887" spans="1:45" ht="11.25" customHeight="1" x14ac:dyDescent="0.25">
      <c r="A887" s="38"/>
      <c r="B887" s="49"/>
      <c r="C887" s="117"/>
      <c r="D887" s="59"/>
      <c r="E887" s="59"/>
      <c r="F887" s="49"/>
      <c r="G887" s="49"/>
      <c r="H887" s="37"/>
      <c r="I887" s="37"/>
      <c r="J887" s="37"/>
      <c r="K887" s="37"/>
      <c r="L887" s="37"/>
      <c r="M887" s="37"/>
      <c r="N887" s="37"/>
      <c r="O887" s="37"/>
      <c r="P887" s="37"/>
      <c r="Q887" s="37"/>
      <c r="R887" s="37"/>
      <c r="S887" s="37"/>
      <c r="T887" s="37"/>
      <c r="U887" s="37"/>
      <c r="V887" s="38"/>
      <c r="W887" s="37"/>
      <c r="X887" s="38"/>
      <c r="Y887" s="38"/>
      <c r="Z887" s="38"/>
      <c r="AA887" s="38"/>
      <c r="AB887" s="38"/>
      <c r="AC887" s="38"/>
      <c r="AD887" s="38"/>
      <c r="AE887" s="117"/>
      <c r="AF887" s="38"/>
      <c r="AG887" s="38"/>
      <c r="AH887" s="38"/>
      <c r="AI887" s="117"/>
      <c r="AJ887" s="59"/>
      <c r="AK887" s="59"/>
      <c r="AL887" s="38"/>
      <c r="AM887" s="37"/>
      <c r="AN887" s="37"/>
      <c r="AO887" s="37"/>
      <c r="AP887" s="37"/>
      <c r="AQ887" s="37"/>
      <c r="AR887" s="38"/>
      <c r="AS887" s="38"/>
    </row>
    <row r="888" spans="1:45" ht="11.25" customHeight="1" x14ac:dyDescent="0.25">
      <c r="A888" s="38"/>
      <c r="B888" s="49"/>
      <c r="C888" s="117"/>
      <c r="D888" s="59"/>
      <c r="E888" s="59"/>
      <c r="F888" s="49"/>
      <c r="G888" s="49"/>
      <c r="H888" s="37"/>
      <c r="I888" s="37"/>
      <c r="J888" s="37"/>
      <c r="K888" s="37"/>
      <c r="L888" s="37"/>
      <c r="M888" s="37"/>
      <c r="N888" s="37"/>
      <c r="O888" s="37"/>
      <c r="P888" s="37"/>
      <c r="Q888" s="37"/>
      <c r="R888" s="37"/>
      <c r="S888" s="37"/>
      <c r="T888" s="37"/>
      <c r="U888" s="37"/>
      <c r="V888" s="38"/>
      <c r="W888" s="37"/>
      <c r="X888" s="38"/>
      <c r="Y888" s="38"/>
      <c r="Z888" s="38"/>
      <c r="AA888" s="38"/>
      <c r="AB888" s="38"/>
      <c r="AC888" s="38"/>
      <c r="AD888" s="38"/>
      <c r="AE888" s="117"/>
      <c r="AF888" s="38"/>
      <c r="AG888" s="38"/>
      <c r="AH888" s="38"/>
      <c r="AI888" s="117"/>
      <c r="AJ888" s="59"/>
      <c r="AK888" s="59"/>
      <c r="AL888" s="38"/>
      <c r="AM888" s="37"/>
      <c r="AN888" s="37"/>
      <c r="AO888" s="37"/>
      <c r="AP888" s="37"/>
      <c r="AQ888" s="37"/>
      <c r="AR888" s="38"/>
      <c r="AS888" s="38"/>
    </row>
    <row r="889" spans="1:45" ht="11.25" customHeight="1" x14ac:dyDescent="0.25">
      <c r="A889" s="38"/>
      <c r="B889" s="49"/>
      <c r="C889" s="117"/>
      <c r="D889" s="59"/>
      <c r="E889" s="59"/>
      <c r="F889" s="49"/>
      <c r="G889" s="49"/>
      <c r="H889" s="37"/>
      <c r="I889" s="37"/>
      <c r="J889" s="37"/>
      <c r="K889" s="37"/>
      <c r="L889" s="37"/>
      <c r="M889" s="37"/>
      <c r="N889" s="37"/>
      <c r="O889" s="37"/>
      <c r="P889" s="37"/>
      <c r="Q889" s="37"/>
      <c r="R889" s="37"/>
      <c r="S889" s="37"/>
      <c r="T889" s="37"/>
      <c r="U889" s="37"/>
      <c r="V889" s="38"/>
      <c r="W889" s="37"/>
      <c r="X889" s="38"/>
      <c r="Y889" s="38"/>
      <c r="Z889" s="38"/>
      <c r="AA889" s="38"/>
      <c r="AB889" s="38"/>
      <c r="AC889" s="38"/>
      <c r="AD889" s="38"/>
      <c r="AE889" s="117"/>
      <c r="AF889" s="38"/>
      <c r="AG889" s="38"/>
      <c r="AH889" s="38"/>
      <c r="AI889" s="117"/>
      <c r="AJ889" s="59"/>
      <c r="AK889" s="59"/>
      <c r="AL889" s="38"/>
      <c r="AM889" s="37"/>
      <c r="AN889" s="37"/>
      <c r="AO889" s="37"/>
      <c r="AP889" s="37"/>
      <c r="AQ889" s="37"/>
      <c r="AR889" s="38"/>
      <c r="AS889" s="38"/>
    </row>
    <row r="890" spans="1:45" ht="11.25" customHeight="1" x14ac:dyDescent="0.25">
      <c r="A890" s="38"/>
      <c r="B890" s="49"/>
      <c r="C890" s="117"/>
      <c r="D890" s="59"/>
      <c r="E890" s="59"/>
      <c r="F890" s="49"/>
      <c r="G890" s="49"/>
      <c r="H890" s="37"/>
      <c r="I890" s="37"/>
      <c r="J890" s="37"/>
      <c r="K890" s="37"/>
      <c r="L890" s="37"/>
      <c r="M890" s="37"/>
      <c r="N890" s="37"/>
      <c r="O890" s="37"/>
      <c r="P890" s="37"/>
      <c r="Q890" s="37"/>
      <c r="R890" s="37"/>
      <c r="S890" s="37"/>
      <c r="T890" s="37"/>
      <c r="U890" s="37"/>
      <c r="V890" s="38"/>
      <c r="W890" s="37"/>
      <c r="X890" s="38"/>
      <c r="Y890" s="38"/>
      <c r="Z890" s="38"/>
      <c r="AA890" s="38"/>
      <c r="AB890" s="38"/>
      <c r="AC890" s="38"/>
      <c r="AD890" s="38"/>
      <c r="AE890" s="117"/>
      <c r="AF890" s="38"/>
      <c r="AG890" s="38"/>
      <c r="AH890" s="38"/>
      <c r="AI890" s="117"/>
      <c r="AJ890" s="59"/>
      <c r="AK890" s="59"/>
      <c r="AL890" s="38"/>
      <c r="AM890" s="37"/>
      <c r="AN890" s="37"/>
      <c r="AO890" s="37"/>
      <c r="AP890" s="37"/>
      <c r="AQ890" s="37"/>
      <c r="AR890" s="38"/>
      <c r="AS890" s="38"/>
    </row>
    <row r="891" spans="1:45" ht="11.25" customHeight="1" x14ac:dyDescent="0.25">
      <c r="A891" s="38"/>
      <c r="B891" s="49"/>
      <c r="C891" s="117"/>
      <c r="D891" s="59"/>
      <c r="E891" s="59"/>
      <c r="F891" s="49"/>
      <c r="G891" s="49"/>
      <c r="H891" s="37"/>
      <c r="I891" s="37"/>
      <c r="J891" s="37"/>
      <c r="K891" s="37"/>
      <c r="L891" s="37"/>
      <c r="M891" s="37"/>
      <c r="N891" s="37"/>
      <c r="O891" s="37"/>
      <c r="P891" s="37"/>
      <c r="Q891" s="37"/>
      <c r="R891" s="37"/>
      <c r="S891" s="37"/>
      <c r="T891" s="37"/>
      <c r="U891" s="37"/>
      <c r="V891" s="38"/>
      <c r="W891" s="37"/>
      <c r="X891" s="38"/>
      <c r="Y891" s="38"/>
      <c r="Z891" s="38"/>
      <c r="AA891" s="38"/>
      <c r="AB891" s="38"/>
      <c r="AC891" s="38"/>
      <c r="AD891" s="38"/>
      <c r="AE891" s="117"/>
      <c r="AF891" s="38"/>
      <c r="AG891" s="38"/>
      <c r="AH891" s="38"/>
      <c r="AI891" s="117"/>
      <c r="AJ891" s="59"/>
      <c r="AK891" s="59"/>
      <c r="AL891" s="38"/>
      <c r="AM891" s="37"/>
      <c r="AN891" s="37"/>
      <c r="AO891" s="37"/>
      <c r="AP891" s="37"/>
      <c r="AQ891" s="37"/>
      <c r="AR891" s="38"/>
      <c r="AS891" s="38"/>
    </row>
    <row r="892" spans="1:45" ht="11.25" customHeight="1" x14ac:dyDescent="0.25">
      <c r="A892" s="38"/>
      <c r="B892" s="49"/>
      <c r="C892" s="117"/>
      <c r="D892" s="59"/>
      <c r="E892" s="59"/>
      <c r="F892" s="49"/>
      <c r="G892" s="49"/>
      <c r="H892" s="37"/>
      <c r="I892" s="37"/>
      <c r="J892" s="37"/>
      <c r="K892" s="37"/>
      <c r="L892" s="37"/>
      <c r="M892" s="37"/>
      <c r="N892" s="37"/>
      <c r="O892" s="37"/>
      <c r="P892" s="37"/>
      <c r="Q892" s="37"/>
      <c r="R892" s="37"/>
      <c r="S892" s="37"/>
      <c r="T892" s="37"/>
      <c r="U892" s="37"/>
      <c r="V892" s="38"/>
      <c r="W892" s="37"/>
      <c r="X892" s="38"/>
      <c r="Y892" s="38"/>
      <c r="Z892" s="38"/>
      <c r="AA892" s="38"/>
      <c r="AB892" s="38"/>
      <c r="AC892" s="38"/>
      <c r="AD892" s="38"/>
      <c r="AE892" s="117"/>
      <c r="AF892" s="38"/>
      <c r="AG892" s="38"/>
      <c r="AH892" s="38"/>
      <c r="AI892" s="117"/>
      <c r="AJ892" s="59"/>
      <c r="AK892" s="59"/>
      <c r="AL892" s="38"/>
      <c r="AM892" s="37"/>
      <c r="AN892" s="37"/>
      <c r="AO892" s="37"/>
      <c r="AP892" s="37"/>
      <c r="AQ892" s="37"/>
      <c r="AR892" s="38"/>
      <c r="AS892" s="38"/>
    </row>
    <row r="893" spans="1:45" ht="11.25" customHeight="1" x14ac:dyDescent="0.25">
      <c r="A893" s="38"/>
      <c r="B893" s="49"/>
      <c r="C893" s="117"/>
      <c r="D893" s="59"/>
      <c r="E893" s="59"/>
      <c r="F893" s="49"/>
      <c r="G893" s="49"/>
      <c r="H893" s="37"/>
      <c r="I893" s="37"/>
      <c r="J893" s="37"/>
      <c r="K893" s="37"/>
      <c r="L893" s="37"/>
      <c r="M893" s="37"/>
      <c r="N893" s="37"/>
      <c r="O893" s="37"/>
      <c r="P893" s="37"/>
      <c r="Q893" s="37"/>
      <c r="R893" s="37"/>
      <c r="S893" s="37"/>
      <c r="T893" s="37"/>
      <c r="U893" s="37"/>
      <c r="V893" s="38"/>
      <c r="W893" s="37"/>
      <c r="X893" s="38"/>
      <c r="Y893" s="38"/>
      <c r="Z893" s="38"/>
      <c r="AA893" s="38"/>
      <c r="AB893" s="38"/>
      <c r="AC893" s="38"/>
      <c r="AD893" s="38"/>
      <c r="AE893" s="117"/>
      <c r="AF893" s="38"/>
      <c r="AG893" s="38"/>
      <c r="AH893" s="38"/>
      <c r="AI893" s="117"/>
      <c r="AJ893" s="59"/>
      <c r="AK893" s="59"/>
      <c r="AL893" s="38"/>
      <c r="AM893" s="37"/>
      <c r="AN893" s="37"/>
      <c r="AO893" s="37"/>
      <c r="AP893" s="37"/>
      <c r="AQ893" s="37"/>
      <c r="AR893" s="38"/>
      <c r="AS893" s="38"/>
    </row>
    <row r="894" spans="1:45" ht="11.25" customHeight="1" x14ac:dyDescent="0.25">
      <c r="A894" s="38"/>
      <c r="B894" s="49"/>
      <c r="C894" s="117"/>
      <c r="D894" s="59"/>
      <c r="E894" s="59"/>
      <c r="F894" s="49"/>
      <c r="G894" s="49"/>
      <c r="H894" s="37"/>
      <c r="I894" s="37"/>
      <c r="J894" s="37"/>
      <c r="K894" s="37"/>
      <c r="L894" s="37"/>
      <c r="M894" s="37"/>
      <c r="N894" s="37"/>
      <c r="O894" s="37"/>
      <c r="P894" s="37"/>
      <c r="Q894" s="37"/>
      <c r="R894" s="37"/>
      <c r="S894" s="37"/>
      <c r="T894" s="37"/>
      <c r="U894" s="37"/>
      <c r="V894" s="38"/>
      <c r="W894" s="37"/>
      <c r="X894" s="38"/>
      <c r="Y894" s="38"/>
      <c r="Z894" s="38"/>
      <c r="AA894" s="38"/>
      <c r="AB894" s="38"/>
      <c r="AC894" s="38"/>
      <c r="AD894" s="38"/>
      <c r="AE894" s="117"/>
      <c r="AF894" s="38"/>
      <c r="AG894" s="38"/>
      <c r="AH894" s="38"/>
      <c r="AI894" s="117"/>
      <c r="AJ894" s="59"/>
      <c r="AK894" s="59"/>
      <c r="AL894" s="38"/>
      <c r="AM894" s="37"/>
      <c r="AN894" s="37"/>
      <c r="AO894" s="37"/>
      <c r="AP894" s="37"/>
      <c r="AQ894" s="37"/>
      <c r="AR894" s="38"/>
      <c r="AS894" s="38"/>
    </row>
    <row r="895" spans="1:45" ht="11.25" customHeight="1" x14ac:dyDescent="0.25">
      <c r="A895" s="38"/>
      <c r="B895" s="49"/>
      <c r="C895" s="117"/>
      <c r="D895" s="59"/>
      <c r="E895" s="59"/>
      <c r="F895" s="49"/>
      <c r="G895" s="49"/>
      <c r="H895" s="37"/>
      <c r="I895" s="37"/>
      <c r="J895" s="37"/>
      <c r="K895" s="37"/>
      <c r="L895" s="37"/>
      <c r="M895" s="37"/>
      <c r="N895" s="37"/>
      <c r="O895" s="37"/>
      <c r="P895" s="37"/>
      <c r="Q895" s="37"/>
      <c r="R895" s="37"/>
      <c r="S895" s="37"/>
      <c r="T895" s="37"/>
      <c r="U895" s="37"/>
      <c r="V895" s="38"/>
      <c r="W895" s="37"/>
      <c r="X895" s="38"/>
      <c r="Y895" s="38"/>
      <c r="Z895" s="38"/>
      <c r="AA895" s="38"/>
      <c r="AB895" s="38"/>
      <c r="AC895" s="38"/>
      <c r="AD895" s="38"/>
      <c r="AE895" s="117"/>
      <c r="AF895" s="38"/>
      <c r="AG895" s="38"/>
      <c r="AH895" s="38"/>
      <c r="AI895" s="117"/>
      <c r="AJ895" s="59"/>
      <c r="AK895" s="59"/>
      <c r="AL895" s="38"/>
      <c r="AM895" s="37"/>
      <c r="AN895" s="37"/>
      <c r="AO895" s="37"/>
      <c r="AP895" s="37"/>
      <c r="AQ895" s="37"/>
      <c r="AR895" s="38"/>
      <c r="AS895" s="38"/>
    </row>
    <row r="896" spans="1:45" ht="11.25" customHeight="1" x14ac:dyDescent="0.25">
      <c r="A896" s="38"/>
      <c r="B896" s="49"/>
      <c r="C896" s="117"/>
      <c r="D896" s="59"/>
      <c r="E896" s="59"/>
      <c r="F896" s="49"/>
      <c r="G896" s="49"/>
      <c r="H896" s="37"/>
      <c r="I896" s="37"/>
      <c r="J896" s="37"/>
      <c r="K896" s="37"/>
      <c r="L896" s="37"/>
      <c r="M896" s="37"/>
      <c r="N896" s="37"/>
      <c r="O896" s="37"/>
      <c r="P896" s="37"/>
      <c r="Q896" s="37"/>
      <c r="R896" s="37"/>
      <c r="S896" s="37"/>
      <c r="T896" s="37"/>
      <c r="U896" s="37"/>
      <c r="V896" s="38"/>
      <c r="W896" s="37"/>
      <c r="X896" s="38"/>
      <c r="Y896" s="38"/>
      <c r="Z896" s="38"/>
      <c r="AA896" s="38"/>
      <c r="AB896" s="38"/>
      <c r="AC896" s="38"/>
      <c r="AD896" s="38"/>
      <c r="AE896" s="117"/>
      <c r="AF896" s="38"/>
      <c r="AG896" s="38"/>
      <c r="AH896" s="38"/>
      <c r="AI896" s="117"/>
      <c r="AJ896" s="59"/>
      <c r="AK896" s="59"/>
      <c r="AL896" s="38"/>
      <c r="AM896" s="37"/>
      <c r="AN896" s="37"/>
      <c r="AO896" s="37"/>
      <c r="AP896" s="37"/>
      <c r="AQ896" s="37"/>
      <c r="AR896" s="38"/>
      <c r="AS896" s="38"/>
    </row>
    <row r="897" spans="1:45" ht="11.25" customHeight="1" x14ac:dyDescent="0.25">
      <c r="A897" s="38"/>
      <c r="B897" s="49"/>
      <c r="C897" s="117"/>
      <c r="D897" s="59"/>
      <c r="E897" s="59"/>
      <c r="F897" s="49"/>
      <c r="G897" s="49"/>
      <c r="H897" s="37"/>
      <c r="I897" s="37"/>
      <c r="J897" s="37"/>
      <c r="K897" s="37"/>
      <c r="L897" s="37"/>
      <c r="M897" s="37"/>
      <c r="N897" s="37"/>
      <c r="O897" s="37"/>
      <c r="P897" s="37"/>
      <c r="Q897" s="37"/>
      <c r="R897" s="37"/>
      <c r="S897" s="37"/>
      <c r="T897" s="37"/>
      <c r="U897" s="37"/>
      <c r="V897" s="38"/>
      <c r="W897" s="37"/>
      <c r="X897" s="38"/>
      <c r="Y897" s="38"/>
      <c r="Z897" s="38"/>
      <c r="AA897" s="38"/>
      <c r="AB897" s="38"/>
      <c r="AC897" s="38"/>
      <c r="AD897" s="38"/>
      <c r="AE897" s="117"/>
      <c r="AF897" s="38"/>
      <c r="AG897" s="38"/>
      <c r="AH897" s="38"/>
      <c r="AI897" s="117"/>
      <c r="AJ897" s="59"/>
      <c r="AK897" s="59"/>
      <c r="AL897" s="38"/>
      <c r="AM897" s="37"/>
      <c r="AN897" s="37"/>
      <c r="AO897" s="37"/>
      <c r="AP897" s="37"/>
      <c r="AQ897" s="37"/>
      <c r="AR897" s="38"/>
      <c r="AS897" s="38"/>
    </row>
    <row r="898" spans="1:45" ht="11.25" customHeight="1" x14ac:dyDescent="0.25">
      <c r="A898" s="38"/>
      <c r="B898" s="49"/>
      <c r="C898" s="117"/>
      <c r="D898" s="59"/>
      <c r="E898" s="59"/>
      <c r="F898" s="49"/>
      <c r="G898" s="49"/>
      <c r="H898" s="37"/>
      <c r="I898" s="37"/>
      <c r="J898" s="37"/>
      <c r="K898" s="37"/>
      <c r="L898" s="37"/>
      <c r="M898" s="37"/>
      <c r="N898" s="37"/>
      <c r="O898" s="37"/>
      <c r="P898" s="37"/>
      <c r="Q898" s="37"/>
      <c r="R898" s="37"/>
      <c r="S898" s="37"/>
      <c r="T898" s="37"/>
      <c r="U898" s="37"/>
      <c r="V898" s="38"/>
      <c r="W898" s="37"/>
      <c r="X898" s="38"/>
      <c r="Y898" s="38"/>
      <c r="Z898" s="38"/>
      <c r="AA898" s="38"/>
      <c r="AB898" s="38"/>
      <c r="AC898" s="38"/>
      <c r="AD898" s="38"/>
      <c r="AE898" s="117"/>
      <c r="AF898" s="38"/>
      <c r="AG898" s="38"/>
      <c r="AH898" s="38"/>
      <c r="AI898" s="117"/>
      <c r="AJ898" s="59"/>
      <c r="AK898" s="59"/>
      <c r="AL898" s="38"/>
      <c r="AM898" s="37"/>
      <c r="AN898" s="37"/>
      <c r="AO898" s="37"/>
      <c r="AP898" s="37"/>
      <c r="AQ898" s="37"/>
      <c r="AR898" s="38"/>
      <c r="AS898" s="38"/>
    </row>
    <row r="899" spans="1:45" ht="11.25" customHeight="1" x14ac:dyDescent="0.25">
      <c r="A899" s="38"/>
      <c r="B899" s="49"/>
      <c r="C899" s="117"/>
      <c r="D899" s="59"/>
      <c r="E899" s="59"/>
      <c r="F899" s="49"/>
      <c r="G899" s="49"/>
      <c r="H899" s="37"/>
      <c r="I899" s="37"/>
      <c r="J899" s="37"/>
      <c r="K899" s="37"/>
      <c r="L899" s="37"/>
      <c r="M899" s="37"/>
      <c r="N899" s="37"/>
      <c r="O899" s="37"/>
      <c r="P899" s="37"/>
      <c r="Q899" s="37"/>
      <c r="R899" s="37"/>
      <c r="S899" s="37"/>
      <c r="T899" s="37"/>
      <c r="U899" s="37"/>
      <c r="V899" s="38"/>
      <c r="W899" s="37"/>
      <c r="X899" s="38"/>
      <c r="Y899" s="38"/>
      <c r="Z899" s="38"/>
      <c r="AA899" s="38"/>
      <c r="AB899" s="38"/>
      <c r="AC899" s="38"/>
      <c r="AD899" s="38"/>
      <c r="AE899" s="117"/>
      <c r="AF899" s="38"/>
      <c r="AG899" s="38"/>
      <c r="AH899" s="38"/>
      <c r="AI899" s="117"/>
      <c r="AJ899" s="59"/>
      <c r="AK899" s="59"/>
      <c r="AL899" s="38"/>
      <c r="AM899" s="37"/>
      <c r="AN899" s="37"/>
      <c r="AO899" s="37"/>
      <c r="AP899" s="37"/>
      <c r="AQ899" s="37"/>
      <c r="AR899" s="38"/>
      <c r="AS899" s="38"/>
    </row>
    <row r="900" spans="1:45" ht="11.25" customHeight="1" x14ac:dyDescent="0.25">
      <c r="A900" s="38"/>
      <c r="B900" s="49"/>
      <c r="C900" s="117"/>
      <c r="D900" s="59"/>
      <c r="E900" s="59"/>
      <c r="F900" s="49"/>
      <c r="G900" s="49"/>
      <c r="H900" s="37"/>
      <c r="I900" s="37"/>
      <c r="J900" s="37"/>
      <c r="K900" s="37"/>
      <c r="L900" s="37"/>
      <c r="M900" s="37"/>
      <c r="N900" s="37"/>
      <c r="O900" s="37"/>
      <c r="P900" s="37"/>
      <c r="Q900" s="37"/>
      <c r="R900" s="37"/>
      <c r="S900" s="37"/>
      <c r="T900" s="37"/>
      <c r="U900" s="37"/>
      <c r="V900" s="38"/>
      <c r="W900" s="37"/>
      <c r="X900" s="38"/>
      <c r="Y900" s="38"/>
      <c r="Z900" s="38"/>
      <c r="AA900" s="38"/>
      <c r="AB900" s="38"/>
      <c r="AC900" s="38"/>
      <c r="AD900" s="38"/>
      <c r="AE900" s="117"/>
      <c r="AF900" s="38"/>
      <c r="AG900" s="38"/>
      <c r="AH900" s="38"/>
      <c r="AI900" s="117"/>
      <c r="AJ900" s="59"/>
      <c r="AK900" s="59"/>
      <c r="AL900" s="38"/>
      <c r="AM900" s="37"/>
      <c r="AN900" s="37"/>
      <c r="AO900" s="37"/>
      <c r="AP900" s="37"/>
      <c r="AQ900" s="37"/>
      <c r="AR900" s="38"/>
      <c r="AS900" s="38"/>
    </row>
    <row r="901" spans="1:45" ht="11.25" customHeight="1" x14ac:dyDescent="0.25">
      <c r="A901" s="38"/>
      <c r="B901" s="49"/>
      <c r="C901" s="117"/>
      <c r="D901" s="59"/>
      <c r="E901" s="59"/>
      <c r="F901" s="49"/>
      <c r="G901" s="49"/>
      <c r="H901" s="37"/>
      <c r="I901" s="37"/>
      <c r="J901" s="37"/>
      <c r="K901" s="37"/>
      <c r="L901" s="37"/>
      <c r="M901" s="37"/>
      <c r="N901" s="37"/>
      <c r="O901" s="37"/>
      <c r="P901" s="37"/>
      <c r="Q901" s="37"/>
      <c r="R901" s="37"/>
      <c r="S901" s="37"/>
      <c r="T901" s="37"/>
      <c r="U901" s="37"/>
      <c r="V901" s="38"/>
      <c r="W901" s="37"/>
      <c r="X901" s="38"/>
      <c r="Y901" s="38"/>
      <c r="Z901" s="38"/>
      <c r="AA901" s="38"/>
      <c r="AB901" s="38"/>
      <c r="AC901" s="38"/>
      <c r="AD901" s="38"/>
      <c r="AE901" s="117"/>
      <c r="AF901" s="38"/>
      <c r="AG901" s="38"/>
      <c r="AH901" s="38"/>
      <c r="AI901" s="117"/>
      <c r="AJ901" s="59"/>
      <c r="AK901" s="59"/>
      <c r="AL901" s="38"/>
      <c r="AM901" s="37"/>
      <c r="AN901" s="37"/>
      <c r="AO901" s="37"/>
      <c r="AP901" s="37"/>
      <c r="AQ901" s="37"/>
      <c r="AR901" s="38"/>
      <c r="AS901" s="38"/>
    </row>
    <row r="902" spans="1:45" ht="11.25" customHeight="1" x14ac:dyDescent="0.25">
      <c r="A902" s="38"/>
      <c r="B902" s="49"/>
      <c r="C902" s="117"/>
      <c r="D902" s="59"/>
      <c r="E902" s="59"/>
      <c r="F902" s="49"/>
      <c r="G902" s="49"/>
      <c r="H902" s="37"/>
      <c r="I902" s="37"/>
      <c r="J902" s="37"/>
      <c r="K902" s="37"/>
      <c r="L902" s="37"/>
      <c r="M902" s="37"/>
      <c r="N902" s="37"/>
      <c r="O902" s="37"/>
      <c r="P902" s="37"/>
      <c r="Q902" s="37"/>
      <c r="R902" s="37"/>
      <c r="S902" s="37"/>
      <c r="T902" s="37"/>
      <c r="U902" s="37"/>
      <c r="V902" s="38"/>
      <c r="W902" s="37"/>
      <c r="X902" s="38"/>
      <c r="Y902" s="38"/>
      <c r="Z902" s="38"/>
      <c r="AA902" s="38"/>
      <c r="AB902" s="38"/>
      <c r="AC902" s="38"/>
      <c r="AD902" s="38"/>
      <c r="AE902" s="117"/>
      <c r="AF902" s="38"/>
      <c r="AG902" s="38"/>
      <c r="AH902" s="38"/>
      <c r="AI902" s="117"/>
      <c r="AJ902" s="59"/>
      <c r="AK902" s="59"/>
      <c r="AL902" s="38"/>
      <c r="AM902" s="37"/>
      <c r="AN902" s="37"/>
      <c r="AO902" s="37"/>
      <c r="AP902" s="37"/>
      <c r="AQ902" s="37"/>
      <c r="AR902" s="38"/>
      <c r="AS902" s="38"/>
    </row>
    <row r="903" spans="1:45" ht="11.25" customHeight="1" x14ac:dyDescent="0.25">
      <c r="A903" s="38"/>
      <c r="B903" s="49"/>
      <c r="C903" s="117"/>
      <c r="D903" s="59"/>
      <c r="E903" s="59"/>
      <c r="F903" s="49"/>
      <c r="G903" s="49"/>
      <c r="H903" s="37"/>
      <c r="I903" s="37"/>
      <c r="J903" s="37"/>
      <c r="K903" s="37"/>
      <c r="L903" s="37"/>
      <c r="M903" s="37"/>
      <c r="N903" s="37"/>
      <c r="O903" s="37"/>
      <c r="P903" s="37"/>
      <c r="Q903" s="37"/>
      <c r="R903" s="37"/>
      <c r="S903" s="37"/>
      <c r="T903" s="37"/>
      <c r="U903" s="37"/>
      <c r="V903" s="38"/>
      <c r="W903" s="37"/>
      <c r="X903" s="38"/>
      <c r="Y903" s="38"/>
      <c r="Z903" s="38"/>
      <c r="AA903" s="38"/>
      <c r="AB903" s="38"/>
      <c r="AC903" s="38"/>
      <c r="AD903" s="38"/>
      <c r="AE903" s="117"/>
      <c r="AF903" s="38"/>
      <c r="AG903" s="38"/>
      <c r="AH903" s="38"/>
      <c r="AI903" s="117"/>
      <c r="AJ903" s="59"/>
      <c r="AK903" s="59"/>
      <c r="AL903" s="38"/>
      <c r="AM903" s="37"/>
      <c r="AN903" s="37"/>
      <c r="AO903" s="37"/>
      <c r="AP903" s="37"/>
      <c r="AQ903" s="37"/>
      <c r="AR903" s="38"/>
      <c r="AS903" s="38"/>
    </row>
    <row r="904" spans="1:45" ht="11.25" customHeight="1" x14ac:dyDescent="0.25">
      <c r="A904" s="38"/>
      <c r="B904" s="49"/>
      <c r="C904" s="117"/>
      <c r="D904" s="59"/>
      <c r="E904" s="59"/>
      <c r="F904" s="49"/>
      <c r="G904" s="49"/>
      <c r="H904" s="37"/>
      <c r="I904" s="37"/>
      <c r="J904" s="37"/>
      <c r="K904" s="37"/>
      <c r="L904" s="37"/>
      <c r="M904" s="37"/>
      <c r="N904" s="37"/>
      <c r="O904" s="37"/>
      <c r="P904" s="37"/>
      <c r="Q904" s="37"/>
      <c r="R904" s="37"/>
      <c r="S904" s="37"/>
      <c r="T904" s="37"/>
      <c r="U904" s="37"/>
      <c r="V904" s="38"/>
      <c r="W904" s="37"/>
      <c r="X904" s="38"/>
      <c r="Y904" s="38"/>
      <c r="Z904" s="38"/>
      <c r="AA904" s="38"/>
      <c r="AB904" s="38"/>
      <c r="AC904" s="38"/>
      <c r="AD904" s="38"/>
      <c r="AE904" s="117"/>
      <c r="AF904" s="38"/>
      <c r="AG904" s="38"/>
      <c r="AH904" s="38"/>
      <c r="AI904" s="117"/>
      <c r="AJ904" s="59"/>
      <c r="AK904" s="59"/>
      <c r="AL904" s="38"/>
      <c r="AM904" s="37"/>
      <c r="AN904" s="37"/>
      <c r="AO904" s="37"/>
      <c r="AP904" s="37"/>
      <c r="AQ904" s="37"/>
      <c r="AR904" s="38"/>
      <c r="AS904" s="38"/>
    </row>
    <row r="905" spans="1:45" ht="11.25" customHeight="1" x14ac:dyDescent="0.25">
      <c r="A905" s="38"/>
      <c r="B905" s="49"/>
      <c r="C905" s="117"/>
      <c r="D905" s="59"/>
      <c r="E905" s="59"/>
      <c r="F905" s="49"/>
      <c r="G905" s="49"/>
      <c r="H905" s="37"/>
      <c r="I905" s="37"/>
      <c r="J905" s="37"/>
      <c r="K905" s="37"/>
      <c r="L905" s="37"/>
      <c r="M905" s="37"/>
      <c r="N905" s="37"/>
      <c r="O905" s="37"/>
      <c r="P905" s="37"/>
      <c r="Q905" s="37"/>
      <c r="R905" s="37"/>
      <c r="S905" s="37"/>
      <c r="T905" s="37"/>
      <c r="U905" s="37"/>
      <c r="V905" s="38"/>
      <c r="W905" s="37"/>
      <c r="X905" s="38"/>
      <c r="Y905" s="38"/>
      <c r="Z905" s="38"/>
      <c r="AA905" s="38"/>
      <c r="AB905" s="38"/>
      <c r="AC905" s="38"/>
      <c r="AD905" s="38"/>
      <c r="AE905" s="117"/>
      <c r="AF905" s="38"/>
      <c r="AG905" s="38"/>
      <c r="AH905" s="38"/>
      <c r="AI905" s="117"/>
      <c r="AJ905" s="59"/>
      <c r="AK905" s="59"/>
      <c r="AL905" s="38"/>
      <c r="AM905" s="37"/>
      <c r="AN905" s="37"/>
      <c r="AO905" s="37"/>
      <c r="AP905" s="37"/>
      <c r="AQ905" s="37"/>
      <c r="AR905" s="38"/>
      <c r="AS905" s="38"/>
    </row>
    <row r="906" spans="1:45" ht="11.25" customHeight="1" x14ac:dyDescent="0.25">
      <c r="A906" s="38"/>
      <c r="B906" s="49"/>
      <c r="C906" s="117"/>
      <c r="D906" s="59"/>
      <c r="E906" s="59"/>
      <c r="F906" s="49"/>
      <c r="G906" s="49"/>
      <c r="H906" s="37"/>
      <c r="I906" s="37"/>
      <c r="J906" s="37"/>
      <c r="K906" s="37"/>
      <c r="L906" s="37"/>
      <c r="M906" s="37"/>
      <c r="N906" s="37"/>
      <c r="O906" s="37"/>
      <c r="P906" s="37"/>
      <c r="Q906" s="37"/>
      <c r="R906" s="37"/>
      <c r="S906" s="37"/>
      <c r="T906" s="37"/>
      <c r="U906" s="37"/>
      <c r="V906" s="38"/>
      <c r="W906" s="37"/>
      <c r="X906" s="38"/>
      <c r="Y906" s="38"/>
      <c r="Z906" s="38"/>
      <c r="AA906" s="38"/>
      <c r="AB906" s="38"/>
      <c r="AC906" s="38"/>
      <c r="AD906" s="38"/>
      <c r="AE906" s="117"/>
      <c r="AF906" s="38"/>
      <c r="AG906" s="38"/>
      <c r="AH906" s="38"/>
      <c r="AI906" s="117"/>
      <c r="AJ906" s="59"/>
      <c r="AK906" s="59"/>
      <c r="AL906" s="38"/>
      <c r="AM906" s="37"/>
      <c r="AN906" s="37"/>
      <c r="AO906" s="37"/>
      <c r="AP906" s="37"/>
      <c r="AQ906" s="37"/>
      <c r="AR906" s="38"/>
      <c r="AS906" s="38"/>
    </row>
    <row r="907" spans="1:45" ht="11.25" customHeight="1" x14ac:dyDescent="0.25">
      <c r="A907" s="38"/>
      <c r="B907" s="49"/>
      <c r="C907" s="117"/>
      <c r="D907" s="59"/>
      <c r="E907" s="59"/>
      <c r="F907" s="49"/>
      <c r="G907" s="49"/>
      <c r="H907" s="37"/>
      <c r="I907" s="37"/>
      <c r="J907" s="37"/>
      <c r="K907" s="37"/>
      <c r="L907" s="37"/>
      <c r="M907" s="37"/>
      <c r="N907" s="37"/>
      <c r="O907" s="37"/>
      <c r="P907" s="37"/>
      <c r="Q907" s="37"/>
      <c r="R907" s="37"/>
      <c r="S907" s="37"/>
      <c r="T907" s="37"/>
      <c r="U907" s="37"/>
      <c r="V907" s="38"/>
      <c r="W907" s="37"/>
      <c r="X907" s="38"/>
      <c r="Y907" s="38"/>
      <c r="Z907" s="38"/>
      <c r="AA907" s="38"/>
      <c r="AB907" s="38"/>
      <c r="AC907" s="38"/>
      <c r="AD907" s="38"/>
      <c r="AE907" s="117"/>
      <c r="AF907" s="38"/>
      <c r="AG907" s="38"/>
      <c r="AH907" s="38"/>
      <c r="AI907" s="117"/>
      <c r="AJ907" s="59"/>
      <c r="AK907" s="59"/>
      <c r="AL907" s="38"/>
      <c r="AM907" s="37"/>
      <c r="AN907" s="37"/>
      <c r="AO907" s="37"/>
      <c r="AP907" s="37"/>
      <c r="AQ907" s="37"/>
      <c r="AR907" s="38"/>
      <c r="AS907" s="38"/>
    </row>
    <row r="908" spans="1:45" ht="11.25" customHeight="1" x14ac:dyDescent="0.25">
      <c r="A908" s="38"/>
      <c r="B908" s="49"/>
      <c r="C908" s="117"/>
      <c r="D908" s="59"/>
      <c r="E908" s="59"/>
      <c r="F908" s="49"/>
      <c r="G908" s="49"/>
      <c r="H908" s="37"/>
      <c r="I908" s="37"/>
      <c r="J908" s="37"/>
      <c r="K908" s="37"/>
      <c r="L908" s="37"/>
      <c r="M908" s="37"/>
      <c r="N908" s="37"/>
      <c r="O908" s="37"/>
      <c r="P908" s="37"/>
      <c r="Q908" s="37"/>
      <c r="R908" s="37"/>
      <c r="S908" s="37"/>
      <c r="T908" s="37"/>
      <c r="U908" s="37"/>
      <c r="V908" s="38"/>
      <c r="W908" s="37"/>
      <c r="X908" s="38"/>
      <c r="Y908" s="38"/>
      <c r="Z908" s="38"/>
      <c r="AA908" s="38"/>
      <c r="AB908" s="38"/>
      <c r="AC908" s="38"/>
      <c r="AD908" s="38"/>
      <c r="AE908" s="117"/>
      <c r="AF908" s="38"/>
      <c r="AG908" s="38"/>
      <c r="AH908" s="38"/>
      <c r="AI908" s="117"/>
      <c r="AJ908" s="59"/>
      <c r="AK908" s="59"/>
      <c r="AL908" s="38"/>
      <c r="AM908" s="37"/>
      <c r="AN908" s="37"/>
      <c r="AO908" s="37"/>
      <c r="AP908" s="37"/>
      <c r="AQ908" s="37"/>
      <c r="AR908" s="38"/>
      <c r="AS908" s="38"/>
    </row>
    <row r="909" spans="1:45" ht="11.25" customHeight="1" x14ac:dyDescent="0.25">
      <c r="A909" s="38"/>
      <c r="B909" s="49"/>
      <c r="C909" s="117"/>
      <c r="D909" s="59"/>
      <c r="E909" s="59"/>
      <c r="F909" s="49"/>
      <c r="G909" s="49"/>
      <c r="H909" s="37"/>
      <c r="I909" s="37"/>
      <c r="J909" s="37"/>
      <c r="K909" s="37"/>
      <c r="L909" s="37"/>
      <c r="M909" s="37"/>
      <c r="N909" s="37"/>
      <c r="O909" s="37"/>
      <c r="P909" s="37"/>
      <c r="Q909" s="37"/>
      <c r="R909" s="37"/>
      <c r="S909" s="37"/>
      <c r="T909" s="37"/>
      <c r="U909" s="37"/>
      <c r="V909" s="38"/>
      <c r="W909" s="37"/>
      <c r="X909" s="38"/>
      <c r="Y909" s="38"/>
      <c r="Z909" s="38"/>
      <c r="AA909" s="38"/>
      <c r="AB909" s="38"/>
      <c r="AC909" s="38"/>
      <c r="AD909" s="38"/>
      <c r="AE909" s="117"/>
      <c r="AF909" s="38"/>
      <c r="AG909" s="38"/>
      <c r="AH909" s="38"/>
      <c r="AI909" s="117"/>
      <c r="AJ909" s="59"/>
      <c r="AK909" s="59"/>
      <c r="AL909" s="38"/>
      <c r="AM909" s="37"/>
      <c r="AN909" s="37"/>
      <c r="AO909" s="37"/>
      <c r="AP909" s="37"/>
      <c r="AQ909" s="37"/>
      <c r="AR909" s="38"/>
      <c r="AS909" s="38"/>
    </row>
    <row r="910" spans="1:45" ht="11.25" customHeight="1" x14ac:dyDescent="0.25">
      <c r="A910" s="38"/>
      <c r="B910" s="49"/>
      <c r="C910" s="117"/>
      <c r="D910" s="59"/>
      <c r="E910" s="59"/>
      <c r="F910" s="49"/>
      <c r="G910" s="49"/>
      <c r="H910" s="37"/>
      <c r="I910" s="37"/>
      <c r="J910" s="37"/>
      <c r="K910" s="37"/>
      <c r="L910" s="37"/>
      <c r="M910" s="37"/>
      <c r="N910" s="37"/>
      <c r="O910" s="37"/>
      <c r="P910" s="37"/>
      <c r="Q910" s="37"/>
      <c r="R910" s="37"/>
      <c r="S910" s="37"/>
      <c r="T910" s="37"/>
      <c r="U910" s="37"/>
      <c r="V910" s="38"/>
      <c r="W910" s="37"/>
      <c r="X910" s="38"/>
      <c r="Y910" s="38"/>
      <c r="Z910" s="38"/>
      <c r="AA910" s="38"/>
      <c r="AB910" s="38"/>
      <c r="AC910" s="38"/>
      <c r="AD910" s="38"/>
      <c r="AE910" s="117"/>
      <c r="AF910" s="38"/>
      <c r="AG910" s="38"/>
      <c r="AH910" s="38"/>
      <c r="AI910" s="117"/>
      <c r="AJ910" s="59"/>
      <c r="AK910" s="59"/>
      <c r="AL910" s="38"/>
      <c r="AM910" s="37"/>
      <c r="AN910" s="37"/>
      <c r="AO910" s="37"/>
      <c r="AP910" s="37"/>
      <c r="AQ910" s="37"/>
      <c r="AR910" s="38"/>
      <c r="AS910" s="38"/>
    </row>
    <row r="911" spans="1:45" ht="11.25" customHeight="1" x14ac:dyDescent="0.25">
      <c r="A911" s="38"/>
      <c r="B911" s="49"/>
      <c r="C911" s="117"/>
      <c r="D911" s="59"/>
      <c r="E911" s="59"/>
      <c r="F911" s="49"/>
      <c r="G911" s="49"/>
      <c r="H911" s="37"/>
      <c r="I911" s="37"/>
      <c r="J911" s="37"/>
      <c r="K911" s="37"/>
      <c r="L911" s="37"/>
      <c r="M911" s="37"/>
      <c r="N911" s="37"/>
      <c r="O911" s="37"/>
      <c r="P911" s="37"/>
      <c r="Q911" s="37"/>
      <c r="R911" s="37"/>
      <c r="S911" s="37"/>
      <c r="T911" s="37"/>
      <c r="U911" s="37"/>
      <c r="V911" s="38"/>
      <c r="W911" s="37"/>
      <c r="X911" s="38"/>
      <c r="Y911" s="38"/>
      <c r="Z911" s="38"/>
      <c r="AA911" s="38"/>
      <c r="AB911" s="38"/>
      <c r="AC911" s="38"/>
      <c r="AD911" s="38"/>
      <c r="AE911" s="117"/>
      <c r="AF911" s="38"/>
      <c r="AG911" s="38"/>
      <c r="AH911" s="38"/>
      <c r="AI911" s="117"/>
      <c r="AJ911" s="59"/>
      <c r="AK911" s="59"/>
      <c r="AL911" s="38"/>
      <c r="AM911" s="37"/>
      <c r="AN911" s="37"/>
      <c r="AO911" s="37"/>
      <c r="AP911" s="37"/>
      <c r="AQ911" s="37"/>
      <c r="AR911" s="38"/>
      <c r="AS911" s="38"/>
    </row>
    <row r="912" spans="1:45" ht="11.25" customHeight="1" x14ac:dyDescent="0.25">
      <c r="A912" s="38"/>
      <c r="B912" s="49"/>
      <c r="C912" s="117"/>
      <c r="D912" s="59"/>
      <c r="E912" s="59"/>
      <c r="F912" s="49"/>
      <c r="G912" s="49"/>
      <c r="H912" s="37"/>
      <c r="I912" s="37"/>
      <c r="J912" s="37"/>
      <c r="K912" s="37"/>
      <c r="L912" s="37"/>
      <c r="M912" s="37"/>
      <c r="N912" s="37"/>
      <c r="O912" s="37"/>
      <c r="P912" s="37"/>
      <c r="Q912" s="37"/>
      <c r="R912" s="37"/>
      <c r="S912" s="37"/>
      <c r="T912" s="37"/>
      <c r="U912" s="37"/>
      <c r="V912" s="38"/>
      <c r="W912" s="37"/>
      <c r="X912" s="38"/>
      <c r="Y912" s="38"/>
      <c r="Z912" s="38"/>
      <c r="AA912" s="38"/>
      <c r="AB912" s="38"/>
      <c r="AC912" s="38"/>
      <c r="AD912" s="38"/>
      <c r="AE912" s="117"/>
      <c r="AF912" s="38"/>
      <c r="AG912" s="38"/>
      <c r="AH912" s="38"/>
      <c r="AI912" s="117"/>
      <c r="AJ912" s="59"/>
      <c r="AK912" s="59"/>
      <c r="AL912" s="38"/>
      <c r="AM912" s="37"/>
      <c r="AN912" s="37"/>
      <c r="AO912" s="37"/>
      <c r="AP912" s="37"/>
      <c r="AQ912" s="37"/>
      <c r="AR912" s="38"/>
      <c r="AS912" s="38"/>
    </row>
    <row r="913" spans="1:45" ht="11.25" customHeight="1" x14ac:dyDescent="0.25">
      <c r="A913" s="38"/>
      <c r="B913" s="49"/>
      <c r="C913" s="117"/>
      <c r="D913" s="59"/>
      <c r="E913" s="59"/>
      <c r="F913" s="49"/>
      <c r="G913" s="49"/>
      <c r="H913" s="37"/>
      <c r="I913" s="37"/>
      <c r="J913" s="37"/>
      <c r="K913" s="37"/>
      <c r="L913" s="37"/>
      <c r="M913" s="37"/>
      <c r="N913" s="37"/>
      <c r="O913" s="37"/>
      <c r="P913" s="37"/>
      <c r="Q913" s="37"/>
      <c r="R913" s="37"/>
      <c r="S913" s="37"/>
      <c r="T913" s="37"/>
      <c r="U913" s="37"/>
      <c r="V913" s="38"/>
      <c r="W913" s="37"/>
      <c r="X913" s="38"/>
      <c r="Y913" s="38"/>
      <c r="Z913" s="38"/>
      <c r="AA913" s="38"/>
      <c r="AB913" s="38"/>
      <c r="AC913" s="38"/>
      <c r="AD913" s="38"/>
      <c r="AE913" s="117"/>
      <c r="AF913" s="38"/>
      <c r="AG913" s="38"/>
      <c r="AH913" s="38"/>
      <c r="AI913" s="117"/>
      <c r="AJ913" s="59"/>
      <c r="AK913" s="59"/>
      <c r="AL913" s="38"/>
      <c r="AM913" s="37"/>
      <c r="AN913" s="37"/>
      <c r="AO913" s="37"/>
      <c r="AP913" s="37"/>
      <c r="AQ913" s="37"/>
      <c r="AR913" s="38"/>
      <c r="AS913" s="38"/>
    </row>
    <row r="914" spans="1:45" ht="11.25" customHeight="1" x14ac:dyDescent="0.25">
      <c r="A914" s="38"/>
      <c r="B914" s="49"/>
      <c r="C914" s="117"/>
      <c r="D914" s="59"/>
      <c r="E914" s="59"/>
      <c r="F914" s="49"/>
      <c r="G914" s="49"/>
      <c r="H914" s="37"/>
      <c r="I914" s="37"/>
      <c r="J914" s="37"/>
      <c r="K914" s="37"/>
      <c r="L914" s="37"/>
      <c r="M914" s="37"/>
      <c r="N914" s="37"/>
      <c r="O914" s="37"/>
      <c r="P914" s="37"/>
      <c r="Q914" s="37"/>
      <c r="R914" s="37"/>
      <c r="S914" s="37"/>
      <c r="T914" s="37"/>
      <c r="U914" s="37"/>
      <c r="V914" s="38"/>
      <c r="W914" s="37"/>
      <c r="X914" s="38"/>
      <c r="Y914" s="38"/>
      <c r="Z914" s="38"/>
      <c r="AA914" s="38"/>
      <c r="AB914" s="38"/>
      <c r="AC914" s="38"/>
      <c r="AD914" s="38"/>
      <c r="AE914" s="117"/>
      <c r="AF914" s="38"/>
      <c r="AG914" s="38"/>
      <c r="AH914" s="38"/>
      <c r="AI914" s="117"/>
      <c r="AJ914" s="59"/>
      <c r="AK914" s="59"/>
      <c r="AL914" s="38"/>
      <c r="AM914" s="37"/>
      <c r="AN914" s="37"/>
      <c r="AO914" s="37"/>
      <c r="AP914" s="37"/>
      <c r="AQ914" s="37"/>
      <c r="AR914" s="38"/>
      <c r="AS914" s="38"/>
    </row>
    <row r="915" spans="1:45" ht="11.25" customHeight="1" x14ac:dyDescent="0.25">
      <c r="A915" s="38"/>
      <c r="B915" s="49"/>
      <c r="C915" s="117"/>
      <c r="D915" s="59"/>
      <c r="E915" s="59"/>
      <c r="F915" s="49"/>
      <c r="G915" s="49"/>
      <c r="H915" s="37"/>
      <c r="I915" s="37"/>
      <c r="J915" s="37"/>
      <c r="K915" s="37"/>
      <c r="L915" s="37"/>
      <c r="M915" s="37"/>
      <c r="N915" s="37"/>
      <c r="O915" s="37"/>
      <c r="P915" s="37"/>
      <c r="Q915" s="37"/>
      <c r="R915" s="37"/>
      <c r="S915" s="37"/>
      <c r="T915" s="37"/>
      <c r="U915" s="37"/>
      <c r="V915" s="38"/>
      <c r="W915" s="37"/>
      <c r="X915" s="38"/>
      <c r="Y915" s="38"/>
      <c r="Z915" s="38"/>
      <c r="AA915" s="38"/>
      <c r="AB915" s="38"/>
      <c r="AC915" s="38"/>
      <c r="AD915" s="38"/>
      <c r="AE915" s="117"/>
      <c r="AF915" s="38"/>
      <c r="AG915" s="38"/>
      <c r="AH915" s="38"/>
      <c r="AI915" s="117"/>
      <c r="AJ915" s="59"/>
      <c r="AK915" s="59"/>
      <c r="AL915" s="38"/>
      <c r="AM915" s="37"/>
      <c r="AN915" s="37"/>
      <c r="AO915" s="37"/>
      <c r="AP915" s="37"/>
      <c r="AQ915" s="37"/>
      <c r="AR915" s="38"/>
      <c r="AS915" s="38"/>
    </row>
    <row r="916" spans="1:45" ht="11.25" customHeight="1" x14ac:dyDescent="0.25">
      <c r="A916" s="38"/>
      <c r="B916" s="49"/>
      <c r="C916" s="117"/>
      <c r="D916" s="59"/>
      <c r="E916" s="59"/>
      <c r="F916" s="49"/>
      <c r="G916" s="49"/>
      <c r="H916" s="37"/>
      <c r="I916" s="37"/>
      <c r="J916" s="37"/>
      <c r="K916" s="37"/>
      <c r="L916" s="37"/>
      <c r="M916" s="37"/>
      <c r="N916" s="37"/>
      <c r="O916" s="37"/>
      <c r="P916" s="37"/>
      <c r="Q916" s="37"/>
      <c r="R916" s="37"/>
      <c r="S916" s="37"/>
      <c r="T916" s="37"/>
      <c r="U916" s="37"/>
      <c r="V916" s="38"/>
      <c r="W916" s="37"/>
      <c r="X916" s="38"/>
      <c r="Y916" s="38"/>
      <c r="Z916" s="38"/>
      <c r="AA916" s="38"/>
      <c r="AB916" s="38"/>
      <c r="AC916" s="38"/>
      <c r="AD916" s="38"/>
      <c r="AE916" s="117"/>
      <c r="AF916" s="38"/>
      <c r="AG916" s="38"/>
      <c r="AH916" s="38"/>
      <c r="AI916" s="117"/>
      <c r="AJ916" s="59"/>
      <c r="AK916" s="59"/>
      <c r="AL916" s="38"/>
      <c r="AM916" s="37"/>
      <c r="AN916" s="37"/>
      <c r="AO916" s="37"/>
      <c r="AP916" s="37"/>
      <c r="AQ916" s="37"/>
      <c r="AR916" s="38"/>
      <c r="AS916" s="38"/>
    </row>
    <row r="917" spans="1:45" ht="11.25" customHeight="1" x14ac:dyDescent="0.25">
      <c r="A917" s="38"/>
      <c r="B917" s="49"/>
      <c r="C917" s="117"/>
      <c r="D917" s="59"/>
      <c r="E917" s="59"/>
      <c r="F917" s="49"/>
      <c r="G917" s="49"/>
      <c r="H917" s="37"/>
      <c r="I917" s="37"/>
      <c r="J917" s="37"/>
      <c r="K917" s="37"/>
      <c r="L917" s="37"/>
      <c r="M917" s="37"/>
      <c r="N917" s="37"/>
      <c r="O917" s="37"/>
      <c r="P917" s="37"/>
      <c r="Q917" s="37"/>
      <c r="R917" s="37"/>
      <c r="S917" s="37"/>
      <c r="T917" s="37"/>
      <c r="U917" s="37"/>
      <c r="V917" s="38"/>
      <c r="W917" s="37"/>
      <c r="X917" s="38"/>
      <c r="Y917" s="38"/>
      <c r="Z917" s="38"/>
      <c r="AA917" s="38"/>
      <c r="AB917" s="38"/>
      <c r="AC917" s="38"/>
      <c r="AD917" s="38"/>
      <c r="AE917" s="117"/>
      <c r="AF917" s="38"/>
      <c r="AG917" s="38"/>
      <c r="AH917" s="38"/>
      <c r="AI917" s="117"/>
      <c r="AJ917" s="59"/>
      <c r="AK917" s="59"/>
      <c r="AL917" s="38"/>
      <c r="AM917" s="37"/>
      <c r="AN917" s="37"/>
      <c r="AO917" s="37"/>
      <c r="AP917" s="37"/>
      <c r="AQ917" s="37"/>
      <c r="AR917" s="38"/>
      <c r="AS917" s="38"/>
    </row>
    <row r="918" spans="1:45" ht="11.25" customHeight="1" x14ac:dyDescent="0.25">
      <c r="A918" s="38"/>
      <c r="B918" s="49"/>
      <c r="C918" s="117"/>
      <c r="D918" s="59"/>
      <c r="E918" s="59"/>
      <c r="F918" s="49"/>
      <c r="G918" s="49"/>
      <c r="H918" s="37"/>
      <c r="I918" s="37"/>
      <c r="J918" s="37"/>
      <c r="K918" s="37"/>
      <c r="L918" s="37"/>
      <c r="M918" s="37"/>
      <c r="N918" s="37"/>
      <c r="O918" s="37"/>
      <c r="P918" s="37"/>
      <c r="Q918" s="37"/>
      <c r="R918" s="37"/>
      <c r="S918" s="37"/>
      <c r="T918" s="37"/>
      <c r="U918" s="37"/>
      <c r="V918" s="38"/>
      <c r="W918" s="37"/>
      <c r="X918" s="38"/>
      <c r="Y918" s="38"/>
      <c r="Z918" s="38"/>
      <c r="AA918" s="38"/>
      <c r="AB918" s="38"/>
      <c r="AC918" s="38"/>
      <c r="AD918" s="38"/>
      <c r="AE918" s="117"/>
      <c r="AF918" s="38"/>
      <c r="AG918" s="38"/>
      <c r="AH918" s="38"/>
      <c r="AI918" s="117"/>
      <c r="AJ918" s="59"/>
      <c r="AK918" s="59"/>
      <c r="AL918" s="38"/>
      <c r="AM918" s="37"/>
      <c r="AN918" s="37"/>
      <c r="AO918" s="37"/>
      <c r="AP918" s="37"/>
      <c r="AQ918" s="37"/>
      <c r="AR918" s="38"/>
      <c r="AS918" s="38"/>
    </row>
    <row r="919" spans="1:45" ht="11.25" customHeight="1" x14ac:dyDescent="0.25">
      <c r="A919" s="38"/>
      <c r="B919" s="49"/>
      <c r="C919" s="117"/>
      <c r="D919" s="59"/>
      <c r="E919" s="59"/>
      <c r="F919" s="49"/>
      <c r="G919" s="49"/>
      <c r="H919" s="37"/>
      <c r="I919" s="37"/>
      <c r="J919" s="37"/>
      <c r="K919" s="37"/>
      <c r="L919" s="37"/>
      <c r="M919" s="37"/>
      <c r="N919" s="37"/>
      <c r="O919" s="37"/>
      <c r="P919" s="37"/>
      <c r="Q919" s="37"/>
      <c r="R919" s="37"/>
      <c r="S919" s="37"/>
      <c r="T919" s="37"/>
      <c r="U919" s="37"/>
      <c r="V919" s="38"/>
      <c r="W919" s="37"/>
      <c r="X919" s="38"/>
      <c r="Y919" s="38"/>
      <c r="Z919" s="38"/>
      <c r="AA919" s="38"/>
      <c r="AB919" s="38"/>
      <c r="AC919" s="38"/>
      <c r="AD919" s="38"/>
      <c r="AE919" s="117"/>
      <c r="AF919" s="38"/>
      <c r="AG919" s="38"/>
      <c r="AH919" s="38"/>
      <c r="AI919" s="117"/>
      <c r="AJ919" s="59"/>
      <c r="AK919" s="59"/>
      <c r="AL919" s="38"/>
      <c r="AM919" s="37"/>
      <c r="AN919" s="37"/>
      <c r="AO919" s="37"/>
      <c r="AP919" s="37"/>
      <c r="AQ919" s="37"/>
      <c r="AR919" s="38"/>
      <c r="AS919" s="38"/>
    </row>
    <row r="920" spans="1:45" ht="11.25" customHeight="1" x14ac:dyDescent="0.25">
      <c r="A920" s="38"/>
      <c r="B920" s="49"/>
      <c r="C920" s="117"/>
      <c r="D920" s="59"/>
      <c r="E920" s="59"/>
      <c r="F920" s="49"/>
      <c r="G920" s="49"/>
      <c r="H920" s="37"/>
      <c r="I920" s="37"/>
      <c r="J920" s="37"/>
      <c r="K920" s="37"/>
      <c r="L920" s="37"/>
      <c r="M920" s="37"/>
      <c r="N920" s="37"/>
      <c r="O920" s="37"/>
      <c r="P920" s="37"/>
      <c r="Q920" s="37"/>
      <c r="R920" s="37"/>
      <c r="S920" s="37"/>
      <c r="T920" s="37"/>
      <c r="U920" s="37"/>
      <c r="V920" s="38"/>
      <c r="W920" s="37"/>
      <c r="X920" s="38"/>
      <c r="Y920" s="38"/>
      <c r="Z920" s="38"/>
      <c r="AA920" s="38"/>
      <c r="AB920" s="38"/>
      <c r="AC920" s="38"/>
      <c r="AD920" s="38"/>
      <c r="AE920" s="117"/>
      <c r="AF920" s="38"/>
      <c r="AG920" s="38"/>
      <c r="AH920" s="38"/>
      <c r="AI920" s="117"/>
      <c r="AJ920" s="59"/>
      <c r="AK920" s="59"/>
      <c r="AL920" s="38"/>
      <c r="AM920" s="37"/>
      <c r="AN920" s="37"/>
      <c r="AO920" s="37"/>
      <c r="AP920" s="37"/>
      <c r="AQ920" s="37"/>
      <c r="AR920" s="38"/>
      <c r="AS920" s="38"/>
    </row>
    <row r="921" spans="1:45" ht="11.25" customHeight="1" x14ac:dyDescent="0.25">
      <c r="A921" s="38"/>
      <c r="B921" s="49"/>
      <c r="C921" s="117"/>
      <c r="D921" s="59"/>
      <c r="E921" s="59"/>
      <c r="F921" s="49"/>
      <c r="G921" s="49"/>
      <c r="H921" s="37"/>
      <c r="I921" s="37"/>
      <c r="J921" s="37"/>
      <c r="K921" s="37"/>
      <c r="L921" s="37"/>
      <c r="M921" s="37"/>
      <c r="N921" s="37"/>
      <c r="O921" s="37"/>
      <c r="P921" s="37"/>
      <c r="Q921" s="37"/>
      <c r="R921" s="37"/>
      <c r="S921" s="37"/>
      <c r="T921" s="37"/>
      <c r="U921" s="37"/>
      <c r="V921" s="38"/>
      <c r="W921" s="37"/>
      <c r="X921" s="38"/>
      <c r="Y921" s="38"/>
      <c r="Z921" s="38"/>
      <c r="AA921" s="38"/>
      <c r="AB921" s="38"/>
      <c r="AC921" s="38"/>
      <c r="AD921" s="38"/>
      <c r="AE921" s="117"/>
      <c r="AF921" s="38"/>
      <c r="AG921" s="38"/>
      <c r="AH921" s="38"/>
      <c r="AI921" s="117"/>
      <c r="AJ921" s="59"/>
      <c r="AK921" s="59"/>
      <c r="AL921" s="38"/>
      <c r="AM921" s="37"/>
      <c r="AN921" s="37"/>
      <c r="AO921" s="37"/>
      <c r="AP921" s="37"/>
      <c r="AQ921" s="37"/>
      <c r="AR921" s="38"/>
      <c r="AS921" s="38"/>
    </row>
    <row r="922" spans="1:45" ht="11.25" customHeight="1" x14ac:dyDescent="0.25">
      <c r="A922" s="38"/>
      <c r="B922" s="49"/>
      <c r="C922" s="117"/>
      <c r="D922" s="59"/>
      <c r="E922" s="59"/>
      <c r="F922" s="49"/>
      <c r="G922" s="49"/>
      <c r="H922" s="37"/>
      <c r="I922" s="37"/>
      <c r="J922" s="37"/>
      <c r="K922" s="37"/>
      <c r="L922" s="37"/>
      <c r="M922" s="37"/>
      <c r="N922" s="37"/>
      <c r="O922" s="37"/>
      <c r="P922" s="37"/>
      <c r="Q922" s="37"/>
      <c r="R922" s="37"/>
      <c r="S922" s="37"/>
      <c r="T922" s="37"/>
      <c r="U922" s="37"/>
      <c r="V922" s="38"/>
      <c r="W922" s="37"/>
      <c r="X922" s="38"/>
      <c r="Y922" s="38"/>
      <c r="Z922" s="38"/>
      <c r="AA922" s="38"/>
      <c r="AB922" s="38"/>
      <c r="AC922" s="38"/>
      <c r="AD922" s="38"/>
      <c r="AE922" s="117"/>
      <c r="AF922" s="38"/>
      <c r="AG922" s="38"/>
      <c r="AH922" s="38"/>
      <c r="AI922" s="117"/>
      <c r="AJ922" s="59"/>
      <c r="AK922" s="59"/>
      <c r="AL922" s="38"/>
      <c r="AM922" s="37"/>
      <c r="AN922" s="37"/>
      <c r="AO922" s="37"/>
      <c r="AP922" s="37"/>
      <c r="AQ922" s="37"/>
      <c r="AR922" s="38"/>
      <c r="AS922" s="38"/>
    </row>
    <row r="923" spans="1:45" ht="11.25" customHeight="1" x14ac:dyDescent="0.25">
      <c r="A923" s="38"/>
      <c r="B923" s="49"/>
      <c r="C923" s="117"/>
      <c r="D923" s="59"/>
      <c r="E923" s="59"/>
      <c r="F923" s="49"/>
      <c r="G923" s="49"/>
      <c r="H923" s="37"/>
      <c r="I923" s="37"/>
      <c r="J923" s="37"/>
      <c r="K923" s="37"/>
      <c r="L923" s="37"/>
      <c r="M923" s="37"/>
      <c r="N923" s="37"/>
      <c r="O923" s="37"/>
      <c r="P923" s="37"/>
      <c r="Q923" s="37"/>
      <c r="R923" s="37"/>
      <c r="S923" s="37"/>
      <c r="T923" s="37"/>
      <c r="U923" s="37"/>
      <c r="V923" s="38"/>
      <c r="W923" s="37"/>
      <c r="X923" s="38"/>
      <c r="Y923" s="38"/>
      <c r="Z923" s="38"/>
      <c r="AA923" s="38"/>
      <c r="AB923" s="38"/>
      <c r="AC923" s="38"/>
      <c r="AD923" s="38"/>
      <c r="AE923" s="117"/>
      <c r="AF923" s="38"/>
      <c r="AG923" s="38"/>
      <c r="AH923" s="38"/>
      <c r="AI923" s="117"/>
      <c r="AJ923" s="59"/>
      <c r="AK923" s="59"/>
      <c r="AL923" s="38"/>
      <c r="AM923" s="37"/>
      <c r="AN923" s="37"/>
      <c r="AO923" s="37"/>
      <c r="AP923" s="37"/>
      <c r="AQ923" s="37"/>
      <c r="AR923" s="38"/>
      <c r="AS923" s="38"/>
    </row>
    <row r="924" spans="1:45" ht="11.25" customHeight="1" x14ac:dyDescent="0.25">
      <c r="A924" s="38"/>
      <c r="B924" s="49"/>
      <c r="C924" s="117"/>
      <c r="D924" s="59"/>
      <c r="E924" s="59"/>
      <c r="F924" s="49"/>
      <c r="G924" s="49"/>
      <c r="H924" s="37"/>
      <c r="I924" s="37"/>
      <c r="J924" s="37"/>
      <c r="K924" s="37"/>
      <c r="L924" s="37"/>
      <c r="M924" s="37"/>
      <c r="N924" s="37"/>
      <c r="O924" s="37"/>
      <c r="P924" s="37"/>
      <c r="Q924" s="37"/>
      <c r="R924" s="37"/>
      <c r="S924" s="37"/>
      <c r="T924" s="37"/>
      <c r="U924" s="37"/>
      <c r="V924" s="38"/>
      <c r="W924" s="37"/>
      <c r="X924" s="38"/>
      <c r="Y924" s="38"/>
      <c r="Z924" s="38"/>
      <c r="AA924" s="38"/>
      <c r="AB924" s="38"/>
      <c r="AC924" s="38"/>
      <c r="AD924" s="38"/>
      <c r="AE924" s="117"/>
      <c r="AF924" s="38"/>
      <c r="AG924" s="38"/>
      <c r="AH924" s="38"/>
      <c r="AI924" s="117"/>
      <c r="AJ924" s="59"/>
      <c r="AK924" s="59"/>
      <c r="AL924" s="38"/>
      <c r="AM924" s="37"/>
      <c r="AN924" s="37"/>
      <c r="AO924" s="37"/>
      <c r="AP924" s="37"/>
      <c r="AQ924" s="37"/>
      <c r="AR924" s="38"/>
      <c r="AS924" s="38"/>
    </row>
    <row r="925" spans="1:45" ht="11.25" customHeight="1" x14ac:dyDescent="0.25">
      <c r="A925" s="38"/>
      <c r="B925" s="49"/>
      <c r="C925" s="117"/>
      <c r="D925" s="59"/>
      <c r="E925" s="59"/>
      <c r="F925" s="49"/>
      <c r="G925" s="49"/>
      <c r="H925" s="37"/>
      <c r="I925" s="37"/>
      <c r="J925" s="37"/>
      <c r="K925" s="37"/>
      <c r="L925" s="37"/>
      <c r="M925" s="37"/>
      <c r="N925" s="37"/>
      <c r="O925" s="37"/>
      <c r="P925" s="37"/>
      <c r="Q925" s="37"/>
      <c r="R925" s="37"/>
      <c r="S925" s="37"/>
      <c r="T925" s="37"/>
      <c r="U925" s="37"/>
      <c r="V925" s="38"/>
      <c r="W925" s="37"/>
      <c r="X925" s="38"/>
      <c r="Y925" s="38"/>
      <c r="Z925" s="38"/>
      <c r="AA925" s="38"/>
      <c r="AB925" s="38"/>
      <c r="AC925" s="38"/>
      <c r="AD925" s="38"/>
      <c r="AE925" s="117"/>
      <c r="AF925" s="38"/>
      <c r="AG925" s="38"/>
      <c r="AH925" s="38"/>
      <c r="AI925" s="117"/>
      <c r="AJ925" s="59"/>
      <c r="AK925" s="59"/>
      <c r="AL925" s="38"/>
      <c r="AM925" s="37"/>
      <c r="AN925" s="37"/>
      <c r="AO925" s="37"/>
      <c r="AP925" s="37"/>
      <c r="AQ925" s="37"/>
      <c r="AR925" s="38"/>
      <c r="AS925" s="38"/>
    </row>
    <row r="926" spans="1:45" ht="11.25" customHeight="1" x14ac:dyDescent="0.25">
      <c r="A926" s="38"/>
      <c r="B926" s="49"/>
      <c r="C926" s="117"/>
      <c r="D926" s="59"/>
      <c r="E926" s="59"/>
      <c r="F926" s="49"/>
      <c r="G926" s="49"/>
      <c r="H926" s="37"/>
      <c r="I926" s="37"/>
      <c r="J926" s="37"/>
      <c r="K926" s="37"/>
      <c r="L926" s="37"/>
      <c r="M926" s="37"/>
      <c r="N926" s="37"/>
      <c r="O926" s="37"/>
      <c r="P926" s="37"/>
      <c r="Q926" s="37"/>
      <c r="R926" s="37"/>
      <c r="S926" s="37"/>
      <c r="T926" s="37"/>
      <c r="U926" s="37"/>
      <c r="V926" s="38"/>
      <c r="W926" s="37"/>
      <c r="X926" s="38"/>
      <c r="Y926" s="38"/>
      <c r="Z926" s="38"/>
      <c r="AA926" s="38"/>
      <c r="AB926" s="38"/>
      <c r="AC926" s="38"/>
      <c r="AD926" s="38"/>
      <c r="AE926" s="117"/>
      <c r="AF926" s="38"/>
      <c r="AG926" s="38"/>
      <c r="AH926" s="38"/>
      <c r="AI926" s="117"/>
      <c r="AJ926" s="59"/>
      <c r="AK926" s="59"/>
      <c r="AL926" s="38"/>
      <c r="AM926" s="37"/>
      <c r="AN926" s="37"/>
      <c r="AO926" s="37"/>
      <c r="AP926" s="37"/>
      <c r="AQ926" s="37"/>
      <c r="AR926" s="38"/>
      <c r="AS926" s="38"/>
    </row>
    <row r="927" spans="1:45" ht="11.25" customHeight="1" x14ac:dyDescent="0.25">
      <c r="A927" s="38"/>
      <c r="B927" s="49"/>
      <c r="C927" s="117"/>
      <c r="D927" s="59"/>
      <c r="E927" s="59"/>
      <c r="F927" s="49"/>
      <c r="G927" s="49"/>
      <c r="H927" s="37"/>
      <c r="I927" s="37"/>
      <c r="J927" s="37"/>
      <c r="K927" s="37"/>
      <c r="L927" s="37"/>
      <c r="M927" s="37"/>
      <c r="N927" s="37"/>
      <c r="O927" s="37"/>
      <c r="P927" s="37"/>
      <c r="Q927" s="37"/>
      <c r="R927" s="37"/>
      <c r="S927" s="37"/>
      <c r="T927" s="37"/>
      <c r="U927" s="37"/>
      <c r="V927" s="38"/>
      <c r="W927" s="37"/>
      <c r="X927" s="38"/>
      <c r="Y927" s="38"/>
      <c r="Z927" s="38"/>
      <c r="AA927" s="38"/>
      <c r="AB927" s="38"/>
      <c r="AC927" s="38"/>
      <c r="AD927" s="38"/>
      <c r="AE927" s="117"/>
      <c r="AF927" s="38"/>
      <c r="AG927" s="38"/>
      <c r="AH927" s="38"/>
      <c r="AI927" s="117"/>
      <c r="AJ927" s="59"/>
      <c r="AK927" s="59"/>
      <c r="AL927" s="38"/>
      <c r="AM927" s="37"/>
      <c r="AN927" s="37"/>
      <c r="AO927" s="37"/>
      <c r="AP927" s="37"/>
      <c r="AQ927" s="37"/>
      <c r="AR927" s="38"/>
      <c r="AS927" s="38"/>
    </row>
    <row r="928" spans="1:45" ht="11.25" customHeight="1" x14ac:dyDescent="0.25">
      <c r="A928" s="38"/>
      <c r="B928" s="49"/>
      <c r="C928" s="117"/>
      <c r="D928" s="59"/>
      <c r="E928" s="59"/>
      <c r="F928" s="49"/>
      <c r="G928" s="49"/>
      <c r="H928" s="37"/>
      <c r="I928" s="37"/>
      <c r="J928" s="37"/>
      <c r="K928" s="37"/>
      <c r="L928" s="37"/>
      <c r="M928" s="37"/>
      <c r="N928" s="37"/>
      <c r="O928" s="37"/>
      <c r="P928" s="37"/>
      <c r="Q928" s="37"/>
      <c r="R928" s="37"/>
      <c r="S928" s="37"/>
      <c r="T928" s="37"/>
      <c r="U928" s="37"/>
      <c r="V928" s="38"/>
      <c r="W928" s="37"/>
      <c r="X928" s="38"/>
      <c r="Y928" s="38"/>
      <c r="Z928" s="38"/>
      <c r="AA928" s="38"/>
      <c r="AB928" s="38"/>
      <c r="AC928" s="38"/>
      <c r="AD928" s="38"/>
      <c r="AE928" s="117"/>
      <c r="AF928" s="38"/>
      <c r="AG928" s="38"/>
      <c r="AH928" s="38"/>
      <c r="AI928" s="117"/>
      <c r="AJ928" s="59"/>
      <c r="AK928" s="59"/>
      <c r="AL928" s="38"/>
      <c r="AM928" s="37"/>
      <c r="AN928" s="37"/>
      <c r="AO928" s="37"/>
      <c r="AP928" s="37"/>
      <c r="AQ928" s="37"/>
      <c r="AR928" s="38"/>
      <c r="AS928" s="38"/>
    </row>
    <row r="929" spans="1:45" ht="11.25" customHeight="1" x14ac:dyDescent="0.25">
      <c r="A929" s="38"/>
      <c r="B929" s="49"/>
      <c r="C929" s="117"/>
      <c r="D929" s="59"/>
      <c r="E929" s="59"/>
      <c r="F929" s="49"/>
      <c r="G929" s="49"/>
      <c r="H929" s="37"/>
      <c r="I929" s="37"/>
      <c r="J929" s="37"/>
      <c r="K929" s="37"/>
      <c r="L929" s="37"/>
      <c r="M929" s="37"/>
      <c r="N929" s="37"/>
      <c r="O929" s="37"/>
      <c r="P929" s="37"/>
      <c r="Q929" s="37"/>
      <c r="R929" s="37"/>
      <c r="S929" s="37"/>
      <c r="T929" s="37"/>
      <c r="U929" s="37"/>
      <c r="V929" s="38"/>
      <c r="W929" s="37"/>
      <c r="X929" s="38"/>
      <c r="Y929" s="38"/>
      <c r="Z929" s="38"/>
      <c r="AA929" s="38"/>
      <c r="AB929" s="38"/>
      <c r="AC929" s="38"/>
      <c r="AD929" s="38"/>
      <c r="AE929" s="117"/>
      <c r="AF929" s="38"/>
      <c r="AG929" s="38"/>
      <c r="AH929" s="38"/>
      <c r="AI929" s="117"/>
      <c r="AJ929" s="59"/>
      <c r="AK929" s="59"/>
      <c r="AL929" s="38"/>
      <c r="AM929" s="37"/>
      <c r="AN929" s="37"/>
      <c r="AO929" s="37"/>
      <c r="AP929" s="37"/>
      <c r="AQ929" s="37"/>
      <c r="AR929" s="38"/>
      <c r="AS929" s="38"/>
    </row>
    <row r="930" spans="1:45" ht="11.25" customHeight="1" x14ac:dyDescent="0.25">
      <c r="A930" s="38"/>
      <c r="B930" s="49"/>
      <c r="C930" s="117"/>
      <c r="D930" s="59"/>
      <c r="E930" s="59"/>
      <c r="F930" s="49"/>
      <c r="G930" s="49"/>
      <c r="H930" s="37"/>
      <c r="I930" s="37"/>
      <c r="J930" s="37"/>
      <c r="K930" s="37"/>
      <c r="L930" s="37"/>
      <c r="M930" s="37"/>
      <c r="N930" s="37"/>
      <c r="O930" s="37"/>
      <c r="P930" s="37"/>
      <c r="Q930" s="37"/>
      <c r="R930" s="37"/>
      <c r="S930" s="37"/>
      <c r="T930" s="37"/>
      <c r="U930" s="37"/>
      <c r="V930" s="38"/>
      <c r="W930" s="37"/>
      <c r="X930" s="38"/>
      <c r="Y930" s="38"/>
      <c r="Z930" s="38"/>
      <c r="AA930" s="38"/>
      <c r="AB930" s="38"/>
      <c r="AC930" s="38"/>
      <c r="AD930" s="38"/>
      <c r="AE930" s="117"/>
      <c r="AF930" s="38"/>
      <c r="AG930" s="38"/>
      <c r="AH930" s="38"/>
      <c r="AI930" s="117"/>
      <c r="AJ930" s="59"/>
      <c r="AK930" s="59"/>
      <c r="AL930" s="38"/>
      <c r="AM930" s="37"/>
      <c r="AN930" s="37"/>
      <c r="AO930" s="37"/>
      <c r="AP930" s="37"/>
      <c r="AQ930" s="37"/>
      <c r="AR930" s="38"/>
      <c r="AS930" s="38"/>
    </row>
    <row r="931" spans="1:45" ht="11.25" customHeight="1" x14ac:dyDescent="0.25">
      <c r="A931" s="38"/>
      <c r="B931" s="49"/>
      <c r="C931" s="117"/>
      <c r="D931" s="59"/>
      <c r="E931" s="59"/>
      <c r="F931" s="49"/>
      <c r="G931" s="49"/>
      <c r="H931" s="37"/>
      <c r="I931" s="37"/>
      <c r="J931" s="37"/>
      <c r="K931" s="37"/>
      <c r="L931" s="37"/>
      <c r="M931" s="37"/>
      <c r="N931" s="37"/>
      <c r="O931" s="37"/>
      <c r="P931" s="37"/>
      <c r="Q931" s="37"/>
      <c r="R931" s="37"/>
      <c r="S931" s="37"/>
      <c r="T931" s="37"/>
      <c r="U931" s="37"/>
      <c r="V931" s="38"/>
      <c r="W931" s="37"/>
      <c r="X931" s="38"/>
      <c r="Y931" s="38"/>
      <c r="Z931" s="38"/>
      <c r="AA931" s="38"/>
      <c r="AB931" s="38"/>
      <c r="AC931" s="38"/>
      <c r="AD931" s="38"/>
      <c r="AE931" s="117"/>
      <c r="AF931" s="38"/>
      <c r="AG931" s="38"/>
      <c r="AH931" s="38"/>
      <c r="AI931" s="117"/>
      <c r="AJ931" s="59"/>
      <c r="AK931" s="59"/>
      <c r="AL931" s="38"/>
      <c r="AM931" s="37"/>
      <c r="AN931" s="37"/>
      <c r="AO931" s="37"/>
      <c r="AP931" s="37"/>
      <c r="AQ931" s="37"/>
      <c r="AR931" s="38"/>
      <c r="AS931" s="38"/>
    </row>
    <row r="932" spans="1:45" ht="11.25" customHeight="1" x14ac:dyDescent="0.25">
      <c r="A932" s="38"/>
      <c r="B932" s="49"/>
      <c r="C932" s="117"/>
      <c r="D932" s="59"/>
      <c r="E932" s="59"/>
      <c r="F932" s="49"/>
      <c r="G932" s="49"/>
      <c r="H932" s="37"/>
      <c r="I932" s="37"/>
      <c r="J932" s="37"/>
      <c r="K932" s="37"/>
      <c r="L932" s="37"/>
      <c r="M932" s="37"/>
      <c r="N932" s="37"/>
      <c r="O932" s="37"/>
      <c r="P932" s="37"/>
      <c r="Q932" s="37"/>
      <c r="R932" s="37"/>
      <c r="S932" s="37"/>
      <c r="T932" s="37"/>
      <c r="U932" s="37"/>
      <c r="V932" s="38"/>
      <c r="W932" s="37"/>
      <c r="X932" s="38"/>
      <c r="Y932" s="38"/>
      <c r="Z932" s="38"/>
      <c r="AA932" s="38"/>
      <c r="AB932" s="38"/>
      <c r="AC932" s="38"/>
      <c r="AD932" s="38"/>
      <c r="AE932" s="117"/>
      <c r="AF932" s="38"/>
      <c r="AG932" s="38"/>
      <c r="AH932" s="38"/>
      <c r="AI932" s="117"/>
      <c r="AJ932" s="59"/>
      <c r="AK932" s="59"/>
      <c r="AL932" s="38"/>
      <c r="AM932" s="37"/>
      <c r="AN932" s="37"/>
      <c r="AO932" s="37"/>
      <c r="AP932" s="37"/>
      <c r="AQ932" s="37"/>
      <c r="AR932" s="38"/>
      <c r="AS932" s="38"/>
    </row>
    <row r="933" spans="1:45" ht="11.25" customHeight="1" x14ac:dyDescent="0.25">
      <c r="A933" s="38"/>
      <c r="B933" s="49"/>
      <c r="C933" s="117"/>
      <c r="D933" s="59"/>
      <c r="E933" s="59"/>
      <c r="F933" s="49"/>
      <c r="G933" s="49"/>
      <c r="H933" s="37"/>
      <c r="I933" s="37"/>
      <c r="J933" s="37"/>
      <c r="K933" s="37"/>
      <c r="L933" s="37"/>
      <c r="M933" s="37"/>
      <c r="N933" s="37"/>
      <c r="O933" s="37"/>
      <c r="P933" s="37"/>
      <c r="Q933" s="37"/>
      <c r="R933" s="37"/>
      <c r="S933" s="37"/>
      <c r="T933" s="37"/>
      <c r="U933" s="37"/>
      <c r="V933" s="38"/>
      <c r="W933" s="37"/>
      <c r="X933" s="38"/>
      <c r="Y933" s="38"/>
      <c r="Z933" s="38"/>
      <c r="AA933" s="38"/>
      <c r="AB933" s="38"/>
      <c r="AC933" s="38"/>
      <c r="AD933" s="38"/>
      <c r="AE933" s="117"/>
      <c r="AF933" s="38"/>
      <c r="AG933" s="38"/>
      <c r="AH933" s="38"/>
      <c r="AI933" s="117"/>
      <c r="AJ933" s="59"/>
      <c r="AK933" s="59"/>
      <c r="AL933" s="38"/>
      <c r="AM933" s="37"/>
      <c r="AN933" s="37"/>
      <c r="AO933" s="37"/>
      <c r="AP933" s="37"/>
      <c r="AQ933" s="37"/>
      <c r="AR933" s="38"/>
      <c r="AS933" s="38"/>
    </row>
    <row r="934" spans="1:45" ht="11.25" customHeight="1" x14ac:dyDescent="0.25">
      <c r="A934" s="38"/>
      <c r="B934" s="49"/>
      <c r="C934" s="117"/>
      <c r="D934" s="59"/>
      <c r="E934" s="59"/>
      <c r="F934" s="49"/>
      <c r="G934" s="49"/>
      <c r="H934" s="37"/>
      <c r="I934" s="37"/>
      <c r="J934" s="37"/>
      <c r="K934" s="37"/>
      <c r="L934" s="37"/>
      <c r="M934" s="37"/>
      <c r="N934" s="37"/>
      <c r="O934" s="37"/>
      <c r="P934" s="37"/>
      <c r="Q934" s="37"/>
      <c r="R934" s="37"/>
      <c r="S934" s="37"/>
      <c r="T934" s="37"/>
      <c r="U934" s="37"/>
      <c r="V934" s="38"/>
      <c r="W934" s="37"/>
      <c r="X934" s="38"/>
      <c r="Y934" s="38"/>
      <c r="Z934" s="38"/>
      <c r="AA934" s="38"/>
      <c r="AB934" s="38"/>
      <c r="AC934" s="38"/>
      <c r="AD934" s="38"/>
      <c r="AE934" s="117"/>
      <c r="AF934" s="38"/>
      <c r="AG934" s="38"/>
      <c r="AH934" s="38"/>
      <c r="AI934" s="117"/>
      <c r="AJ934" s="59"/>
      <c r="AK934" s="59"/>
      <c r="AL934" s="38"/>
      <c r="AM934" s="37"/>
      <c r="AN934" s="37"/>
      <c r="AO934" s="37"/>
      <c r="AP934" s="37"/>
      <c r="AQ934" s="37"/>
      <c r="AR934" s="38"/>
      <c r="AS934" s="38"/>
    </row>
    <row r="935" spans="1:45" ht="11.25" customHeight="1" x14ac:dyDescent="0.25">
      <c r="A935" s="38"/>
      <c r="B935" s="49"/>
      <c r="C935" s="117"/>
      <c r="D935" s="59"/>
      <c r="E935" s="59"/>
      <c r="F935" s="49"/>
      <c r="G935" s="49"/>
      <c r="H935" s="37"/>
      <c r="I935" s="37"/>
      <c r="J935" s="37"/>
      <c r="K935" s="37"/>
      <c r="L935" s="37"/>
      <c r="M935" s="37"/>
      <c r="N935" s="37"/>
      <c r="O935" s="37"/>
      <c r="P935" s="37"/>
      <c r="Q935" s="37"/>
      <c r="R935" s="37"/>
      <c r="S935" s="37"/>
      <c r="T935" s="37"/>
      <c r="U935" s="37"/>
      <c r="V935" s="38"/>
      <c r="W935" s="37"/>
      <c r="X935" s="38"/>
      <c r="Y935" s="38"/>
      <c r="Z935" s="38"/>
      <c r="AA935" s="38"/>
      <c r="AB935" s="38"/>
      <c r="AC935" s="38"/>
      <c r="AD935" s="38"/>
      <c r="AE935" s="117"/>
      <c r="AF935" s="38"/>
      <c r="AG935" s="38"/>
      <c r="AH935" s="38"/>
      <c r="AI935" s="117"/>
      <c r="AJ935" s="59"/>
      <c r="AK935" s="59"/>
      <c r="AL935" s="38"/>
      <c r="AM935" s="37"/>
      <c r="AN935" s="37"/>
      <c r="AO935" s="37"/>
      <c r="AP935" s="37"/>
      <c r="AQ935" s="37"/>
      <c r="AR935" s="38"/>
      <c r="AS935" s="38"/>
    </row>
    <row r="936" spans="1:45" ht="11.25" customHeight="1" x14ac:dyDescent="0.25">
      <c r="A936" s="38"/>
      <c r="B936" s="49"/>
      <c r="C936" s="117"/>
      <c r="D936" s="59"/>
      <c r="E936" s="59"/>
      <c r="F936" s="49"/>
      <c r="G936" s="49"/>
      <c r="H936" s="37"/>
      <c r="I936" s="37"/>
      <c r="J936" s="37"/>
      <c r="K936" s="37"/>
      <c r="L936" s="37"/>
      <c r="M936" s="37"/>
      <c r="N936" s="37"/>
      <c r="O936" s="37"/>
      <c r="P936" s="37"/>
      <c r="Q936" s="37"/>
      <c r="R936" s="37"/>
      <c r="S936" s="37"/>
      <c r="T936" s="37"/>
      <c r="U936" s="37"/>
      <c r="V936" s="38"/>
      <c r="W936" s="37"/>
      <c r="X936" s="38"/>
      <c r="Y936" s="38"/>
      <c r="Z936" s="38"/>
      <c r="AA936" s="38"/>
      <c r="AB936" s="38"/>
      <c r="AC936" s="38"/>
      <c r="AD936" s="38"/>
      <c r="AE936" s="117"/>
      <c r="AF936" s="38"/>
      <c r="AG936" s="38"/>
      <c r="AH936" s="38"/>
      <c r="AI936" s="117"/>
      <c r="AJ936" s="59"/>
      <c r="AK936" s="59"/>
      <c r="AL936" s="38"/>
      <c r="AM936" s="37"/>
      <c r="AN936" s="37"/>
      <c r="AO936" s="37"/>
      <c r="AP936" s="37"/>
      <c r="AQ936" s="37"/>
      <c r="AR936" s="38"/>
      <c r="AS936" s="38"/>
    </row>
    <row r="937" spans="1:45" ht="11.25" customHeight="1" x14ac:dyDescent="0.25">
      <c r="A937" s="38"/>
      <c r="B937" s="49"/>
      <c r="C937" s="117"/>
      <c r="D937" s="59"/>
      <c r="E937" s="59"/>
      <c r="F937" s="49"/>
      <c r="G937" s="49"/>
      <c r="H937" s="37"/>
      <c r="I937" s="37"/>
      <c r="J937" s="37"/>
      <c r="K937" s="37"/>
      <c r="L937" s="37"/>
      <c r="M937" s="37"/>
      <c r="N937" s="37"/>
      <c r="O937" s="37"/>
      <c r="P937" s="37"/>
      <c r="Q937" s="37"/>
      <c r="R937" s="37"/>
      <c r="S937" s="37"/>
      <c r="T937" s="37"/>
      <c r="U937" s="37"/>
      <c r="V937" s="38"/>
      <c r="W937" s="37"/>
      <c r="X937" s="38"/>
      <c r="Y937" s="38"/>
      <c r="Z937" s="38"/>
      <c r="AA937" s="38"/>
      <c r="AB937" s="38"/>
      <c r="AC937" s="38"/>
      <c r="AD937" s="38"/>
      <c r="AE937" s="117"/>
      <c r="AF937" s="38"/>
      <c r="AG937" s="38"/>
      <c r="AH937" s="38"/>
      <c r="AI937" s="117"/>
      <c r="AJ937" s="59"/>
      <c r="AK937" s="59"/>
      <c r="AL937" s="38"/>
      <c r="AM937" s="37"/>
      <c r="AN937" s="37"/>
      <c r="AO937" s="37"/>
      <c r="AP937" s="37"/>
      <c r="AQ937" s="37"/>
      <c r="AR937" s="38"/>
      <c r="AS937" s="38"/>
    </row>
    <row r="938" spans="1:45" ht="11.25" customHeight="1" x14ac:dyDescent="0.25">
      <c r="A938" s="38"/>
      <c r="B938" s="49"/>
      <c r="C938" s="117"/>
      <c r="D938" s="59"/>
      <c r="E938" s="59"/>
      <c r="F938" s="49"/>
      <c r="G938" s="49"/>
      <c r="H938" s="37"/>
      <c r="I938" s="37"/>
      <c r="J938" s="37"/>
      <c r="K938" s="37"/>
      <c r="L938" s="37"/>
      <c r="M938" s="37"/>
      <c r="N938" s="37"/>
      <c r="O938" s="37"/>
      <c r="P938" s="37"/>
      <c r="Q938" s="37"/>
      <c r="R938" s="37"/>
      <c r="S938" s="37"/>
      <c r="T938" s="37"/>
      <c r="U938" s="37"/>
      <c r="V938" s="38"/>
      <c r="W938" s="37"/>
      <c r="X938" s="38"/>
      <c r="Y938" s="38"/>
      <c r="Z938" s="38"/>
      <c r="AA938" s="38"/>
      <c r="AB938" s="38"/>
      <c r="AC938" s="38"/>
      <c r="AD938" s="38"/>
      <c r="AE938" s="117"/>
      <c r="AF938" s="38"/>
      <c r="AG938" s="38"/>
      <c r="AH938" s="38"/>
      <c r="AI938" s="117"/>
      <c r="AJ938" s="59"/>
      <c r="AK938" s="59"/>
      <c r="AL938" s="38"/>
      <c r="AM938" s="37"/>
      <c r="AN938" s="37"/>
      <c r="AO938" s="37"/>
      <c r="AP938" s="37"/>
      <c r="AQ938" s="37"/>
      <c r="AR938" s="38"/>
      <c r="AS938" s="38"/>
    </row>
    <row r="939" spans="1:45" ht="11.25" customHeight="1" x14ac:dyDescent="0.25">
      <c r="A939" s="38"/>
      <c r="B939" s="49"/>
      <c r="C939" s="117"/>
      <c r="D939" s="59"/>
      <c r="E939" s="59"/>
      <c r="F939" s="49"/>
      <c r="G939" s="49"/>
      <c r="H939" s="37"/>
      <c r="I939" s="37"/>
      <c r="J939" s="37"/>
      <c r="K939" s="37"/>
      <c r="L939" s="37"/>
      <c r="M939" s="37"/>
      <c r="N939" s="37"/>
      <c r="O939" s="37"/>
      <c r="P939" s="37"/>
      <c r="Q939" s="37"/>
      <c r="R939" s="37"/>
      <c r="S939" s="37"/>
      <c r="T939" s="37"/>
      <c r="U939" s="37"/>
      <c r="V939" s="38"/>
      <c r="W939" s="37"/>
      <c r="X939" s="38"/>
      <c r="Y939" s="38"/>
      <c r="Z939" s="38"/>
      <c r="AA939" s="38"/>
      <c r="AB939" s="38"/>
      <c r="AC939" s="38"/>
      <c r="AD939" s="38"/>
      <c r="AE939" s="117"/>
      <c r="AF939" s="38"/>
      <c r="AG939" s="38"/>
      <c r="AH939" s="38"/>
      <c r="AI939" s="117"/>
      <c r="AJ939" s="59"/>
      <c r="AK939" s="59"/>
      <c r="AL939" s="38"/>
      <c r="AM939" s="37"/>
      <c r="AN939" s="37"/>
      <c r="AO939" s="37"/>
      <c r="AP939" s="37"/>
      <c r="AQ939" s="37"/>
      <c r="AR939" s="38"/>
      <c r="AS939" s="38"/>
    </row>
    <row r="940" spans="1:45" ht="11.25" customHeight="1" x14ac:dyDescent="0.25">
      <c r="A940" s="38"/>
      <c r="B940" s="49"/>
      <c r="C940" s="117"/>
      <c r="D940" s="59"/>
      <c r="E940" s="59"/>
      <c r="F940" s="49"/>
      <c r="G940" s="49"/>
      <c r="H940" s="37"/>
      <c r="I940" s="37"/>
      <c r="J940" s="37"/>
      <c r="K940" s="37"/>
      <c r="L940" s="37"/>
      <c r="M940" s="37"/>
      <c r="N940" s="37"/>
      <c r="O940" s="37"/>
      <c r="P940" s="37"/>
      <c r="Q940" s="37"/>
      <c r="R940" s="37"/>
      <c r="S940" s="37"/>
      <c r="T940" s="37"/>
      <c r="U940" s="37"/>
      <c r="V940" s="38"/>
      <c r="W940" s="37"/>
      <c r="X940" s="38"/>
      <c r="Y940" s="38"/>
      <c r="Z940" s="38"/>
      <c r="AA940" s="38"/>
      <c r="AB940" s="38"/>
      <c r="AC940" s="38"/>
      <c r="AD940" s="38"/>
      <c r="AE940" s="117"/>
      <c r="AF940" s="38"/>
      <c r="AG940" s="38"/>
      <c r="AH940" s="38"/>
      <c r="AI940" s="117"/>
      <c r="AJ940" s="59"/>
      <c r="AK940" s="59"/>
      <c r="AL940" s="38"/>
      <c r="AM940" s="37"/>
      <c r="AN940" s="37"/>
      <c r="AO940" s="37"/>
      <c r="AP940" s="37"/>
      <c r="AQ940" s="37"/>
      <c r="AR940" s="38"/>
      <c r="AS940" s="38"/>
    </row>
    <row r="941" spans="1:45" ht="11.25" customHeight="1" x14ac:dyDescent="0.25">
      <c r="A941" s="38"/>
      <c r="B941" s="49"/>
      <c r="C941" s="117"/>
      <c r="D941" s="59"/>
      <c r="E941" s="59"/>
      <c r="F941" s="49"/>
      <c r="G941" s="49"/>
      <c r="H941" s="37"/>
      <c r="I941" s="37"/>
      <c r="J941" s="37"/>
      <c r="K941" s="37"/>
      <c r="L941" s="37"/>
      <c r="M941" s="37"/>
      <c r="N941" s="37"/>
      <c r="O941" s="37"/>
      <c r="P941" s="37"/>
      <c r="Q941" s="37"/>
      <c r="R941" s="37"/>
      <c r="S941" s="37"/>
      <c r="T941" s="37"/>
      <c r="U941" s="37"/>
      <c r="V941" s="38"/>
      <c r="W941" s="37"/>
      <c r="X941" s="38"/>
      <c r="Y941" s="38"/>
      <c r="Z941" s="38"/>
      <c r="AA941" s="38"/>
      <c r="AB941" s="38"/>
      <c r="AC941" s="38"/>
      <c r="AD941" s="38"/>
      <c r="AE941" s="117"/>
      <c r="AF941" s="38"/>
      <c r="AG941" s="38"/>
      <c r="AH941" s="38"/>
      <c r="AI941" s="117"/>
      <c r="AJ941" s="59"/>
      <c r="AK941" s="59"/>
      <c r="AL941" s="38"/>
      <c r="AM941" s="37"/>
      <c r="AN941" s="37"/>
      <c r="AO941" s="37"/>
      <c r="AP941" s="37"/>
      <c r="AQ941" s="37"/>
      <c r="AR941" s="38"/>
      <c r="AS941" s="38"/>
    </row>
    <row r="942" spans="1:45" ht="11.25" customHeight="1" x14ac:dyDescent="0.25">
      <c r="A942" s="38"/>
      <c r="B942" s="49"/>
      <c r="C942" s="117"/>
      <c r="D942" s="59"/>
      <c r="E942" s="59"/>
      <c r="F942" s="49"/>
      <c r="G942" s="49"/>
      <c r="H942" s="37"/>
      <c r="I942" s="37"/>
      <c r="J942" s="37"/>
      <c r="K942" s="37"/>
      <c r="L942" s="37"/>
      <c r="M942" s="37"/>
      <c r="N942" s="37"/>
      <c r="O942" s="37"/>
      <c r="P942" s="37"/>
      <c r="Q942" s="37"/>
      <c r="R942" s="37"/>
      <c r="S942" s="37"/>
      <c r="T942" s="37"/>
      <c r="U942" s="37"/>
      <c r="V942" s="38"/>
      <c r="W942" s="37"/>
      <c r="X942" s="38"/>
      <c r="Y942" s="38"/>
      <c r="Z942" s="38"/>
      <c r="AA942" s="38"/>
      <c r="AB942" s="38"/>
      <c r="AC942" s="38"/>
      <c r="AD942" s="38"/>
      <c r="AE942" s="117"/>
      <c r="AF942" s="38"/>
      <c r="AG942" s="38"/>
      <c r="AH942" s="38"/>
      <c r="AI942" s="117"/>
      <c r="AJ942" s="59"/>
      <c r="AK942" s="59"/>
      <c r="AL942" s="38"/>
      <c r="AM942" s="37"/>
      <c r="AN942" s="37"/>
      <c r="AO942" s="37"/>
      <c r="AP942" s="37"/>
      <c r="AQ942" s="37"/>
      <c r="AR942" s="38"/>
      <c r="AS942" s="38"/>
    </row>
    <row r="943" spans="1:45" ht="11.25" customHeight="1" x14ac:dyDescent="0.25">
      <c r="A943" s="38"/>
      <c r="B943" s="49"/>
      <c r="C943" s="117"/>
      <c r="D943" s="59"/>
      <c r="E943" s="59"/>
      <c r="F943" s="49"/>
      <c r="G943" s="49"/>
      <c r="H943" s="37"/>
      <c r="I943" s="37"/>
      <c r="J943" s="37"/>
      <c r="K943" s="37"/>
      <c r="L943" s="37"/>
      <c r="M943" s="37"/>
      <c r="N943" s="37"/>
      <c r="O943" s="37"/>
      <c r="P943" s="37"/>
      <c r="Q943" s="37"/>
      <c r="R943" s="37"/>
      <c r="S943" s="37"/>
      <c r="T943" s="37"/>
      <c r="U943" s="37"/>
      <c r="V943" s="38"/>
      <c r="W943" s="37"/>
      <c r="X943" s="38"/>
      <c r="Y943" s="38"/>
      <c r="Z943" s="38"/>
      <c r="AA943" s="38"/>
      <c r="AB943" s="38"/>
      <c r="AC943" s="38"/>
      <c r="AD943" s="38"/>
      <c r="AE943" s="117"/>
      <c r="AF943" s="38"/>
      <c r="AG943" s="38"/>
      <c r="AH943" s="38"/>
      <c r="AI943" s="117"/>
      <c r="AJ943" s="59"/>
      <c r="AK943" s="59"/>
      <c r="AL943" s="38"/>
      <c r="AM943" s="37"/>
      <c r="AN943" s="37"/>
      <c r="AO943" s="37"/>
      <c r="AP943" s="37"/>
      <c r="AQ943" s="37"/>
      <c r="AR943" s="38"/>
      <c r="AS943" s="38"/>
    </row>
    <row r="944" spans="1:45" ht="11.25" customHeight="1" x14ac:dyDescent="0.25">
      <c r="A944" s="38"/>
      <c r="B944" s="49"/>
      <c r="C944" s="117"/>
      <c r="D944" s="59"/>
      <c r="E944" s="59"/>
      <c r="F944" s="49"/>
      <c r="G944" s="49"/>
      <c r="H944" s="37"/>
      <c r="I944" s="37"/>
      <c r="J944" s="37"/>
      <c r="K944" s="37"/>
      <c r="L944" s="37"/>
      <c r="M944" s="37"/>
      <c r="N944" s="37"/>
      <c r="O944" s="37"/>
      <c r="P944" s="37"/>
      <c r="Q944" s="37"/>
      <c r="R944" s="37"/>
      <c r="S944" s="37"/>
      <c r="T944" s="37"/>
      <c r="U944" s="37"/>
      <c r="V944" s="38"/>
      <c r="W944" s="37"/>
      <c r="X944" s="38"/>
      <c r="Y944" s="38"/>
      <c r="Z944" s="38"/>
      <c r="AA944" s="38"/>
      <c r="AB944" s="38"/>
      <c r="AC944" s="38"/>
      <c r="AD944" s="38"/>
      <c r="AE944" s="117"/>
      <c r="AF944" s="38"/>
      <c r="AG944" s="38"/>
      <c r="AH944" s="38"/>
      <c r="AI944" s="117"/>
      <c r="AJ944" s="59"/>
      <c r="AK944" s="59"/>
      <c r="AL944" s="38"/>
      <c r="AM944" s="37"/>
      <c r="AN944" s="37"/>
      <c r="AO944" s="37"/>
      <c r="AP944" s="37"/>
      <c r="AQ944" s="37"/>
      <c r="AR944" s="38"/>
      <c r="AS944" s="38"/>
    </row>
    <row r="945" spans="1:45" ht="11.25" customHeight="1" x14ac:dyDescent="0.25">
      <c r="A945" s="38"/>
      <c r="B945" s="49"/>
      <c r="C945" s="117"/>
      <c r="D945" s="59"/>
      <c r="E945" s="59"/>
      <c r="F945" s="49"/>
      <c r="G945" s="49"/>
      <c r="H945" s="37"/>
      <c r="I945" s="37"/>
      <c r="J945" s="37"/>
      <c r="K945" s="37"/>
      <c r="L945" s="37"/>
      <c r="M945" s="37"/>
      <c r="N945" s="37"/>
      <c r="O945" s="37"/>
      <c r="P945" s="37"/>
      <c r="Q945" s="37"/>
      <c r="R945" s="37"/>
      <c r="S945" s="37"/>
      <c r="T945" s="37"/>
      <c r="U945" s="37"/>
      <c r="V945" s="38"/>
      <c r="W945" s="37"/>
      <c r="X945" s="38"/>
      <c r="Y945" s="38"/>
      <c r="Z945" s="38"/>
      <c r="AA945" s="38"/>
      <c r="AB945" s="38"/>
      <c r="AC945" s="38"/>
      <c r="AD945" s="38"/>
      <c r="AE945" s="117"/>
      <c r="AF945" s="38"/>
      <c r="AG945" s="38"/>
      <c r="AH945" s="38"/>
      <c r="AI945" s="117"/>
      <c r="AJ945" s="59"/>
      <c r="AK945" s="59"/>
      <c r="AL945" s="38"/>
      <c r="AM945" s="37"/>
      <c r="AN945" s="37"/>
      <c r="AO945" s="37"/>
      <c r="AP945" s="37"/>
      <c r="AQ945" s="37"/>
      <c r="AR945" s="38"/>
      <c r="AS945" s="38"/>
    </row>
    <row r="946" spans="1:45" ht="11.25" customHeight="1" x14ac:dyDescent="0.25">
      <c r="A946" s="38"/>
      <c r="B946" s="49"/>
      <c r="C946" s="117"/>
      <c r="D946" s="59"/>
      <c r="E946" s="59"/>
      <c r="F946" s="49"/>
      <c r="G946" s="49"/>
      <c r="H946" s="37"/>
      <c r="I946" s="37"/>
      <c r="J946" s="37"/>
      <c r="K946" s="37"/>
      <c r="L946" s="37"/>
      <c r="M946" s="37"/>
      <c r="N946" s="37"/>
      <c r="O946" s="37"/>
      <c r="P946" s="37"/>
      <c r="Q946" s="37"/>
      <c r="R946" s="37"/>
      <c r="S946" s="37"/>
      <c r="T946" s="37"/>
      <c r="U946" s="37"/>
      <c r="V946" s="38"/>
      <c r="W946" s="37"/>
      <c r="X946" s="38"/>
      <c r="Y946" s="38"/>
      <c r="Z946" s="38"/>
      <c r="AA946" s="38"/>
      <c r="AB946" s="38"/>
      <c r="AC946" s="38"/>
      <c r="AD946" s="38"/>
      <c r="AE946" s="117"/>
      <c r="AF946" s="38"/>
      <c r="AG946" s="38"/>
      <c r="AH946" s="38"/>
      <c r="AI946" s="117"/>
      <c r="AJ946" s="59"/>
      <c r="AK946" s="59"/>
      <c r="AL946" s="38"/>
      <c r="AM946" s="37"/>
      <c r="AN946" s="37"/>
      <c r="AO946" s="37"/>
      <c r="AP946" s="37"/>
      <c r="AQ946" s="37"/>
      <c r="AR946" s="38"/>
      <c r="AS946" s="38"/>
    </row>
    <row r="947" spans="1:45" ht="11.25" customHeight="1" x14ac:dyDescent="0.25">
      <c r="A947" s="38"/>
      <c r="B947" s="49"/>
      <c r="C947" s="117"/>
      <c r="D947" s="59"/>
      <c r="E947" s="59"/>
      <c r="F947" s="49"/>
      <c r="G947" s="49"/>
      <c r="H947" s="37"/>
      <c r="I947" s="37"/>
      <c r="J947" s="37"/>
      <c r="K947" s="37"/>
      <c r="L947" s="37"/>
      <c r="M947" s="37"/>
      <c r="N947" s="37"/>
      <c r="O947" s="37"/>
      <c r="P947" s="37"/>
      <c r="Q947" s="37"/>
      <c r="R947" s="37"/>
      <c r="S947" s="37"/>
      <c r="T947" s="37"/>
      <c r="U947" s="37"/>
      <c r="V947" s="38"/>
      <c r="W947" s="37"/>
      <c r="X947" s="38"/>
      <c r="Y947" s="38"/>
      <c r="Z947" s="38"/>
      <c r="AA947" s="38"/>
      <c r="AB947" s="38"/>
      <c r="AC947" s="38"/>
      <c r="AD947" s="38"/>
      <c r="AE947" s="117"/>
      <c r="AF947" s="38"/>
      <c r="AG947" s="38"/>
      <c r="AH947" s="38"/>
      <c r="AI947" s="117"/>
      <c r="AJ947" s="59"/>
      <c r="AK947" s="59"/>
      <c r="AL947" s="38"/>
      <c r="AM947" s="37"/>
      <c r="AN947" s="37"/>
      <c r="AO947" s="37"/>
      <c r="AP947" s="37"/>
      <c r="AQ947" s="37"/>
      <c r="AR947" s="38"/>
      <c r="AS947" s="38"/>
    </row>
    <row r="948" spans="1:45" ht="11.25" customHeight="1" x14ac:dyDescent="0.25">
      <c r="A948" s="38"/>
      <c r="B948" s="49"/>
      <c r="C948" s="117"/>
      <c r="D948" s="59"/>
      <c r="E948" s="59"/>
      <c r="F948" s="49"/>
      <c r="G948" s="49"/>
      <c r="H948" s="37"/>
      <c r="I948" s="37"/>
      <c r="J948" s="37"/>
      <c r="K948" s="37"/>
      <c r="L948" s="37"/>
      <c r="M948" s="37"/>
      <c r="N948" s="37"/>
      <c r="O948" s="37"/>
      <c r="P948" s="37"/>
      <c r="Q948" s="37"/>
      <c r="R948" s="37"/>
      <c r="S948" s="37"/>
      <c r="T948" s="37"/>
      <c r="U948" s="37"/>
      <c r="V948" s="38"/>
      <c r="W948" s="37"/>
      <c r="X948" s="38"/>
      <c r="Y948" s="38"/>
      <c r="Z948" s="38"/>
      <c r="AA948" s="38"/>
      <c r="AB948" s="38"/>
      <c r="AC948" s="38"/>
      <c r="AD948" s="38"/>
      <c r="AE948" s="117"/>
      <c r="AF948" s="38"/>
      <c r="AG948" s="38"/>
      <c r="AH948" s="38"/>
      <c r="AI948" s="117"/>
      <c r="AJ948" s="59"/>
      <c r="AK948" s="59"/>
      <c r="AL948" s="38"/>
      <c r="AM948" s="37"/>
      <c r="AN948" s="37"/>
      <c r="AO948" s="37"/>
      <c r="AP948" s="37"/>
      <c r="AQ948" s="37"/>
      <c r="AR948" s="38"/>
      <c r="AS948" s="38"/>
    </row>
    <row r="949" spans="1:45" ht="11.25" customHeight="1" x14ac:dyDescent="0.25">
      <c r="A949" s="38"/>
      <c r="B949" s="49"/>
      <c r="C949" s="117"/>
      <c r="D949" s="59"/>
      <c r="E949" s="59"/>
      <c r="F949" s="49"/>
      <c r="G949" s="49"/>
      <c r="H949" s="37"/>
      <c r="I949" s="37"/>
      <c r="J949" s="37"/>
      <c r="K949" s="37"/>
      <c r="L949" s="37"/>
      <c r="M949" s="37"/>
      <c r="N949" s="37"/>
      <c r="O949" s="37"/>
      <c r="P949" s="37"/>
      <c r="Q949" s="37"/>
      <c r="R949" s="37"/>
      <c r="S949" s="37"/>
      <c r="T949" s="37"/>
      <c r="U949" s="37"/>
      <c r="V949" s="38"/>
      <c r="W949" s="37"/>
      <c r="X949" s="38"/>
      <c r="Y949" s="38"/>
      <c r="Z949" s="38"/>
      <c r="AA949" s="38"/>
      <c r="AB949" s="38"/>
      <c r="AC949" s="38"/>
      <c r="AD949" s="38"/>
      <c r="AE949" s="117"/>
      <c r="AF949" s="38"/>
      <c r="AG949" s="38"/>
      <c r="AH949" s="38"/>
      <c r="AI949" s="117"/>
      <c r="AJ949" s="59"/>
      <c r="AK949" s="59"/>
      <c r="AL949" s="38"/>
      <c r="AM949" s="37"/>
      <c r="AN949" s="37"/>
      <c r="AO949" s="37"/>
      <c r="AP949" s="37"/>
      <c r="AQ949" s="37"/>
      <c r="AR949" s="38"/>
      <c r="AS949" s="38"/>
    </row>
    <row r="950" spans="1:45" ht="11.25" customHeight="1" x14ac:dyDescent="0.25">
      <c r="A950" s="38"/>
      <c r="B950" s="49"/>
      <c r="C950" s="117"/>
      <c r="D950" s="59"/>
      <c r="E950" s="59"/>
      <c r="F950" s="49"/>
      <c r="G950" s="49"/>
      <c r="H950" s="37"/>
      <c r="I950" s="37"/>
      <c r="J950" s="37"/>
      <c r="K950" s="37"/>
      <c r="L950" s="37"/>
      <c r="M950" s="37"/>
      <c r="N950" s="37"/>
      <c r="O950" s="37"/>
      <c r="P950" s="37"/>
      <c r="Q950" s="37"/>
      <c r="R950" s="37"/>
      <c r="S950" s="37"/>
      <c r="T950" s="37"/>
      <c r="U950" s="37"/>
      <c r="V950" s="38"/>
      <c r="W950" s="37"/>
      <c r="X950" s="38"/>
      <c r="Y950" s="38"/>
      <c r="Z950" s="38"/>
      <c r="AA950" s="38"/>
      <c r="AB950" s="38"/>
      <c r="AC950" s="38"/>
      <c r="AD950" s="38"/>
      <c r="AE950" s="117"/>
      <c r="AF950" s="38"/>
      <c r="AG950" s="38"/>
      <c r="AH950" s="38"/>
      <c r="AI950" s="117"/>
      <c r="AJ950" s="59"/>
      <c r="AK950" s="59"/>
      <c r="AL950" s="38"/>
      <c r="AM950" s="37"/>
      <c r="AN950" s="37"/>
      <c r="AO950" s="37"/>
      <c r="AP950" s="37"/>
      <c r="AQ950" s="37"/>
      <c r="AR950" s="38"/>
      <c r="AS950" s="38"/>
    </row>
    <row r="951" spans="1:45" ht="11.25" customHeight="1" x14ac:dyDescent="0.25">
      <c r="A951" s="38"/>
      <c r="B951" s="49"/>
      <c r="C951" s="117"/>
      <c r="D951" s="59"/>
      <c r="E951" s="59"/>
      <c r="F951" s="49"/>
      <c r="G951" s="49"/>
      <c r="H951" s="37"/>
      <c r="I951" s="37"/>
      <c r="J951" s="37"/>
      <c r="K951" s="37"/>
      <c r="L951" s="37"/>
      <c r="M951" s="37"/>
      <c r="N951" s="37"/>
      <c r="O951" s="37"/>
      <c r="P951" s="37"/>
      <c r="Q951" s="37"/>
      <c r="R951" s="37"/>
      <c r="S951" s="37"/>
      <c r="T951" s="37"/>
      <c r="U951" s="37"/>
      <c r="V951" s="38"/>
      <c r="W951" s="37"/>
      <c r="X951" s="38"/>
      <c r="Y951" s="38"/>
      <c r="Z951" s="38"/>
      <c r="AA951" s="38"/>
      <c r="AB951" s="38"/>
      <c r="AC951" s="38"/>
      <c r="AD951" s="38"/>
      <c r="AE951" s="117"/>
      <c r="AF951" s="38"/>
      <c r="AG951" s="38"/>
      <c r="AH951" s="38"/>
      <c r="AI951" s="117"/>
      <c r="AJ951" s="59"/>
      <c r="AK951" s="59"/>
      <c r="AL951" s="38"/>
      <c r="AM951" s="37"/>
      <c r="AN951" s="37"/>
      <c r="AO951" s="37"/>
      <c r="AP951" s="37"/>
      <c r="AQ951" s="37"/>
      <c r="AR951" s="38"/>
      <c r="AS951" s="38"/>
    </row>
    <row r="952" spans="1:45" ht="11.25" customHeight="1" x14ac:dyDescent="0.25">
      <c r="A952" s="38"/>
      <c r="B952" s="49"/>
      <c r="C952" s="117"/>
      <c r="D952" s="59"/>
      <c r="E952" s="59"/>
      <c r="F952" s="49"/>
      <c r="G952" s="49"/>
      <c r="H952" s="37"/>
      <c r="I952" s="37"/>
      <c r="J952" s="37"/>
      <c r="K952" s="37"/>
      <c r="L952" s="37"/>
      <c r="M952" s="37"/>
      <c r="N952" s="37"/>
      <c r="O952" s="37"/>
      <c r="P952" s="37"/>
      <c r="Q952" s="37"/>
      <c r="R952" s="37"/>
      <c r="S952" s="37"/>
      <c r="T952" s="37"/>
      <c r="U952" s="37"/>
      <c r="V952" s="38"/>
      <c r="W952" s="37"/>
      <c r="X952" s="38"/>
      <c r="Y952" s="38"/>
      <c r="Z952" s="38"/>
      <c r="AA952" s="38"/>
      <c r="AB952" s="38"/>
      <c r="AC952" s="38"/>
      <c r="AD952" s="38"/>
      <c r="AE952" s="117"/>
      <c r="AF952" s="38"/>
      <c r="AG952" s="38"/>
      <c r="AH952" s="38"/>
      <c r="AI952" s="117"/>
      <c r="AJ952" s="59"/>
      <c r="AK952" s="59"/>
      <c r="AL952" s="38"/>
      <c r="AM952" s="37"/>
      <c r="AN952" s="37"/>
      <c r="AO952" s="37"/>
      <c r="AP952" s="37"/>
      <c r="AQ952" s="37"/>
      <c r="AR952" s="38"/>
      <c r="AS952" s="38"/>
    </row>
    <row r="953" spans="1:45" ht="11.25" customHeight="1" x14ac:dyDescent="0.25">
      <c r="A953" s="38"/>
      <c r="B953" s="49"/>
      <c r="C953" s="117"/>
      <c r="D953" s="59"/>
      <c r="E953" s="59"/>
      <c r="F953" s="49"/>
      <c r="G953" s="49"/>
      <c r="H953" s="37"/>
      <c r="I953" s="37"/>
      <c r="J953" s="37"/>
      <c r="K953" s="37"/>
      <c r="L953" s="37"/>
      <c r="M953" s="37"/>
      <c r="N953" s="37"/>
      <c r="O953" s="37"/>
      <c r="P953" s="37"/>
      <c r="Q953" s="37"/>
      <c r="R953" s="37"/>
      <c r="S953" s="37"/>
      <c r="T953" s="37"/>
      <c r="U953" s="37"/>
      <c r="V953" s="38"/>
      <c r="W953" s="37"/>
      <c r="X953" s="38"/>
      <c r="Y953" s="38"/>
      <c r="Z953" s="38"/>
      <c r="AA953" s="38"/>
      <c r="AB953" s="38"/>
      <c r="AC953" s="38"/>
      <c r="AD953" s="38"/>
      <c r="AE953" s="117"/>
      <c r="AF953" s="38"/>
      <c r="AG953" s="38"/>
      <c r="AH953" s="38"/>
      <c r="AI953" s="117"/>
      <c r="AJ953" s="59"/>
      <c r="AK953" s="59"/>
      <c r="AL953" s="38"/>
      <c r="AM953" s="37"/>
      <c r="AN953" s="37"/>
      <c r="AO953" s="37"/>
      <c r="AP953" s="37"/>
      <c r="AQ953" s="37"/>
      <c r="AR953" s="38"/>
      <c r="AS953" s="38"/>
    </row>
    <row r="954" spans="1:45" ht="11.25" customHeight="1" x14ac:dyDescent="0.25">
      <c r="A954" s="38"/>
      <c r="B954" s="49"/>
      <c r="C954" s="117"/>
      <c r="D954" s="59"/>
      <c r="E954" s="59"/>
      <c r="F954" s="49"/>
      <c r="G954" s="49"/>
      <c r="H954" s="37"/>
      <c r="I954" s="37"/>
      <c r="J954" s="37"/>
      <c r="K954" s="37"/>
      <c r="L954" s="37"/>
      <c r="M954" s="37"/>
      <c r="N954" s="37"/>
      <c r="O954" s="37"/>
      <c r="P954" s="37"/>
      <c r="Q954" s="37"/>
      <c r="R954" s="37"/>
      <c r="S954" s="37"/>
      <c r="T954" s="37"/>
      <c r="U954" s="37"/>
      <c r="V954" s="38"/>
      <c r="W954" s="37"/>
      <c r="X954" s="38"/>
      <c r="Y954" s="38"/>
      <c r="Z954" s="38"/>
      <c r="AA954" s="38"/>
      <c r="AB954" s="38"/>
      <c r="AC954" s="38"/>
      <c r="AD954" s="38"/>
      <c r="AE954" s="117"/>
      <c r="AF954" s="38"/>
      <c r="AG954" s="38"/>
      <c r="AH954" s="38"/>
      <c r="AI954" s="117"/>
      <c r="AJ954" s="59"/>
      <c r="AK954" s="59"/>
      <c r="AL954" s="38"/>
      <c r="AM954" s="37"/>
      <c r="AN954" s="37"/>
      <c r="AO954" s="37"/>
      <c r="AP954" s="37"/>
      <c r="AQ954" s="37"/>
      <c r="AR954" s="38"/>
      <c r="AS954" s="38"/>
    </row>
    <row r="955" spans="1:45" ht="11.25" customHeight="1" x14ac:dyDescent="0.25">
      <c r="A955" s="38"/>
      <c r="B955" s="49"/>
      <c r="C955" s="117"/>
      <c r="D955" s="59"/>
      <c r="E955" s="59"/>
      <c r="F955" s="49"/>
      <c r="G955" s="49"/>
      <c r="H955" s="37"/>
      <c r="I955" s="37"/>
      <c r="J955" s="37"/>
      <c r="K955" s="37"/>
      <c r="L955" s="37"/>
      <c r="M955" s="37"/>
      <c r="N955" s="37"/>
      <c r="O955" s="37"/>
      <c r="P955" s="37"/>
      <c r="Q955" s="37"/>
      <c r="R955" s="37"/>
      <c r="S955" s="37"/>
      <c r="T955" s="37"/>
      <c r="U955" s="37"/>
      <c r="V955" s="38"/>
      <c r="W955" s="37"/>
      <c r="X955" s="38"/>
      <c r="Y955" s="38"/>
      <c r="Z955" s="38"/>
      <c r="AA955" s="38"/>
      <c r="AB955" s="38"/>
      <c r="AC955" s="38"/>
      <c r="AD955" s="38"/>
      <c r="AE955" s="117"/>
      <c r="AF955" s="38"/>
      <c r="AG955" s="38"/>
      <c r="AH955" s="38"/>
      <c r="AI955" s="117"/>
      <c r="AJ955" s="59"/>
      <c r="AK955" s="59"/>
      <c r="AL955" s="38"/>
      <c r="AM955" s="37"/>
      <c r="AN955" s="37"/>
      <c r="AO955" s="37"/>
      <c r="AP955" s="37"/>
      <c r="AQ955" s="37"/>
      <c r="AR955" s="38"/>
      <c r="AS955" s="38"/>
    </row>
    <row r="956" spans="1:45" ht="11.25" customHeight="1" x14ac:dyDescent="0.25">
      <c r="A956" s="38"/>
      <c r="B956" s="49"/>
      <c r="C956" s="117"/>
      <c r="D956" s="59"/>
      <c r="E956" s="59"/>
      <c r="F956" s="49"/>
      <c r="G956" s="49"/>
      <c r="H956" s="37"/>
      <c r="I956" s="37"/>
      <c r="J956" s="37"/>
      <c r="K956" s="37"/>
      <c r="L956" s="37"/>
      <c r="M956" s="37"/>
      <c r="N956" s="37"/>
      <c r="O956" s="37"/>
      <c r="P956" s="37"/>
      <c r="Q956" s="37"/>
      <c r="R956" s="37"/>
      <c r="S956" s="37"/>
      <c r="T956" s="37"/>
      <c r="U956" s="37"/>
      <c r="V956" s="38"/>
      <c r="W956" s="37"/>
      <c r="X956" s="38"/>
      <c r="Y956" s="38"/>
      <c r="Z956" s="38"/>
      <c r="AA956" s="38"/>
      <c r="AB956" s="38"/>
      <c r="AC956" s="38"/>
      <c r="AD956" s="38"/>
      <c r="AE956" s="117"/>
      <c r="AF956" s="38"/>
      <c r="AG956" s="38"/>
      <c r="AH956" s="38"/>
      <c r="AI956" s="117"/>
      <c r="AJ956" s="59"/>
      <c r="AK956" s="59"/>
      <c r="AL956" s="38"/>
      <c r="AM956" s="37"/>
      <c r="AN956" s="37"/>
      <c r="AO956" s="37"/>
      <c r="AP956" s="37"/>
      <c r="AQ956" s="37"/>
      <c r="AR956" s="38"/>
      <c r="AS956" s="38"/>
    </row>
    <row r="957" spans="1:45" ht="11.25" customHeight="1" x14ac:dyDescent="0.25">
      <c r="A957" s="38"/>
      <c r="B957" s="49"/>
      <c r="C957" s="117"/>
      <c r="D957" s="59"/>
      <c r="E957" s="59"/>
      <c r="F957" s="49"/>
      <c r="G957" s="49"/>
      <c r="H957" s="37"/>
      <c r="I957" s="37"/>
      <c r="J957" s="37"/>
      <c r="K957" s="37"/>
      <c r="L957" s="37"/>
      <c r="M957" s="37"/>
      <c r="N957" s="37"/>
      <c r="O957" s="37"/>
      <c r="P957" s="37"/>
      <c r="Q957" s="37"/>
      <c r="R957" s="37"/>
      <c r="S957" s="37"/>
      <c r="T957" s="37"/>
      <c r="U957" s="37"/>
      <c r="V957" s="38"/>
      <c r="W957" s="37"/>
      <c r="X957" s="38"/>
      <c r="Y957" s="38"/>
      <c r="Z957" s="38"/>
      <c r="AA957" s="38"/>
      <c r="AB957" s="38"/>
      <c r="AC957" s="38"/>
      <c r="AD957" s="38"/>
      <c r="AE957" s="117"/>
      <c r="AF957" s="38"/>
      <c r="AG957" s="38"/>
      <c r="AH957" s="38"/>
      <c r="AI957" s="117"/>
      <c r="AJ957" s="59"/>
      <c r="AK957" s="59"/>
      <c r="AL957" s="38"/>
      <c r="AM957" s="37"/>
      <c r="AN957" s="37"/>
      <c r="AO957" s="37"/>
      <c r="AP957" s="37"/>
      <c r="AQ957" s="37"/>
      <c r="AR957" s="38"/>
      <c r="AS957" s="38"/>
    </row>
    <row r="958" spans="1:45" ht="11.25" customHeight="1" x14ac:dyDescent="0.25">
      <c r="A958" s="38"/>
      <c r="B958" s="49"/>
      <c r="C958" s="117"/>
      <c r="D958" s="59"/>
      <c r="E958" s="59"/>
      <c r="F958" s="49"/>
      <c r="G958" s="49"/>
      <c r="H958" s="37"/>
      <c r="I958" s="37"/>
      <c r="J958" s="37"/>
      <c r="K958" s="37"/>
      <c r="L958" s="37"/>
      <c r="M958" s="37"/>
      <c r="N958" s="37"/>
      <c r="O958" s="37"/>
      <c r="P958" s="37"/>
      <c r="Q958" s="37"/>
      <c r="R958" s="37"/>
      <c r="S958" s="37"/>
      <c r="T958" s="37"/>
      <c r="U958" s="37"/>
      <c r="V958" s="38"/>
      <c r="W958" s="37"/>
      <c r="X958" s="38"/>
      <c r="Y958" s="38"/>
      <c r="Z958" s="38"/>
      <c r="AA958" s="38"/>
      <c r="AB958" s="38"/>
      <c r="AC958" s="38"/>
      <c r="AD958" s="38"/>
      <c r="AE958" s="117"/>
      <c r="AF958" s="38"/>
      <c r="AG958" s="38"/>
      <c r="AH958" s="38"/>
      <c r="AI958" s="117"/>
      <c r="AJ958" s="59"/>
      <c r="AK958" s="59"/>
      <c r="AL958" s="38"/>
      <c r="AM958" s="37"/>
      <c r="AN958" s="37"/>
      <c r="AO958" s="37"/>
      <c r="AP958" s="37"/>
      <c r="AQ958" s="37"/>
      <c r="AR958" s="38"/>
      <c r="AS958" s="38"/>
    </row>
    <row r="959" spans="1:45" ht="11.25" customHeight="1" x14ac:dyDescent="0.25">
      <c r="A959" s="38"/>
      <c r="B959" s="49"/>
      <c r="C959" s="117"/>
      <c r="D959" s="59"/>
      <c r="E959" s="59"/>
      <c r="F959" s="49"/>
      <c r="G959" s="49"/>
      <c r="H959" s="37"/>
      <c r="I959" s="37"/>
      <c r="J959" s="37"/>
      <c r="K959" s="37"/>
      <c r="L959" s="37"/>
      <c r="M959" s="37"/>
      <c r="N959" s="37"/>
      <c r="O959" s="37"/>
      <c r="P959" s="37"/>
      <c r="Q959" s="37"/>
      <c r="R959" s="37"/>
      <c r="S959" s="37"/>
      <c r="T959" s="37"/>
      <c r="U959" s="37"/>
      <c r="V959" s="38"/>
      <c r="W959" s="37"/>
      <c r="X959" s="38"/>
      <c r="Y959" s="38"/>
      <c r="Z959" s="38"/>
      <c r="AA959" s="38"/>
      <c r="AB959" s="38"/>
      <c r="AC959" s="38"/>
      <c r="AD959" s="38"/>
      <c r="AE959" s="117"/>
      <c r="AF959" s="38"/>
      <c r="AG959" s="38"/>
      <c r="AH959" s="38"/>
      <c r="AI959" s="117"/>
      <c r="AJ959" s="59"/>
      <c r="AK959" s="59"/>
      <c r="AL959" s="38"/>
      <c r="AM959" s="37"/>
      <c r="AN959" s="37"/>
      <c r="AO959" s="37"/>
      <c r="AP959" s="37"/>
      <c r="AQ959" s="37"/>
      <c r="AR959" s="38"/>
      <c r="AS959" s="38"/>
    </row>
    <row r="960" spans="1:45" ht="11.25" customHeight="1" x14ac:dyDescent="0.25">
      <c r="A960" s="38"/>
      <c r="B960" s="49"/>
      <c r="C960" s="117"/>
      <c r="D960" s="59"/>
      <c r="E960" s="59"/>
      <c r="F960" s="49"/>
      <c r="G960" s="49"/>
      <c r="H960" s="37"/>
      <c r="I960" s="37"/>
      <c r="J960" s="37"/>
      <c r="K960" s="37"/>
      <c r="L960" s="37"/>
      <c r="M960" s="37"/>
      <c r="N960" s="37"/>
      <c r="O960" s="37"/>
      <c r="P960" s="37"/>
      <c r="Q960" s="37"/>
      <c r="R960" s="37"/>
      <c r="S960" s="37"/>
      <c r="T960" s="37"/>
      <c r="U960" s="37"/>
      <c r="V960" s="38"/>
      <c r="W960" s="37"/>
      <c r="X960" s="38"/>
      <c r="Y960" s="38"/>
      <c r="Z960" s="38"/>
      <c r="AA960" s="38"/>
      <c r="AB960" s="38"/>
      <c r="AC960" s="38"/>
      <c r="AD960" s="38"/>
      <c r="AE960" s="117"/>
      <c r="AF960" s="38"/>
      <c r="AG960" s="38"/>
      <c r="AH960" s="38"/>
      <c r="AI960" s="117"/>
      <c r="AJ960" s="59"/>
      <c r="AK960" s="59"/>
      <c r="AL960" s="38"/>
      <c r="AM960" s="37"/>
      <c r="AN960" s="37"/>
      <c r="AO960" s="37"/>
      <c r="AP960" s="37"/>
      <c r="AQ960" s="37"/>
      <c r="AR960" s="38"/>
      <c r="AS960" s="38"/>
    </row>
    <row r="961" spans="1:45" ht="11.25" customHeight="1" x14ac:dyDescent="0.25">
      <c r="A961" s="38"/>
      <c r="B961" s="49"/>
      <c r="C961" s="117"/>
      <c r="D961" s="59"/>
      <c r="E961" s="59"/>
      <c r="F961" s="49"/>
      <c r="G961" s="49"/>
      <c r="H961" s="37"/>
      <c r="I961" s="37"/>
      <c r="J961" s="37"/>
      <c r="K961" s="37"/>
      <c r="L961" s="37"/>
      <c r="M961" s="37"/>
      <c r="N961" s="37"/>
      <c r="O961" s="37"/>
      <c r="P961" s="37"/>
      <c r="Q961" s="37"/>
      <c r="R961" s="37"/>
      <c r="S961" s="37"/>
      <c r="T961" s="37"/>
      <c r="U961" s="37"/>
      <c r="V961" s="38"/>
      <c r="W961" s="37"/>
      <c r="X961" s="38"/>
      <c r="Y961" s="38"/>
      <c r="Z961" s="38"/>
      <c r="AA961" s="38"/>
      <c r="AB961" s="38"/>
      <c r="AC961" s="38"/>
      <c r="AD961" s="38"/>
      <c r="AE961" s="117"/>
      <c r="AF961" s="38"/>
      <c r="AG961" s="38"/>
      <c r="AH961" s="38"/>
      <c r="AI961" s="117"/>
      <c r="AJ961" s="59"/>
      <c r="AK961" s="59"/>
      <c r="AL961" s="38"/>
      <c r="AM961" s="37"/>
      <c r="AN961" s="37"/>
      <c r="AO961" s="37"/>
      <c r="AP961" s="37"/>
      <c r="AQ961" s="37"/>
      <c r="AR961" s="38"/>
      <c r="AS961" s="38"/>
    </row>
    <row r="962" spans="1:45" ht="11.25" customHeight="1" x14ac:dyDescent="0.25">
      <c r="A962" s="38"/>
      <c r="B962" s="49"/>
      <c r="C962" s="117"/>
      <c r="D962" s="59"/>
      <c r="E962" s="59"/>
      <c r="F962" s="49"/>
      <c r="G962" s="49"/>
      <c r="H962" s="37"/>
      <c r="I962" s="37"/>
      <c r="J962" s="37"/>
      <c r="K962" s="37"/>
      <c r="L962" s="37"/>
      <c r="M962" s="37"/>
      <c r="N962" s="37"/>
      <c r="O962" s="37"/>
      <c r="P962" s="37"/>
      <c r="Q962" s="37"/>
      <c r="R962" s="37"/>
      <c r="S962" s="37"/>
      <c r="T962" s="37"/>
      <c r="U962" s="37"/>
      <c r="V962" s="38"/>
      <c r="W962" s="37"/>
      <c r="X962" s="38"/>
      <c r="Y962" s="38"/>
      <c r="Z962" s="38"/>
      <c r="AA962" s="38"/>
      <c r="AB962" s="38"/>
      <c r="AC962" s="38"/>
      <c r="AD962" s="38"/>
      <c r="AE962" s="117"/>
      <c r="AF962" s="38"/>
      <c r="AG962" s="38"/>
      <c r="AH962" s="38"/>
      <c r="AI962" s="117"/>
      <c r="AJ962" s="59"/>
      <c r="AK962" s="59"/>
      <c r="AL962" s="38"/>
      <c r="AM962" s="37"/>
      <c r="AN962" s="37"/>
      <c r="AO962" s="37"/>
      <c r="AP962" s="37"/>
      <c r="AQ962" s="37"/>
      <c r="AR962" s="38"/>
      <c r="AS962" s="38"/>
    </row>
    <row r="963" spans="1:45" ht="11.25" customHeight="1" x14ac:dyDescent="0.25">
      <c r="A963" s="38"/>
      <c r="B963" s="49"/>
      <c r="C963" s="117"/>
      <c r="D963" s="59"/>
      <c r="E963" s="59"/>
      <c r="F963" s="49"/>
      <c r="G963" s="49"/>
      <c r="H963" s="37"/>
      <c r="I963" s="37"/>
      <c r="J963" s="37"/>
      <c r="K963" s="37"/>
      <c r="L963" s="37"/>
      <c r="M963" s="37"/>
      <c r="N963" s="37"/>
      <c r="O963" s="37"/>
      <c r="P963" s="37"/>
      <c r="Q963" s="37"/>
      <c r="R963" s="37"/>
      <c r="S963" s="37"/>
      <c r="T963" s="37"/>
      <c r="U963" s="37"/>
      <c r="V963" s="38"/>
      <c r="W963" s="37"/>
      <c r="X963" s="38"/>
      <c r="Y963" s="38"/>
      <c r="Z963" s="38"/>
      <c r="AA963" s="38"/>
      <c r="AB963" s="38"/>
      <c r="AC963" s="38"/>
      <c r="AD963" s="38"/>
      <c r="AE963" s="117"/>
      <c r="AF963" s="38"/>
      <c r="AG963" s="38"/>
      <c r="AH963" s="38"/>
      <c r="AI963" s="117"/>
      <c r="AJ963" s="59"/>
      <c r="AK963" s="59"/>
      <c r="AL963" s="38"/>
      <c r="AM963" s="37"/>
      <c r="AN963" s="37"/>
      <c r="AO963" s="37"/>
      <c r="AP963" s="37"/>
      <c r="AQ963" s="37"/>
      <c r="AR963" s="38"/>
      <c r="AS963" s="38"/>
    </row>
    <row r="964" spans="1:45" ht="11.25" customHeight="1" x14ac:dyDescent="0.25">
      <c r="A964" s="38"/>
      <c r="B964" s="49"/>
      <c r="C964" s="117"/>
      <c r="D964" s="59"/>
      <c r="E964" s="59"/>
      <c r="F964" s="49"/>
      <c r="G964" s="49"/>
      <c r="H964" s="37"/>
      <c r="I964" s="37"/>
      <c r="J964" s="37"/>
      <c r="K964" s="37"/>
      <c r="L964" s="37"/>
      <c r="M964" s="37"/>
      <c r="N964" s="37"/>
      <c r="O964" s="37"/>
      <c r="P964" s="37"/>
      <c r="Q964" s="37"/>
      <c r="R964" s="37"/>
      <c r="S964" s="37"/>
      <c r="T964" s="37"/>
      <c r="U964" s="37"/>
      <c r="V964" s="38"/>
      <c r="W964" s="37"/>
      <c r="X964" s="38"/>
      <c r="Y964" s="38"/>
      <c r="Z964" s="38"/>
      <c r="AA964" s="38"/>
      <c r="AB964" s="38"/>
      <c r="AC964" s="38"/>
      <c r="AD964" s="38"/>
      <c r="AE964" s="117"/>
      <c r="AF964" s="38"/>
      <c r="AG964" s="38"/>
      <c r="AH964" s="38"/>
      <c r="AI964" s="117"/>
      <c r="AJ964" s="59"/>
      <c r="AK964" s="59"/>
      <c r="AL964" s="38"/>
      <c r="AM964" s="37"/>
      <c r="AN964" s="37"/>
      <c r="AO964" s="37"/>
      <c r="AP964" s="37"/>
      <c r="AQ964" s="37"/>
      <c r="AR964" s="38"/>
      <c r="AS964" s="38"/>
    </row>
    <row r="965" spans="1:45" ht="11.25" customHeight="1" x14ac:dyDescent="0.25">
      <c r="A965" s="38"/>
      <c r="B965" s="49"/>
      <c r="C965" s="117"/>
      <c r="D965" s="59"/>
      <c r="E965" s="59"/>
      <c r="F965" s="49"/>
      <c r="G965" s="49"/>
      <c r="H965" s="37"/>
      <c r="I965" s="37"/>
      <c r="J965" s="37"/>
      <c r="K965" s="37"/>
      <c r="L965" s="37"/>
      <c r="M965" s="37"/>
      <c r="N965" s="37"/>
      <c r="O965" s="37"/>
      <c r="P965" s="37"/>
      <c r="Q965" s="37"/>
      <c r="R965" s="37"/>
      <c r="S965" s="37"/>
      <c r="T965" s="37"/>
      <c r="U965" s="37"/>
      <c r="V965" s="38"/>
      <c r="W965" s="37"/>
      <c r="X965" s="38"/>
      <c r="Y965" s="38"/>
      <c r="Z965" s="38"/>
      <c r="AA965" s="38"/>
      <c r="AB965" s="38"/>
      <c r="AC965" s="38"/>
      <c r="AD965" s="38"/>
      <c r="AE965" s="117"/>
      <c r="AF965" s="38"/>
      <c r="AG965" s="38"/>
      <c r="AH965" s="38"/>
      <c r="AI965" s="117"/>
      <c r="AJ965" s="59"/>
      <c r="AK965" s="59"/>
      <c r="AL965" s="38"/>
      <c r="AM965" s="37"/>
      <c r="AN965" s="37"/>
      <c r="AO965" s="37"/>
      <c r="AP965" s="37"/>
      <c r="AQ965" s="37"/>
      <c r="AR965" s="38"/>
      <c r="AS965" s="38"/>
    </row>
    <row r="966" spans="1:45" ht="11.25" customHeight="1" x14ac:dyDescent="0.25">
      <c r="A966" s="38"/>
      <c r="B966" s="49"/>
      <c r="C966" s="117"/>
      <c r="D966" s="59"/>
      <c r="E966" s="59"/>
      <c r="F966" s="49"/>
      <c r="G966" s="49"/>
      <c r="H966" s="37"/>
      <c r="I966" s="37"/>
      <c r="J966" s="37"/>
      <c r="K966" s="37"/>
      <c r="L966" s="37"/>
      <c r="M966" s="37"/>
      <c r="N966" s="37"/>
      <c r="O966" s="37"/>
      <c r="P966" s="37"/>
      <c r="Q966" s="37"/>
      <c r="R966" s="37"/>
      <c r="S966" s="37"/>
      <c r="T966" s="37"/>
      <c r="U966" s="37"/>
      <c r="V966" s="38"/>
      <c r="W966" s="37"/>
      <c r="X966" s="38"/>
      <c r="Y966" s="38"/>
      <c r="Z966" s="38"/>
      <c r="AA966" s="38"/>
      <c r="AB966" s="38"/>
      <c r="AC966" s="38"/>
      <c r="AD966" s="38"/>
      <c r="AE966" s="117"/>
      <c r="AF966" s="38"/>
      <c r="AG966" s="38"/>
      <c r="AH966" s="38"/>
      <c r="AI966" s="117"/>
      <c r="AJ966" s="59"/>
      <c r="AK966" s="59"/>
      <c r="AL966" s="38"/>
      <c r="AM966" s="37"/>
      <c r="AN966" s="37"/>
      <c r="AO966" s="37"/>
      <c r="AP966" s="37"/>
      <c r="AQ966" s="37"/>
      <c r="AR966" s="38"/>
      <c r="AS966" s="38"/>
    </row>
    <row r="967" spans="1:45" ht="11.25" customHeight="1" x14ac:dyDescent="0.25">
      <c r="A967" s="38"/>
      <c r="B967" s="49"/>
      <c r="C967" s="117"/>
      <c r="D967" s="59"/>
      <c r="E967" s="59"/>
      <c r="F967" s="49"/>
      <c r="G967" s="49"/>
      <c r="H967" s="37"/>
      <c r="I967" s="37"/>
      <c r="J967" s="37"/>
      <c r="K967" s="37"/>
      <c r="L967" s="37"/>
      <c r="M967" s="37"/>
      <c r="N967" s="37"/>
      <c r="O967" s="37"/>
      <c r="P967" s="37"/>
      <c r="Q967" s="37"/>
      <c r="R967" s="37"/>
      <c r="S967" s="37"/>
      <c r="T967" s="37"/>
      <c r="U967" s="37"/>
      <c r="V967" s="38"/>
      <c r="W967" s="37"/>
      <c r="X967" s="38"/>
      <c r="Y967" s="38"/>
      <c r="Z967" s="38"/>
      <c r="AA967" s="38"/>
      <c r="AB967" s="38"/>
      <c r="AC967" s="38"/>
      <c r="AD967" s="38"/>
      <c r="AE967" s="117"/>
      <c r="AF967" s="38"/>
      <c r="AG967" s="38"/>
      <c r="AH967" s="38"/>
      <c r="AI967" s="117"/>
      <c r="AJ967" s="59"/>
      <c r="AK967" s="59"/>
      <c r="AL967" s="38"/>
      <c r="AM967" s="37"/>
      <c r="AN967" s="37"/>
      <c r="AO967" s="37"/>
      <c r="AP967" s="37"/>
      <c r="AQ967" s="37"/>
      <c r="AR967" s="38"/>
      <c r="AS967" s="38"/>
    </row>
    <row r="968" spans="1:45" ht="11.25" customHeight="1" x14ac:dyDescent="0.25">
      <c r="A968" s="38"/>
      <c r="B968" s="49"/>
      <c r="C968" s="117"/>
      <c r="D968" s="59"/>
      <c r="E968" s="59"/>
      <c r="F968" s="49"/>
      <c r="G968" s="49"/>
      <c r="H968" s="37"/>
      <c r="I968" s="37"/>
      <c r="J968" s="37"/>
      <c r="K968" s="37"/>
      <c r="L968" s="37"/>
      <c r="M968" s="37"/>
      <c r="N968" s="37"/>
      <c r="O968" s="37"/>
      <c r="P968" s="37"/>
      <c r="Q968" s="37"/>
      <c r="R968" s="37"/>
      <c r="S968" s="37"/>
      <c r="T968" s="37"/>
      <c r="U968" s="37"/>
      <c r="V968" s="38"/>
      <c r="W968" s="37"/>
      <c r="X968" s="38"/>
      <c r="Y968" s="38"/>
      <c r="Z968" s="38"/>
      <c r="AA968" s="38"/>
      <c r="AB968" s="38"/>
      <c r="AC968" s="38"/>
      <c r="AD968" s="38"/>
      <c r="AE968" s="117"/>
      <c r="AF968" s="38"/>
      <c r="AG968" s="38"/>
      <c r="AH968" s="38"/>
      <c r="AI968" s="117"/>
      <c r="AJ968" s="59"/>
      <c r="AK968" s="59"/>
      <c r="AL968" s="38"/>
      <c r="AM968" s="37"/>
      <c r="AN968" s="37"/>
      <c r="AO968" s="37"/>
      <c r="AP968" s="37"/>
      <c r="AQ968" s="37"/>
      <c r="AR968" s="38"/>
      <c r="AS968" s="38"/>
    </row>
    <row r="969" spans="1:45" ht="11.25" customHeight="1" x14ac:dyDescent="0.25">
      <c r="A969" s="38"/>
      <c r="B969" s="49"/>
      <c r="C969" s="117"/>
      <c r="D969" s="59"/>
      <c r="E969" s="59"/>
      <c r="F969" s="49"/>
      <c r="G969" s="49"/>
      <c r="H969" s="37"/>
      <c r="I969" s="37"/>
      <c r="J969" s="37"/>
      <c r="K969" s="37"/>
      <c r="L969" s="37"/>
      <c r="M969" s="37"/>
      <c r="N969" s="37"/>
      <c r="O969" s="37"/>
      <c r="P969" s="37"/>
      <c r="Q969" s="37"/>
      <c r="R969" s="37"/>
      <c r="S969" s="37"/>
      <c r="T969" s="37"/>
      <c r="U969" s="37"/>
      <c r="V969" s="38"/>
      <c r="W969" s="37"/>
      <c r="X969" s="38"/>
      <c r="Y969" s="38"/>
      <c r="Z969" s="38"/>
      <c r="AA969" s="38"/>
      <c r="AB969" s="38"/>
      <c r="AC969" s="38"/>
      <c r="AD969" s="38"/>
      <c r="AE969" s="117"/>
      <c r="AF969" s="38"/>
      <c r="AG969" s="38"/>
      <c r="AH969" s="38"/>
      <c r="AI969" s="117"/>
      <c r="AJ969" s="59"/>
      <c r="AK969" s="59"/>
      <c r="AL969" s="38"/>
      <c r="AM969" s="37"/>
      <c r="AN969" s="37"/>
      <c r="AO969" s="37"/>
      <c r="AP969" s="37"/>
      <c r="AQ969" s="37"/>
      <c r="AR969" s="38"/>
      <c r="AS969" s="38"/>
    </row>
    <row r="970" spans="1:45" ht="11.25" customHeight="1" x14ac:dyDescent="0.25">
      <c r="A970" s="38"/>
      <c r="B970" s="49"/>
      <c r="C970" s="117"/>
      <c r="D970" s="59"/>
      <c r="E970" s="59"/>
      <c r="F970" s="49"/>
      <c r="G970" s="49"/>
      <c r="H970" s="37"/>
      <c r="I970" s="37"/>
      <c r="J970" s="37"/>
      <c r="K970" s="37"/>
      <c r="L970" s="37"/>
      <c r="M970" s="37"/>
      <c r="N970" s="37"/>
      <c r="O970" s="37"/>
      <c r="P970" s="37"/>
      <c r="Q970" s="37"/>
      <c r="R970" s="37"/>
      <c r="S970" s="37"/>
      <c r="T970" s="37"/>
      <c r="U970" s="37"/>
      <c r="V970" s="38"/>
      <c r="W970" s="37"/>
      <c r="X970" s="38"/>
      <c r="Y970" s="38"/>
      <c r="Z970" s="38"/>
      <c r="AA970" s="38"/>
      <c r="AB970" s="38"/>
      <c r="AC970" s="38"/>
      <c r="AD970" s="38"/>
      <c r="AE970" s="117"/>
      <c r="AF970" s="38"/>
      <c r="AG970" s="38"/>
      <c r="AH970" s="38"/>
      <c r="AI970" s="117"/>
      <c r="AJ970" s="59"/>
      <c r="AK970" s="59"/>
      <c r="AL970" s="38"/>
      <c r="AM970" s="37"/>
      <c r="AN970" s="37"/>
      <c r="AO970" s="37"/>
      <c r="AP970" s="37"/>
      <c r="AQ970" s="37"/>
      <c r="AR970" s="38"/>
      <c r="AS970" s="38"/>
    </row>
    <row r="971" spans="1:45" ht="11.25" customHeight="1" x14ac:dyDescent="0.25">
      <c r="A971" s="38"/>
      <c r="B971" s="49"/>
      <c r="C971" s="117"/>
      <c r="D971" s="59"/>
      <c r="E971" s="59"/>
      <c r="F971" s="49"/>
      <c r="G971" s="49"/>
      <c r="H971" s="37"/>
      <c r="I971" s="37"/>
      <c r="J971" s="37"/>
      <c r="K971" s="37"/>
      <c r="L971" s="37"/>
      <c r="M971" s="37"/>
      <c r="N971" s="37"/>
      <c r="O971" s="37"/>
      <c r="P971" s="37"/>
      <c r="Q971" s="37"/>
      <c r="R971" s="37"/>
      <c r="S971" s="37"/>
      <c r="T971" s="37"/>
      <c r="U971" s="37"/>
      <c r="V971" s="38"/>
      <c r="W971" s="37"/>
      <c r="X971" s="38"/>
      <c r="Y971" s="38"/>
      <c r="Z971" s="38"/>
      <c r="AA971" s="38"/>
      <c r="AB971" s="38"/>
      <c r="AC971" s="38"/>
      <c r="AD971" s="38"/>
      <c r="AE971" s="117"/>
      <c r="AF971" s="38"/>
      <c r="AG971" s="38"/>
      <c r="AH971" s="38"/>
      <c r="AI971" s="117"/>
      <c r="AJ971" s="59"/>
      <c r="AK971" s="59"/>
      <c r="AL971" s="38"/>
      <c r="AM971" s="37"/>
      <c r="AN971" s="37"/>
      <c r="AO971" s="37"/>
      <c r="AP971" s="37"/>
      <c r="AQ971" s="37"/>
      <c r="AR971" s="38"/>
      <c r="AS971" s="38"/>
    </row>
    <row r="972" spans="1:45" ht="11.25" customHeight="1" x14ac:dyDescent="0.25">
      <c r="A972" s="38"/>
      <c r="B972" s="49"/>
      <c r="C972" s="117"/>
      <c r="D972" s="59"/>
      <c r="E972" s="59"/>
      <c r="F972" s="49"/>
      <c r="G972" s="49"/>
      <c r="H972" s="37"/>
      <c r="I972" s="37"/>
      <c r="J972" s="37"/>
      <c r="K972" s="37"/>
      <c r="L972" s="37"/>
      <c r="M972" s="37"/>
      <c r="N972" s="37"/>
      <c r="O972" s="37"/>
      <c r="P972" s="37"/>
      <c r="Q972" s="37"/>
      <c r="R972" s="37"/>
      <c r="S972" s="37"/>
      <c r="T972" s="37"/>
      <c r="U972" s="37"/>
      <c r="V972" s="38"/>
      <c r="W972" s="37"/>
      <c r="X972" s="38"/>
      <c r="Y972" s="38"/>
      <c r="Z972" s="38"/>
      <c r="AA972" s="38"/>
      <c r="AB972" s="38"/>
      <c r="AC972" s="38"/>
      <c r="AD972" s="38"/>
      <c r="AE972" s="117"/>
      <c r="AF972" s="38"/>
      <c r="AG972" s="38"/>
      <c r="AH972" s="38"/>
      <c r="AI972" s="117"/>
      <c r="AJ972" s="59"/>
      <c r="AK972" s="59"/>
      <c r="AL972" s="38"/>
      <c r="AM972" s="37"/>
      <c r="AN972" s="37"/>
      <c r="AO972" s="37"/>
      <c r="AP972" s="37"/>
      <c r="AQ972" s="37"/>
      <c r="AR972" s="38"/>
      <c r="AS972" s="38"/>
    </row>
    <row r="973" spans="1:45" ht="11.25" customHeight="1" x14ac:dyDescent="0.25">
      <c r="A973" s="38"/>
      <c r="B973" s="49"/>
      <c r="C973" s="117"/>
      <c r="D973" s="59"/>
      <c r="E973" s="59"/>
      <c r="F973" s="49"/>
      <c r="G973" s="49"/>
      <c r="H973" s="37"/>
      <c r="I973" s="37"/>
      <c r="J973" s="37"/>
      <c r="K973" s="37"/>
      <c r="L973" s="37"/>
      <c r="M973" s="37"/>
      <c r="N973" s="37"/>
      <c r="O973" s="37"/>
      <c r="P973" s="37"/>
      <c r="Q973" s="37"/>
      <c r="R973" s="37"/>
      <c r="S973" s="37"/>
      <c r="T973" s="37"/>
      <c r="U973" s="37"/>
      <c r="V973" s="38"/>
      <c r="W973" s="37"/>
      <c r="X973" s="38"/>
      <c r="Y973" s="38"/>
      <c r="Z973" s="38"/>
      <c r="AA973" s="38"/>
      <c r="AB973" s="38"/>
      <c r="AC973" s="38"/>
      <c r="AD973" s="38"/>
      <c r="AE973" s="117"/>
      <c r="AF973" s="38"/>
      <c r="AG973" s="38"/>
      <c r="AH973" s="38"/>
      <c r="AI973" s="117"/>
      <c r="AJ973" s="59"/>
      <c r="AK973" s="59"/>
      <c r="AL973" s="38"/>
      <c r="AM973" s="37"/>
      <c r="AN973" s="37"/>
      <c r="AO973" s="37"/>
      <c r="AP973" s="37"/>
      <c r="AQ973" s="37"/>
      <c r="AR973" s="38"/>
      <c r="AS973" s="38"/>
    </row>
    <row r="974" spans="1:45" ht="11.25" customHeight="1" x14ac:dyDescent="0.25">
      <c r="A974" s="38"/>
      <c r="B974" s="49"/>
      <c r="C974" s="117"/>
      <c r="D974" s="59"/>
      <c r="E974" s="59"/>
      <c r="F974" s="49"/>
      <c r="G974" s="49"/>
      <c r="H974" s="37"/>
      <c r="I974" s="37"/>
      <c r="J974" s="37"/>
      <c r="K974" s="37"/>
      <c r="L974" s="37"/>
      <c r="M974" s="37"/>
      <c r="N974" s="37"/>
      <c r="O974" s="37"/>
      <c r="P974" s="37"/>
      <c r="Q974" s="37"/>
      <c r="R974" s="37"/>
      <c r="S974" s="37"/>
      <c r="T974" s="37"/>
      <c r="U974" s="37"/>
      <c r="V974" s="38"/>
      <c r="W974" s="37"/>
      <c r="X974" s="38"/>
      <c r="Y974" s="38"/>
      <c r="Z974" s="38"/>
      <c r="AA974" s="38"/>
      <c r="AB974" s="38"/>
      <c r="AC974" s="38"/>
      <c r="AD974" s="38"/>
      <c r="AE974" s="117"/>
      <c r="AF974" s="38"/>
      <c r="AG974" s="38"/>
      <c r="AH974" s="38"/>
      <c r="AI974" s="117"/>
      <c r="AJ974" s="59"/>
      <c r="AK974" s="59"/>
      <c r="AL974" s="38"/>
      <c r="AM974" s="37"/>
      <c r="AN974" s="37"/>
      <c r="AO974" s="37"/>
      <c r="AP974" s="37"/>
      <c r="AQ974" s="37"/>
      <c r="AR974" s="38"/>
      <c r="AS974" s="38"/>
    </row>
    <row r="975" spans="1:45" ht="11.25" customHeight="1" x14ac:dyDescent="0.25">
      <c r="A975" s="38"/>
      <c r="B975" s="49"/>
      <c r="C975" s="117"/>
      <c r="D975" s="59"/>
      <c r="E975" s="59"/>
      <c r="F975" s="49"/>
      <c r="G975" s="49"/>
      <c r="H975" s="37"/>
      <c r="I975" s="37"/>
      <c r="J975" s="37"/>
      <c r="K975" s="37"/>
      <c r="L975" s="37"/>
      <c r="M975" s="37"/>
      <c r="N975" s="37"/>
      <c r="O975" s="37"/>
      <c r="P975" s="37"/>
      <c r="Q975" s="37"/>
      <c r="R975" s="37"/>
      <c r="S975" s="37"/>
      <c r="T975" s="37"/>
      <c r="U975" s="37"/>
      <c r="V975" s="38"/>
      <c r="W975" s="37"/>
      <c r="X975" s="38"/>
      <c r="Y975" s="38"/>
      <c r="Z975" s="38"/>
      <c r="AA975" s="38"/>
      <c r="AB975" s="38"/>
      <c r="AC975" s="38"/>
      <c r="AD975" s="38"/>
      <c r="AE975" s="117"/>
      <c r="AF975" s="38"/>
      <c r="AG975" s="38"/>
      <c r="AH975" s="38"/>
      <c r="AI975" s="117"/>
      <c r="AJ975" s="59"/>
      <c r="AK975" s="59"/>
      <c r="AL975" s="38"/>
      <c r="AM975" s="37"/>
      <c r="AN975" s="37"/>
      <c r="AO975" s="37"/>
      <c r="AP975" s="37"/>
      <c r="AQ975" s="37"/>
      <c r="AR975" s="38"/>
      <c r="AS975" s="38"/>
    </row>
    <row r="976" spans="1:45" ht="11.25" customHeight="1" x14ac:dyDescent="0.25">
      <c r="A976" s="38"/>
      <c r="B976" s="49"/>
      <c r="C976" s="117"/>
      <c r="D976" s="59"/>
      <c r="E976" s="59"/>
      <c r="F976" s="49"/>
      <c r="G976" s="49"/>
      <c r="H976" s="37"/>
      <c r="I976" s="37"/>
      <c r="J976" s="37"/>
      <c r="K976" s="37"/>
      <c r="L976" s="37"/>
      <c r="M976" s="37"/>
      <c r="N976" s="37"/>
      <c r="O976" s="37"/>
      <c r="P976" s="37"/>
      <c r="Q976" s="37"/>
      <c r="R976" s="37"/>
      <c r="S976" s="37"/>
      <c r="T976" s="37"/>
      <c r="U976" s="37"/>
      <c r="V976" s="38"/>
      <c r="W976" s="37"/>
      <c r="X976" s="38"/>
      <c r="Y976" s="38"/>
      <c r="Z976" s="38"/>
      <c r="AA976" s="38"/>
      <c r="AB976" s="38"/>
      <c r="AC976" s="38"/>
      <c r="AD976" s="38"/>
      <c r="AE976" s="117"/>
      <c r="AF976" s="38"/>
      <c r="AG976" s="38"/>
      <c r="AH976" s="38"/>
      <c r="AI976" s="117"/>
      <c r="AJ976" s="59"/>
      <c r="AK976" s="59"/>
      <c r="AL976" s="38"/>
      <c r="AM976" s="37"/>
      <c r="AN976" s="37"/>
      <c r="AO976" s="37"/>
      <c r="AP976" s="37"/>
      <c r="AQ976" s="37"/>
      <c r="AR976" s="38"/>
      <c r="AS976" s="38"/>
    </row>
    <row r="977" spans="1:45" ht="11.25" customHeight="1" x14ac:dyDescent="0.25">
      <c r="A977" s="38"/>
      <c r="B977" s="49"/>
      <c r="C977" s="117"/>
      <c r="D977" s="59"/>
      <c r="E977" s="59"/>
      <c r="F977" s="49"/>
      <c r="G977" s="49"/>
      <c r="H977" s="37"/>
      <c r="I977" s="37"/>
      <c r="J977" s="37"/>
      <c r="K977" s="37"/>
      <c r="L977" s="37"/>
      <c r="M977" s="37"/>
      <c r="N977" s="37"/>
      <c r="O977" s="37"/>
      <c r="P977" s="37"/>
      <c r="Q977" s="37"/>
      <c r="R977" s="37"/>
      <c r="S977" s="37"/>
      <c r="T977" s="37"/>
      <c r="U977" s="37"/>
      <c r="V977" s="38"/>
      <c r="W977" s="37"/>
      <c r="X977" s="38"/>
      <c r="Y977" s="38"/>
      <c r="Z977" s="38"/>
      <c r="AA977" s="38"/>
      <c r="AB977" s="38"/>
      <c r="AC977" s="38"/>
      <c r="AD977" s="38"/>
      <c r="AE977" s="117"/>
      <c r="AF977" s="38"/>
      <c r="AG977" s="38"/>
      <c r="AH977" s="38"/>
      <c r="AI977" s="117"/>
      <c r="AJ977" s="59"/>
      <c r="AK977" s="59"/>
      <c r="AL977" s="38"/>
      <c r="AM977" s="37"/>
      <c r="AN977" s="37"/>
      <c r="AO977" s="37"/>
      <c r="AP977" s="37"/>
      <c r="AQ977" s="37"/>
      <c r="AR977" s="38"/>
      <c r="AS977" s="38"/>
    </row>
    <row r="978" spans="1:45" ht="11.25" customHeight="1" x14ac:dyDescent="0.25">
      <c r="A978" s="38"/>
      <c r="B978" s="49"/>
      <c r="C978" s="117"/>
      <c r="D978" s="59"/>
      <c r="E978" s="59"/>
      <c r="F978" s="49"/>
      <c r="G978" s="49"/>
      <c r="H978" s="37"/>
      <c r="I978" s="37"/>
      <c r="J978" s="37"/>
      <c r="K978" s="37"/>
      <c r="L978" s="37"/>
      <c r="M978" s="37"/>
      <c r="N978" s="37"/>
      <c r="O978" s="37"/>
      <c r="P978" s="37"/>
      <c r="Q978" s="37"/>
      <c r="R978" s="37"/>
      <c r="S978" s="37"/>
      <c r="T978" s="37"/>
      <c r="U978" s="37"/>
      <c r="V978" s="38"/>
      <c r="W978" s="37"/>
      <c r="X978" s="38"/>
      <c r="Y978" s="38"/>
      <c r="Z978" s="38"/>
      <c r="AA978" s="38"/>
      <c r="AB978" s="38"/>
      <c r="AC978" s="38"/>
      <c r="AD978" s="38"/>
      <c r="AE978" s="117"/>
      <c r="AF978" s="38"/>
      <c r="AG978" s="38"/>
      <c r="AH978" s="38"/>
      <c r="AI978" s="117"/>
      <c r="AJ978" s="59"/>
      <c r="AK978" s="59"/>
      <c r="AL978" s="38"/>
      <c r="AM978" s="37"/>
      <c r="AN978" s="37"/>
      <c r="AO978" s="37"/>
      <c r="AP978" s="37"/>
      <c r="AQ978" s="37"/>
      <c r="AR978" s="38"/>
      <c r="AS978" s="38"/>
    </row>
    <row r="979" spans="1:45" ht="11.25" customHeight="1" x14ac:dyDescent="0.25">
      <c r="A979" s="38"/>
      <c r="B979" s="49"/>
      <c r="C979" s="117"/>
      <c r="D979" s="59"/>
      <c r="E979" s="59"/>
      <c r="F979" s="49"/>
      <c r="G979" s="49"/>
      <c r="H979" s="37"/>
      <c r="I979" s="37"/>
      <c r="J979" s="37"/>
      <c r="K979" s="37"/>
      <c r="L979" s="37"/>
      <c r="M979" s="37"/>
      <c r="N979" s="37"/>
      <c r="O979" s="37"/>
      <c r="P979" s="37"/>
      <c r="Q979" s="37"/>
      <c r="R979" s="37"/>
      <c r="S979" s="37"/>
      <c r="T979" s="37"/>
      <c r="U979" s="37"/>
      <c r="V979" s="38"/>
      <c r="W979" s="37"/>
      <c r="X979" s="38"/>
      <c r="Y979" s="38"/>
      <c r="Z979" s="38"/>
      <c r="AA979" s="38"/>
      <c r="AB979" s="38"/>
      <c r="AC979" s="38"/>
      <c r="AD979" s="38"/>
      <c r="AE979" s="117"/>
      <c r="AF979" s="38"/>
      <c r="AG979" s="38"/>
      <c r="AH979" s="38"/>
      <c r="AI979" s="117"/>
      <c r="AJ979" s="59"/>
      <c r="AK979" s="59"/>
      <c r="AL979" s="38"/>
      <c r="AM979" s="37"/>
      <c r="AN979" s="37"/>
      <c r="AO979" s="37"/>
      <c r="AP979" s="37"/>
      <c r="AQ979" s="37"/>
      <c r="AR979" s="38"/>
      <c r="AS979" s="38"/>
    </row>
    <row r="980" spans="1:45" ht="11.25" customHeight="1" x14ac:dyDescent="0.25">
      <c r="A980" s="38"/>
      <c r="B980" s="49"/>
      <c r="C980" s="117"/>
      <c r="D980" s="59"/>
      <c r="E980" s="59"/>
      <c r="F980" s="49"/>
      <c r="G980" s="49"/>
      <c r="H980" s="37"/>
      <c r="I980" s="37"/>
      <c r="J980" s="37"/>
      <c r="K980" s="37"/>
      <c r="L980" s="37"/>
      <c r="M980" s="37"/>
      <c r="N980" s="37"/>
      <c r="O980" s="37"/>
      <c r="P980" s="37"/>
      <c r="Q980" s="37"/>
      <c r="R980" s="37"/>
      <c r="S980" s="37"/>
      <c r="T980" s="37"/>
      <c r="U980" s="37"/>
      <c r="V980" s="38"/>
      <c r="W980" s="37"/>
      <c r="X980" s="38"/>
      <c r="Y980" s="38"/>
      <c r="Z980" s="38"/>
      <c r="AA980" s="38"/>
      <c r="AB980" s="38"/>
      <c r="AC980" s="38"/>
      <c r="AD980" s="38"/>
      <c r="AE980" s="117"/>
      <c r="AF980" s="38"/>
      <c r="AG980" s="38"/>
      <c r="AH980" s="38"/>
      <c r="AI980" s="117"/>
      <c r="AJ980" s="59"/>
      <c r="AK980" s="59"/>
      <c r="AL980" s="38"/>
      <c r="AM980" s="37"/>
      <c r="AN980" s="37"/>
      <c r="AO980" s="37"/>
      <c r="AP980" s="37"/>
      <c r="AQ980" s="37"/>
      <c r="AR980" s="38"/>
      <c r="AS980" s="38"/>
    </row>
    <row r="981" spans="1:45" ht="11.25" customHeight="1" x14ac:dyDescent="0.25">
      <c r="A981" s="38"/>
      <c r="B981" s="49"/>
      <c r="C981" s="117"/>
      <c r="D981" s="59"/>
      <c r="E981" s="59"/>
      <c r="F981" s="49"/>
      <c r="G981" s="49"/>
      <c r="H981" s="37"/>
      <c r="I981" s="37"/>
      <c r="J981" s="37"/>
      <c r="K981" s="37"/>
      <c r="L981" s="37"/>
      <c r="M981" s="37"/>
      <c r="N981" s="37"/>
      <c r="O981" s="37"/>
      <c r="P981" s="37"/>
      <c r="Q981" s="37"/>
      <c r="R981" s="37"/>
      <c r="S981" s="37"/>
      <c r="T981" s="37"/>
      <c r="U981" s="37"/>
      <c r="V981" s="38"/>
      <c r="W981" s="37"/>
      <c r="X981" s="38"/>
      <c r="Y981" s="38"/>
      <c r="Z981" s="38"/>
      <c r="AA981" s="38"/>
      <c r="AB981" s="38"/>
      <c r="AC981" s="38"/>
      <c r="AD981" s="38"/>
      <c r="AE981" s="117"/>
      <c r="AF981" s="38"/>
      <c r="AG981" s="38"/>
      <c r="AH981" s="38"/>
      <c r="AI981" s="117"/>
      <c r="AJ981" s="59"/>
      <c r="AK981" s="59"/>
      <c r="AL981" s="38"/>
      <c r="AM981" s="37"/>
      <c r="AN981" s="37"/>
      <c r="AO981" s="37"/>
      <c r="AP981" s="37"/>
      <c r="AQ981" s="37"/>
      <c r="AR981" s="38"/>
      <c r="AS981" s="38"/>
    </row>
    <row r="982" spans="1:45" ht="11.25" customHeight="1" x14ac:dyDescent="0.25">
      <c r="A982" s="38"/>
      <c r="B982" s="49"/>
      <c r="C982" s="117"/>
      <c r="D982" s="59"/>
      <c r="E982" s="59"/>
      <c r="F982" s="49"/>
      <c r="G982" s="49"/>
      <c r="H982" s="37"/>
      <c r="I982" s="37"/>
      <c r="J982" s="37"/>
      <c r="K982" s="37"/>
      <c r="L982" s="37"/>
      <c r="M982" s="37"/>
      <c r="N982" s="37"/>
      <c r="O982" s="37"/>
      <c r="P982" s="37"/>
      <c r="Q982" s="37"/>
      <c r="R982" s="37"/>
      <c r="S982" s="37"/>
      <c r="T982" s="37"/>
      <c r="U982" s="37"/>
      <c r="V982" s="38"/>
      <c r="W982" s="37"/>
      <c r="X982" s="38"/>
      <c r="Y982" s="38"/>
      <c r="Z982" s="38"/>
      <c r="AA982" s="38"/>
      <c r="AB982" s="38"/>
      <c r="AC982" s="38"/>
      <c r="AD982" s="38"/>
      <c r="AE982" s="117"/>
      <c r="AF982" s="38"/>
      <c r="AG982" s="38"/>
      <c r="AH982" s="38"/>
      <c r="AI982" s="117"/>
      <c r="AJ982" s="59"/>
      <c r="AK982" s="59"/>
      <c r="AL982" s="38"/>
      <c r="AM982" s="37"/>
      <c r="AN982" s="37"/>
      <c r="AO982" s="37"/>
      <c r="AP982" s="37"/>
      <c r="AQ982" s="37"/>
      <c r="AR982" s="38"/>
      <c r="AS982" s="38"/>
    </row>
    <row r="983" spans="1:45" ht="11.25" customHeight="1" x14ac:dyDescent="0.25">
      <c r="A983" s="38"/>
      <c r="B983" s="49"/>
      <c r="C983" s="117"/>
      <c r="D983" s="59"/>
      <c r="E983" s="59"/>
      <c r="F983" s="49"/>
      <c r="G983" s="49"/>
      <c r="H983" s="37"/>
      <c r="I983" s="37"/>
      <c r="J983" s="37"/>
      <c r="K983" s="37"/>
      <c r="L983" s="37"/>
      <c r="M983" s="37"/>
      <c r="N983" s="37"/>
      <c r="O983" s="37"/>
      <c r="P983" s="37"/>
      <c r="Q983" s="37"/>
      <c r="R983" s="37"/>
      <c r="S983" s="37"/>
      <c r="T983" s="37"/>
      <c r="U983" s="37"/>
      <c r="V983" s="38"/>
      <c r="W983" s="37"/>
      <c r="X983" s="38"/>
      <c r="Y983" s="38"/>
      <c r="Z983" s="38"/>
      <c r="AA983" s="38"/>
      <c r="AB983" s="38"/>
      <c r="AC983" s="38"/>
      <c r="AD983" s="38"/>
      <c r="AE983" s="117"/>
      <c r="AF983" s="38"/>
      <c r="AG983" s="38"/>
      <c r="AH983" s="38"/>
      <c r="AI983" s="117"/>
      <c r="AJ983" s="59"/>
      <c r="AK983" s="59"/>
      <c r="AL983" s="38"/>
      <c r="AM983" s="37"/>
      <c r="AN983" s="37"/>
      <c r="AO983" s="37"/>
      <c r="AP983" s="37"/>
      <c r="AQ983" s="37"/>
      <c r="AR983" s="38"/>
      <c r="AS983" s="38"/>
    </row>
    <row r="984" spans="1:45" ht="11.25" customHeight="1" x14ac:dyDescent="0.25">
      <c r="A984" s="38"/>
      <c r="B984" s="49"/>
      <c r="C984" s="117"/>
      <c r="D984" s="59"/>
      <c r="E984" s="59"/>
      <c r="F984" s="49"/>
      <c r="G984" s="49"/>
      <c r="H984" s="37"/>
      <c r="I984" s="37"/>
      <c r="J984" s="37"/>
      <c r="K984" s="37"/>
      <c r="L984" s="37"/>
      <c r="M984" s="37"/>
      <c r="N984" s="37"/>
      <c r="O984" s="37"/>
      <c r="P984" s="37"/>
      <c r="Q984" s="37"/>
      <c r="R984" s="37"/>
      <c r="S984" s="37"/>
      <c r="T984" s="37"/>
      <c r="U984" s="37"/>
      <c r="V984" s="38"/>
      <c r="W984" s="37"/>
      <c r="X984" s="38"/>
      <c r="Y984" s="38"/>
      <c r="Z984" s="38"/>
      <c r="AA984" s="38"/>
      <c r="AB984" s="38"/>
      <c r="AC984" s="38"/>
      <c r="AD984" s="38"/>
      <c r="AE984" s="117"/>
      <c r="AF984" s="38"/>
      <c r="AG984" s="38"/>
      <c r="AH984" s="38"/>
      <c r="AI984" s="117"/>
      <c r="AJ984" s="59"/>
      <c r="AK984" s="59"/>
      <c r="AL984" s="38"/>
      <c r="AM984" s="37"/>
      <c r="AN984" s="37"/>
      <c r="AO984" s="37"/>
      <c r="AP984" s="37"/>
      <c r="AQ984" s="37"/>
      <c r="AR984" s="38"/>
      <c r="AS984" s="38"/>
    </row>
    <row r="985" spans="1:45" ht="11.25" customHeight="1" x14ac:dyDescent="0.25">
      <c r="A985" s="38"/>
      <c r="B985" s="49"/>
      <c r="C985" s="117"/>
      <c r="D985" s="59"/>
      <c r="E985" s="59"/>
      <c r="F985" s="49"/>
      <c r="G985" s="49"/>
      <c r="H985" s="37"/>
      <c r="I985" s="37"/>
      <c r="J985" s="37"/>
      <c r="K985" s="37"/>
      <c r="L985" s="37"/>
      <c r="M985" s="37"/>
      <c r="N985" s="37"/>
      <c r="O985" s="37"/>
      <c r="P985" s="37"/>
      <c r="Q985" s="37"/>
      <c r="R985" s="37"/>
      <c r="S985" s="37"/>
      <c r="T985" s="37"/>
      <c r="U985" s="37"/>
      <c r="V985" s="38"/>
      <c r="W985" s="37"/>
      <c r="X985" s="38"/>
      <c r="Y985" s="38"/>
      <c r="Z985" s="38"/>
      <c r="AA985" s="38"/>
      <c r="AB985" s="38"/>
      <c r="AC985" s="38"/>
      <c r="AD985" s="38"/>
      <c r="AE985" s="117"/>
      <c r="AF985" s="38"/>
      <c r="AG985" s="38"/>
      <c r="AH985" s="38"/>
      <c r="AI985" s="117"/>
      <c r="AJ985" s="59"/>
      <c r="AK985" s="59"/>
      <c r="AL985" s="38"/>
      <c r="AM985" s="37"/>
      <c r="AN985" s="37"/>
      <c r="AO985" s="37"/>
      <c r="AP985" s="37"/>
      <c r="AQ985" s="37"/>
      <c r="AR985" s="38"/>
      <c r="AS985" s="38"/>
    </row>
    <row r="986" spans="1:45" ht="11.25" customHeight="1" x14ac:dyDescent="0.25">
      <c r="A986" s="38"/>
      <c r="B986" s="49"/>
      <c r="C986" s="117"/>
      <c r="D986" s="59"/>
      <c r="E986" s="59"/>
      <c r="F986" s="49"/>
      <c r="G986" s="49"/>
      <c r="H986" s="37"/>
      <c r="I986" s="37"/>
      <c r="J986" s="37"/>
      <c r="K986" s="37"/>
      <c r="L986" s="37"/>
      <c r="M986" s="37"/>
      <c r="N986" s="37"/>
      <c r="O986" s="37"/>
      <c r="P986" s="37"/>
      <c r="Q986" s="37"/>
      <c r="R986" s="37"/>
      <c r="S986" s="37"/>
      <c r="T986" s="37"/>
      <c r="U986" s="37"/>
      <c r="V986" s="38"/>
      <c r="W986" s="37"/>
      <c r="X986" s="38"/>
      <c r="Y986" s="38"/>
      <c r="Z986" s="38"/>
      <c r="AA986" s="38"/>
      <c r="AB986" s="38"/>
      <c r="AC986" s="38"/>
      <c r="AD986" s="38"/>
      <c r="AE986" s="117"/>
      <c r="AF986" s="38"/>
      <c r="AG986" s="38"/>
      <c r="AH986" s="38"/>
      <c r="AI986" s="117"/>
      <c r="AJ986" s="59"/>
      <c r="AK986" s="59"/>
      <c r="AL986" s="38"/>
      <c r="AM986" s="37"/>
      <c r="AN986" s="37"/>
      <c r="AO986" s="37"/>
      <c r="AP986" s="37"/>
      <c r="AQ986" s="37"/>
      <c r="AR986" s="38"/>
      <c r="AS986" s="38"/>
    </row>
    <row r="987" spans="1:45" ht="11.25" customHeight="1" x14ac:dyDescent="0.25">
      <c r="A987" s="38"/>
      <c r="B987" s="49"/>
      <c r="C987" s="117"/>
      <c r="D987" s="59"/>
      <c r="E987" s="59"/>
      <c r="F987" s="49"/>
      <c r="G987" s="49"/>
      <c r="H987" s="37"/>
      <c r="I987" s="37"/>
      <c r="J987" s="37"/>
      <c r="K987" s="37"/>
      <c r="L987" s="37"/>
      <c r="M987" s="37"/>
      <c r="N987" s="37"/>
      <c r="O987" s="37"/>
      <c r="P987" s="37"/>
      <c r="Q987" s="37"/>
      <c r="R987" s="37"/>
      <c r="S987" s="37"/>
      <c r="T987" s="37"/>
      <c r="U987" s="37"/>
      <c r="V987" s="38"/>
      <c r="W987" s="37"/>
      <c r="X987" s="38"/>
      <c r="Y987" s="38"/>
      <c r="Z987" s="38"/>
      <c r="AA987" s="38"/>
      <c r="AB987" s="38"/>
      <c r="AC987" s="38"/>
      <c r="AD987" s="38"/>
      <c r="AE987" s="117"/>
      <c r="AF987" s="38"/>
      <c r="AG987" s="38"/>
      <c r="AH987" s="38"/>
      <c r="AI987" s="117"/>
      <c r="AJ987" s="59"/>
      <c r="AK987" s="59"/>
      <c r="AL987" s="38"/>
      <c r="AM987" s="37"/>
      <c r="AN987" s="37"/>
      <c r="AO987" s="37"/>
      <c r="AP987" s="37"/>
      <c r="AQ987" s="37"/>
      <c r="AR987" s="38"/>
      <c r="AS987" s="38"/>
    </row>
    <row r="988" spans="1:45" ht="11.25" customHeight="1" x14ac:dyDescent="0.25">
      <c r="A988" s="38"/>
      <c r="B988" s="49"/>
      <c r="C988" s="117"/>
      <c r="D988" s="59"/>
      <c r="E988" s="59"/>
      <c r="F988" s="49"/>
      <c r="G988" s="49"/>
      <c r="H988" s="37"/>
      <c r="I988" s="37"/>
      <c r="J988" s="37"/>
      <c r="K988" s="37"/>
      <c r="L988" s="37"/>
      <c r="M988" s="37"/>
      <c r="N988" s="37"/>
      <c r="O988" s="37"/>
      <c r="P988" s="37"/>
      <c r="Q988" s="37"/>
      <c r="R988" s="37"/>
      <c r="S988" s="37"/>
      <c r="T988" s="37"/>
      <c r="U988" s="37"/>
      <c r="V988" s="38"/>
      <c r="W988" s="37"/>
      <c r="X988" s="38"/>
      <c r="Y988" s="38"/>
      <c r="Z988" s="38"/>
      <c r="AA988" s="38"/>
      <c r="AB988" s="38"/>
      <c r="AC988" s="38"/>
      <c r="AD988" s="38"/>
      <c r="AE988" s="117"/>
      <c r="AF988" s="38"/>
      <c r="AG988" s="38"/>
      <c r="AH988" s="38"/>
      <c r="AI988" s="117"/>
      <c r="AJ988" s="59"/>
      <c r="AK988" s="59"/>
      <c r="AL988" s="38"/>
      <c r="AM988" s="37"/>
      <c r="AN988" s="37"/>
      <c r="AO988" s="37"/>
      <c r="AP988" s="37"/>
      <c r="AQ988" s="37"/>
      <c r="AR988" s="38"/>
      <c r="AS988" s="38"/>
    </row>
    <row r="989" spans="1:45" ht="11.25" customHeight="1" x14ac:dyDescent="0.25">
      <c r="A989" s="38"/>
      <c r="B989" s="49"/>
      <c r="C989" s="117"/>
      <c r="D989" s="59"/>
      <c r="E989" s="59"/>
      <c r="F989" s="49"/>
      <c r="G989" s="49"/>
      <c r="H989" s="37"/>
      <c r="I989" s="37"/>
      <c r="J989" s="37"/>
      <c r="K989" s="37"/>
      <c r="L989" s="37"/>
      <c r="M989" s="37"/>
      <c r="N989" s="37"/>
      <c r="O989" s="37"/>
      <c r="P989" s="37"/>
      <c r="Q989" s="37"/>
      <c r="R989" s="37"/>
      <c r="S989" s="37"/>
      <c r="T989" s="37"/>
      <c r="U989" s="37"/>
      <c r="V989" s="38"/>
      <c r="W989" s="37"/>
      <c r="X989" s="38"/>
      <c r="Y989" s="38"/>
      <c r="Z989" s="38"/>
      <c r="AA989" s="38"/>
      <c r="AB989" s="38"/>
      <c r="AC989" s="38"/>
      <c r="AD989" s="38"/>
      <c r="AE989" s="117"/>
      <c r="AF989" s="38"/>
      <c r="AG989" s="38"/>
      <c r="AH989" s="38"/>
      <c r="AI989" s="117"/>
      <c r="AJ989" s="59"/>
      <c r="AK989" s="59"/>
      <c r="AL989" s="38"/>
      <c r="AM989" s="37"/>
      <c r="AN989" s="37"/>
      <c r="AO989" s="37"/>
      <c r="AP989" s="37"/>
      <c r="AQ989" s="37"/>
      <c r="AR989" s="38"/>
      <c r="AS989" s="38"/>
    </row>
    <row r="990" spans="1:45" ht="11.25" customHeight="1" x14ac:dyDescent="0.25">
      <c r="A990" s="38"/>
      <c r="B990" s="49"/>
      <c r="C990" s="117"/>
      <c r="D990" s="59"/>
      <c r="E990" s="59"/>
      <c r="F990" s="49"/>
      <c r="G990" s="49"/>
      <c r="H990" s="37"/>
      <c r="I990" s="37"/>
      <c r="J990" s="37"/>
      <c r="K990" s="37"/>
      <c r="L990" s="37"/>
      <c r="M990" s="37"/>
      <c r="N990" s="37"/>
      <c r="O990" s="37"/>
      <c r="P990" s="37"/>
      <c r="Q990" s="37"/>
      <c r="R990" s="37"/>
      <c r="S990" s="37"/>
      <c r="T990" s="37"/>
      <c r="U990" s="37"/>
      <c r="V990" s="38"/>
      <c r="W990" s="37"/>
      <c r="X990" s="38"/>
      <c r="Y990" s="38"/>
      <c r="Z990" s="38"/>
      <c r="AA990" s="38"/>
      <c r="AB990" s="38"/>
      <c r="AC990" s="38"/>
      <c r="AD990" s="38"/>
      <c r="AE990" s="117"/>
      <c r="AF990" s="38"/>
      <c r="AG990" s="38"/>
      <c r="AH990" s="38"/>
      <c r="AI990" s="117"/>
      <c r="AJ990" s="59"/>
      <c r="AK990" s="59"/>
      <c r="AL990" s="38"/>
      <c r="AM990" s="37"/>
      <c r="AN990" s="37"/>
      <c r="AO990" s="37"/>
      <c r="AP990" s="37"/>
      <c r="AQ990" s="37"/>
      <c r="AR990" s="38"/>
      <c r="AS990" s="38"/>
    </row>
    <row r="991" spans="1:45" ht="11.25" customHeight="1" x14ac:dyDescent="0.25">
      <c r="A991" s="38"/>
      <c r="B991" s="49"/>
      <c r="C991" s="117"/>
      <c r="D991" s="59"/>
      <c r="E991" s="59"/>
      <c r="F991" s="49"/>
      <c r="G991" s="49"/>
      <c r="H991" s="37"/>
      <c r="I991" s="37"/>
      <c r="J991" s="37"/>
      <c r="K991" s="37"/>
      <c r="L991" s="37"/>
      <c r="M991" s="37"/>
      <c r="N991" s="37"/>
      <c r="O991" s="37"/>
      <c r="P991" s="37"/>
      <c r="Q991" s="37"/>
      <c r="R991" s="37"/>
      <c r="S991" s="37"/>
      <c r="T991" s="37"/>
      <c r="U991" s="37"/>
      <c r="V991" s="38"/>
      <c r="W991" s="37"/>
      <c r="X991" s="38"/>
      <c r="Y991" s="38"/>
      <c r="Z991" s="38"/>
      <c r="AA991" s="38"/>
      <c r="AB991" s="38"/>
      <c r="AC991" s="38"/>
      <c r="AD991" s="38"/>
      <c r="AE991" s="117"/>
      <c r="AF991" s="38"/>
      <c r="AG991" s="38"/>
      <c r="AH991" s="38"/>
      <c r="AI991" s="117"/>
      <c r="AJ991" s="59"/>
      <c r="AK991" s="59"/>
      <c r="AL991" s="38"/>
      <c r="AM991" s="37"/>
      <c r="AN991" s="37"/>
      <c r="AO991" s="37"/>
      <c r="AP991" s="37"/>
      <c r="AQ991" s="37"/>
      <c r="AR991" s="38"/>
      <c r="AS991" s="38"/>
    </row>
    <row r="992" spans="1:45" ht="11.25" customHeight="1" x14ac:dyDescent="0.25">
      <c r="A992" s="38"/>
      <c r="B992" s="49"/>
      <c r="C992" s="117"/>
      <c r="D992" s="59"/>
      <c r="E992" s="59"/>
      <c r="F992" s="49"/>
      <c r="G992" s="49"/>
      <c r="H992" s="37"/>
      <c r="I992" s="37"/>
      <c r="J992" s="37"/>
      <c r="K992" s="37"/>
      <c r="L992" s="37"/>
      <c r="M992" s="37"/>
      <c r="N992" s="37"/>
      <c r="O992" s="37"/>
      <c r="P992" s="37"/>
      <c r="Q992" s="37"/>
      <c r="R992" s="37"/>
      <c r="S992" s="37"/>
      <c r="T992" s="37"/>
      <c r="U992" s="37"/>
      <c r="V992" s="38"/>
      <c r="W992" s="37"/>
      <c r="X992" s="38"/>
      <c r="Y992" s="38"/>
      <c r="Z992" s="38"/>
      <c r="AA992" s="38"/>
      <c r="AB992" s="38"/>
      <c r="AC992" s="38"/>
      <c r="AD992" s="38"/>
      <c r="AE992" s="117"/>
      <c r="AF992" s="38"/>
      <c r="AG992" s="38"/>
      <c r="AH992" s="38"/>
      <c r="AI992" s="117"/>
      <c r="AJ992" s="59"/>
      <c r="AK992" s="59"/>
      <c r="AL992" s="38"/>
      <c r="AM992" s="37"/>
      <c r="AN992" s="37"/>
      <c r="AO992" s="37"/>
      <c r="AP992" s="37"/>
      <c r="AQ992" s="37"/>
      <c r="AR992" s="38"/>
      <c r="AS992" s="38"/>
    </row>
    <row r="993" spans="1:45" ht="11.25" customHeight="1" x14ac:dyDescent="0.25">
      <c r="A993" s="38"/>
      <c r="B993" s="49"/>
      <c r="C993" s="117"/>
      <c r="D993" s="59"/>
      <c r="E993" s="59"/>
      <c r="F993" s="49"/>
      <c r="G993" s="49"/>
      <c r="H993" s="37"/>
      <c r="I993" s="37"/>
      <c r="J993" s="37"/>
      <c r="K993" s="37"/>
      <c r="L993" s="37"/>
      <c r="M993" s="37"/>
      <c r="N993" s="37"/>
      <c r="O993" s="37"/>
      <c r="P993" s="37"/>
      <c r="Q993" s="37"/>
      <c r="R993" s="37"/>
      <c r="S993" s="37"/>
      <c r="T993" s="37"/>
      <c r="U993" s="37"/>
      <c r="V993" s="38"/>
      <c r="W993" s="37"/>
      <c r="X993" s="38"/>
      <c r="Y993" s="38"/>
      <c r="Z993" s="38"/>
      <c r="AA993" s="38"/>
      <c r="AB993" s="38"/>
      <c r="AC993" s="38"/>
      <c r="AD993" s="38"/>
      <c r="AE993" s="117"/>
      <c r="AF993" s="38"/>
      <c r="AG993" s="38"/>
      <c r="AH993" s="38"/>
      <c r="AI993" s="117"/>
      <c r="AJ993" s="59"/>
      <c r="AK993" s="59"/>
      <c r="AL993" s="38"/>
      <c r="AM993" s="37"/>
      <c r="AN993" s="37"/>
      <c r="AO993" s="37"/>
      <c r="AP993" s="37"/>
      <c r="AQ993" s="37"/>
      <c r="AR993" s="38"/>
      <c r="AS993" s="38"/>
    </row>
    <row r="994" spans="1:45" ht="11.25" customHeight="1" x14ac:dyDescent="0.25">
      <c r="A994" s="38"/>
      <c r="B994" s="49"/>
      <c r="C994" s="117"/>
      <c r="D994" s="59"/>
      <c r="E994" s="59"/>
      <c r="F994" s="49"/>
      <c r="G994" s="49"/>
      <c r="H994" s="37"/>
      <c r="I994" s="37"/>
      <c r="J994" s="37"/>
      <c r="K994" s="37"/>
      <c r="L994" s="37"/>
      <c r="M994" s="37"/>
      <c r="N994" s="37"/>
      <c r="O994" s="37"/>
      <c r="P994" s="37"/>
      <c r="Q994" s="37"/>
      <c r="R994" s="37"/>
      <c r="S994" s="37"/>
      <c r="T994" s="37"/>
      <c r="U994" s="37"/>
      <c r="V994" s="38"/>
      <c r="W994" s="37"/>
      <c r="X994" s="38"/>
      <c r="Y994" s="38"/>
      <c r="Z994" s="38"/>
      <c r="AA994" s="38"/>
      <c r="AB994" s="38"/>
      <c r="AC994" s="38"/>
      <c r="AD994" s="38"/>
      <c r="AE994" s="117"/>
      <c r="AF994" s="38"/>
      <c r="AG994" s="38"/>
      <c r="AH994" s="38"/>
      <c r="AI994" s="117"/>
      <c r="AJ994" s="59"/>
      <c r="AK994" s="59"/>
      <c r="AL994" s="38"/>
      <c r="AM994" s="37"/>
      <c r="AN994" s="37"/>
      <c r="AO994" s="37"/>
      <c r="AP994" s="37"/>
      <c r="AQ994" s="37"/>
      <c r="AR994" s="38"/>
      <c r="AS994" s="38"/>
    </row>
    <row r="995" spans="1:45" ht="11.25" customHeight="1" x14ac:dyDescent="0.25">
      <c r="A995" s="38"/>
      <c r="B995" s="49"/>
      <c r="C995" s="117"/>
      <c r="D995" s="59"/>
      <c r="E995" s="59"/>
      <c r="F995" s="49"/>
      <c r="G995" s="49"/>
      <c r="H995" s="37"/>
      <c r="I995" s="37"/>
      <c r="J995" s="37"/>
      <c r="K995" s="37"/>
      <c r="L995" s="37"/>
      <c r="M995" s="37"/>
      <c r="N995" s="37"/>
      <c r="O995" s="37"/>
      <c r="P995" s="37"/>
      <c r="Q995" s="37"/>
      <c r="R995" s="37"/>
      <c r="S995" s="37"/>
      <c r="T995" s="37"/>
      <c r="U995" s="37"/>
      <c r="V995" s="38"/>
      <c r="W995" s="37"/>
      <c r="X995" s="38"/>
      <c r="Y995" s="38"/>
      <c r="Z995" s="38"/>
      <c r="AA995" s="38"/>
      <c r="AB995" s="38"/>
      <c r="AC995" s="38"/>
      <c r="AD995" s="38"/>
      <c r="AE995" s="117"/>
      <c r="AF995" s="38"/>
      <c r="AG995" s="38"/>
      <c r="AH995" s="38"/>
      <c r="AI995" s="117"/>
      <c r="AJ995" s="59"/>
      <c r="AK995" s="59"/>
      <c r="AL995" s="38"/>
      <c r="AM995" s="37"/>
      <c r="AN995" s="37"/>
      <c r="AO995" s="37"/>
      <c r="AP995" s="37"/>
      <c r="AQ995" s="37"/>
      <c r="AR995" s="38"/>
      <c r="AS995" s="38"/>
    </row>
    <row r="996" spans="1:45" ht="11.25" customHeight="1" x14ac:dyDescent="0.25">
      <c r="A996" s="38"/>
      <c r="B996" s="49"/>
      <c r="C996" s="117"/>
      <c r="D996" s="59"/>
      <c r="E996" s="59"/>
      <c r="F996" s="49"/>
      <c r="G996" s="49"/>
      <c r="H996" s="37"/>
      <c r="I996" s="37"/>
      <c r="J996" s="37"/>
      <c r="K996" s="37"/>
      <c r="L996" s="37"/>
      <c r="M996" s="37"/>
      <c r="N996" s="37"/>
      <c r="O996" s="37"/>
      <c r="P996" s="37"/>
      <c r="Q996" s="37"/>
      <c r="R996" s="37"/>
      <c r="S996" s="37"/>
      <c r="T996" s="37"/>
      <c r="U996" s="37"/>
      <c r="V996" s="38"/>
      <c r="W996" s="37"/>
      <c r="X996" s="38"/>
      <c r="Y996" s="38"/>
      <c r="Z996" s="38"/>
      <c r="AA996" s="38"/>
      <c r="AB996" s="38"/>
      <c r="AC996" s="38"/>
      <c r="AD996" s="38"/>
      <c r="AE996" s="117"/>
      <c r="AF996" s="38"/>
      <c r="AG996" s="38"/>
      <c r="AH996" s="38"/>
      <c r="AI996" s="117"/>
      <c r="AJ996" s="59"/>
      <c r="AK996" s="59"/>
      <c r="AL996" s="38"/>
      <c r="AM996" s="37"/>
      <c r="AN996" s="37"/>
      <c r="AO996" s="37"/>
      <c r="AP996" s="37"/>
      <c r="AQ996" s="37"/>
      <c r="AR996" s="38"/>
      <c r="AS996" s="38"/>
    </row>
    <row r="997" spans="1:45" ht="11.25" customHeight="1" x14ac:dyDescent="0.25">
      <c r="A997" s="38"/>
      <c r="B997" s="49"/>
      <c r="C997" s="117"/>
      <c r="D997" s="59"/>
      <c r="E997" s="59"/>
      <c r="F997" s="49"/>
      <c r="G997" s="49"/>
      <c r="H997" s="37"/>
      <c r="I997" s="37"/>
      <c r="J997" s="37"/>
      <c r="K997" s="37"/>
      <c r="L997" s="37"/>
      <c r="M997" s="37"/>
      <c r="N997" s="37"/>
      <c r="O997" s="37"/>
      <c r="P997" s="37"/>
      <c r="Q997" s="37"/>
      <c r="R997" s="37"/>
      <c r="S997" s="37"/>
      <c r="T997" s="37"/>
      <c r="U997" s="37"/>
      <c r="V997" s="38"/>
      <c r="W997" s="37"/>
      <c r="X997" s="38"/>
      <c r="Y997" s="38"/>
      <c r="Z997" s="38"/>
      <c r="AA997" s="38"/>
      <c r="AB997" s="38"/>
      <c r="AC997" s="38"/>
      <c r="AD997" s="38"/>
      <c r="AE997" s="117"/>
      <c r="AF997" s="38"/>
      <c r="AG997" s="38"/>
      <c r="AH997" s="38"/>
      <c r="AI997" s="117"/>
      <c r="AJ997" s="59"/>
      <c r="AK997" s="59"/>
      <c r="AL997" s="38"/>
      <c r="AM997" s="37"/>
      <c r="AN997" s="37"/>
      <c r="AO997" s="37"/>
      <c r="AP997" s="37"/>
      <c r="AQ997" s="37"/>
      <c r="AR997" s="38"/>
      <c r="AS997" s="38"/>
    </row>
    <row r="998" spans="1:45" ht="11.25" customHeight="1" x14ac:dyDescent="0.25">
      <c r="A998" s="38"/>
      <c r="B998" s="49"/>
      <c r="C998" s="117"/>
      <c r="D998" s="59"/>
      <c r="E998" s="59"/>
      <c r="F998" s="49"/>
      <c r="G998" s="49"/>
      <c r="H998" s="37"/>
      <c r="I998" s="37"/>
      <c r="J998" s="37"/>
      <c r="K998" s="37"/>
      <c r="L998" s="37"/>
      <c r="M998" s="37"/>
      <c r="N998" s="37"/>
      <c r="O998" s="37"/>
      <c r="P998" s="37"/>
      <c r="Q998" s="37"/>
      <c r="R998" s="37"/>
      <c r="S998" s="37"/>
      <c r="T998" s="37"/>
      <c r="U998" s="37"/>
      <c r="V998" s="38"/>
      <c r="W998" s="37"/>
      <c r="X998" s="38"/>
      <c r="Y998" s="38"/>
      <c r="Z998" s="38"/>
      <c r="AA998" s="38"/>
      <c r="AB998" s="38"/>
      <c r="AC998" s="38"/>
      <c r="AD998" s="38"/>
      <c r="AE998" s="117"/>
      <c r="AF998" s="38"/>
      <c r="AG998" s="38"/>
      <c r="AH998" s="38"/>
      <c r="AI998" s="117"/>
      <c r="AJ998" s="59"/>
      <c r="AK998" s="59"/>
      <c r="AL998" s="38"/>
      <c r="AM998" s="37"/>
      <c r="AN998" s="37"/>
      <c r="AO998" s="37"/>
      <c r="AP998" s="37"/>
      <c r="AQ998" s="37"/>
      <c r="AR998" s="38"/>
      <c r="AS998" s="38"/>
    </row>
    <row r="999" spans="1:45" ht="11.25" customHeight="1" x14ac:dyDescent="0.25">
      <c r="A999" s="38"/>
      <c r="B999" s="49"/>
      <c r="C999" s="117"/>
      <c r="D999" s="59"/>
      <c r="E999" s="59"/>
      <c r="F999" s="49"/>
      <c r="G999" s="49"/>
      <c r="H999" s="37"/>
      <c r="I999" s="37"/>
      <c r="J999" s="37"/>
      <c r="K999" s="37"/>
      <c r="L999" s="37"/>
      <c r="M999" s="37"/>
      <c r="N999" s="37"/>
      <c r="O999" s="37"/>
      <c r="P999" s="37"/>
      <c r="Q999" s="37"/>
      <c r="R999" s="37"/>
      <c r="S999" s="37"/>
      <c r="T999" s="37"/>
      <c r="U999" s="37"/>
      <c r="V999" s="38"/>
      <c r="W999" s="37"/>
      <c r="X999" s="38"/>
      <c r="Y999" s="38"/>
      <c r="Z999" s="38"/>
      <c r="AA999" s="38"/>
      <c r="AB999" s="38"/>
      <c r="AC999" s="38"/>
      <c r="AD999" s="38"/>
      <c r="AE999" s="117"/>
      <c r="AF999" s="38"/>
      <c r="AG999" s="38"/>
      <c r="AH999" s="38"/>
      <c r="AI999" s="117"/>
      <c r="AJ999" s="59"/>
      <c r="AK999" s="59"/>
      <c r="AL999" s="38"/>
      <c r="AM999" s="37"/>
      <c r="AN999" s="37"/>
      <c r="AO999" s="37"/>
      <c r="AP999" s="37"/>
      <c r="AQ999" s="37"/>
      <c r="AR999" s="38"/>
      <c r="AS999" s="38"/>
    </row>
    <row r="1000" spans="1:45" ht="11.25" customHeight="1" x14ac:dyDescent="0.25">
      <c r="A1000" s="38"/>
      <c r="B1000" s="49"/>
      <c r="C1000" s="117"/>
      <c r="D1000" s="59"/>
      <c r="E1000" s="59"/>
      <c r="F1000" s="49"/>
      <c r="G1000" s="49"/>
      <c r="H1000" s="37"/>
      <c r="I1000" s="37"/>
      <c r="J1000" s="37"/>
      <c r="K1000" s="37"/>
      <c r="L1000" s="37"/>
      <c r="M1000" s="37"/>
      <c r="N1000" s="37"/>
      <c r="O1000" s="37"/>
      <c r="P1000" s="37"/>
      <c r="Q1000" s="37"/>
      <c r="R1000" s="37"/>
      <c r="S1000" s="37"/>
      <c r="T1000" s="37"/>
      <c r="U1000" s="37"/>
      <c r="V1000" s="38"/>
      <c r="W1000" s="37"/>
      <c r="X1000" s="38"/>
      <c r="Y1000" s="38"/>
      <c r="Z1000" s="38"/>
      <c r="AA1000" s="38"/>
      <c r="AB1000" s="38"/>
      <c r="AC1000" s="38"/>
      <c r="AD1000" s="38"/>
      <c r="AE1000" s="117"/>
      <c r="AF1000" s="38"/>
      <c r="AG1000" s="38"/>
      <c r="AH1000" s="38"/>
      <c r="AI1000" s="117"/>
      <c r="AJ1000" s="59"/>
      <c r="AK1000" s="59"/>
      <c r="AL1000" s="38"/>
      <c r="AM1000" s="37"/>
      <c r="AN1000" s="37"/>
      <c r="AO1000" s="37"/>
      <c r="AP1000" s="37"/>
      <c r="AQ1000" s="37"/>
      <c r="AR1000" s="38"/>
      <c r="AS1000" s="38"/>
    </row>
  </sheetData>
  <autoFilter ref="A11:AS311" xr:uid="{00000000-0009-0000-0000-000005000000}"/>
  <mergeCells count="26">
    <mergeCell ref="A1:A4"/>
    <mergeCell ref="B1:E4"/>
    <mergeCell ref="F1:H1"/>
    <mergeCell ref="F2:H2"/>
    <mergeCell ref="F3:H3"/>
    <mergeCell ref="F4:H4"/>
    <mergeCell ref="B5:E5"/>
    <mergeCell ref="R10:S10"/>
    <mergeCell ref="T10:U10"/>
    <mergeCell ref="Z10:AA10"/>
    <mergeCell ref="AI10:AK10"/>
    <mergeCell ref="J10:M10"/>
    <mergeCell ref="T11:U11"/>
    <mergeCell ref="V11:W11"/>
    <mergeCell ref="B6:E6"/>
    <mergeCell ref="J9:W9"/>
    <mergeCell ref="X9:Y10"/>
    <mergeCell ref="C10:E10"/>
    <mergeCell ref="N10:O10"/>
    <mergeCell ref="P10:Q10"/>
    <mergeCell ref="V10:W10"/>
    <mergeCell ref="J11:K11"/>
    <mergeCell ref="L11:M11"/>
    <mergeCell ref="N11:O11"/>
    <mergeCell ref="P11:Q11"/>
    <mergeCell ref="R11:S11"/>
  </mergeCells>
  <printOptions horizontalCentered="1" verticalCentered="1"/>
  <pageMargins left="0.31496062992125984" right="0.27559055118110237" top="0.23622047244094491" bottom="0.15748031496062992" header="0" footer="0"/>
  <pageSetup paperSize="5" orientation="landscape"/>
  <colBreaks count="1" manualBreakCount="1">
    <brk id="30" man="1"/>
  </colBreaks>
  <drawing r:id="rId1"/>
  <extLst>
    <ext xmlns:x14="http://schemas.microsoft.com/office/spreadsheetml/2009/9/main" uri="{CCE6A557-97BC-4b89-ADB6-D9C93CAAB3DF}">
      <x14:dataValidations xmlns:xm="http://schemas.microsoft.com/office/excel/2006/main" count="8">
        <x14:dataValidation type="list" allowBlank="1" showErrorMessage="1" xr:uid="{00000000-0002-0000-0500-000000000000}">
          <x14:formula1>
            <xm:f>'12 Formulas'!$AM$2:$AM$3</xm:f>
          </x14:formula1>
          <xm:sqref>J12:J311</xm:sqref>
        </x14:dataValidation>
        <x14:dataValidation type="list" allowBlank="1" showErrorMessage="1" xr:uid="{00000000-0002-0000-0500-000001000000}">
          <x14:formula1>
            <xm:f>'12 Formulas'!$AW$2:$AW$3</xm:f>
          </x14:formula1>
          <xm:sqref>T12:T311</xm:sqref>
        </x14:dataValidation>
        <x14:dataValidation type="list" allowBlank="1" showErrorMessage="1" xr:uid="{00000000-0002-0000-0500-000002000000}">
          <x14:formula1>
            <xm:f>'12 Formulas'!$AS$2:$AS$4</xm:f>
          </x14:formula1>
          <xm:sqref>P12:P311</xm:sqref>
        </x14:dataValidation>
        <x14:dataValidation type="list" allowBlank="1" showErrorMessage="1" xr:uid="{00000000-0002-0000-0500-000003000000}">
          <x14:formula1>
            <xm:f>'12 Formulas'!$AU$2:$AU$3</xm:f>
          </x14:formula1>
          <xm:sqref>R12:R311</xm:sqref>
        </x14:dataValidation>
        <x14:dataValidation type="list" allowBlank="1" showErrorMessage="1" xr:uid="{00000000-0002-0000-0500-000004000000}">
          <x14:formula1>
            <xm:f>'12 Formulas'!$AY$2:$AY$4</xm:f>
          </x14:formula1>
          <xm:sqref>V12:V311</xm:sqref>
        </x14:dataValidation>
        <x14:dataValidation type="list" allowBlank="1" showErrorMessage="1" xr:uid="{00000000-0002-0000-0500-000005000000}">
          <x14:formula1>
            <xm:f>'12 Formulas'!$AO$2:$AO$3</xm:f>
          </x14:formula1>
          <xm:sqref>L12:L311</xm:sqref>
        </x14:dataValidation>
        <x14:dataValidation type="list" allowBlank="1" showErrorMessage="1" xr:uid="{00000000-0002-0000-0500-000006000000}">
          <x14:formula1>
            <xm:f>'12 Formulas'!$BF$2:$BF$4</xm:f>
          </x14:formula1>
          <xm:sqref>Z12:Z311</xm:sqref>
        </x14:dataValidation>
        <x14:dataValidation type="list" allowBlank="1" showErrorMessage="1" xr:uid="{00000000-0002-0000-0500-000007000000}">
          <x14:formula1>
            <xm:f>'12 Formulas'!$AQ$2:$AQ$3</xm:f>
          </x14:formula1>
          <xm:sqref>N12:N311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7.85546875" customWidth="1"/>
    <col min="3" max="3" width="14.5703125" customWidth="1"/>
    <col min="4" max="4" width="10.5703125" customWidth="1"/>
    <col min="5" max="5" width="12" customWidth="1"/>
    <col min="6" max="6" width="3.85546875" customWidth="1"/>
    <col min="7" max="7" width="15.140625" customWidth="1"/>
    <col min="8" max="8" width="21.7109375" customWidth="1"/>
    <col min="9" max="9" width="12.28515625" customWidth="1"/>
    <col min="10" max="10" width="13.5703125" customWidth="1"/>
    <col min="11" max="13" width="17" customWidth="1"/>
    <col min="14" max="14" width="3.85546875" customWidth="1"/>
    <col min="15" max="15" width="4.85546875" customWidth="1"/>
    <col min="16" max="16" width="6.42578125" customWidth="1"/>
    <col min="17" max="17" width="10.5703125" customWidth="1"/>
    <col min="18" max="19" width="12" hidden="1" customWidth="1"/>
    <col min="20"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89"/>
      <c r="B1" s="610" t="s">
        <v>152</v>
      </c>
      <c r="C1" s="592"/>
      <c r="D1" s="592"/>
      <c r="E1" s="623"/>
      <c r="F1" s="624" t="s">
        <v>274</v>
      </c>
      <c r="G1" s="582"/>
      <c r="H1" s="583"/>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67"/>
      <c r="B2" s="594"/>
      <c r="C2" s="567"/>
      <c r="D2" s="567"/>
      <c r="E2" s="616"/>
      <c r="F2" s="625" t="s">
        <v>275</v>
      </c>
      <c r="G2" s="582"/>
      <c r="H2" s="583"/>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67"/>
      <c r="B3" s="594"/>
      <c r="C3" s="567"/>
      <c r="D3" s="567"/>
      <c r="E3" s="616"/>
      <c r="F3" s="625" t="s">
        <v>119</v>
      </c>
      <c r="G3" s="582"/>
      <c r="H3" s="583"/>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0"/>
      <c r="B4" s="596"/>
      <c r="C4" s="590"/>
      <c r="D4" s="590"/>
      <c r="E4" s="618"/>
      <c r="F4" s="625" t="s">
        <v>276</v>
      </c>
      <c r="G4" s="582"/>
      <c r="H4" s="583"/>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8.5" customHeight="1" x14ac:dyDescent="0.25">
      <c r="A5" s="298" t="s">
        <v>14</v>
      </c>
      <c r="B5" s="620" t="str">
        <f>'1 Contexto e Identificación'!B6:E6</f>
        <v xml:space="preserve">SEÑALIZACIÓN </v>
      </c>
      <c r="C5" s="582"/>
      <c r="D5" s="582"/>
      <c r="E5" s="583"/>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51" customHeight="1" x14ac:dyDescent="0.25">
      <c r="A6" s="41" t="s">
        <v>16</v>
      </c>
      <c r="B6" s="626"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582"/>
      <c r="D6" s="582"/>
      <c r="E6" s="583"/>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10.5" customHeight="1" x14ac:dyDescent="0.25">
      <c r="A7" s="48"/>
      <c r="B7" s="627"/>
      <c r="C7" s="585"/>
      <c r="D7" s="586"/>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8.25" customHeight="1" x14ac:dyDescent="0.25">
      <c r="A8" s="48"/>
      <c r="B8" s="627"/>
      <c r="C8" s="585"/>
      <c r="D8" s="586"/>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28" t="s">
        <v>277</v>
      </c>
      <c r="H9" s="629"/>
      <c r="I9" s="629"/>
      <c r="J9" s="629"/>
      <c r="K9" s="629"/>
      <c r="L9" s="629"/>
      <c r="M9" s="630"/>
      <c r="N9" s="58"/>
      <c r="O9" s="141"/>
      <c r="P9" s="141"/>
      <c r="Q9" s="142"/>
      <c r="R9" s="143"/>
      <c r="S9" s="143"/>
      <c r="T9" s="631" t="s">
        <v>90</v>
      </c>
      <c r="U9" s="564"/>
      <c r="V9" s="565"/>
      <c r="W9" s="58"/>
      <c r="X9" s="58"/>
      <c r="Y9" s="58"/>
      <c r="Z9" s="58"/>
      <c r="AA9" s="58"/>
      <c r="AB9" s="58"/>
      <c r="AC9" s="58"/>
      <c r="AD9" s="60"/>
      <c r="AE9" s="60"/>
      <c r="AF9" s="60"/>
      <c r="AG9" s="60"/>
      <c r="AH9" s="60"/>
      <c r="AI9" s="58"/>
      <c r="AJ9" s="58"/>
    </row>
    <row r="10" spans="1:36" ht="11.25" customHeight="1" x14ac:dyDescent="0.25">
      <c r="A10" s="145"/>
      <c r="B10" s="146"/>
      <c r="C10" s="609" t="s">
        <v>278</v>
      </c>
      <c r="D10" s="564"/>
      <c r="E10" s="565"/>
      <c r="F10" s="69"/>
      <c r="G10" s="147"/>
      <c r="H10" s="148"/>
      <c r="I10" s="631" t="s">
        <v>90</v>
      </c>
      <c r="J10" s="564"/>
      <c r="K10" s="564"/>
      <c r="L10" s="564"/>
      <c r="M10" s="565"/>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11.25" customHeight="1" x14ac:dyDescent="0.25">
      <c r="A11" s="71" t="s">
        <v>157</v>
      </c>
      <c r="B11" s="144" t="s">
        <v>45</v>
      </c>
      <c r="C11" s="152" t="s">
        <v>88</v>
      </c>
      <c r="D11" s="118" t="s">
        <v>90</v>
      </c>
      <c r="E11" s="74" t="s">
        <v>229</v>
      </c>
      <c r="F11" s="69"/>
      <c r="G11" s="149"/>
      <c r="H11" s="153"/>
      <c r="I11" s="154" t="s">
        <v>230</v>
      </c>
      <c r="J11" s="154" t="s">
        <v>231</v>
      </c>
      <c r="K11" s="155" t="s">
        <v>215</v>
      </c>
      <c r="L11" s="155" t="s">
        <v>218</v>
      </c>
      <c r="M11" s="156" t="s">
        <v>221</v>
      </c>
      <c r="N11" s="69"/>
      <c r="O11" s="149"/>
      <c r="P11" s="149"/>
      <c r="Q11" s="157"/>
      <c r="R11" s="114" t="s">
        <v>230</v>
      </c>
      <c r="S11" s="114" t="s">
        <v>231</v>
      </c>
      <c r="T11" s="155" t="s">
        <v>215</v>
      </c>
      <c r="U11" s="155" t="s">
        <v>218</v>
      </c>
      <c r="V11" s="155" t="s">
        <v>221</v>
      </c>
      <c r="W11" s="38"/>
      <c r="X11" s="38"/>
      <c r="Y11" s="151"/>
      <c r="Z11" s="151"/>
      <c r="AA11" s="158"/>
      <c r="AB11" s="158"/>
      <c r="AC11" s="158"/>
      <c r="AD11" s="158"/>
      <c r="AE11" s="158"/>
      <c r="AF11" s="158"/>
      <c r="AG11" s="158"/>
      <c r="AH11" s="158"/>
      <c r="AI11" s="158"/>
      <c r="AJ11" s="158"/>
    </row>
    <row r="12" spans="1:36" ht="60" customHeight="1" x14ac:dyDescent="0.25">
      <c r="A12" s="81" t="str">
        <f>'1 Contexto e Identificación'!A11</f>
        <v>R1</v>
      </c>
      <c r="B12" s="159"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86" t="e">
        <f ca="1">+'5 Valoración Control'!$AI$12</f>
        <v>#NAME?</v>
      </c>
      <c r="D12" s="119" t="e">
        <f ca="1">+'5 Valoración Control'!$AJ$12</f>
        <v>#NAME?</v>
      </c>
      <c r="E12" s="84" t="e">
        <f ca="1">+'5 Valoración Control'!$AK$12</f>
        <v>#NAME?</v>
      </c>
      <c r="F12" s="49"/>
      <c r="G12" s="161" t="s">
        <v>88</v>
      </c>
      <c r="H12" s="118" t="s">
        <v>175</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175</v>
      </c>
      <c r="R12" s="163" t="s">
        <v>232</v>
      </c>
      <c r="S12" s="163" t="s">
        <v>232</v>
      </c>
      <c r="T12" s="163" t="s">
        <v>232</v>
      </c>
      <c r="U12" s="163" t="s">
        <v>232</v>
      </c>
      <c r="V12" s="164" t="s">
        <v>233</v>
      </c>
      <c r="W12" s="38"/>
      <c r="X12" s="38"/>
      <c r="Y12" s="151"/>
      <c r="Z12" s="151"/>
      <c r="AA12" s="158"/>
      <c r="AB12" s="158"/>
      <c r="AC12" s="158"/>
      <c r="AD12" s="167"/>
      <c r="AE12" s="167"/>
      <c r="AF12" s="167"/>
      <c r="AG12" s="167"/>
      <c r="AH12" s="167"/>
      <c r="AI12" s="158"/>
      <c r="AJ12" s="158"/>
    </row>
    <row r="13" spans="1:36" ht="60" customHeight="1" x14ac:dyDescent="0.25">
      <c r="A13" s="81" t="str">
        <f>'1 Contexto e Identificación'!A12</f>
        <v>R2</v>
      </c>
      <c r="B13" s="159">
        <f>+'1 Contexto e Identificación'!E12</f>
        <v>0</v>
      </c>
      <c r="C13" s="86" t="e">
        <f ca="1">+'5 Valoración Control'!$AI$27</f>
        <v>#NAME?</v>
      </c>
      <c r="D13" s="119">
        <f>+'5 Valoración Control'!$AJ$27</f>
        <v>0</v>
      </c>
      <c r="E13" s="84" t="e">
        <f ca="1">+'5 Valoración Control'!$AK$27</f>
        <v>#NAME?</v>
      </c>
      <c r="F13" s="49"/>
      <c r="G13" s="161"/>
      <c r="H13" s="118" t="s">
        <v>178</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178</v>
      </c>
      <c r="R13" s="170" t="s">
        <v>215</v>
      </c>
      <c r="S13" s="170" t="s">
        <v>215</v>
      </c>
      <c r="T13" s="163" t="s">
        <v>232</v>
      </c>
      <c r="U13" s="163" t="s">
        <v>232</v>
      </c>
      <c r="V13" s="164" t="s">
        <v>233</v>
      </c>
      <c r="W13" s="38"/>
      <c r="X13" s="38"/>
      <c r="Y13" s="151"/>
      <c r="Z13" s="151"/>
      <c r="AA13" s="158"/>
      <c r="AB13" s="171"/>
      <c r="AC13" s="172"/>
      <c r="AD13" s="167"/>
      <c r="AE13" s="167"/>
      <c r="AF13" s="167"/>
      <c r="AG13" s="167"/>
      <c r="AH13" s="167"/>
      <c r="AI13" s="158"/>
      <c r="AJ13" s="158"/>
    </row>
    <row r="14" spans="1:36" ht="80.25" customHeight="1" x14ac:dyDescent="0.25">
      <c r="A14" s="81" t="str">
        <f>'1 Contexto e Identificación'!A13</f>
        <v>R3</v>
      </c>
      <c r="B14" s="159">
        <f>+'1 Contexto e Identificación'!E13</f>
        <v>0</v>
      </c>
      <c r="C14" s="86" t="e">
        <f ca="1">+'5 Valoración Control'!$AI$42</f>
        <v>#NAME?</v>
      </c>
      <c r="D14" s="119">
        <f>+'5 Valoración Control'!$AJ$42</f>
        <v>0</v>
      </c>
      <c r="E14" s="84" t="e">
        <f ca="1">+'5 Valoración Control'!$AK$42</f>
        <v>#NAME?</v>
      </c>
      <c r="F14" s="49"/>
      <c r="G14" s="161"/>
      <c r="H14" s="118" t="s">
        <v>181</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181</v>
      </c>
      <c r="R14" s="170" t="s">
        <v>215</v>
      </c>
      <c r="S14" s="170" t="s">
        <v>215</v>
      </c>
      <c r="T14" s="170" t="s">
        <v>215</v>
      </c>
      <c r="U14" s="163" t="s">
        <v>232</v>
      </c>
      <c r="V14" s="164" t="s">
        <v>233</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t="e">
        <f ca="1">+'5 Valoración Control'!$AI$57</f>
        <v>#NAME?</v>
      </c>
      <c r="D15" s="119">
        <f>+'5 Valoración Control'!$AJ$57</f>
        <v>0</v>
      </c>
      <c r="E15" s="84" t="e">
        <f ca="1">+'5 Valoración Control'!$AK$57</f>
        <v>#NAME?</v>
      </c>
      <c r="F15" s="49"/>
      <c r="G15" s="161"/>
      <c r="H15" s="118" t="s">
        <v>184</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184</v>
      </c>
      <c r="R15" s="174" t="s">
        <v>234</v>
      </c>
      <c r="S15" s="170" t="s">
        <v>215</v>
      </c>
      <c r="T15" s="170" t="s">
        <v>215</v>
      </c>
      <c r="U15" s="163" t="s">
        <v>232</v>
      </c>
      <c r="V15" s="164" t="s">
        <v>233</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t="e">
        <f ca="1">+'5 Valoración Control'!$AI$72</f>
        <v>#NAME?</v>
      </c>
      <c r="D16" s="119">
        <f>+'5 Valoración Control'!$AJ$72</f>
        <v>0</v>
      </c>
      <c r="E16" s="84" t="e">
        <f ca="1">+'5 Valoración Control'!$AK$72</f>
        <v>#NAME?</v>
      </c>
      <c r="F16" s="49"/>
      <c r="G16" s="175"/>
      <c r="H16" s="176" t="s">
        <v>187</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187</v>
      </c>
      <c r="R16" s="183" t="s">
        <v>234</v>
      </c>
      <c r="S16" s="183" t="s">
        <v>234</v>
      </c>
      <c r="T16" s="178" t="s">
        <v>215</v>
      </c>
      <c r="U16" s="179" t="s">
        <v>232</v>
      </c>
      <c r="V16" s="180" t="s">
        <v>233</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t="e">
        <f ca="1">+'5 Valoración Control'!$AI$87</f>
        <v>#NAME?</v>
      </c>
      <c r="D17" s="119" t="e">
        <f ca="1">+'5 Valoración Control'!$AJ$87</f>
        <v>#NAME?</v>
      </c>
      <c r="E17" s="84" t="e">
        <f ca="1">+'5 Valoración Control'!$AK$87</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+'5 Valoración Control'!$AI$102</f>
        <v>#NAME?</v>
      </c>
      <c r="D18" s="119" t="e">
        <f ca="1">+'5 Valoración Control'!$AJ$102</f>
        <v>#NAME?</v>
      </c>
      <c r="E18" s="84" t="e">
        <f ca="1">+'5 Valoración Control'!$AK$102</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+'5 Valoración Control'!$AI$117</f>
        <v>#NAME?</v>
      </c>
      <c r="D19" s="119" t="e">
        <f ca="1">+'5 Valoración Control'!$AJ$117</f>
        <v>#NAME?</v>
      </c>
      <c r="E19" s="84" t="e">
        <f ca="1">+'5 Valoración Control'!$AK$117</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+'5 Valoración Control'!$AI$132</f>
        <v>#NAME?</v>
      </c>
      <c r="D20" s="119" t="e">
        <f ca="1">+'5 Valoración Control'!$AJ$132</f>
        <v>#NAME?</v>
      </c>
      <c r="E20" s="84" t="e">
        <f ca="1">+'5 Valoración Control'!$AK$132</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+'5 Valoración Control'!$AI$147</f>
        <v>#NAME?</v>
      </c>
      <c r="D21" s="119" t="e">
        <f ca="1">+'5 Valoración Control'!$AJ$147</f>
        <v>#NAME?</v>
      </c>
      <c r="E21" s="84" t="e">
        <f ca="1">+'5 Valoración Control'!$AK$147</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+'5 Valoración Control'!$AI$162</f>
        <v>#NAME?</v>
      </c>
      <c r="D22" s="119" t="e">
        <f ca="1">+'5 Valoración Control'!$AJ$162</f>
        <v>#NAME?</v>
      </c>
      <c r="E22" s="84" t="e">
        <f ca="1">+'5 Valoración Control'!$AK$162</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+'5 Valoración Control'!$AI$177</f>
        <v>#NAME?</v>
      </c>
      <c r="D23" s="119" t="e">
        <f ca="1">+'5 Valoración Control'!$AJ$177</f>
        <v>#NAME?</v>
      </c>
      <c r="E23" s="84" t="e">
        <f ca="1">+'5 Valoración Control'!$AK$177</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+'5 Valoración Control'!$AI$192</f>
        <v>#NAME?</v>
      </c>
      <c r="D24" s="119" t="e">
        <f ca="1">+'5 Valoración Control'!$AJ$192</f>
        <v>#NAME?</v>
      </c>
      <c r="E24" s="84" t="e">
        <f ca="1">+'5 Valoración Control'!$AK$192</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+'5 Valoración Control'!$AI$207</f>
        <v>#NAME?</v>
      </c>
      <c r="D25" s="119" t="e">
        <f ca="1">+'5 Valoración Control'!$AJ$207</f>
        <v>#NAME?</v>
      </c>
      <c r="E25" s="84" t="e">
        <f ca="1">+'5 Valoración Control'!$AK$207</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+'5 Valoración Control'!$AI$222</f>
        <v>#NAME?</v>
      </c>
      <c r="D26" s="119" t="e">
        <f ca="1">+'5 Valoración Control'!$AJ$222</f>
        <v>#NAME?</v>
      </c>
      <c r="E26" s="84" t="e">
        <f ca="1">+'5 Valoración Control'!$AK$222</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+'5 Valoración Control'!$AI$237</f>
        <v>#NAME?</v>
      </c>
      <c r="D27" s="119" t="e">
        <f ca="1">+'5 Valoración Control'!$AJ$237</f>
        <v>#NAME?</v>
      </c>
      <c r="E27" s="84" t="e">
        <f ca="1">+'5 Valoración Control'!$AK$237</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+'5 Valoración Control'!$AI$252</f>
        <v>#NAME?</v>
      </c>
      <c r="D28" s="119" t="e">
        <f ca="1">+'5 Valoración Control'!$AJ$252</f>
        <v>#NAME?</v>
      </c>
      <c r="E28" s="84" t="e">
        <f ca="1">+'5 Valoración Control'!$AK$252</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+'5 Valoración Control'!$AI$267</f>
        <v>#NAME?</v>
      </c>
      <c r="D29" s="119" t="e">
        <f ca="1">+'5 Valoración Control'!$AJ$267</f>
        <v>#NAME?</v>
      </c>
      <c r="E29" s="84" t="e">
        <f ca="1">+'5 Valoración Control'!$AK$267</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+'5 Valoración Control'!$AI$282</f>
        <v>#NAME?</v>
      </c>
      <c r="D30" s="119" t="e">
        <f ca="1">+'5 Valoración Control'!$AJ$282</f>
        <v>#NAME?</v>
      </c>
      <c r="E30" s="84" t="e">
        <f ca="1">+'5 Valoración Control'!$AK$282</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+'5 Valoración Control'!$AI$297</f>
        <v>#NAME?</v>
      </c>
      <c r="D31" s="188" t="e">
        <f ca="1">+'5 Valoración Control'!$AJ$297</f>
        <v>#NAME?</v>
      </c>
      <c r="E31" s="95" t="e">
        <f ca="1">+'5 Valoración Control'!$AK$297</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6000000}"/>
  <mergeCells count="14">
    <mergeCell ref="T9:V9"/>
    <mergeCell ref="C10:E10"/>
    <mergeCell ref="I10:M10"/>
    <mergeCell ref="A1:A4"/>
    <mergeCell ref="B1:E4"/>
    <mergeCell ref="F1:H1"/>
    <mergeCell ref="F2:H2"/>
    <mergeCell ref="F3:H3"/>
    <mergeCell ref="F4:H4"/>
    <mergeCell ref="B5:E5"/>
    <mergeCell ref="B6:E6"/>
    <mergeCell ref="B7:D7"/>
    <mergeCell ref="B8:D8"/>
    <mergeCell ref="G9:M9"/>
  </mergeCells>
  <printOptions horizontalCentered="1" verticalCentered="1"/>
  <pageMargins left="0.25" right="0.25" top="0.75" bottom="0.75" header="0" footer="0"/>
  <pageSetup paperSize="5" scale="6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6.42578125" customWidth="1"/>
    <col min="2" max="2" width="44.5703125" customWidth="1"/>
    <col min="3" max="3" width="18.85546875" customWidth="1"/>
    <col min="4" max="4" width="14.5703125" customWidth="1"/>
    <col min="5" max="5" width="18.28515625" customWidth="1"/>
    <col min="6" max="6" width="14.5703125" customWidth="1"/>
    <col min="7" max="7" width="10.5703125" customWidth="1"/>
    <col min="8" max="8" width="12" customWidth="1"/>
    <col min="9" max="9" width="3.85546875" customWidth="1"/>
    <col min="10" max="10" width="5.42578125" customWidth="1"/>
    <col min="11" max="11" width="14" customWidth="1"/>
    <col min="12" max="12" width="13.85546875" hidden="1" customWidth="1"/>
    <col min="13" max="13" width="12.42578125" hidden="1" customWidth="1"/>
    <col min="14" max="16" width="17" customWidth="1"/>
    <col min="17" max="17" width="3.85546875" customWidth="1"/>
    <col min="18" max="18" width="5.42578125" customWidth="1"/>
    <col min="19" max="19" width="14" customWidth="1"/>
    <col min="20" max="20" width="13.85546875" hidden="1" customWidth="1"/>
    <col min="21" max="21" width="12.42578125" hidden="1" customWidth="1"/>
    <col min="22" max="24" width="17" customWidth="1"/>
    <col min="25" max="25" width="4.28515625" customWidth="1"/>
    <col min="26" max="26" width="4.85546875" customWidth="1"/>
    <col min="27" max="27" width="6.42578125" customWidth="1"/>
    <col min="28" max="28" width="10.5703125" customWidth="1"/>
    <col min="29" max="33" width="12" customWidth="1"/>
    <col min="34" max="38" width="11.42578125" customWidth="1"/>
    <col min="39" max="39" width="5.5703125" customWidth="1"/>
    <col min="40" max="40" width="26.85546875" customWidth="1"/>
    <col min="41" max="45" width="22.85546875" customWidth="1"/>
    <col min="46" max="46" width="23.42578125" customWidth="1"/>
    <col min="47" max="47" width="11.42578125" customWidth="1"/>
  </cols>
  <sheetData>
    <row r="1" spans="1:47" ht="15" customHeight="1" x14ac:dyDescent="0.25">
      <c r="A1" s="654"/>
      <c r="B1" s="610" t="s">
        <v>152</v>
      </c>
      <c r="C1" s="592"/>
      <c r="D1" s="592"/>
      <c r="E1" s="623"/>
      <c r="F1" s="624" t="s">
        <v>279</v>
      </c>
      <c r="G1" s="582"/>
      <c r="H1" s="583"/>
      <c r="I1" s="299"/>
      <c r="J1" s="299"/>
      <c r="K1" s="299"/>
      <c r="L1" s="299"/>
      <c r="M1" s="299"/>
      <c r="N1" s="299"/>
      <c r="O1" s="299"/>
      <c r="P1" s="299"/>
      <c r="Q1" s="299"/>
      <c r="R1" s="299"/>
      <c r="S1" s="299"/>
      <c r="T1" s="299"/>
      <c r="U1" s="299"/>
      <c r="V1" s="299"/>
      <c r="W1" s="299"/>
      <c r="X1" s="299"/>
      <c r="Y1" s="299"/>
      <c r="Z1" s="300"/>
      <c r="AA1" s="300"/>
      <c r="AB1" s="300"/>
      <c r="AC1" s="300"/>
      <c r="AD1" s="300"/>
      <c r="AE1" s="300"/>
      <c r="AF1" s="300"/>
      <c r="AG1" s="300"/>
      <c r="AH1" s="300"/>
      <c r="AI1" s="300"/>
      <c r="AJ1" s="300"/>
      <c r="AK1" s="300"/>
      <c r="AL1" s="300"/>
      <c r="AM1" s="300"/>
      <c r="AN1" s="300"/>
      <c r="AO1" s="299"/>
      <c r="AP1" s="299"/>
      <c r="AQ1" s="299"/>
      <c r="AR1" s="299"/>
      <c r="AS1" s="299"/>
      <c r="AT1" s="300"/>
      <c r="AU1" s="300"/>
    </row>
    <row r="2" spans="1:47" ht="15" customHeight="1" x14ac:dyDescent="0.25">
      <c r="A2" s="567"/>
      <c r="B2" s="594"/>
      <c r="C2" s="567"/>
      <c r="D2" s="567"/>
      <c r="E2" s="616"/>
      <c r="F2" s="625" t="s">
        <v>280</v>
      </c>
      <c r="G2" s="582"/>
      <c r="H2" s="583"/>
      <c r="I2" s="299"/>
      <c r="J2" s="299"/>
      <c r="K2" s="299"/>
      <c r="L2" s="299"/>
      <c r="M2" s="299"/>
      <c r="N2" s="299"/>
      <c r="O2" s="299"/>
      <c r="P2" s="299"/>
      <c r="Q2" s="299"/>
      <c r="R2" s="299"/>
      <c r="S2" s="299"/>
      <c r="T2" s="299"/>
      <c r="U2" s="299"/>
      <c r="V2" s="299"/>
      <c r="W2" s="299"/>
      <c r="X2" s="299"/>
      <c r="Y2" s="299"/>
      <c r="Z2" s="300"/>
      <c r="AA2" s="300"/>
      <c r="AB2" s="300"/>
      <c r="AC2" s="300"/>
      <c r="AD2" s="300"/>
      <c r="AE2" s="300"/>
      <c r="AF2" s="300"/>
      <c r="AG2" s="300"/>
      <c r="AH2" s="300"/>
      <c r="AI2" s="300"/>
      <c r="AJ2" s="300"/>
      <c r="AK2" s="300"/>
      <c r="AL2" s="300"/>
      <c r="AM2" s="300"/>
      <c r="AN2" s="300"/>
      <c r="AO2" s="299"/>
      <c r="AP2" s="299"/>
      <c r="AQ2" s="299"/>
      <c r="AR2" s="299"/>
      <c r="AS2" s="299"/>
      <c r="AT2" s="300"/>
      <c r="AU2" s="300"/>
    </row>
    <row r="3" spans="1:47" ht="15" customHeight="1" x14ac:dyDescent="0.25">
      <c r="A3" s="567"/>
      <c r="B3" s="594"/>
      <c r="C3" s="567"/>
      <c r="D3" s="567"/>
      <c r="E3" s="616"/>
      <c r="F3" s="625" t="s">
        <v>119</v>
      </c>
      <c r="G3" s="582"/>
      <c r="H3" s="583"/>
      <c r="I3" s="299"/>
      <c r="J3" s="299"/>
      <c r="K3" s="299"/>
      <c r="L3" s="299"/>
      <c r="M3" s="299"/>
      <c r="N3" s="299"/>
      <c r="O3" s="299"/>
      <c r="P3" s="299"/>
      <c r="Q3" s="299"/>
      <c r="R3" s="299"/>
      <c r="S3" s="299"/>
      <c r="T3" s="299"/>
      <c r="U3" s="299"/>
      <c r="V3" s="299"/>
      <c r="W3" s="299"/>
      <c r="X3" s="299"/>
      <c r="Y3" s="299"/>
      <c r="Z3" s="300"/>
      <c r="AA3" s="300"/>
      <c r="AB3" s="300"/>
      <c r="AC3" s="300"/>
      <c r="AD3" s="300"/>
      <c r="AE3" s="300"/>
      <c r="AF3" s="300"/>
      <c r="AG3" s="300"/>
      <c r="AH3" s="300"/>
      <c r="AI3" s="300"/>
      <c r="AJ3" s="300"/>
      <c r="AK3" s="300"/>
      <c r="AL3" s="300"/>
      <c r="AM3" s="300"/>
      <c r="AN3" s="300"/>
      <c r="AO3" s="299"/>
      <c r="AP3" s="299"/>
      <c r="AQ3" s="299"/>
      <c r="AR3" s="299"/>
      <c r="AS3" s="299"/>
      <c r="AT3" s="300"/>
      <c r="AU3" s="300"/>
    </row>
    <row r="4" spans="1:47" ht="15" customHeight="1" x14ac:dyDescent="0.25">
      <c r="A4" s="590"/>
      <c r="B4" s="596"/>
      <c r="C4" s="590"/>
      <c r="D4" s="590"/>
      <c r="E4" s="618"/>
      <c r="F4" s="625" t="s">
        <v>281</v>
      </c>
      <c r="G4" s="582"/>
      <c r="H4" s="583"/>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2"/>
      <c r="AP4" s="302"/>
      <c r="AQ4" s="302"/>
      <c r="AR4" s="302"/>
      <c r="AS4" s="302"/>
      <c r="AT4" s="301"/>
      <c r="AU4" s="301"/>
    </row>
    <row r="5" spans="1:47" ht="27.75" customHeight="1" x14ac:dyDescent="0.25">
      <c r="A5" s="298" t="s">
        <v>14</v>
      </c>
      <c r="B5" s="620" t="str">
        <f>'1 Contexto e Identificación'!B6:E6</f>
        <v xml:space="preserve">SEÑALIZACIÓN </v>
      </c>
      <c r="C5" s="582"/>
      <c r="D5" s="582"/>
      <c r="E5" s="583"/>
      <c r="F5" s="301"/>
      <c r="G5" s="301"/>
      <c r="H5" s="303"/>
      <c r="I5" s="301"/>
      <c r="J5" s="301"/>
      <c r="K5" s="301"/>
      <c r="L5" s="304"/>
      <c r="M5" s="301"/>
      <c r="N5" s="301"/>
      <c r="O5" s="301"/>
      <c r="P5" s="301"/>
      <c r="Q5" s="301"/>
      <c r="R5" s="301"/>
      <c r="S5" s="301"/>
      <c r="T5" s="304"/>
      <c r="U5" s="301"/>
      <c r="V5" s="301"/>
      <c r="W5" s="301"/>
      <c r="X5" s="301"/>
      <c r="Y5" s="301"/>
      <c r="Z5" s="301"/>
      <c r="AA5" s="301"/>
      <c r="AB5" s="301"/>
      <c r="AC5" s="301"/>
      <c r="AD5" s="301"/>
      <c r="AE5" s="301"/>
      <c r="AF5" s="301"/>
      <c r="AG5" s="301"/>
      <c r="AH5" s="305"/>
      <c r="AI5" s="306"/>
      <c r="AJ5" s="301"/>
      <c r="AK5" s="301"/>
      <c r="AL5" s="301"/>
      <c r="AM5" s="301"/>
      <c r="AN5" s="301"/>
      <c r="AO5" s="302"/>
      <c r="AP5" s="302"/>
      <c r="AQ5" s="302"/>
      <c r="AR5" s="302"/>
      <c r="AS5" s="302"/>
      <c r="AT5" s="301"/>
      <c r="AU5" s="301"/>
    </row>
    <row r="6" spans="1:47" ht="42.75" customHeight="1" x14ac:dyDescent="0.25">
      <c r="A6" s="41" t="s">
        <v>16</v>
      </c>
      <c r="B6" s="626"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582"/>
      <c r="D6" s="582"/>
      <c r="E6" s="583"/>
      <c r="F6" s="307"/>
      <c r="G6" s="308"/>
      <c r="H6" s="303"/>
      <c r="I6" s="301"/>
      <c r="J6" s="301"/>
      <c r="K6" s="301"/>
      <c r="L6" s="309"/>
      <c r="M6" s="301"/>
      <c r="N6" s="301"/>
      <c r="O6" s="301"/>
      <c r="P6" s="301"/>
      <c r="Q6" s="301"/>
      <c r="R6" s="301"/>
      <c r="S6" s="301"/>
      <c r="T6" s="309"/>
      <c r="U6" s="301"/>
      <c r="V6" s="301"/>
      <c r="W6" s="301"/>
      <c r="X6" s="301"/>
      <c r="Y6" s="301"/>
      <c r="Z6" s="301"/>
      <c r="AA6" s="301"/>
      <c r="AB6" s="301"/>
      <c r="AC6" s="301"/>
      <c r="AD6" s="301"/>
      <c r="AE6" s="301"/>
      <c r="AF6" s="301"/>
      <c r="AG6" s="301"/>
      <c r="AH6" s="301"/>
      <c r="AI6" s="306"/>
      <c r="AJ6" s="301"/>
      <c r="AK6" s="301"/>
      <c r="AL6" s="301"/>
      <c r="AM6" s="301"/>
      <c r="AN6" s="301"/>
      <c r="AO6" s="302"/>
      <c r="AP6" s="302"/>
      <c r="AQ6" s="302"/>
      <c r="AR6" s="302"/>
      <c r="AS6" s="302"/>
      <c r="AT6" s="301"/>
      <c r="AU6" s="301"/>
    </row>
    <row r="7" spans="1:47" ht="7.5" customHeight="1" x14ac:dyDescent="0.25">
      <c r="A7" s="310"/>
      <c r="B7" s="311"/>
      <c r="C7" s="311"/>
      <c r="D7" s="301"/>
      <c r="E7" s="312"/>
      <c r="F7" s="313"/>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2"/>
      <c r="AP7" s="302"/>
      <c r="AQ7" s="302"/>
      <c r="AR7" s="302"/>
      <c r="AS7" s="302"/>
      <c r="AT7" s="301"/>
      <c r="AU7" s="301"/>
    </row>
    <row r="8" spans="1:47" ht="5.25" customHeight="1" x14ac:dyDescent="0.25">
      <c r="A8" s="310"/>
      <c r="B8" s="311"/>
      <c r="C8" s="311"/>
      <c r="D8" s="310"/>
      <c r="E8" s="314"/>
      <c r="F8" s="315"/>
      <c r="G8" s="309"/>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2"/>
      <c r="AP8" s="302"/>
      <c r="AQ8" s="302"/>
      <c r="AR8" s="302"/>
      <c r="AS8" s="302"/>
      <c r="AT8" s="301"/>
      <c r="AU8" s="301"/>
    </row>
    <row r="9" spans="1:47" ht="15" customHeight="1" x14ac:dyDescent="0.25">
      <c r="A9" s="310"/>
      <c r="B9" s="316"/>
      <c r="C9" s="316"/>
      <c r="D9" s="316"/>
      <c r="E9" s="316"/>
      <c r="F9" s="317"/>
      <c r="G9" s="308"/>
      <c r="H9" s="301"/>
      <c r="I9" s="301"/>
      <c r="J9" s="655" t="s">
        <v>227</v>
      </c>
      <c r="K9" s="629"/>
      <c r="L9" s="629"/>
      <c r="M9" s="629"/>
      <c r="N9" s="629"/>
      <c r="O9" s="629"/>
      <c r="P9" s="630"/>
      <c r="Q9" s="301"/>
      <c r="R9" s="655" t="s">
        <v>277</v>
      </c>
      <c r="S9" s="629"/>
      <c r="T9" s="629"/>
      <c r="U9" s="629"/>
      <c r="V9" s="629"/>
      <c r="W9" s="629"/>
      <c r="X9" s="630"/>
      <c r="Y9" s="301"/>
      <c r="Z9" s="318"/>
      <c r="AA9" s="318"/>
      <c r="AB9" s="319"/>
      <c r="AC9" s="320"/>
      <c r="AD9" s="320"/>
      <c r="AE9" s="656" t="s">
        <v>90</v>
      </c>
      <c r="AF9" s="564"/>
      <c r="AG9" s="565"/>
      <c r="AH9" s="301"/>
      <c r="AI9" s="301"/>
      <c r="AJ9" s="301"/>
      <c r="AK9" s="301"/>
      <c r="AL9" s="301"/>
      <c r="AM9" s="301"/>
      <c r="AN9" s="301"/>
      <c r="AO9" s="302"/>
      <c r="AP9" s="302"/>
      <c r="AQ9" s="302"/>
      <c r="AR9" s="302"/>
      <c r="AS9" s="302"/>
      <c r="AT9" s="301"/>
      <c r="AU9" s="301"/>
    </row>
    <row r="10" spans="1:47" ht="12" customHeight="1" x14ac:dyDescent="0.25">
      <c r="A10" s="321"/>
      <c r="B10" s="322"/>
      <c r="C10" s="657" t="s">
        <v>228</v>
      </c>
      <c r="D10" s="606"/>
      <c r="E10" s="607"/>
      <c r="F10" s="657" t="s">
        <v>278</v>
      </c>
      <c r="G10" s="606"/>
      <c r="H10" s="607"/>
      <c r="I10" s="303"/>
      <c r="J10" s="323"/>
      <c r="K10" s="324"/>
      <c r="L10" s="656" t="s">
        <v>90</v>
      </c>
      <c r="M10" s="564"/>
      <c r="N10" s="564"/>
      <c r="O10" s="564"/>
      <c r="P10" s="565"/>
      <c r="Q10" s="303"/>
      <c r="R10" s="323"/>
      <c r="S10" s="324"/>
      <c r="T10" s="656" t="s">
        <v>90</v>
      </c>
      <c r="U10" s="564"/>
      <c r="V10" s="564"/>
      <c r="W10" s="564"/>
      <c r="X10" s="565"/>
      <c r="Y10" s="303"/>
      <c r="Z10" s="325"/>
      <c r="AA10" s="325"/>
      <c r="AB10" s="300"/>
      <c r="AC10" s="326">
        <v>0.2</v>
      </c>
      <c r="AD10" s="326">
        <v>0.4</v>
      </c>
      <c r="AE10" s="326">
        <v>0.6</v>
      </c>
      <c r="AF10" s="326">
        <v>0.8</v>
      </c>
      <c r="AG10" s="327">
        <v>1</v>
      </c>
      <c r="AH10" s="328"/>
      <c r="AI10" s="328"/>
      <c r="AJ10" s="328"/>
      <c r="AK10" s="328"/>
      <c r="AL10" s="328"/>
      <c r="AM10" s="328"/>
      <c r="AN10" s="328"/>
      <c r="AO10" s="299"/>
      <c r="AP10" s="299"/>
      <c r="AQ10" s="299"/>
      <c r="AR10" s="299"/>
      <c r="AS10" s="299"/>
      <c r="AT10" s="300"/>
      <c r="AU10" s="300"/>
    </row>
    <row r="11" spans="1:47" ht="12" customHeight="1" x14ac:dyDescent="0.25">
      <c r="A11" s="329" t="s">
        <v>157</v>
      </c>
      <c r="B11" s="330" t="s">
        <v>45</v>
      </c>
      <c r="C11" s="331" t="s">
        <v>88</v>
      </c>
      <c r="D11" s="332" t="s">
        <v>90</v>
      </c>
      <c r="E11" s="333" t="s">
        <v>229</v>
      </c>
      <c r="F11" s="331" t="s">
        <v>88</v>
      </c>
      <c r="G11" s="332" t="s">
        <v>90</v>
      </c>
      <c r="H11" s="333" t="s">
        <v>229</v>
      </c>
      <c r="I11" s="303"/>
      <c r="J11" s="325"/>
      <c r="K11" s="334"/>
      <c r="L11" s="335" t="s">
        <v>230</v>
      </c>
      <c r="M11" s="335" t="s">
        <v>231</v>
      </c>
      <c r="N11" s="336" t="s">
        <v>215</v>
      </c>
      <c r="O11" s="336" t="s">
        <v>218</v>
      </c>
      <c r="P11" s="337" t="s">
        <v>221</v>
      </c>
      <c r="Q11" s="303"/>
      <c r="R11" s="325"/>
      <c r="S11" s="334"/>
      <c r="T11" s="335" t="s">
        <v>230</v>
      </c>
      <c r="U11" s="335" t="s">
        <v>231</v>
      </c>
      <c r="V11" s="336" t="s">
        <v>215</v>
      </c>
      <c r="W11" s="336" t="s">
        <v>218</v>
      </c>
      <c r="X11" s="337" t="s">
        <v>221</v>
      </c>
      <c r="Y11" s="303"/>
      <c r="Z11" s="325"/>
      <c r="AA11" s="325"/>
      <c r="AB11" s="338"/>
      <c r="AC11" s="339" t="s">
        <v>230</v>
      </c>
      <c r="AD11" s="339" t="s">
        <v>231</v>
      </c>
      <c r="AE11" s="336" t="s">
        <v>215</v>
      </c>
      <c r="AF11" s="336" t="s">
        <v>218</v>
      </c>
      <c r="AG11" s="336" t="s">
        <v>221</v>
      </c>
      <c r="AH11" s="300"/>
      <c r="AI11" s="300"/>
      <c r="AJ11" s="328"/>
      <c r="AK11" s="328"/>
      <c r="AL11" s="340"/>
      <c r="AM11" s="340"/>
      <c r="AN11" s="340"/>
      <c r="AO11" s="340"/>
      <c r="AP11" s="340"/>
      <c r="AQ11" s="340"/>
      <c r="AR11" s="340"/>
      <c r="AS11" s="340"/>
      <c r="AT11" s="340"/>
      <c r="AU11" s="340"/>
    </row>
    <row r="12" spans="1:47" ht="48" customHeight="1" x14ac:dyDescent="0.25">
      <c r="A12" s="341" t="str">
        <f>'1 Contexto e Identificación'!A11</f>
        <v>R1</v>
      </c>
      <c r="B12" s="342"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343" t="e">
        <f ca="1">+'4 Mapa Calor Inherente'!C12</f>
        <v>#NAME?</v>
      </c>
      <c r="D12" s="326" t="e">
        <f ca="1">+'4 Mapa Calor Inherente'!D12</f>
        <v>#NAME?</v>
      </c>
      <c r="E12" s="344" t="e">
        <f ca="1">+'4 Mapa Calor Inherente'!E12</f>
        <v>#NAME?</v>
      </c>
      <c r="F12" s="343" t="e">
        <f ca="1">+'6 Mapa Calor Residual'!C12</f>
        <v>#NAME?</v>
      </c>
      <c r="G12" s="326" t="e">
        <f ca="1">+'6 Mapa Calor Residual'!D12</f>
        <v>#NAME?</v>
      </c>
      <c r="H12" s="345" t="e">
        <f ca="1">+'6 Mapa Calor Residual'!E12</f>
        <v>#NAME?</v>
      </c>
      <c r="I12" s="346"/>
      <c r="J12" s="648" t="s">
        <v>88</v>
      </c>
      <c r="K12" s="332" t="s">
        <v>175</v>
      </c>
      <c r="L12" s="347"/>
      <c r="M12" s="347"/>
      <c r="N12" s="348" t="e">
        <f ca="1">+'4 Mapa Calor Inherente'!K12</f>
        <v>#NAME?</v>
      </c>
      <c r="O12" s="348" t="e">
        <f ca="1">+'4 Mapa Calor Inherente'!L12</f>
        <v>#NAME?</v>
      </c>
      <c r="P12" s="349" t="e">
        <f ca="1">+'4 Mapa Calor Inherente'!M12</f>
        <v>#NAME?</v>
      </c>
      <c r="Q12" s="346"/>
      <c r="R12" s="648" t="s">
        <v>88</v>
      </c>
      <c r="S12" s="332" t="s">
        <v>175</v>
      </c>
      <c r="T12" s="347"/>
      <c r="U12" s="347"/>
      <c r="V12" s="348" t="e">
        <f ca="1">+'6 Mapa Calor Residual'!K12</f>
        <v>#NAME?</v>
      </c>
      <c r="W12" s="348" t="e">
        <f ca="1">+'6 Mapa Calor Residual'!L12</f>
        <v>#NAME?</v>
      </c>
      <c r="X12" s="349" t="e">
        <f ca="1">+'6 Mapa Calor Residual'!M12</f>
        <v>#NAME?</v>
      </c>
      <c r="Y12" s="346"/>
      <c r="Z12" s="651" t="s">
        <v>88</v>
      </c>
      <c r="AA12" s="350">
        <v>1</v>
      </c>
      <c r="AB12" s="332" t="s">
        <v>175</v>
      </c>
      <c r="AC12" s="348" t="s">
        <v>232</v>
      </c>
      <c r="AD12" s="348" t="s">
        <v>232</v>
      </c>
      <c r="AE12" s="348" t="s">
        <v>232</v>
      </c>
      <c r="AF12" s="348" t="s">
        <v>232</v>
      </c>
      <c r="AG12" s="349" t="s">
        <v>233</v>
      </c>
      <c r="AH12" s="300"/>
      <c r="AI12" s="300"/>
      <c r="AJ12" s="328"/>
      <c r="AK12" s="328"/>
      <c r="AL12" s="340"/>
      <c r="AM12" s="340"/>
      <c r="AN12" s="340"/>
      <c r="AO12" s="351"/>
      <c r="AP12" s="351"/>
      <c r="AQ12" s="351"/>
      <c r="AR12" s="351"/>
      <c r="AS12" s="351"/>
      <c r="AT12" s="340"/>
      <c r="AU12" s="340"/>
    </row>
    <row r="13" spans="1:47" ht="48" customHeight="1" x14ac:dyDescent="0.25">
      <c r="A13" s="341" t="str">
        <f>'1 Contexto e Identificación'!A12</f>
        <v>R2</v>
      </c>
      <c r="B13" s="342">
        <f>+'1 Contexto e Identificación'!E12</f>
        <v>0</v>
      </c>
      <c r="C13" s="343">
        <f>+'4 Mapa Calor Inherente'!C13</f>
        <v>0</v>
      </c>
      <c r="D13" s="326">
        <f>+'4 Mapa Calor Inherente'!D13</f>
        <v>0</v>
      </c>
      <c r="E13" s="344" t="str">
        <f>+'4 Mapa Calor Inherente'!E13</f>
        <v/>
      </c>
      <c r="F13" s="343" t="e">
        <f ca="1">+'6 Mapa Calor Residual'!C13</f>
        <v>#NAME?</v>
      </c>
      <c r="G13" s="326">
        <f>+'6 Mapa Calor Residual'!D13</f>
        <v>0</v>
      </c>
      <c r="H13" s="345" t="e">
        <f ca="1">+'6 Mapa Calor Residual'!E13</f>
        <v>#NAME?</v>
      </c>
      <c r="I13" s="346"/>
      <c r="J13" s="649"/>
      <c r="K13" s="332" t="s">
        <v>178</v>
      </c>
      <c r="L13" s="352"/>
      <c r="M13" s="352"/>
      <c r="N13" s="348" t="e">
        <f ca="1">+'4 Mapa Calor Inherente'!K13</f>
        <v>#NAME?</v>
      </c>
      <c r="O13" s="348" t="e">
        <f ca="1">+'4 Mapa Calor Inherente'!L13</f>
        <v>#NAME?</v>
      </c>
      <c r="P13" s="349" t="e">
        <f ca="1">+'4 Mapa Calor Inherente'!M13</f>
        <v>#NAME?</v>
      </c>
      <c r="Q13" s="346"/>
      <c r="R13" s="649"/>
      <c r="S13" s="332" t="s">
        <v>178</v>
      </c>
      <c r="T13" s="352"/>
      <c r="U13" s="352"/>
      <c r="V13" s="348" t="e">
        <f ca="1">+'6 Mapa Calor Residual'!K13</f>
        <v>#NAME?</v>
      </c>
      <c r="W13" s="348" t="e">
        <f ca="1">+'6 Mapa Calor Residual'!L13</f>
        <v>#NAME?</v>
      </c>
      <c r="X13" s="349" t="e">
        <f ca="1">+'6 Mapa Calor Residual'!M13</f>
        <v>#NAME?</v>
      </c>
      <c r="Y13" s="346"/>
      <c r="Z13" s="652"/>
      <c r="AA13" s="350">
        <v>0.8</v>
      </c>
      <c r="AB13" s="332" t="s">
        <v>178</v>
      </c>
      <c r="AC13" s="353" t="s">
        <v>215</v>
      </c>
      <c r="AD13" s="353" t="s">
        <v>215</v>
      </c>
      <c r="AE13" s="348" t="s">
        <v>232</v>
      </c>
      <c r="AF13" s="348" t="s">
        <v>232</v>
      </c>
      <c r="AG13" s="349" t="s">
        <v>233</v>
      </c>
      <c r="AH13" s="300"/>
      <c r="AI13" s="300"/>
      <c r="AJ13" s="328"/>
      <c r="AK13" s="328"/>
      <c r="AL13" s="340"/>
      <c r="AM13" s="354"/>
      <c r="AN13" s="355"/>
      <c r="AO13" s="351"/>
      <c r="AP13" s="351"/>
      <c r="AQ13" s="351"/>
      <c r="AR13" s="351"/>
      <c r="AS13" s="351"/>
      <c r="AT13" s="340"/>
      <c r="AU13" s="340"/>
    </row>
    <row r="14" spans="1:47" ht="48" customHeight="1" x14ac:dyDescent="0.25">
      <c r="A14" s="341" t="str">
        <f>'1 Contexto e Identificación'!A13</f>
        <v>R3</v>
      </c>
      <c r="B14" s="342">
        <f>+'1 Contexto e Identificación'!E13</f>
        <v>0</v>
      </c>
      <c r="C14" s="343">
        <f>+'4 Mapa Calor Inherente'!C14</f>
        <v>0</v>
      </c>
      <c r="D14" s="326">
        <f>+'4 Mapa Calor Inherente'!D14</f>
        <v>0</v>
      </c>
      <c r="E14" s="344" t="str">
        <f>+'4 Mapa Calor Inherente'!E14</f>
        <v/>
      </c>
      <c r="F14" s="343" t="e">
        <f ca="1">+'6 Mapa Calor Residual'!C14</f>
        <v>#NAME?</v>
      </c>
      <c r="G14" s="326">
        <f>+'6 Mapa Calor Residual'!D14</f>
        <v>0</v>
      </c>
      <c r="H14" s="345" t="e">
        <f ca="1">+'6 Mapa Calor Residual'!E14</f>
        <v>#NAME?</v>
      </c>
      <c r="I14" s="346"/>
      <c r="J14" s="649"/>
      <c r="K14" s="332" t="s">
        <v>181</v>
      </c>
      <c r="L14" s="352"/>
      <c r="M14" s="352"/>
      <c r="N14" s="353" t="e">
        <f ca="1">+'4 Mapa Calor Inherente'!K14</f>
        <v>#NAME?</v>
      </c>
      <c r="O14" s="348" t="e">
        <f ca="1">+'4 Mapa Calor Inherente'!L14</f>
        <v>#NAME?</v>
      </c>
      <c r="P14" s="349" t="e">
        <f ca="1">+'4 Mapa Calor Inherente'!M14</f>
        <v>#NAME?</v>
      </c>
      <c r="Q14" s="346"/>
      <c r="R14" s="649"/>
      <c r="S14" s="332" t="s">
        <v>181</v>
      </c>
      <c r="T14" s="352"/>
      <c r="U14" s="352"/>
      <c r="V14" s="353" t="e">
        <f ca="1">+'6 Mapa Calor Residual'!K14</f>
        <v>#NAME?</v>
      </c>
      <c r="W14" s="348" t="e">
        <f ca="1">+'6 Mapa Calor Residual'!L14</f>
        <v>#NAME?</v>
      </c>
      <c r="X14" s="349" t="e">
        <f ca="1">+'6 Mapa Calor Residual'!M14</f>
        <v>#NAME?</v>
      </c>
      <c r="Y14" s="346"/>
      <c r="Z14" s="652"/>
      <c r="AA14" s="350">
        <v>0.6</v>
      </c>
      <c r="AB14" s="332" t="s">
        <v>181</v>
      </c>
      <c r="AC14" s="353" t="s">
        <v>215</v>
      </c>
      <c r="AD14" s="353" t="s">
        <v>215</v>
      </c>
      <c r="AE14" s="353" t="s">
        <v>215</v>
      </c>
      <c r="AF14" s="348" t="s">
        <v>232</v>
      </c>
      <c r="AG14" s="349" t="s">
        <v>233</v>
      </c>
      <c r="AH14" s="300"/>
      <c r="AI14" s="300"/>
      <c r="AJ14" s="328"/>
      <c r="AK14" s="328"/>
      <c r="AL14" s="340"/>
      <c r="AM14" s="354"/>
      <c r="AN14" s="355"/>
      <c r="AO14" s="351"/>
      <c r="AP14" s="351"/>
      <c r="AQ14" s="351"/>
      <c r="AR14" s="351"/>
      <c r="AS14" s="351"/>
      <c r="AT14" s="340"/>
      <c r="AU14" s="340"/>
    </row>
    <row r="15" spans="1:47" ht="48" customHeight="1" x14ac:dyDescent="0.25">
      <c r="A15" s="341" t="str">
        <f>'1 Contexto e Identificación'!A14</f>
        <v>R4</v>
      </c>
      <c r="B15" s="342">
        <f>+'1 Contexto e Identificación'!E14</f>
        <v>0</v>
      </c>
      <c r="C15" s="343">
        <f>+'4 Mapa Calor Inherente'!C15</f>
        <v>0</v>
      </c>
      <c r="D15" s="326">
        <f>+'4 Mapa Calor Inherente'!D15</f>
        <v>0</v>
      </c>
      <c r="E15" s="344" t="str">
        <f>+'4 Mapa Calor Inherente'!E15</f>
        <v/>
      </c>
      <c r="F15" s="343" t="e">
        <f ca="1">+'6 Mapa Calor Residual'!C15</f>
        <v>#NAME?</v>
      </c>
      <c r="G15" s="326">
        <f>+'6 Mapa Calor Residual'!D15</f>
        <v>0</v>
      </c>
      <c r="H15" s="345" t="e">
        <f ca="1">+'6 Mapa Calor Residual'!E15</f>
        <v>#NAME?</v>
      </c>
      <c r="I15" s="346"/>
      <c r="J15" s="649"/>
      <c r="K15" s="332" t="s">
        <v>184</v>
      </c>
      <c r="L15" s="356"/>
      <c r="M15" s="352"/>
      <c r="N15" s="353" t="e">
        <f ca="1">+'4 Mapa Calor Inherente'!K15</f>
        <v>#NAME?</v>
      </c>
      <c r="O15" s="348" t="e">
        <f ca="1">+'4 Mapa Calor Inherente'!L15</f>
        <v>#NAME?</v>
      </c>
      <c r="P15" s="349" t="e">
        <f ca="1">+'4 Mapa Calor Inherente'!M15</f>
        <v>#NAME?</v>
      </c>
      <c r="Q15" s="346"/>
      <c r="R15" s="649"/>
      <c r="S15" s="332" t="s">
        <v>184</v>
      </c>
      <c r="T15" s="356"/>
      <c r="U15" s="352"/>
      <c r="V15" s="353" t="e">
        <f ca="1">+'6 Mapa Calor Residual'!K15</f>
        <v>#NAME?</v>
      </c>
      <c r="W15" s="348" t="e">
        <f ca="1">+'6 Mapa Calor Residual'!L15</f>
        <v>#NAME?</v>
      </c>
      <c r="X15" s="349" t="e">
        <f ca="1">+'6 Mapa Calor Residual'!M15</f>
        <v>#NAME?</v>
      </c>
      <c r="Y15" s="346"/>
      <c r="Z15" s="652"/>
      <c r="AA15" s="350">
        <v>0.4</v>
      </c>
      <c r="AB15" s="332" t="s">
        <v>184</v>
      </c>
      <c r="AC15" s="357" t="s">
        <v>234</v>
      </c>
      <c r="AD15" s="353" t="s">
        <v>215</v>
      </c>
      <c r="AE15" s="353" t="s">
        <v>215</v>
      </c>
      <c r="AF15" s="348" t="s">
        <v>232</v>
      </c>
      <c r="AG15" s="349" t="s">
        <v>233</v>
      </c>
      <c r="AH15" s="300"/>
      <c r="AI15" s="300"/>
      <c r="AJ15" s="328"/>
      <c r="AK15" s="328"/>
      <c r="AL15" s="340"/>
      <c r="AM15" s="354"/>
      <c r="AN15" s="355"/>
      <c r="AO15" s="351"/>
      <c r="AP15" s="351"/>
      <c r="AQ15" s="351"/>
      <c r="AR15" s="351"/>
      <c r="AS15" s="351"/>
      <c r="AT15" s="340"/>
      <c r="AU15" s="340"/>
    </row>
    <row r="16" spans="1:47" ht="48" customHeight="1" x14ac:dyDescent="0.25">
      <c r="A16" s="341" t="str">
        <f>'1 Contexto e Identificación'!A15</f>
        <v>R5</v>
      </c>
      <c r="B16" s="342">
        <f>+'1 Contexto e Identificación'!E15</f>
        <v>0</v>
      </c>
      <c r="C16" s="343">
        <f>+'4 Mapa Calor Inherente'!C16</f>
        <v>0</v>
      </c>
      <c r="D16" s="326">
        <f>+'4 Mapa Calor Inherente'!D16</f>
        <v>0</v>
      </c>
      <c r="E16" s="344" t="str">
        <f>+'4 Mapa Calor Inherente'!E16</f>
        <v/>
      </c>
      <c r="F16" s="343" t="e">
        <f ca="1">+'6 Mapa Calor Residual'!C16</f>
        <v>#NAME?</v>
      </c>
      <c r="G16" s="326">
        <f>+'6 Mapa Calor Residual'!D16</f>
        <v>0</v>
      </c>
      <c r="H16" s="345" t="e">
        <f ca="1">+'6 Mapa Calor Residual'!E16</f>
        <v>#NAME?</v>
      </c>
      <c r="I16" s="346"/>
      <c r="J16" s="650"/>
      <c r="K16" s="358" t="s">
        <v>187</v>
      </c>
      <c r="L16" s="359"/>
      <c r="M16" s="359"/>
      <c r="N16" s="360" t="e">
        <f ca="1">+'4 Mapa Calor Inherente'!K16</f>
        <v>#NAME?</v>
      </c>
      <c r="O16" s="361" t="e">
        <f ca="1">+'4 Mapa Calor Inherente'!L16</f>
        <v>#NAME?</v>
      </c>
      <c r="P16" s="362" t="e">
        <f ca="1">+'4 Mapa Calor Inherente'!M16</f>
        <v>#NAME?</v>
      </c>
      <c r="Q16" s="346"/>
      <c r="R16" s="650"/>
      <c r="S16" s="358" t="s">
        <v>187</v>
      </c>
      <c r="T16" s="359"/>
      <c r="U16" s="359"/>
      <c r="V16" s="360" t="e">
        <f ca="1">+'6 Mapa Calor Residual'!K16</f>
        <v>#NAME?</v>
      </c>
      <c r="W16" s="361" t="e">
        <f ca="1">+'6 Mapa Calor Residual'!L16</f>
        <v>#NAME?</v>
      </c>
      <c r="X16" s="362" t="e">
        <f ca="1">+'6 Mapa Calor Residual'!M16</f>
        <v>#NAME?</v>
      </c>
      <c r="Y16" s="346"/>
      <c r="Z16" s="653"/>
      <c r="AA16" s="363">
        <v>0.2</v>
      </c>
      <c r="AB16" s="332" t="s">
        <v>187</v>
      </c>
      <c r="AC16" s="364" t="s">
        <v>234</v>
      </c>
      <c r="AD16" s="364" t="s">
        <v>234</v>
      </c>
      <c r="AE16" s="360" t="s">
        <v>215</v>
      </c>
      <c r="AF16" s="361" t="s">
        <v>232</v>
      </c>
      <c r="AG16" s="362" t="s">
        <v>233</v>
      </c>
      <c r="AH16" s="300"/>
      <c r="AI16" s="300"/>
      <c r="AJ16" s="328"/>
      <c r="AK16" s="328"/>
      <c r="AL16" s="340"/>
      <c r="AM16" s="354"/>
      <c r="AN16" s="355"/>
      <c r="AO16" s="351"/>
      <c r="AP16" s="351"/>
      <c r="AQ16" s="351"/>
      <c r="AR16" s="340"/>
      <c r="AS16" s="351"/>
      <c r="AT16" s="340"/>
      <c r="AU16" s="340"/>
    </row>
    <row r="17" spans="1:47" ht="30" customHeight="1" x14ac:dyDescent="0.25">
      <c r="A17" s="341" t="str">
        <f>'1 Contexto e Identificación'!A16</f>
        <v>R6</v>
      </c>
      <c r="B17" s="342" t="str">
        <f>+'1 Contexto e Identificación'!E16</f>
        <v xml:space="preserve">  </v>
      </c>
      <c r="C17" s="343">
        <f>+'4 Mapa Calor Inherente'!C17</f>
        <v>0</v>
      </c>
      <c r="D17" s="326" t="e">
        <f ca="1">+'4 Mapa Calor Inherente'!D17</f>
        <v>#NAME?</v>
      </c>
      <c r="E17" s="344" t="e">
        <f ca="1">+'4 Mapa Calor Inherente'!E17</f>
        <v>#NAME?</v>
      </c>
      <c r="F17" s="343" t="e">
        <f ca="1">+'6 Mapa Calor Residual'!C17</f>
        <v>#NAME?</v>
      </c>
      <c r="G17" s="326" t="e">
        <f ca="1">+'6 Mapa Calor Residual'!D17</f>
        <v>#NAME?</v>
      </c>
      <c r="H17" s="345" t="e">
        <f ca="1">+'6 Mapa Calor Residual'!E17</f>
        <v>#NAME?</v>
      </c>
      <c r="I17" s="346"/>
      <c r="J17" s="346"/>
      <c r="K17" s="346"/>
      <c r="L17" s="346"/>
      <c r="M17" s="346"/>
      <c r="N17" s="346"/>
      <c r="O17" s="346"/>
      <c r="P17" s="346"/>
      <c r="Q17" s="346"/>
      <c r="R17" s="346"/>
      <c r="S17" s="346"/>
      <c r="T17" s="346"/>
      <c r="U17" s="346"/>
      <c r="V17" s="346"/>
      <c r="W17" s="346"/>
      <c r="X17" s="346"/>
      <c r="Y17" s="346"/>
      <c r="Z17" s="300"/>
      <c r="AA17" s="300"/>
      <c r="AB17" s="300"/>
      <c r="AC17" s="300"/>
      <c r="AD17" s="300"/>
      <c r="AE17" s="300"/>
      <c r="AF17" s="300"/>
      <c r="AG17" s="300"/>
      <c r="AH17" s="300"/>
      <c r="AI17" s="300"/>
      <c r="AJ17" s="328"/>
      <c r="AK17" s="328"/>
      <c r="AL17" s="340"/>
      <c r="AM17" s="354"/>
      <c r="AN17" s="355"/>
      <c r="AO17" s="351"/>
      <c r="AP17" s="351"/>
      <c r="AQ17" s="351"/>
      <c r="AR17" s="351"/>
      <c r="AS17" s="351"/>
      <c r="AT17" s="340"/>
      <c r="AU17" s="340"/>
    </row>
    <row r="18" spans="1:47" ht="30" customHeight="1" x14ac:dyDescent="0.25">
      <c r="A18" s="341" t="str">
        <f>'1 Contexto e Identificación'!A17</f>
        <v>R7</v>
      </c>
      <c r="B18" s="342" t="str">
        <f>+'1 Contexto e Identificación'!E17</f>
        <v xml:space="preserve">  </v>
      </c>
      <c r="C18" s="343" t="e">
        <f ca="1">+'4 Mapa Calor Inherente'!C18</f>
        <v>#NAME?</v>
      </c>
      <c r="D18" s="326" t="e">
        <f ca="1">+'4 Mapa Calor Inherente'!D18</f>
        <v>#NAME?</v>
      </c>
      <c r="E18" s="344" t="e">
        <f ca="1">+'4 Mapa Calor Inherente'!E18</f>
        <v>#NAME?</v>
      </c>
      <c r="F18" s="343" t="e">
        <f ca="1">+'6 Mapa Calor Residual'!C18</f>
        <v>#NAME?</v>
      </c>
      <c r="G18" s="326" t="e">
        <f ca="1">+'6 Mapa Calor Residual'!D18</f>
        <v>#NAME?</v>
      </c>
      <c r="H18" s="345" t="e">
        <f ca="1">+'6 Mapa Calor Residual'!E18</f>
        <v>#NAME?</v>
      </c>
      <c r="I18" s="346"/>
      <c r="J18" s="346"/>
      <c r="K18" s="346"/>
      <c r="L18" s="346"/>
      <c r="M18" s="346"/>
      <c r="N18" s="346"/>
      <c r="O18" s="346"/>
      <c r="P18" s="346"/>
      <c r="Q18" s="346"/>
      <c r="R18" s="346"/>
      <c r="S18" s="346"/>
      <c r="T18" s="346"/>
      <c r="U18" s="346"/>
      <c r="V18" s="346"/>
      <c r="W18" s="346"/>
      <c r="X18" s="346"/>
      <c r="Y18" s="346"/>
      <c r="Z18" s="300"/>
      <c r="AA18" s="300"/>
      <c r="AB18" s="300"/>
      <c r="AC18" s="303"/>
      <c r="AD18" s="300"/>
      <c r="AE18" s="328"/>
      <c r="AF18" s="328"/>
      <c r="AG18" s="328"/>
      <c r="AH18" s="328"/>
      <c r="AI18" s="328"/>
      <c r="AJ18" s="328"/>
      <c r="AK18" s="328"/>
      <c r="AL18" s="340"/>
      <c r="AM18" s="354"/>
      <c r="AN18" s="340"/>
      <c r="AO18" s="355"/>
      <c r="AP18" s="355"/>
      <c r="AQ18" s="355"/>
      <c r="AR18" s="355"/>
      <c r="AS18" s="355"/>
      <c r="AT18" s="340"/>
      <c r="AU18" s="340"/>
    </row>
    <row r="19" spans="1:47" ht="30" customHeight="1" x14ac:dyDescent="0.25">
      <c r="A19" s="341" t="str">
        <f>'1 Contexto e Identificación'!A18</f>
        <v>R8</v>
      </c>
      <c r="B19" s="342">
        <f>+'1 Contexto e Identificación'!E18</f>
        <v>0</v>
      </c>
      <c r="C19" s="343" t="e">
        <f ca="1">+'4 Mapa Calor Inherente'!C19</f>
        <v>#NAME?</v>
      </c>
      <c r="D19" s="326" t="e">
        <f ca="1">+'4 Mapa Calor Inherente'!D19</f>
        <v>#NAME?</v>
      </c>
      <c r="E19" s="344" t="e">
        <f ca="1">+'4 Mapa Calor Inherente'!E19</f>
        <v>#NAME?</v>
      </c>
      <c r="F19" s="343" t="e">
        <f ca="1">+'6 Mapa Calor Residual'!C19</f>
        <v>#NAME?</v>
      </c>
      <c r="G19" s="326" t="e">
        <f ca="1">+'6 Mapa Calor Residual'!D19</f>
        <v>#NAME?</v>
      </c>
      <c r="H19" s="345" t="e">
        <f ca="1">+'6 Mapa Calor Residual'!E19</f>
        <v>#NAME?</v>
      </c>
      <c r="I19" s="346"/>
      <c r="J19" s="346"/>
      <c r="K19" s="346"/>
      <c r="L19" s="346"/>
      <c r="M19" s="346"/>
      <c r="N19" s="346"/>
      <c r="O19" s="346"/>
      <c r="P19" s="346"/>
      <c r="Q19" s="346"/>
      <c r="R19" s="346"/>
      <c r="S19" s="346"/>
      <c r="T19" s="346"/>
      <c r="U19" s="346"/>
      <c r="V19" s="346"/>
      <c r="W19" s="346"/>
      <c r="X19" s="346"/>
      <c r="Y19" s="346"/>
      <c r="Z19" s="300"/>
      <c r="AA19" s="300"/>
      <c r="AB19" s="300"/>
      <c r="AC19" s="365"/>
      <c r="AD19" s="300"/>
      <c r="AE19" s="328"/>
      <c r="AF19" s="328"/>
      <c r="AG19" s="328"/>
      <c r="AH19" s="328"/>
      <c r="AI19" s="328"/>
      <c r="AJ19" s="328"/>
      <c r="AK19" s="328"/>
      <c r="AL19" s="340"/>
      <c r="AM19" s="340"/>
      <c r="AN19" s="340"/>
      <c r="AO19" s="351"/>
      <c r="AP19" s="351"/>
      <c r="AQ19" s="351"/>
      <c r="AR19" s="351"/>
      <c r="AS19" s="351"/>
      <c r="AT19" s="340"/>
      <c r="AU19" s="340"/>
    </row>
    <row r="20" spans="1:47" ht="30" customHeight="1" x14ac:dyDescent="0.25">
      <c r="A20" s="341" t="str">
        <f>'1 Contexto e Identificación'!A19</f>
        <v>R9</v>
      </c>
      <c r="B20" s="342">
        <f>+'1 Contexto e Identificación'!E19</f>
        <v>0</v>
      </c>
      <c r="C20" s="343" t="e">
        <f ca="1">+'4 Mapa Calor Inherente'!C20</f>
        <v>#NAME?</v>
      </c>
      <c r="D20" s="326" t="e">
        <f ca="1">+'4 Mapa Calor Inherente'!D20</f>
        <v>#NAME?</v>
      </c>
      <c r="E20" s="344" t="e">
        <f ca="1">+'4 Mapa Calor Inherente'!E20</f>
        <v>#NAME?</v>
      </c>
      <c r="F20" s="343" t="e">
        <f ca="1">+'6 Mapa Calor Residual'!C20</f>
        <v>#NAME?</v>
      </c>
      <c r="G20" s="326" t="e">
        <f ca="1">+'6 Mapa Calor Residual'!D20</f>
        <v>#NAME?</v>
      </c>
      <c r="H20" s="345" t="e">
        <f ca="1">+'6 Mapa Calor Residual'!E20</f>
        <v>#NAME?</v>
      </c>
      <c r="I20" s="346"/>
      <c r="J20" s="346"/>
      <c r="K20" s="346"/>
      <c r="L20" s="346"/>
      <c r="M20" s="346"/>
      <c r="N20" s="346"/>
      <c r="O20" s="346"/>
      <c r="P20" s="346"/>
      <c r="Q20" s="346"/>
      <c r="R20" s="346"/>
      <c r="S20" s="346"/>
      <c r="T20" s="346"/>
      <c r="U20" s="346"/>
      <c r="V20" s="346"/>
      <c r="W20" s="346"/>
      <c r="X20" s="346"/>
      <c r="Y20" s="346"/>
      <c r="Z20" s="300"/>
      <c r="AA20" s="300"/>
      <c r="AB20" s="300"/>
      <c r="AC20" s="366"/>
      <c r="AD20" s="328"/>
      <c r="AE20" s="328"/>
      <c r="AF20" s="328"/>
      <c r="AG20" s="328"/>
      <c r="AH20" s="328"/>
      <c r="AI20" s="328"/>
      <c r="AJ20" s="328"/>
      <c r="AK20" s="328"/>
      <c r="AL20" s="340"/>
      <c r="AM20" s="340"/>
      <c r="AN20" s="340"/>
      <c r="AO20" s="351"/>
      <c r="AP20" s="351"/>
      <c r="AQ20" s="351"/>
      <c r="AR20" s="351"/>
      <c r="AS20" s="351"/>
      <c r="AT20" s="340"/>
      <c r="AU20" s="340"/>
    </row>
    <row r="21" spans="1:47" ht="30" customHeight="1" x14ac:dyDescent="0.25">
      <c r="A21" s="341" t="str">
        <f>'1 Contexto e Identificación'!A20</f>
        <v>R10</v>
      </c>
      <c r="B21" s="342">
        <f>+'1 Contexto e Identificación'!E20</f>
        <v>0</v>
      </c>
      <c r="C21" s="343" t="e">
        <f ca="1">+'4 Mapa Calor Inherente'!C21</f>
        <v>#NAME?</v>
      </c>
      <c r="D21" s="326" t="e">
        <f ca="1">+'4 Mapa Calor Inherente'!D21</f>
        <v>#NAME?</v>
      </c>
      <c r="E21" s="344" t="e">
        <f ca="1">+'4 Mapa Calor Inherente'!E21</f>
        <v>#NAME?</v>
      </c>
      <c r="F21" s="343" t="e">
        <f ca="1">+'6 Mapa Calor Residual'!C21</f>
        <v>#NAME?</v>
      </c>
      <c r="G21" s="326" t="e">
        <f ca="1">+'6 Mapa Calor Residual'!D21</f>
        <v>#NAME?</v>
      </c>
      <c r="H21" s="345" t="e">
        <f ca="1">+'6 Mapa Calor Residual'!E21</f>
        <v>#NAME?</v>
      </c>
      <c r="I21" s="346"/>
      <c r="J21" s="346"/>
      <c r="K21" s="346"/>
      <c r="L21" s="346"/>
      <c r="M21" s="346"/>
      <c r="N21" s="346"/>
      <c r="O21" s="346"/>
      <c r="P21" s="346"/>
      <c r="Q21" s="346"/>
      <c r="R21" s="346"/>
      <c r="S21" s="346"/>
      <c r="T21" s="346"/>
      <c r="U21" s="346"/>
      <c r="V21" s="346"/>
      <c r="W21" s="346"/>
      <c r="X21" s="346"/>
      <c r="Y21" s="346"/>
      <c r="Z21" s="300"/>
      <c r="AA21" s="300"/>
      <c r="AB21" s="367"/>
      <c r="AC21" s="366"/>
      <c r="AD21" s="367"/>
      <c r="AE21" s="367"/>
      <c r="AF21" s="367"/>
      <c r="AG21" s="367"/>
      <c r="AH21" s="367"/>
      <c r="AI21" s="367"/>
      <c r="AJ21" s="367"/>
      <c r="AK21" s="367"/>
      <c r="AL21" s="340"/>
      <c r="AM21" s="340"/>
      <c r="AN21" s="368"/>
      <c r="AO21" s="368"/>
      <c r="AP21" s="368"/>
      <c r="AQ21" s="368"/>
      <c r="AR21" s="368"/>
      <c r="AS21" s="368"/>
      <c r="AT21" s="340"/>
      <c r="AU21" s="340"/>
    </row>
    <row r="22" spans="1:47" ht="30" customHeight="1" x14ac:dyDescent="0.25">
      <c r="A22" s="341" t="str">
        <f>'1 Contexto e Identificación'!A21</f>
        <v>R11</v>
      </c>
      <c r="B22" s="342" t="str">
        <f>+'1 Contexto e Identificación'!E21</f>
        <v xml:space="preserve">  </v>
      </c>
      <c r="C22" s="343" t="e">
        <f ca="1">+'4 Mapa Calor Inherente'!C22</f>
        <v>#NAME?</v>
      </c>
      <c r="D22" s="326" t="e">
        <f ca="1">+'4 Mapa Calor Inherente'!D22</f>
        <v>#NAME?</v>
      </c>
      <c r="E22" s="344" t="e">
        <f ca="1">+'4 Mapa Calor Inherente'!E22</f>
        <v>#NAME?</v>
      </c>
      <c r="F22" s="343" t="e">
        <f ca="1">+'6 Mapa Calor Residual'!C22</f>
        <v>#NAME?</v>
      </c>
      <c r="G22" s="326" t="e">
        <f ca="1">+'6 Mapa Calor Residual'!D22</f>
        <v>#NAME?</v>
      </c>
      <c r="H22" s="345" t="e">
        <f ca="1">+'6 Mapa Calor Residual'!E22</f>
        <v>#NAME?</v>
      </c>
      <c r="I22" s="346"/>
      <c r="J22" s="346"/>
      <c r="K22" s="346"/>
      <c r="L22" s="346"/>
      <c r="M22" s="346"/>
      <c r="N22" s="346"/>
      <c r="O22" s="346"/>
      <c r="P22" s="346"/>
      <c r="Q22" s="346"/>
      <c r="R22" s="346"/>
      <c r="S22" s="346"/>
      <c r="T22" s="346"/>
      <c r="U22" s="346"/>
      <c r="V22" s="346"/>
      <c r="W22" s="346"/>
      <c r="X22" s="346"/>
      <c r="Y22" s="346"/>
      <c r="Z22" s="300"/>
      <c r="AA22" s="300"/>
      <c r="AB22" s="367"/>
      <c r="AC22" s="366"/>
      <c r="AD22" s="300"/>
      <c r="AE22" s="300"/>
      <c r="AF22" s="300"/>
      <c r="AG22" s="300"/>
      <c r="AH22" s="300"/>
      <c r="AI22" s="300"/>
      <c r="AJ22" s="367"/>
      <c r="AK22" s="367"/>
      <c r="AL22" s="340"/>
      <c r="AM22" s="340"/>
      <c r="AN22" s="340"/>
      <c r="AO22" s="351"/>
      <c r="AP22" s="351"/>
      <c r="AQ22" s="351"/>
      <c r="AR22" s="351"/>
      <c r="AS22" s="351"/>
      <c r="AT22" s="340"/>
      <c r="AU22" s="340"/>
    </row>
    <row r="23" spans="1:47" ht="30" customHeight="1" x14ac:dyDescent="0.25">
      <c r="A23" s="341" t="str">
        <f>'1 Contexto e Identificación'!A22</f>
        <v>R12</v>
      </c>
      <c r="B23" s="342">
        <f>+'1 Contexto e Identificación'!E22</f>
        <v>0</v>
      </c>
      <c r="C23" s="343" t="e">
        <f ca="1">+'4 Mapa Calor Inherente'!C23</f>
        <v>#NAME?</v>
      </c>
      <c r="D23" s="326" t="e">
        <f ca="1">+'4 Mapa Calor Inherente'!D23</f>
        <v>#NAME?</v>
      </c>
      <c r="E23" s="344" t="e">
        <f ca="1">+'4 Mapa Calor Inherente'!E23</f>
        <v>#NAME?</v>
      </c>
      <c r="F23" s="343" t="e">
        <f ca="1">+'6 Mapa Calor Residual'!C23</f>
        <v>#NAME?</v>
      </c>
      <c r="G23" s="326" t="e">
        <f ca="1">+'6 Mapa Calor Residual'!D23</f>
        <v>#NAME?</v>
      </c>
      <c r="H23" s="345" t="e">
        <f ca="1">+'6 Mapa Calor Residual'!E23</f>
        <v>#NAME?</v>
      </c>
      <c r="I23" s="346"/>
      <c r="J23" s="346"/>
      <c r="K23" s="346"/>
      <c r="L23" s="346"/>
      <c r="M23" s="346"/>
      <c r="N23" s="346"/>
      <c r="O23" s="346"/>
      <c r="P23" s="346"/>
      <c r="Q23" s="346"/>
      <c r="R23" s="346"/>
      <c r="S23" s="346"/>
      <c r="T23" s="346"/>
      <c r="U23" s="346"/>
      <c r="V23" s="346"/>
      <c r="W23" s="346"/>
      <c r="X23" s="346"/>
      <c r="Y23" s="346"/>
      <c r="Z23" s="300"/>
      <c r="AA23" s="300"/>
      <c r="AB23" s="367"/>
      <c r="AC23" s="300"/>
      <c r="AD23" s="300"/>
      <c r="AE23" s="300"/>
      <c r="AF23" s="300"/>
      <c r="AG23" s="300"/>
      <c r="AH23" s="300"/>
      <c r="AI23" s="300"/>
      <c r="AJ23" s="367"/>
      <c r="AK23" s="367"/>
      <c r="AL23" s="340"/>
      <c r="AM23" s="340"/>
      <c r="AN23" s="340"/>
      <c r="AO23" s="351"/>
      <c r="AP23" s="351"/>
      <c r="AQ23" s="351"/>
      <c r="AR23" s="351"/>
      <c r="AS23" s="351"/>
      <c r="AT23" s="340"/>
      <c r="AU23" s="340"/>
    </row>
    <row r="24" spans="1:47" ht="30" customHeight="1" x14ac:dyDescent="0.25">
      <c r="A24" s="341" t="str">
        <f>'1 Contexto e Identificación'!A23</f>
        <v>R13</v>
      </c>
      <c r="B24" s="342" t="str">
        <f>+'1 Contexto e Identificación'!E23</f>
        <v xml:space="preserve">  </v>
      </c>
      <c r="C24" s="343" t="e">
        <f ca="1">+'4 Mapa Calor Inherente'!C24</f>
        <v>#NAME?</v>
      </c>
      <c r="D24" s="326" t="e">
        <f ca="1">+'4 Mapa Calor Inherente'!D24</f>
        <v>#NAME?</v>
      </c>
      <c r="E24" s="344" t="e">
        <f ca="1">+'4 Mapa Calor Inherente'!E24</f>
        <v>#NAME?</v>
      </c>
      <c r="F24" s="343" t="e">
        <f ca="1">+'6 Mapa Calor Residual'!C24</f>
        <v>#NAME?</v>
      </c>
      <c r="G24" s="326" t="e">
        <f ca="1">+'6 Mapa Calor Residual'!D24</f>
        <v>#NAME?</v>
      </c>
      <c r="H24" s="345" t="e">
        <f ca="1">+'6 Mapa Calor Residual'!E24</f>
        <v>#NAME?</v>
      </c>
      <c r="I24" s="346"/>
      <c r="J24" s="346"/>
      <c r="K24" s="346"/>
      <c r="L24" s="346"/>
      <c r="M24" s="346"/>
      <c r="N24" s="346"/>
      <c r="O24" s="346"/>
      <c r="P24" s="346"/>
      <c r="Q24" s="346"/>
      <c r="R24" s="346"/>
      <c r="S24" s="346"/>
      <c r="T24" s="346"/>
      <c r="U24" s="346"/>
      <c r="V24" s="346"/>
      <c r="W24" s="346"/>
      <c r="X24" s="346"/>
      <c r="Y24" s="346"/>
      <c r="Z24" s="300"/>
      <c r="AA24" s="300"/>
      <c r="AB24" s="369"/>
      <c r="AC24" s="300"/>
      <c r="AD24" s="300"/>
      <c r="AE24" s="300"/>
      <c r="AF24" s="300"/>
      <c r="AG24" s="300"/>
      <c r="AH24" s="300"/>
      <c r="AI24" s="300"/>
      <c r="AJ24" s="367"/>
      <c r="AK24" s="367"/>
      <c r="AL24" s="340"/>
      <c r="AM24" s="340"/>
      <c r="AN24" s="340"/>
      <c r="AO24" s="340"/>
      <c r="AP24" s="340"/>
      <c r="AQ24" s="340"/>
      <c r="AR24" s="340"/>
      <c r="AS24" s="351"/>
      <c r="AT24" s="340"/>
      <c r="AU24" s="340"/>
    </row>
    <row r="25" spans="1:47" ht="30" customHeight="1" x14ac:dyDescent="0.25">
      <c r="A25" s="341" t="str">
        <f>'1 Contexto e Identificación'!A24</f>
        <v>R14</v>
      </c>
      <c r="B25" s="342" t="str">
        <f>+'1 Contexto e Identificación'!E24</f>
        <v xml:space="preserve">  </v>
      </c>
      <c r="C25" s="343" t="e">
        <f ca="1">+'4 Mapa Calor Inherente'!C25</f>
        <v>#NAME?</v>
      </c>
      <c r="D25" s="326" t="e">
        <f ca="1">+'4 Mapa Calor Inherente'!D25</f>
        <v>#NAME?</v>
      </c>
      <c r="E25" s="344" t="e">
        <f ca="1">+'4 Mapa Calor Inherente'!E25</f>
        <v>#NAME?</v>
      </c>
      <c r="F25" s="343" t="e">
        <f ca="1">+'6 Mapa Calor Residual'!C25</f>
        <v>#NAME?</v>
      </c>
      <c r="G25" s="326" t="e">
        <f ca="1">+'6 Mapa Calor Residual'!D25</f>
        <v>#NAME?</v>
      </c>
      <c r="H25" s="345" t="e">
        <f ca="1">+'6 Mapa Calor Residual'!E25</f>
        <v>#NAME?</v>
      </c>
      <c r="I25" s="346"/>
      <c r="J25" s="346"/>
      <c r="K25" s="346"/>
      <c r="L25" s="346"/>
      <c r="M25" s="346"/>
      <c r="N25" s="346"/>
      <c r="O25" s="346"/>
      <c r="P25" s="346"/>
      <c r="Q25" s="346"/>
      <c r="R25" s="346"/>
      <c r="S25" s="346"/>
      <c r="T25" s="346"/>
      <c r="U25" s="346"/>
      <c r="V25" s="346"/>
      <c r="W25" s="346"/>
      <c r="X25" s="346"/>
      <c r="Y25" s="346"/>
      <c r="Z25" s="300"/>
      <c r="AA25" s="300"/>
      <c r="AB25" s="300"/>
      <c r="AC25" s="300"/>
      <c r="AD25" s="300"/>
      <c r="AE25" s="300"/>
      <c r="AF25" s="300"/>
      <c r="AG25" s="300"/>
      <c r="AH25" s="300"/>
      <c r="AI25" s="300"/>
      <c r="AJ25" s="300"/>
      <c r="AK25" s="300"/>
      <c r="AL25" s="340"/>
      <c r="AM25" s="300"/>
      <c r="AN25" s="300"/>
      <c r="AO25" s="300"/>
      <c r="AP25" s="300"/>
      <c r="AQ25" s="300"/>
      <c r="AR25" s="300"/>
      <c r="AS25" s="351"/>
      <c r="AT25" s="340"/>
      <c r="AU25" s="340"/>
    </row>
    <row r="26" spans="1:47" ht="30" customHeight="1" x14ac:dyDescent="0.25">
      <c r="A26" s="341" t="str">
        <f>'1 Contexto e Identificación'!A25</f>
        <v>R15</v>
      </c>
      <c r="B26" s="342" t="str">
        <f>+'1 Contexto e Identificación'!E25</f>
        <v xml:space="preserve">  </v>
      </c>
      <c r="C26" s="343" t="e">
        <f ca="1">+'4 Mapa Calor Inherente'!C26</f>
        <v>#NAME?</v>
      </c>
      <c r="D26" s="326" t="e">
        <f ca="1">+'4 Mapa Calor Inherente'!D26</f>
        <v>#NAME?</v>
      </c>
      <c r="E26" s="344" t="e">
        <f ca="1">+'4 Mapa Calor Inherente'!E26</f>
        <v>#NAME?</v>
      </c>
      <c r="F26" s="343" t="e">
        <f ca="1">+'6 Mapa Calor Residual'!C26</f>
        <v>#NAME?</v>
      </c>
      <c r="G26" s="326" t="e">
        <f ca="1">+'6 Mapa Calor Residual'!D26</f>
        <v>#NAME?</v>
      </c>
      <c r="H26" s="345" t="e">
        <f ca="1">+'6 Mapa Calor Residual'!E26</f>
        <v>#NAME?</v>
      </c>
      <c r="I26" s="346"/>
      <c r="J26" s="346"/>
      <c r="K26" s="346"/>
      <c r="L26" s="346"/>
      <c r="M26" s="346"/>
      <c r="N26" s="346"/>
      <c r="O26" s="346"/>
      <c r="P26" s="346"/>
      <c r="Q26" s="346"/>
      <c r="R26" s="346"/>
      <c r="S26" s="346"/>
      <c r="T26" s="346"/>
      <c r="U26" s="346"/>
      <c r="V26" s="346"/>
      <c r="W26" s="346"/>
      <c r="X26" s="346"/>
      <c r="Y26" s="346"/>
      <c r="Z26" s="300"/>
      <c r="AA26" s="300"/>
      <c r="AB26" s="300"/>
      <c r="AC26" s="300"/>
      <c r="AD26" s="300"/>
      <c r="AE26" s="300"/>
      <c r="AF26" s="300"/>
      <c r="AG26" s="300"/>
      <c r="AH26" s="300"/>
      <c r="AI26" s="300"/>
      <c r="AJ26" s="300"/>
      <c r="AK26" s="300"/>
      <c r="AL26" s="340"/>
      <c r="AM26" s="340"/>
      <c r="AN26" s="340"/>
      <c r="AO26" s="340"/>
      <c r="AP26" s="340"/>
      <c r="AQ26" s="340"/>
      <c r="AR26" s="340"/>
      <c r="AS26" s="351"/>
      <c r="AT26" s="340"/>
      <c r="AU26" s="340"/>
    </row>
    <row r="27" spans="1:47" ht="30" customHeight="1" x14ac:dyDescent="0.25">
      <c r="A27" s="341" t="str">
        <f>'1 Contexto e Identificación'!A26</f>
        <v>R16</v>
      </c>
      <c r="B27" s="342" t="str">
        <f>+'1 Contexto e Identificación'!E26</f>
        <v xml:space="preserve">  </v>
      </c>
      <c r="C27" s="343" t="e">
        <f ca="1">+'4 Mapa Calor Inherente'!C27</f>
        <v>#NAME?</v>
      </c>
      <c r="D27" s="326" t="e">
        <f ca="1">+'4 Mapa Calor Inherente'!D27</f>
        <v>#NAME?</v>
      </c>
      <c r="E27" s="344" t="e">
        <f ca="1">+'4 Mapa Calor Inherente'!E27</f>
        <v>#NAME?</v>
      </c>
      <c r="F27" s="343" t="e">
        <f ca="1">+'6 Mapa Calor Residual'!C27</f>
        <v>#NAME?</v>
      </c>
      <c r="G27" s="326" t="e">
        <f ca="1">+'6 Mapa Calor Residual'!D27</f>
        <v>#NAME?</v>
      </c>
      <c r="H27" s="345" t="e">
        <f ca="1">+'6 Mapa Calor Residual'!E27</f>
        <v>#NAME?</v>
      </c>
      <c r="I27" s="346"/>
      <c r="J27" s="346"/>
      <c r="K27" s="346"/>
      <c r="L27" s="346"/>
      <c r="M27" s="346"/>
      <c r="N27" s="346"/>
      <c r="O27" s="346"/>
      <c r="P27" s="346"/>
      <c r="Q27" s="346"/>
      <c r="R27" s="346"/>
      <c r="S27" s="346"/>
      <c r="T27" s="346"/>
      <c r="U27" s="346"/>
      <c r="V27" s="346"/>
      <c r="W27" s="346"/>
      <c r="X27" s="346"/>
      <c r="Y27" s="346"/>
      <c r="Z27" s="300"/>
      <c r="AA27" s="300"/>
      <c r="AB27" s="300"/>
      <c r="AC27" s="300"/>
      <c r="AD27" s="300"/>
      <c r="AE27" s="300"/>
      <c r="AF27" s="300"/>
      <c r="AG27" s="300"/>
      <c r="AH27" s="300"/>
      <c r="AI27" s="300"/>
      <c r="AJ27" s="300"/>
      <c r="AK27" s="300"/>
      <c r="AL27" s="340"/>
      <c r="AM27" s="340"/>
      <c r="AN27" s="340"/>
      <c r="AO27" s="340"/>
      <c r="AP27" s="340"/>
      <c r="AQ27" s="340"/>
      <c r="AR27" s="340"/>
      <c r="AS27" s="351"/>
      <c r="AT27" s="340"/>
      <c r="AU27" s="340"/>
    </row>
    <row r="28" spans="1:47" ht="30" customHeight="1" x14ac:dyDescent="0.25">
      <c r="A28" s="341" t="str">
        <f>'1 Contexto e Identificación'!A27</f>
        <v>R17</v>
      </c>
      <c r="B28" s="342" t="str">
        <f>+'1 Contexto e Identificación'!E27</f>
        <v xml:space="preserve">  </v>
      </c>
      <c r="C28" s="343" t="e">
        <f ca="1">+'4 Mapa Calor Inherente'!C28</f>
        <v>#NAME?</v>
      </c>
      <c r="D28" s="326" t="e">
        <f ca="1">+'4 Mapa Calor Inherente'!D28</f>
        <v>#NAME?</v>
      </c>
      <c r="E28" s="344" t="e">
        <f ca="1">+'4 Mapa Calor Inherente'!E28</f>
        <v>#NAME?</v>
      </c>
      <c r="F28" s="343" t="e">
        <f ca="1">+'6 Mapa Calor Residual'!C28</f>
        <v>#NAME?</v>
      </c>
      <c r="G28" s="326" t="e">
        <f ca="1">+'6 Mapa Calor Residual'!D28</f>
        <v>#NAME?</v>
      </c>
      <c r="H28" s="345" t="e">
        <f ca="1">+'6 Mapa Calor Residual'!E28</f>
        <v>#NAME?</v>
      </c>
      <c r="I28" s="346"/>
      <c r="J28" s="346"/>
      <c r="K28" s="346"/>
      <c r="L28" s="346"/>
      <c r="M28" s="346"/>
      <c r="N28" s="346"/>
      <c r="O28" s="346"/>
      <c r="P28" s="346"/>
      <c r="Q28" s="346"/>
      <c r="R28" s="346"/>
      <c r="S28" s="346"/>
      <c r="T28" s="346"/>
      <c r="U28" s="346"/>
      <c r="V28" s="346"/>
      <c r="W28" s="346"/>
      <c r="X28" s="346"/>
      <c r="Y28" s="346"/>
      <c r="Z28" s="300"/>
      <c r="AA28" s="300"/>
      <c r="AB28" s="300"/>
      <c r="AC28" s="300"/>
      <c r="AD28" s="300"/>
      <c r="AE28" s="300"/>
      <c r="AF28" s="300"/>
      <c r="AG28" s="300"/>
      <c r="AH28" s="300"/>
      <c r="AI28" s="300"/>
      <c r="AJ28" s="300"/>
      <c r="AK28" s="300"/>
      <c r="AL28" s="300"/>
      <c r="AM28" s="300"/>
      <c r="AN28" s="300"/>
      <c r="AO28" s="299"/>
      <c r="AP28" s="299"/>
      <c r="AQ28" s="299"/>
      <c r="AR28" s="299"/>
      <c r="AS28" s="299"/>
      <c r="AT28" s="300"/>
      <c r="AU28" s="300"/>
    </row>
    <row r="29" spans="1:47" ht="30" customHeight="1" x14ac:dyDescent="0.25">
      <c r="A29" s="341" t="str">
        <f>'1 Contexto e Identificación'!A28</f>
        <v>R18</v>
      </c>
      <c r="B29" s="342" t="str">
        <f>+'1 Contexto e Identificación'!E28</f>
        <v xml:space="preserve">  </v>
      </c>
      <c r="C29" s="343" t="e">
        <f ca="1">+'4 Mapa Calor Inherente'!C29</f>
        <v>#NAME?</v>
      </c>
      <c r="D29" s="326" t="e">
        <f ca="1">+'4 Mapa Calor Inherente'!D29</f>
        <v>#NAME?</v>
      </c>
      <c r="E29" s="344" t="e">
        <f ca="1">+'4 Mapa Calor Inherente'!E29</f>
        <v>#NAME?</v>
      </c>
      <c r="F29" s="343" t="e">
        <f ca="1">+'6 Mapa Calor Residual'!C29</f>
        <v>#NAME?</v>
      </c>
      <c r="G29" s="326" t="e">
        <f ca="1">+'6 Mapa Calor Residual'!D29</f>
        <v>#NAME?</v>
      </c>
      <c r="H29" s="345" t="e">
        <f ca="1">+'6 Mapa Calor Residual'!E29</f>
        <v>#NAME?</v>
      </c>
      <c r="I29" s="346"/>
      <c r="J29" s="346"/>
      <c r="K29" s="346"/>
      <c r="L29" s="346"/>
      <c r="M29" s="346"/>
      <c r="N29" s="346"/>
      <c r="O29" s="346"/>
      <c r="P29" s="346"/>
      <c r="Q29" s="346"/>
      <c r="R29" s="346"/>
      <c r="S29" s="346"/>
      <c r="T29" s="346"/>
      <c r="U29" s="346"/>
      <c r="V29" s="346"/>
      <c r="W29" s="346"/>
      <c r="X29" s="346"/>
      <c r="Y29" s="346"/>
      <c r="Z29" s="300"/>
      <c r="AA29" s="300"/>
      <c r="AB29" s="300"/>
      <c r="AC29" s="300"/>
      <c r="AD29" s="300"/>
      <c r="AE29" s="300"/>
      <c r="AF29" s="300"/>
      <c r="AG29" s="300"/>
      <c r="AH29" s="300"/>
      <c r="AI29" s="300"/>
      <c r="AJ29" s="300"/>
      <c r="AK29" s="300"/>
      <c r="AL29" s="300"/>
      <c r="AM29" s="300"/>
      <c r="AN29" s="300"/>
      <c r="AO29" s="299"/>
      <c r="AP29" s="299"/>
      <c r="AQ29" s="299"/>
      <c r="AR29" s="299"/>
      <c r="AS29" s="299"/>
      <c r="AT29" s="300"/>
      <c r="AU29" s="300"/>
    </row>
    <row r="30" spans="1:47" ht="30" customHeight="1" x14ac:dyDescent="0.25">
      <c r="A30" s="341" t="str">
        <f>'1 Contexto e Identificación'!A29</f>
        <v>R19</v>
      </c>
      <c r="B30" s="342" t="str">
        <f>+'1 Contexto e Identificación'!E29</f>
        <v xml:space="preserve">  </v>
      </c>
      <c r="C30" s="343" t="e">
        <f ca="1">+'4 Mapa Calor Inherente'!C30</f>
        <v>#NAME?</v>
      </c>
      <c r="D30" s="326" t="e">
        <f ca="1">+'4 Mapa Calor Inherente'!D30</f>
        <v>#NAME?</v>
      </c>
      <c r="E30" s="344" t="e">
        <f ca="1">+'4 Mapa Calor Inherente'!E30</f>
        <v>#NAME?</v>
      </c>
      <c r="F30" s="343" t="e">
        <f ca="1">+'6 Mapa Calor Residual'!C30</f>
        <v>#NAME?</v>
      </c>
      <c r="G30" s="326" t="e">
        <f ca="1">+'6 Mapa Calor Residual'!D30</f>
        <v>#NAME?</v>
      </c>
      <c r="H30" s="345" t="e">
        <f ca="1">+'6 Mapa Calor Residual'!E30</f>
        <v>#NAME?</v>
      </c>
      <c r="I30" s="346"/>
      <c r="J30" s="346"/>
      <c r="K30" s="346"/>
      <c r="L30" s="346"/>
      <c r="M30" s="346"/>
      <c r="N30" s="346"/>
      <c r="O30" s="346"/>
      <c r="P30" s="346"/>
      <c r="Q30" s="346"/>
      <c r="R30" s="346"/>
      <c r="S30" s="346"/>
      <c r="T30" s="346"/>
      <c r="U30" s="346"/>
      <c r="V30" s="346"/>
      <c r="W30" s="346"/>
      <c r="X30" s="346"/>
      <c r="Y30" s="346"/>
      <c r="Z30" s="300"/>
      <c r="AA30" s="300"/>
      <c r="AB30" s="300"/>
      <c r="AC30" s="300"/>
      <c r="AD30" s="300"/>
      <c r="AE30" s="300"/>
      <c r="AF30" s="300"/>
      <c r="AG30" s="300"/>
      <c r="AH30" s="300"/>
      <c r="AI30" s="300"/>
      <c r="AJ30" s="300"/>
      <c r="AK30" s="300"/>
      <c r="AL30" s="300"/>
      <c r="AM30" s="300"/>
      <c r="AN30" s="300"/>
      <c r="AO30" s="299"/>
      <c r="AP30" s="299"/>
      <c r="AQ30" s="299"/>
      <c r="AR30" s="299"/>
      <c r="AS30" s="299"/>
      <c r="AT30" s="300"/>
      <c r="AU30" s="300"/>
    </row>
    <row r="31" spans="1:47" ht="42" customHeight="1" x14ac:dyDescent="0.25">
      <c r="A31" s="370" t="str">
        <f>'1 Contexto e Identificación'!A30</f>
        <v>R20</v>
      </c>
      <c r="B31" s="371" t="str">
        <f>+'1 Contexto e Identificación'!E30</f>
        <v xml:space="preserve">  </v>
      </c>
      <c r="C31" s="372" t="e">
        <f ca="1">+'4 Mapa Calor Inherente'!C31</f>
        <v>#NAME?</v>
      </c>
      <c r="D31" s="373" t="e">
        <f ca="1">+'4 Mapa Calor Inherente'!D31</f>
        <v>#NAME?</v>
      </c>
      <c r="E31" s="374" t="e">
        <f ca="1">+'4 Mapa Calor Inherente'!E31</f>
        <v>#NAME?</v>
      </c>
      <c r="F31" s="372" t="e">
        <f ca="1">+'6 Mapa Calor Residual'!C31</f>
        <v>#NAME?</v>
      </c>
      <c r="G31" s="373" t="e">
        <f ca="1">+'6 Mapa Calor Residual'!D31</f>
        <v>#NAME?</v>
      </c>
      <c r="H31" s="375" t="e">
        <f ca="1">+'6 Mapa Calor Residual'!E31</f>
        <v>#NAME?</v>
      </c>
      <c r="I31" s="346"/>
      <c r="J31" s="346"/>
      <c r="K31" s="346"/>
      <c r="L31" s="346"/>
      <c r="M31" s="346"/>
      <c r="N31" s="346"/>
      <c r="O31" s="346"/>
      <c r="P31" s="346"/>
      <c r="Q31" s="346"/>
      <c r="R31" s="346"/>
      <c r="S31" s="346"/>
      <c r="T31" s="346"/>
      <c r="U31" s="346"/>
      <c r="V31" s="346"/>
      <c r="W31" s="346"/>
      <c r="X31" s="346"/>
      <c r="Y31" s="346"/>
      <c r="Z31" s="300"/>
      <c r="AA31" s="300"/>
      <c r="AB31" s="300"/>
      <c r="AC31" s="300"/>
      <c r="AD31" s="300"/>
      <c r="AE31" s="300"/>
      <c r="AF31" s="300"/>
      <c r="AG31" s="300"/>
      <c r="AH31" s="300"/>
      <c r="AI31" s="300"/>
      <c r="AJ31" s="300"/>
      <c r="AK31" s="300"/>
      <c r="AL31" s="300"/>
      <c r="AM31" s="300"/>
      <c r="AN31" s="300"/>
      <c r="AO31" s="299"/>
      <c r="AP31" s="299"/>
      <c r="AQ31" s="299"/>
      <c r="AR31" s="299"/>
      <c r="AS31" s="299"/>
      <c r="AT31" s="300"/>
      <c r="AU31" s="300"/>
    </row>
    <row r="32" spans="1:47" ht="14.25" customHeight="1" x14ac:dyDescent="0.25">
      <c r="A32" s="300"/>
      <c r="B32" s="300"/>
      <c r="C32" s="300"/>
      <c r="D32" s="300"/>
      <c r="E32" s="300"/>
      <c r="F32" s="376"/>
      <c r="G32" s="376"/>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299"/>
      <c r="AK32" s="299"/>
      <c r="AL32" s="299"/>
      <c r="AM32" s="299"/>
      <c r="AN32" s="299"/>
      <c r="AO32" s="300"/>
      <c r="AP32" s="300"/>
      <c r="AQ32" s="300"/>
      <c r="AR32" s="300"/>
      <c r="AS32" s="300"/>
      <c r="AT32" s="300"/>
      <c r="AU32" s="300"/>
    </row>
    <row r="33" spans="1:47" ht="39" customHeight="1" x14ac:dyDescent="0.25">
      <c r="A33" s="300"/>
      <c r="B33" s="300"/>
      <c r="C33" s="300"/>
      <c r="D33" s="300"/>
      <c r="E33" s="300"/>
      <c r="F33" s="376"/>
      <c r="G33" s="376"/>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299"/>
      <c r="AK33" s="299"/>
      <c r="AL33" s="299"/>
      <c r="AM33" s="299"/>
      <c r="AN33" s="299"/>
      <c r="AO33" s="300"/>
      <c r="AP33" s="300"/>
      <c r="AQ33" s="300"/>
      <c r="AR33" s="300"/>
      <c r="AS33" s="300"/>
      <c r="AT33" s="300"/>
      <c r="AU33" s="300"/>
    </row>
    <row r="34" spans="1:47" ht="19.5" customHeight="1" x14ac:dyDescent="0.25">
      <c r="A34" s="300"/>
      <c r="B34" s="300"/>
      <c r="C34" s="300"/>
      <c r="D34" s="300"/>
      <c r="E34" s="300"/>
      <c r="F34" s="376"/>
      <c r="G34" s="376"/>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299"/>
      <c r="AK34" s="299"/>
      <c r="AL34" s="299"/>
      <c r="AM34" s="299"/>
      <c r="AN34" s="299"/>
      <c r="AO34" s="300"/>
      <c r="AP34" s="300"/>
      <c r="AQ34" s="300"/>
      <c r="AR34" s="300"/>
      <c r="AS34" s="300"/>
      <c r="AT34" s="300"/>
      <c r="AU34" s="300"/>
    </row>
    <row r="35" spans="1:47" ht="19.5" customHeight="1" x14ac:dyDescent="0.25">
      <c r="A35" s="300"/>
      <c r="B35" s="300"/>
      <c r="C35" s="300"/>
      <c r="D35" s="300"/>
      <c r="E35" s="300"/>
      <c r="F35" s="376"/>
      <c r="G35" s="376"/>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299"/>
      <c r="AK35" s="299"/>
      <c r="AL35" s="299"/>
      <c r="AM35" s="299"/>
      <c r="AN35" s="299"/>
      <c r="AO35" s="300"/>
      <c r="AP35" s="300"/>
      <c r="AQ35" s="300"/>
      <c r="AR35" s="300"/>
      <c r="AS35" s="300"/>
      <c r="AT35" s="300"/>
      <c r="AU35" s="300"/>
    </row>
    <row r="36" spans="1:47" ht="19.5" customHeight="1" x14ac:dyDescent="0.25">
      <c r="A36" s="300"/>
      <c r="B36" s="300"/>
      <c r="C36" s="300"/>
      <c r="D36" s="300"/>
      <c r="E36" s="300"/>
      <c r="F36" s="376"/>
      <c r="G36" s="376"/>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299"/>
      <c r="AK36" s="299"/>
      <c r="AL36" s="299"/>
      <c r="AM36" s="299"/>
      <c r="AN36" s="299"/>
      <c r="AO36" s="300"/>
      <c r="AP36" s="300"/>
      <c r="AQ36" s="300"/>
      <c r="AR36" s="300"/>
      <c r="AS36" s="300"/>
      <c r="AT36" s="300"/>
      <c r="AU36" s="300"/>
    </row>
    <row r="37" spans="1:47" ht="19.5" customHeight="1" x14ac:dyDescent="0.25">
      <c r="A37" s="300"/>
      <c r="B37" s="300"/>
      <c r="C37" s="300"/>
      <c r="D37" s="300"/>
      <c r="E37" s="300"/>
      <c r="F37" s="376"/>
      <c r="G37" s="376"/>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299"/>
      <c r="AK37" s="299"/>
      <c r="AL37" s="299"/>
      <c r="AM37" s="299"/>
      <c r="AN37" s="299"/>
      <c r="AO37" s="300"/>
      <c r="AP37" s="300"/>
      <c r="AQ37" s="300"/>
      <c r="AR37" s="300"/>
      <c r="AS37" s="300"/>
      <c r="AT37" s="300"/>
      <c r="AU37" s="300"/>
    </row>
    <row r="38" spans="1:47" ht="19.5" customHeight="1" x14ac:dyDescent="0.25">
      <c r="A38" s="300"/>
      <c r="B38" s="300"/>
      <c r="C38" s="300"/>
      <c r="D38" s="300"/>
      <c r="E38" s="300"/>
      <c r="F38" s="376"/>
      <c r="G38" s="376"/>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299"/>
      <c r="AK38" s="299"/>
      <c r="AL38" s="299"/>
      <c r="AM38" s="299"/>
      <c r="AN38" s="299"/>
      <c r="AO38" s="300"/>
      <c r="AP38" s="300"/>
      <c r="AQ38" s="300"/>
      <c r="AR38" s="300"/>
      <c r="AS38" s="300"/>
      <c r="AT38" s="300"/>
      <c r="AU38" s="300"/>
    </row>
    <row r="39" spans="1:47" ht="12" customHeight="1" x14ac:dyDescent="0.25">
      <c r="A39" s="300"/>
      <c r="B39" s="299"/>
      <c r="C39" s="299"/>
      <c r="D39" s="299"/>
      <c r="E39" s="299"/>
      <c r="F39" s="376"/>
      <c r="G39" s="377"/>
      <c r="H39" s="299"/>
      <c r="I39" s="299"/>
      <c r="J39" s="299"/>
      <c r="K39" s="299"/>
      <c r="L39" s="299"/>
      <c r="M39" s="299"/>
      <c r="N39" s="299"/>
      <c r="O39" s="299"/>
      <c r="P39" s="299"/>
      <c r="Q39" s="299"/>
      <c r="R39" s="299"/>
      <c r="S39" s="299"/>
      <c r="T39" s="299"/>
      <c r="U39" s="299"/>
      <c r="V39" s="299"/>
      <c r="W39" s="299"/>
      <c r="X39" s="299"/>
      <c r="Y39" s="299"/>
      <c r="Z39" s="300"/>
      <c r="AA39" s="300"/>
      <c r="AB39" s="300"/>
      <c r="AC39" s="300"/>
      <c r="AD39" s="300"/>
      <c r="AE39" s="300"/>
      <c r="AF39" s="300"/>
      <c r="AG39" s="300"/>
      <c r="AH39" s="300"/>
      <c r="AI39" s="300"/>
      <c r="AJ39" s="300"/>
      <c r="AK39" s="300"/>
      <c r="AL39" s="300"/>
      <c r="AM39" s="300"/>
      <c r="AN39" s="300"/>
      <c r="AO39" s="299"/>
      <c r="AP39" s="299"/>
      <c r="AQ39" s="299"/>
      <c r="AR39" s="299"/>
      <c r="AS39" s="299"/>
      <c r="AT39" s="300"/>
      <c r="AU39" s="300"/>
    </row>
    <row r="40" spans="1:47" ht="12" customHeight="1" x14ac:dyDescent="0.25">
      <c r="A40" s="300"/>
      <c r="B40" s="299"/>
      <c r="C40" s="299"/>
      <c r="D40" s="299"/>
      <c r="E40" s="299"/>
      <c r="F40" s="376"/>
      <c r="G40" s="377"/>
      <c r="H40" s="299"/>
      <c r="I40" s="299"/>
      <c r="J40" s="299"/>
      <c r="K40" s="299"/>
      <c r="L40" s="299"/>
      <c r="M40" s="299"/>
      <c r="N40" s="299"/>
      <c r="O40" s="299"/>
      <c r="P40" s="299"/>
      <c r="Q40" s="299"/>
      <c r="R40" s="299"/>
      <c r="S40" s="299"/>
      <c r="T40" s="299"/>
      <c r="U40" s="299"/>
      <c r="V40" s="299"/>
      <c r="W40" s="299"/>
      <c r="X40" s="299"/>
      <c r="Y40" s="299"/>
      <c r="Z40" s="300"/>
      <c r="AA40" s="300"/>
      <c r="AB40" s="300"/>
      <c r="AC40" s="300"/>
      <c r="AD40" s="300"/>
      <c r="AE40" s="300"/>
      <c r="AF40" s="300"/>
      <c r="AG40" s="300"/>
      <c r="AH40" s="300"/>
      <c r="AI40" s="300"/>
      <c r="AJ40" s="300"/>
      <c r="AK40" s="300"/>
      <c r="AL40" s="300"/>
      <c r="AM40" s="300"/>
      <c r="AN40" s="300"/>
      <c r="AO40" s="299"/>
      <c r="AP40" s="299"/>
      <c r="AQ40" s="299"/>
      <c r="AR40" s="299"/>
      <c r="AS40" s="299"/>
      <c r="AT40" s="300"/>
      <c r="AU40" s="300"/>
    </row>
    <row r="41" spans="1:47" ht="12" customHeight="1" x14ac:dyDescent="0.25">
      <c r="A41" s="300"/>
      <c r="B41" s="299"/>
      <c r="C41" s="299"/>
      <c r="D41" s="299"/>
      <c r="E41" s="299"/>
      <c r="F41" s="376"/>
      <c r="G41" s="377"/>
      <c r="H41" s="299"/>
      <c r="I41" s="299"/>
      <c r="J41" s="299"/>
      <c r="K41" s="299"/>
      <c r="L41" s="299"/>
      <c r="M41" s="299"/>
      <c r="N41" s="299"/>
      <c r="O41" s="299"/>
      <c r="P41" s="299"/>
      <c r="Q41" s="299"/>
      <c r="R41" s="299"/>
      <c r="S41" s="299"/>
      <c r="T41" s="299"/>
      <c r="U41" s="299"/>
      <c r="V41" s="299"/>
      <c r="W41" s="299"/>
      <c r="X41" s="299"/>
      <c r="Y41" s="299"/>
      <c r="Z41" s="300"/>
      <c r="AA41" s="300"/>
      <c r="AB41" s="300"/>
      <c r="AC41" s="300"/>
      <c r="AD41" s="300"/>
      <c r="AE41" s="300"/>
      <c r="AF41" s="300"/>
      <c r="AG41" s="300"/>
      <c r="AH41" s="300"/>
      <c r="AI41" s="300"/>
      <c r="AJ41" s="300"/>
      <c r="AK41" s="300"/>
      <c r="AL41" s="300"/>
      <c r="AM41" s="300"/>
      <c r="AN41" s="300"/>
      <c r="AO41" s="299"/>
      <c r="AP41" s="299"/>
      <c r="AQ41" s="299"/>
      <c r="AR41" s="299"/>
      <c r="AS41" s="299"/>
      <c r="AT41" s="300"/>
      <c r="AU41" s="300"/>
    </row>
    <row r="42" spans="1:47" ht="12" customHeight="1" x14ac:dyDescent="0.25">
      <c r="A42" s="300"/>
      <c r="B42" s="299"/>
      <c r="C42" s="299"/>
      <c r="D42" s="299"/>
      <c r="E42" s="299"/>
      <c r="F42" s="376"/>
      <c r="G42" s="377"/>
      <c r="H42" s="299"/>
      <c r="I42" s="299"/>
      <c r="J42" s="299"/>
      <c r="K42" s="299"/>
      <c r="L42" s="299"/>
      <c r="M42" s="299"/>
      <c r="N42" s="299"/>
      <c r="O42" s="299"/>
      <c r="P42" s="299"/>
      <c r="Q42" s="299"/>
      <c r="R42" s="299"/>
      <c r="S42" s="299"/>
      <c r="T42" s="299"/>
      <c r="U42" s="299"/>
      <c r="V42" s="299"/>
      <c r="W42" s="299"/>
      <c r="X42" s="299"/>
      <c r="Y42" s="299"/>
      <c r="Z42" s="300"/>
      <c r="AA42" s="300"/>
      <c r="AB42" s="300"/>
      <c r="AC42" s="300"/>
      <c r="AD42" s="300"/>
      <c r="AE42" s="300"/>
      <c r="AF42" s="300"/>
      <c r="AG42" s="300"/>
      <c r="AH42" s="300"/>
      <c r="AI42" s="300"/>
      <c r="AJ42" s="300"/>
      <c r="AK42" s="300"/>
      <c r="AL42" s="300"/>
      <c r="AM42" s="300"/>
      <c r="AN42" s="300"/>
      <c r="AO42" s="299"/>
      <c r="AP42" s="299"/>
      <c r="AQ42" s="299"/>
      <c r="AR42" s="299"/>
      <c r="AS42" s="299"/>
      <c r="AT42" s="300"/>
      <c r="AU42" s="300"/>
    </row>
    <row r="43" spans="1:47" ht="12" customHeight="1" x14ac:dyDescent="0.25">
      <c r="A43" s="300"/>
      <c r="B43" s="299"/>
      <c r="C43" s="299"/>
      <c r="D43" s="299"/>
      <c r="E43" s="299"/>
      <c r="F43" s="376"/>
      <c r="G43" s="377"/>
      <c r="H43" s="299"/>
      <c r="I43" s="299"/>
      <c r="J43" s="299"/>
      <c r="K43" s="299"/>
      <c r="L43" s="299"/>
      <c r="M43" s="299"/>
      <c r="N43" s="299"/>
      <c r="O43" s="299"/>
      <c r="P43" s="299"/>
      <c r="Q43" s="299"/>
      <c r="R43" s="299"/>
      <c r="S43" s="299"/>
      <c r="T43" s="299"/>
      <c r="U43" s="299"/>
      <c r="V43" s="299"/>
      <c r="W43" s="299"/>
      <c r="X43" s="299"/>
      <c r="Y43" s="299"/>
      <c r="Z43" s="300"/>
      <c r="AA43" s="300"/>
      <c r="AB43" s="300"/>
      <c r="AC43" s="300"/>
      <c r="AD43" s="300"/>
      <c r="AE43" s="300"/>
      <c r="AF43" s="300"/>
      <c r="AG43" s="300"/>
      <c r="AH43" s="300"/>
      <c r="AI43" s="300"/>
      <c r="AJ43" s="300"/>
      <c r="AK43" s="300"/>
      <c r="AL43" s="300"/>
      <c r="AM43" s="300"/>
      <c r="AN43" s="300"/>
      <c r="AO43" s="299"/>
      <c r="AP43" s="299"/>
      <c r="AQ43" s="299"/>
      <c r="AR43" s="299"/>
      <c r="AS43" s="299"/>
      <c r="AT43" s="300"/>
      <c r="AU43" s="300"/>
    </row>
    <row r="44" spans="1:47" ht="12" customHeight="1" x14ac:dyDescent="0.25">
      <c r="A44" s="300"/>
      <c r="B44" s="299"/>
      <c r="C44" s="299"/>
      <c r="D44" s="299"/>
      <c r="E44" s="299"/>
      <c r="F44" s="376"/>
      <c r="G44" s="377"/>
      <c r="H44" s="299"/>
      <c r="I44" s="299"/>
      <c r="J44" s="299"/>
      <c r="K44" s="299"/>
      <c r="L44" s="299"/>
      <c r="M44" s="299"/>
      <c r="N44" s="299"/>
      <c r="O44" s="299"/>
      <c r="P44" s="299"/>
      <c r="Q44" s="299"/>
      <c r="R44" s="299"/>
      <c r="S44" s="299"/>
      <c r="T44" s="299"/>
      <c r="U44" s="299"/>
      <c r="V44" s="299"/>
      <c r="W44" s="299"/>
      <c r="X44" s="299"/>
      <c r="Y44" s="299"/>
      <c r="Z44" s="300"/>
      <c r="AA44" s="300"/>
      <c r="AB44" s="300"/>
      <c r="AC44" s="300"/>
      <c r="AD44" s="300"/>
      <c r="AE44" s="300"/>
      <c r="AF44" s="300"/>
      <c r="AG44" s="300"/>
      <c r="AH44" s="300"/>
      <c r="AI44" s="300"/>
      <c r="AJ44" s="300"/>
      <c r="AK44" s="300"/>
      <c r="AL44" s="300"/>
      <c r="AM44" s="300"/>
      <c r="AN44" s="300"/>
      <c r="AO44" s="299"/>
      <c r="AP44" s="299"/>
      <c r="AQ44" s="299"/>
      <c r="AR44" s="299"/>
      <c r="AS44" s="299"/>
      <c r="AT44" s="300"/>
      <c r="AU44" s="300"/>
    </row>
    <row r="45" spans="1:47" ht="12" customHeight="1" x14ac:dyDescent="0.25">
      <c r="A45" s="300"/>
      <c r="B45" s="299"/>
      <c r="C45" s="299"/>
      <c r="D45" s="299"/>
      <c r="E45" s="299"/>
      <c r="F45" s="376"/>
      <c r="G45" s="377"/>
      <c r="H45" s="299"/>
      <c r="I45" s="299"/>
      <c r="J45" s="299"/>
      <c r="K45" s="299"/>
      <c r="L45" s="299"/>
      <c r="M45" s="299"/>
      <c r="N45" s="299"/>
      <c r="O45" s="299"/>
      <c r="P45" s="299"/>
      <c r="Q45" s="299"/>
      <c r="R45" s="299"/>
      <c r="S45" s="299"/>
      <c r="T45" s="299"/>
      <c r="U45" s="299"/>
      <c r="V45" s="299"/>
      <c r="W45" s="299"/>
      <c r="X45" s="299"/>
      <c r="Y45" s="299"/>
      <c r="Z45" s="300"/>
      <c r="AA45" s="300"/>
      <c r="AB45" s="300"/>
      <c r="AC45" s="300"/>
      <c r="AD45" s="300"/>
      <c r="AE45" s="300"/>
      <c r="AF45" s="300"/>
      <c r="AG45" s="300"/>
      <c r="AH45" s="300"/>
      <c r="AI45" s="300"/>
      <c r="AJ45" s="300"/>
      <c r="AK45" s="300"/>
      <c r="AL45" s="300"/>
      <c r="AM45" s="300"/>
      <c r="AN45" s="300"/>
      <c r="AO45" s="299"/>
      <c r="AP45" s="299"/>
      <c r="AQ45" s="299"/>
      <c r="AR45" s="299"/>
      <c r="AS45" s="299"/>
      <c r="AT45" s="300"/>
      <c r="AU45" s="300"/>
    </row>
    <row r="46" spans="1:47" ht="12" customHeight="1" x14ac:dyDescent="0.25">
      <c r="A46" s="300"/>
      <c r="B46" s="299"/>
      <c r="C46" s="299"/>
      <c r="D46" s="299"/>
      <c r="E46" s="299"/>
      <c r="F46" s="376"/>
      <c r="G46" s="377"/>
      <c r="H46" s="299"/>
      <c r="I46" s="299"/>
      <c r="J46" s="299"/>
      <c r="K46" s="299"/>
      <c r="L46" s="299"/>
      <c r="M46" s="299"/>
      <c r="N46" s="299"/>
      <c r="O46" s="299"/>
      <c r="P46" s="299"/>
      <c r="Q46" s="299"/>
      <c r="R46" s="299"/>
      <c r="S46" s="299"/>
      <c r="T46" s="299"/>
      <c r="U46" s="299"/>
      <c r="V46" s="299"/>
      <c r="W46" s="299"/>
      <c r="X46" s="299"/>
      <c r="Y46" s="299"/>
      <c r="Z46" s="300"/>
      <c r="AA46" s="300"/>
      <c r="AB46" s="300"/>
      <c r="AC46" s="300"/>
      <c r="AD46" s="300"/>
      <c r="AE46" s="300"/>
      <c r="AF46" s="300"/>
      <c r="AG46" s="300"/>
      <c r="AH46" s="300"/>
      <c r="AI46" s="300"/>
      <c r="AJ46" s="300"/>
      <c r="AK46" s="300"/>
      <c r="AL46" s="300"/>
      <c r="AM46" s="300"/>
      <c r="AN46" s="300"/>
      <c r="AO46" s="299"/>
      <c r="AP46" s="299"/>
      <c r="AQ46" s="299"/>
      <c r="AR46" s="299"/>
      <c r="AS46" s="299"/>
      <c r="AT46" s="300"/>
      <c r="AU46" s="300"/>
    </row>
    <row r="47" spans="1:47" ht="12" customHeight="1" x14ac:dyDescent="0.25">
      <c r="A47" s="300"/>
      <c r="B47" s="299"/>
      <c r="C47" s="299"/>
      <c r="D47" s="299"/>
      <c r="E47" s="299"/>
      <c r="F47" s="376"/>
      <c r="G47" s="377"/>
      <c r="H47" s="299"/>
      <c r="I47" s="299"/>
      <c r="J47" s="299"/>
      <c r="K47" s="299"/>
      <c r="L47" s="299"/>
      <c r="M47" s="299"/>
      <c r="N47" s="299"/>
      <c r="O47" s="299"/>
      <c r="P47" s="299"/>
      <c r="Q47" s="299"/>
      <c r="R47" s="299"/>
      <c r="S47" s="299"/>
      <c r="T47" s="299"/>
      <c r="U47" s="299"/>
      <c r="V47" s="299"/>
      <c r="W47" s="299"/>
      <c r="X47" s="299"/>
      <c r="Y47" s="299"/>
      <c r="Z47" s="300"/>
      <c r="AA47" s="300"/>
      <c r="AB47" s="300"/>
      <c r="AC47" s="300"/>
      <c r="AD47" s="300"/>
      <c r="AE47" s="300"/>
      <c r="AF47" s="300"/>
      <c r="AG47" s="300"/>
      <c r="AH47" s="300"/>
      <c r="AI47" s="300"/>
      <c r="AJ47" s="300"/>
      <c r="AK47" s="300"/>
      <c r="AL47" s="300"/>
      <c r="AM47" s="300"/>
      <c r="AN47" s="300"/>
      <c r="AO47" s="299"/>
      <c r="AP47" s="299"/>
      <c r="AQ47" s="299"/>
      <c r="AR47" s="299"/>
      <c r="AS47" s="299"/>
      <c r="AT47" s="300"/>
      <c r="AU47" s="300"/>
    </row>
    <row r="48" spans="1:47" ht="12" customHeight="1" x14ac:dyDescent="0.25">
      <c r="A48" s="300"/>
      <c r="B48" s="299"/>
      <c r="C48" s="299"/>
      <c r="D48" s="299"/>
      <c r="E48" s="299"/>
      <c r="F48" s="376"/>
      <c r="G48" s="377"/>
      <c r="H48" s="299"/>
      <c r="I48" s="299"/>
      <c r="J48" s="299"/>
      <c r="K48" s="299"/>
      <c r="L48" s="299"/>
      <c r="M48" s="299"/>
      <c r="N48" s="299"/>
      <c r="O48" s="299"/>
      <c r="P48" s="299"/>
      <c r="Q48" s="299"/>
      <c r="R48" s="299"/>
      <c r="S48" s="299"/>
      <c r="T48" s="299"/>
      <c r="U48" s="299"/>
      <c r="V48" s="299"/>
      <c r="W48" s="299"/>
      <c r="X48" s="299"/>
      <c r="Y48" s="299"/>
      <c r="Z48" s="300"/>
      <c r="AA48" s="300"/>
      <c r="AB48" s="300"/>
      <c r="AC48" s="300"/>
      <c r="AD48" s="300"/>
      <c r="AE48" s="300"/>
      <c r="AF48" s="300"/>
      <c r="AG48" s="300"/>
      <c r="AH48" s="300"/>
      <c r="AI48" s="300"/>
      <c r="AJ48" s="300"/>
      <c r="AK48" s="300"/>
      <c r="AL48" s="300"/>
      <c r="AM48" s="300"/>
      <c r="AN48" s="300"/>
      <c r="AO48" s="299"/>
      <c r="AP48" s="299"/>
      <c r="AQ48" s="299"/>
      <c r="AR48" s="299"/>
      <c r="AS48" s="299"/>
      <c r="AT48" s="300"/>
      <c r="AU48" s="300"/>
    </row>
    <row r="49" spans="1:47" ht="12" customHeight="1" x14ac:dyDescent="0.25">
      <c r="A49" s="300"/>
      <c r="B49" s="299"/>
      <c r="C49" s="299"/>
      <c r="D49" s="299"/>
      <c r="E49" s="299"/>
      <c r="F49" s="376"/>
      <c r="G49" s="377"/>
      <c r="H49" s="299"/>
      <c r="I49" s="299"/>
      <c r="J49" s="299"/>
      <c r="K49" s="299"/>
      <c r="L49" s="299"/>
      <c r="M49" s="299"/>
      <c r="N49" s="299"/>
      <c r="O49" s="299"/>
      <c r="P49" s="299"/>
      <c r="Q49" s="299"/>
      <c r="R49" s="299"/>
      <c r="S49" s="299"/>
      <c r="T49" s="299"/>
      <c r="U49" s="299"/>
      <c r="V49" s="299"/>
      <c r="W49" s="299"/>
      <c r="X49" s="299"/>
      <c r="Y49" s="299"/>
      <c r="Z49" s="300"/>
      <c r="AA49" s="300"/>
      <c r="AB49" s="300"/>
      <c r="AC49" s="300"/>
      <c r="AD49" s="300"/>
      <c r="AE49" s="300"/>
      <c r="AF49" s="300"/>
      <c r="AG49" s="300"/>
      <c r="AH49" s="300"/>
      <c r="AI49" s="300"/>
      <c r="AJ49" s="300"/>
      <c r="AK49" s="300"/>
      <c r="AL49" s="300"/>
      <c r="AM49" s="300"/>
      <c r="AN49" s="300"/>
      <c r="AO49" s="299"/>
      <c r="AP49" s="299"/>
      <c r="AQ49" s="299"/>
      <c r="AR49" s="299"/>
      <c r="AS49" s="299"/>
      <c r="AT49" s="300"/>
      <c r="AU49" s="300"/>
    </row>
    <row r="50" spans="1:47" ht="12" customHeight="1" x14ac:dyDescent="0.25">
      <c r="A50" s="300"/>
      <c r="B50" s="299"/>
      <c r="C50" s="299"/>
      <c r="D50" s="299"/>
      <c r="E50" s="299"/>
      <c r="F50" s="376"/>
      <c r="G50" s="377"/>
      <c r="H50" s="299"/>
      <c r="I50" s="299"/>
      <c r="J50" s="299"/>
      <c r="K50" s="299"/>
      <c r="L50" s="299"/>
      <c r="M50" s="299"/>
      <c r="N50" s="299"/>
      <c r="O50" s="299"/>
      <c r="P50" s="299"/>
      <c r="Q50" s="299"/>
      <c r="R50" s="299"/>
      <c r="S50" s="299"/>
      <c r="T50" s="299"/>
      <c r="U50" s="299"/>
      <c r="V50" s="299"/>
      <c r="W50" s="299"/>
      <c r="X50" s="299"/>
      <c r="Y50" s="299"/>
      <c r="Z50" s="300"/>
      <c r="AA50" s="300"/>
      <c r="AB50" s="300"/>
      <c r="AC50" s="300"/>
      <c r="AD50" s="300"/>
      <c r="AE50" s="300"/>
      <c r="AF50" s="300"/>
      <c r="AG50" s="300"/>
      <c r="AH50" s="300"/>
      <c r="AI50" s="300"/>
      <c r="AJ50" s="300"/>
      <c r="AK50" s="300"/>
      <c r="AL50" s="300"/>
      <c r="AM50" s="300"/>
      <c r="AN50" s="300"/>
      <c r="AO50" s="299"/>
      <c r="AP50" s="299"/>
      <c r="AQ50" s="299"/>
      <c r="AR50" s="299"/>
      <c r="AS50" s="299"/>
      <c r="AT50" s="300"/>
      <c r="AU50" s="300"/>
    </row>
    <row r="51" spans="1:47" ht="12" customHeight="1" x14ac:dyDescent="0.25">
      <c r="A51" s="300"/>
      <c r="B51" s="299"/>
      <c r="C51" s="299"/>
      <c r="D51" s="299"/>
      <c r="E51" s="299"/>
      <c r="F51" s="376"/>
      <c r="G51" s="377"/>
      <c r="H51" s="299"/>
      <c r="I51" s="299"/>
      <c r="J51" s="299"/>
      <c r="K51" s="299"/>
      <c r="L51" s="299"/>
      <c r="M51" s="299"/>
      <c r="N51" s="299"/>
      <c r="O51" s="299"/>
      <c r="P51" s="299"/>
      <c r="Q51" s="299"/>
      <c r="R51" s="299"/>
      <c r="S51" s="299"/>
      <c r="T51" s="299"/>
      <c r="U51" s="299"/>
      <c r="V51" s="299"/>
      <c r="W51" s="299"/>
      <c r="X51" s="299"/>
      <c r="Y51" s="299"/>
      <c r="Z51" s="300"/>
      <c r="AA51" s="300"/>
      <c r="AB51" s="300"/>
      <c r="AC51" s="300"/>
      <c r="AD51" s="300"/>
      <c r="AE51" s="300"/>
      <c r="AF51" s="300"/>
      <c r="AG51" s="300"/>
      <c r="AH51" s="300"/>
      <c r="AI51" s="300"/>
      <c r="AJ51" s="300"/>
      <c r="AK51" s="300"/>
      <c r="AL51" s="300"/>
      <c r="AM51" s="300"/>
      <c r="AN51" s="300"/>
      <c r="AO51" s="299"/>
      <c r="AP51" s="299"/>
      <c r="AQ51" s="299"/>
      <c r="AR51" s="299"/>
      <c r="AS51" s="299"/>
      <c r="AT51" s="300"/>
      <c r="AU51" s="300"/>
    </row>
    <row r="52" spans="1:47" ht="12" customHeight="1" x14ac:dyDescent="0.25">
      <c r="A52" s="300"/>
      <c r="B52" s="299"/>
      <c r="C52" s="299"/>
      <c r="D52" s="299"/>
      <c r="E52" s="299"/>
      <c r="F52" s="376"/>
      <c r="G52" s="377"/>
      <c r="H52" s="299"/>
      <c r="I52" s="299"/>
      <c r="J52" s="299"/>
      <c r="K52" s="299"/>
      <c r="L52" s="299"/>
      <c r="M52" s="299"/>
      <c r="N52" s="299"/>
      <c r="O52" s="299"/>
      <c r="P52" s="299"/>
      <c r="Q52" s="299"/>
      <c r="R52" s="299"/>
      <c r="S52" s="299"/>
      <c r="T52" s="299"/>
      <c r="U52" s="299"/>
      <c r="V52" s="299"/>
      <c r="W52" s="299"/>
      <c r="X52" s="299"/>
      <c r="Y52" s="299"/>
      <c r="Z52" s="300"/>
      <c r="AA52" s="300"/>
      <c r="AB52" s="300"/>
      <c r="AC52" s="300"/>
      <c r="AD52" s="300"/>
      <c r="AE52" s="300"/>
      <c r="AF52" s="300"/>
      <c r="AG52" s="300"/>
      <c r="AH52" s="300"/>
      <c r="AI52" s="300"/>
      <c r="AJ52" s="300"/>
      <c r="AK52" s="300"/>
      <c r="AL52" s="300"/>
      <c r="AM52" s="300"/>
      <c r="AN52" s="300"/>
      <c r="AO52" s="299"/>
      <c r="AP52" s="299"/>
      <c r="AQ52" s="299"/>
      <c r="AR52" s="299"/>
      <c r="AS52" s="299"/>
      <c r="AT52" s="300"/>
      <c r="AU52" s="300"/>
    </row>
    <row r="53" spans="1:47" ht="12" customHeight="1" x14ac:dyDescent="0.25">
      <c r="A53" s="300"/>
      <c r="B53" s="299"/>
      <c r="C53" s="299"/>
      <c r="D53" s="299"/>
      <c r="E53" s="299"/>
      <c r="F53" s="376"/>
      <c r="G53" s="377"/>
      <c r="H53" s="299"/>
      <c r="I53" s="299"/>
      <c r="J53" s="299"/>
      <c r="K53" s="299"/>
      <c r="L53" s="299"/>
      <c r="M53" s="299"/>
      <c r="N53" s="299"/>
      <c r="O53" s="299"/>
      <c r="P53" s="299"/>
      <c r="Q53" s="299"/>
      <c r="R53" s="299"/>
      <c r="S53" s="299"/>
      <c r="T53" s="299"/>
      <c r="U53" s="299"/>
      <c r="V53" s="299"/>
      <c r="W53" s="299"/>
      <c r="X53" s="299"/>
      <c r="Y53" s="299"/>
      <c r="Z53" s="300"/>
      <c r="AA53" s="300"/>
      <c r="AB53" s="300"/>
      <c r="AC53" s="300"/>
      <c r="AD53" s="300"/>
      <c r="AE53" s="300"/>
      <c r="AF53" s="300"/>
      <c r="AG53" s="300"/>
      <c r="AH53" s="300"/>
      <c r="AI53" s="300"/>
      <c r="AJ53" s="300"/>
      <c r="AK53" s="300"/>
      <c r="AL53" s="300"/>
      <c r="AM53" s="300"/>
      <c r="AN53" s="300"/>
      <c r="AO53" s="299"/>
      <c r="AP53" s="299"/>
      <c r="AQ53" s="299"/>
      <c r="AR53" s="299"/>
      <c r="AS53" s="299"/>
      <c r="AT53" s="300"/>
      <c r="AU53" s="300"/>
    </row>
    <row r="54" spans="1:47" ht="12" customHeight="1" x14ac:dyDescent="0.25">
      <c r="A54" s="300"/>
      <c r="B54" s="299"/>
      <c r="C54" s="299"/>
      <c r="D54" s="299"/>
      <c r="E54" s="299"/>
      <c r="F54" s="376"/>
      <c r="G54" s="377"/>
      <c r="H54" s="299"/>
      <c r="I54" s="299"/>
      <c r="J54" s="299"/>
      <c r="K54" s="299"/>
      <c r="L54" s="299"/>
      <c r="M54" s="299"/>
      <c r="N54" s="299"/>
      <c r="O54" s="299"/>
      <c r="P54" s="299"/>
      <c r="Q54" s="299"/>
      <c r="R54" s="299"/>
      <c r="S54" s="299"/>
      <c r="T54" s="299"/>
      <c r="U54" s="299"/>
      <c r="V54" s="299"/>
      <c r="W54" s="299"/>
      <c r="X54" s="299"/>
      <c r="Y54" s="299"/>
      <c r="Z54" s="300"/>
      <c r="AA54" s="300"/>
      <c r="AB54" s="300"/>
      <c r="AC54" s="300"/>
      <c r="AD54" s="300"/>
      <c r="AE54" s="300"/>
      <c r="AF54" s="300"/>
      <c r="AG54" s="300"/>
      <c r="AH54" s="300"/>
      <c r="AI54" s="300"/>
      <c r="AJ54" s="300"/>
      <c r="AK54" s="300"/>
      <c r="AL54" s="300"/>
      <c r="AM54" s="300"/>
      <c r="AN54" s="300"/>
      <c r="AO54" s="299"/>
      <c r="AP54" s="299"/>
      <c r="AQ54" s="299"/>
      <c r="AR54" s="299"/>
      <c r="AS54" s="299"/>
      <c r="AT54" s="300"/>
      <c r="AU54" s="300"/>
    </row>
    <row r="55" spans="1:47" ht="12" customHeight="1" x14ac:dyDescent="0.25">
      <c r="A55" s="300"/>
      <c r="B55" s="299"/>
      <c r="C55" s="299"/>
      <c r="D55" s="299"/>
      <c r="E55" s="299"/>
      <c r="F55" s="376"/>
      <c r="G55" s="377"/>
      <c r="H55" s="299"/>
      <c r="I55" s="299"/>
      <c r="J55" s="299"/>
      <c r="K55" s="299"/>
      <c r="L55" s="299"/>
      <c r="M55" s="299"/>
      <c r="N55" s="299"/>
      <c r="O55" s="299"/>
      <c r="P55" s="299"/>
      <c r="Q55" s="299"/>
      <c r="R55" s="299"/>
      <c r="S55" s="299"/>
      <c r="T55" s="299"/>
      <c r="U55" s="299"/>
      <c r="V55" s="299"/>
      <c r="W55" s="299"/>
      <c r="X55" s="299"/>
      <c r="Y55" s="299"/>
      <c r="Z55" s="300"/>
      <c r="AA55" s="300"/>
      <c r="AB55" s="300"/>
      <c r="AC55" s="300"/>
      <c r="AD55" s="300"/>
      <c r="AE55" s="300"/>
      <c r="AF55" s="300"/>
      <c r="AG55" s="300"/>
      <c r="AH55" s="300"/>
      <c r="AI55" s="300"/>
      <c r="AJ55" s="300"/>
      <c r="AK55" s="300"/>
      <c r="AL55" s="300"/>
      <c r="AM55" s="300"/>
      <c r="AN55" s="300"/>
      <c r="AO55" s="299"/>
      <c r="AP55" s="299"/>
      <c r="AQ55" s="299"/>
      <c r="AR55" s="299"/>
      <c r="AS55" s="299"/>
      <c r="AT55" s="300"/>
      <c r="AU55" s="300"/>
    </row>
    <row r="56" spans="1:47" ht="12" customHeight="1" x14ac:dyDescent="0.25">
      <c r="A56" s="300"/>
      <c r="B56" s="299"/>
      <c r="C56" s="299"/>
      <c r="D56" s="299"/>
      <c r="E56" s="299"/>
      <c r="F56" s="376"/>
      <c r="G56" s="377"/>
      <c r="H56" s="299"/>
      <c r="I56" s="299"/>
      <c r="J56" s="299"/>
      <c r="K56" s="299"/>
      <c r="L56" s="299"/>
      <c r="M56" s="299"/>
      <c r="N56" s="299"/>
      <c r="O56" s="299"/>
      <c r="P56" s="299"/>
      <c r="Q56" s="299"/>
      <c r="R56" s="299"/>
      <c r="S56" s="299"/>
      <c r="T56" s="299"/>
      <c r="U56" s="299"/>
      <c r="V56" s="299"/>
      <c r="W56" s="299"/>
      <c r="X56" s="299"/>
      <c r="Y56" s="299"/>
      <c r="Z56" s="300"/>
      <c r="AA56" s="300"/>
      <c r="AB56" s="300"/>
      <c r="AC56" s="300"/>
      <c r="AD56" s="300"/>
      <c r="AE56" s="300"/>
      <c r="AF56" s="300"/>
      <c r="AG56" s="300"/>
      <c r="AH56" s="300"/>
      <c r="AI56" s="300"/>
      <c r="AJ56" s="300"/>
      <c r="AK56" s="300"/>
      <c r="AL56" s="300"/>
      <c r="AM56" s="300"/>
      <c r="AN56" s="300"/>
      <c r="AO56" s="299"/>
      <c r="AP56" s="299"/>
      <c r="AQ56" s="299"/>
      <c r="AR56" s="299"/>
      <c r="AS56" s="299"/>
      <c r="AT56" s="300"/>
      <c r="AU56" s="300"/>
    </row>
    <row r="57" spans="1:47" ht="12" customHeight="1" x14ac:dyDescent="0.25">
      <c r="A57" s="300"/>
      <c r="B57" s="299"/>
      <c r="C57" s="299"/>
      <c r="D57" s="299"/>
      <c r="E57" s="299"/>
      <c r="F57" s="376"/>
      <c r="G57" s="377"/>
      <c r="H57" s="299"/>
      <c r="I57" s="299"/>
      <c r="J57" s="299"/>
      <c r="K57" s="299"/>
      <c r="L57" s="299"/>
      <c r="M57" s="299"/>
      <c r="N57" s="299"/>
      <c r="O57" s="299"/>
      <c r="P57" s="299"/>
      <c r="Q57" s="299"/>
      <c r="R57" s="299"/>
      <c r="S57" s="299"/>
      <c r="T57" s="299"/>
      <c r="U57" s="299"/>
      <c r="V57" s="299"/>
      <c r="W57" s="299"/>
      <c r="X57" s="299"/>
      <c r="Y57" s="299"/>
      <c r="Z57" s="300"/>
      <c r="AA57" s="300"/>
      <c r="AB57" s="300"/>
      <c r="AC57" s="300"/>
      <c r="AD57" s="300"/>
      <c r="AE57" s="300"/>
      <c r="AF57" s="300"/>
      <c r="AG57" s="300"/>
      <c r="AH57" s="300"/>
      <c r="AI57" s="300"/>
      <c r="AJ57" s="300"/>
      <c r="AK57" s="300"/>
      <c r="AL57" s="300"/>
      <c r="AM57" s="300"/>
      <c r="AN57" s="300"/>
      <c r="AO57" s="299"/>
      <c r="AP57" s="299"/>
      <c r="AQ57" s="299"/>
      <c r="AR57" s="299"/>
      <c r="AS57" s="299"/>
      <c r="AT57" s="300"/>
      <c r="AU57" s="300"/>
    </row>
    <row r="58" spans="1:47" ht="12" customHeight="1" x14ac:dyDescent="0.25">
      <c r="A58" s="300"/>
      <c r="B58" s="299"/>
      <c r="C58" s="299"/>
      <c r="D58" s="299"/>
      <c r="E58" s="299"/>
      <c r="F58" s="376"/>
      <c r="G58" s="377"/>
      <c r="H58" s="299"/>
      <c r="I58" s="299"/>
      <c r="J58" s="299"/>
      <c r="K58" s="299"/>
      <c r="L58" s="299"/>
      <c r="M58" s="299"/>
      <c r="N58" s="299"/>
      <c r="O58" s="299"/>
      <c r="P58" s="299"/>
      <c r="Q58" s="299"/>
      <c r="R58" s="299"/>
      <c r="S58" s="299"/>
      <c r="T58" s="299"/>
      <c r="U58" s="299"/>
      <c r="V58" s="299"/>
      <c r="W58" s="299"/>
      <c r="X58" s="299"/>
      <c r="Y58" s="299"/>
      <c r="Z58" s="300"/>
      <c r="AA58" s="300"/>
      <c r="AB58" s="300"/>
      <c r="AC58" s="300"/>
      <c r="AD58" s="300"/>
      <c r="AE58" s="300"/>
      <c r="AF58" s="300"/>
      <c r="AG58" s="300"/>
      <c r="AH58" s="300"/>
      <c r="AI58" s="300"/>
      <c r="AJ58" s="300"/>
      <c r="AK58" s="300"/>
      <c r="AL58" s="300"/>
      <c r="AM58" s="300"/>
      <c r="AN58" s="300"/>
      <c r="AO58" s="299"/>
      <c r="AP58" s="299"/>
      <c r="AQ58" s="299"/>
      <c r="AR58" s="299"/>
      <c r="AS58" s="299"/>
      <c r="AT58" s="300"/>
      <c r="AU58" s="300"/>
    </row>
    <row r="59" spans="1:47" ht="12" customHeight="1" x14ac:dyDescent="0.25">
      <c r="A59" s="300"/>
      <c r="B59" s="299"/>
      <c r="C59" s="299"/>
      <c r="D59" s="299"/>
      <c r="E59" s="299"/>
      <c r="F59" s="376"/>
      <c r="G59" s="377"/>
      <c r="H59" s="299"/>
      <c r="I59" s="299"/>
      <c r="J59" s="299"/>
      <c r="K59" s="299"/>
      <c r="L59" s="299"/>
      <c r="M59" s="299"/>
      <c r="N59" s="299"/>
      <c r="O59" s="299"/>
      <c r="P59" s="299"/>
      <c r="Q59" s="299"/>
      <c r="R59" s="299"/>
      <c r="S59" s="299"/>
      <c r="T59" s="299"/>
      <c r="U59" s="299"/>
      <c r="V59" s="299"/>
      <c r="W59" s="299"/>
      <c r="X59" s="299"/>
      <c r="Y59" s="299"/>
      <c r="Z59" s="300"/>
      <c r="AA59" s="300"/>
      <c r="AB59" s="300"/>
      <c r="AC59" s="300"/>
      <c r="AD59" s="300"/>
      <c r="AE59" s="300"/>
      <c r="AF59" s="300"/>
      <c r="AG59" s="300"/>
      <c r="AH59" s="300"/>
      <c r="AI59" s="300"/>
      <c r="AJ59" s="300"/>
      <c r="AK59" s="300"/>
      <c r="AL59" s="300"/>
      <c r="AM59" s="300"/>
      <c r="AN59" s="300"/>
      <c r="AO59" s="299"/>
      <c r="AP59" s="299"/>
      <c r="AQ59" s="299"/>
      <c r="AR59" s="299"/>
      <c r="AS59" s="299"/>
      <c r="AT59" s="300"/>
      <c r="AU59" s="300"/>
    </row>
    <row r="60" spans="1:47" ht="12" customHeight="1" x14ac:dyDescent="0.25">
      <c r="A60" s="300"/>
      <c r="B60" s="299"/>
      <c r="C60" s="299"/>
      <c r="D60" s="299"/>
      <c r="E60" s="299"/>
      <c r="F60" s="376"/>
      <c r="G60" s="377"/>
      <c r="H60" s="299"/>
      <c r="I60" s="299"/>
      <c r="J60" s="299"/>
      <c r="K60" s="299"/>
      <c r="L60" s="299"/>
      <c r="M60" s="299"/>
      <c r="N60" s="299"/>
      <c r="O60" s="299"/>
      <c r="P60" s="299"/>
      <c r="Q60" s="299"/>
      <c r="R60" s="299"/>
      <c r="S60" s="299"/>
      <c r="T60" s="299"/>
      <c r="U60" s="299"/>
      <c r="V60" s="299"/>
      <c r="W60" s="299"/>
      <c r="X60" s="299"/>
      <c r="Y60" s="299"/>
      <c r="Z60" s="300"/>
      <c r="AA60" s="300"/>
      <c r="AB60" s="300"/>
      <c r="AC60" s="300"/>
      <c r="AD60" s="300"/>
      <c r="AE60" s="300"/>
      <c r="AF60" s="300"/>
      <c r="AG60" s="300"/>
      <c r="AH60" s="300"/>
      <c r="AI60" s="300"/>
      <c r="AJ60" s="300"/>
      <c r="AK60" s="300"/>
      <c r="AL60" s="300"/>
      <c r="AM60" s="300"/>
      <c r="AN60" s="300"/>
      <c r="AO60" s="299"/>
      <c r="AP60" s="299"/>
      <c r="AQ60" s="299"/>
      <c r="AR60" s="299"/>
      <c r="AS60" s="299"/>
      <c r="AT60" s="300"/>
      <c r="AU60" s="300"/>
    </row>
    <row r="61" spans="1:47" ht="12" customHeight="1" x14ac:dyDescent="0.25">
      <c r="A61" s="300"/>
      <c r="B61" s="299"/>
      <c r="C61" s="299"/>
      <c r="D61" s="299"/>
      <c r="E61" s="299"/>
      <c r="F61" s="376"/>
      <c r="G61" s="377"/>
      <c r="H61" s="299"/>
      <c r="I61" s="299"/>
      <c r="J61" s="299"/>
      <c r="K61" s="299"/>
      <c r="L61" s="299"/>
      <c r="M61" s="299"/>
      <c r="N61" s="299"/>
      <c r="O61" s="299"/>
      <c r="P61" s="299"/>
      <c r="Q61" s="299"/>
      <c r="R61" s="299"/>
      <c r="S61" s="299"/>
      <c r="T61" s="299"/>
      <c r="U61" s="299"/>
      <c r="V61" s="299"/>
      <c r="W61" s="299"/>
      <c r="X61" s="299"/>
      <c r="Y61" s="299"/>
      <c r="Z61" s="300"/>
      <c r="AA61" s="300"/>
      <c r="AB61" s="300"/>
      <c r="AC61" s="300"/>
      <c r="AD61" s="300"/>
      <c r="AE61" s="300"/>
      <c r="AF61" s="300"/>
      <c r="AG61" s="300"/>
      <c r="AH61" s="300"/>
      <c r="AI61" s="300"/>
      <c r="AJ61" s="300"/>
      <c r="AK61" s="300"/>
      <c r="AL61" s="300"/>
      <c r="AM61" s="300"/>
      <c r="AN61" s="300"/>
      <c r="AO61" s="299"/>
      <c r="AP61" s="299"/>
      <c r="AQ61" s="299"/>
      <c r="AR61" s="299"/>
      <c r="AS61" s="299"/>
      <c r="AT61" s="300"/>
      <c r="AU61" s="300"/>
    </row>
    <row r="62" spans="1:47" ht="12" customHeight="1" x14ac:dyDescent="0.25">
      <c r="A62" s="300"/>
      <c r="B62" s="299"/>
      <c r="C62" s="299"/>
      <c r="D62" s="299"/>
      <c r="E62" s="299"/>
      <c r="F62" s="376"/>
      <c r="G62" s="377"/>
      <c r="H62" s="299"/>
      <c r="I62" s="299"/>
      <c r="J62" s="299"/>
      <c r="K62" s="299"/>
      <c r="L62" s="299"/>
      <c r="M62" s="299"/>
      <c r="N62" s="299"/>
      <c r="O62" s="299"/>
      <c r="P62" s="299"/>
      <c r="Q62" s="299"/>
      <c r="R62" s="299"/>
      <c r="S62" s="299"/>
      <c r="T62" s="299"/>
      <c r="U62" s="299"/>
      <c r="V62" s="299"/>
      <c r="W62" s="299"/>
      <c r="X62" s="299"/>
      <c r="Y62" s="299"/>
      <c r="Z62" s="300"/>
      <c r="AA62" s="300"/>
      <c r="AB62" s="300"/>
      <c r="AC62" s="300"/>
      <c r="AD62" s="300"/>
      <c r="AE62" s="300"/>
      <c r="AF62" s="300"/>
      <c r="AG62" s="300"/>
      <c r="AH62" s="300"/>
      <c r="AI62" s="300"/>
      <c r="AJ62" s="300"/>
      <c r="AK62" s="300"/>
      <c r="AL62" s="300"/>
      <c r="AM62" s="300"/>
      <c r="AN62" s="300"/>
      <c r="AO62" s="299"/>
      <c r="AP62" s="299"/>
      <c r="AQ62" s="299"/>
      <c r="AR62" s="299"/>
      <c r="AS62" s="299"/>
      <c r="AT62" s="300"/>
      <c r="AU62" s="300"/>
    </row>
    <row r="63" spans="1:47" ht="12" customHeight="1" x14ac:dyDescent="0.25">
      <c r="A63" s="300"/>
      <c r="B63" s="299"/>
      <c r="C63" s="299"/>
      <c r="D63" s="299"/>
      <c r="E63" s="299"/>
      <c r="F63" s="376"/>
      <c r="G63" s="377"/>
      <c r="H63" s="299"/>
      <c r="I63" s="299"/>
      <c r="J63" s="299"/>
      <c r="K63" s="299"/>
      <c r="L63" s="299"/>
      <c r="M63" s="299"/>
      <c r="N63" s="299"/>
      <c r="O63" s="299"/>
      <c r="P63" s="299"/>
      <c r="Q63" s="299"/>
      <c r="R63" s="299"/>
      <c r="S63" s="299"/>
      <c r="T63" s="299"/>
      <c r="U63" s="299"/>
      <c r="V63" s="299"/>
      <c r="W63" s="299"/>
      <c r="X63" s="299"/>
      <c r="Y63" s="299"/>
      <c r="Z63" s="300"/>
      <c r="AA63" s="300"/>
      <c r="AB63" s="300"/>
      <c r="AC63" s="300"/>
      <c r="AD63" s="300"/>
      <c r="AE63" s="300"/>
      <c r="AF63" s="300"/>
      <c r="AG63" s="300"/>
      <c r="AH63" s="300"/>
      <c r="AI63" s="300"/>
      <c r="AJ63" s="300"/>
      <c r="AK63" s="300"/>
      <c r="AL63" s="300"/>
      <c r="AM63" s="300"/>
      <c r="AN63" s="300"/>
      <c r="AO63" s="299"/>
      <c r="AP63" s="299"/>
      <c r="AQ63" s="299"/>
      <c r="AR63" s="299"/>
      <c r="AS63" s="299"/>
      <c r="AT63" s="300"/>
      <c r="AU63" s="300"/>
    </row>
    <row r="64" spans="1:47" ht="12" customHeight="1" x14ac:dyDescent="0.25">
      <c r="A64" s="300"/>
      <c r="B64" s="299"/>
      <c r="C64" s="299"/>
      <c r="D64" s="299"/>
      <c r="E64" s="299"/>
      <c r="F64" s="376"/>
      <c r="G64" s="377"/>
      <c r="H64" s="299"/>
      <c r="I64" s="299"/>
      <c r="J64" s="299"/>
      <c r="K64" s="299"/>
      <c r="L64" s="299"/>
      <c r="M64" s="299"/>
      <c r="N64" s="299"/>
      <c r="O64" s="299"/>
      <c r="P64" s="299"/>
      <c r="Q64" s="299"/>
      <c r="R64" s="299"/>
      <c r="S64" s="299"/>
      <c r="T64" s="299"/>
      <c r="U64" s="299"/>
      <c r="V64" s="299"/>
      <c r="W64" s="299"/>
      <c r="X64" s="299"/>
      <c r="Y64" s="299"/>
      <c r="Z64" s="300"/>
      <c r="AA64" s="300"/>
      <c r="AB64" s="300"/>
      <c r="AC64" s="300"/>
      <c r="AD64" s="300"/>
      <c r="AE64" s="300"/>
      <c r="AF64" s="300"/>
      <c r="AG64" s="300"/>
      <c r="AH64" s="300"/>
      <c r="AI64" s="300"/>
      <c r="AJ64" s="300"/>
      <c r="AK64" s="300"/>
      <c r="AL64" s="300"/>
      <c r="AM64" s="300"/>
      <c r="AN64" s="300"/>
      <c r="AO64" s="299"/>
      <c r="AP64" s="299"/>
      <c r="AQ64" s="299"/>
      <c r="AR64" s="299"/>
      <c r="AS64" s="299"/>
      <c r="AT64" s="300"/>
      <c r="AU64" s="300"/>
    </row>
    <row r="65" spans="1:47" ht="12" customHeight="1" x14ac:dyDescent="0.25">
      <c r="A65" s="300"/>
      <c r="B65" s="299"/>
      <c r="C65" s="299"/>
      <c r="D65" s="299"/>
      <c r="E65" s="299"/>
      <c r="F65" s="376"/>
      <c r="G65" s="377"/>
      <c r="H65" s="299"/>
      <c r="I65" s="299"/>
      <c r="J65" s="299"/>
      <c r="K65" s="299"/>
      <c r="L65" s="299"/>
      <c r="M65" s="299"/>
      <c r="N65" s="299"/>
      <c r="O65" s="299"/>
      <c r="P65" s="299"/>
      <c r="Q65" s="299"/>
      <c r="R65" s="299"/>
      <c r="S65" s="299"/>
      <c r="T65" s="299"/>
      <c r="U65" s="299"/>
      <c r="V65" s="299"/>
      <c r="W65" s="299"/>
      <c r="X65" s="299"/>
      <c r="Y65" s="299"/>
      <c r="Z65" s="300"/>
      <c r="AA65" s="300"/>
      <c r="AB65" s="300"/>
      <c r="AC65" s="300"/>
      <c r="AD65" s="300"/>
      <c r="AE65" s="300"/>
      <c r="AF65" s="300"/>
      <c r="AG65" s="300"/>
      <c r="AH65" s="300"/>
      <c r="AI65" s="300"/>
      <c r="AJ65" s="300"/>
      <c r="AK65" s="300"/>
      <c r="AL65" s="300"/>
      <c r="AM65" s="300"/>
      <c r="AN65" s="300"/>
      <c r="AO65" s="299"/>
      <c r="AP65" s="299"/>
      <c r="AQ65" s="299"/>
      <c r="AR65" s="299"/>
      <c r="AS65" s="299"/>
      <c r="AT65" s="300"/>
      <c r="AU65" s="300"/>
    </row>
    <row r="66" spans="1:47" ht="12" customHeight="1" x14ac:dyDescent="0.25">
      <c r="A66" s="300"/>
      <c r="B66" s="299"/>
      <c r="C66" s="299"/>
      <c r="D66" s="299"/>
      <c r="E66" s="299"/>
      <c r="F66" s="376"/>
      <c r="G66" s="377"/>
      <c r="H66" s="299"/>
      <c r="I66" s="299"/>
      <c r="J66" s="299"/>
      <c r="K66" s="299"/>
      <c r="L66" s="299"/>
      <c r="M66" s="299"/>
      <c r="N66" s="299"/>
      <c r="O66" s="299"/>
      <c r="P66" s="299"/>
      <c r="Q66" s="299"/>
      <c r="R66" s="299"/>
      <c r="S66" s="299"/>
      <c r="T66" s="299"/>
      <c r="U66" s="299"/>
      <c r="V66" s="299"/>
      <c r="W66" s="299"/>
      <c r="X66" s="299"/>
      <c r="Y66" s="299"/>
      <c r="Z66" s="300"/>
      <c r="AA66" s="300"/>
      <c r="AB66" s="300"/>
      <c r="AC66" s="300"/>
      <c r="AD66" s="300"/>
      <c r="AE66" s="300"/>
      <c r="AF66" s="300"/>
      <c r="AG66" s="300"/>
      <c r="AH66" s="300"/>
      <c r="AI66" s="300"/>
      <c r="AJ66" s="300"/>
      <c r="AK66" s="300"/>
      <c r="AL66" s="300"/>
      <c r="AM66" s="300"/>
      <c r="AN66" s="300"/>
      <c r="AO66" s="299"/>
      <c r="AP66" s="299"/>
      <c r="AQ66" s="299"/>
      <c r="AR66" s="299"/>
      <c r="AS66" s="299"/>
      <c r="AT66" s="300"/>
      <c r="AU66" s="300"/>
    </row>
    <row r="67" spans="1:47" ht="12" customHeight="1" x14ac:dyDescent="0.25">
      <c r="A67" s="300"/>
      <c r="B67" s="299"/>
      <c r="C67" s="299"/>
      <c r="D67" s="299"/>
      <c r="E67" s="299"/>
      <c r="F67" s="376"/>
      <c r="G67" s="377"/>
      <c r="H67" s="299"/>
      <c r="I67" s="299"/>
      <c r="J67" s="299"/>
      <c r="K67" s="299"/>
      <c r="L67" s="299"/>
      <c r="M67" s="299"/>
      <c r="N67" s="299"/>
      <c r="O67" s="299"/>
      <c r="P67" s="299"/>
      <c r="Q67" s="299"/>
      <c r="R67" s="299"/>
      <c r="S67" s="299"/>
      <c r="T67" s="299"/>
      <c r="U67" s="299"/>
      <c r="V67" s="299"/>
      <c r="W67" s="299"/>
      <c r="X67" s="299"/>
      <c r="Y67" s="299"/>
      <c r="Z67" s="300"/>
      <c r="AA67" s="300"/>
      <c r="AB67" s="300"/>
      <c r="AC67" s="300"/>
      <c r="AD67" s="300"/>
      <c r="AE67" s="300"/>
      <c r="AF67" s="300"/>
      <c r="AG67" s="300"/>
      <c r="AH67" s="300"/>
      <c r="AI67" s="300"/>
      <c r="AJ67" s="300"/>
      <c r="AK67" s="300"/>
      <c r="AL67" s="300"/>
      <c r="AM67" s="300"/>
      <c r="AN67" s="300"/>
      <c r="AO67" s="299"/>
      <c r="AP67" s="299"/>
      <c r="AQ67" s="299"/>
      <c r="AR67" s="299"/>
      <c r="AS67" s="299"/>
      <c r="AT67" s="300"/>
      <c r="AU67" s="300"/>
    </row>
    <row r="68" spans="1:47" ht="12" customHeight="1" x14ac:dyDescent="0.25">
      <c r="A68" s="300"/>
      <c r="B68" s="299"/>
      <c r="C68" s="299"/>
      <c r="D68" s="299"/>
      <c r="E68" s="299"/>
      <c r="F68" s="376"/>
      <c r="G68" s="377"/>
      <c r="H68" s="299"/>
      <c r="I68" s="299"/>
      <c r="J68" s="299"/>
      <c r="K68" s="299"/>
      <c r="L68" s="299"/>
      <c r="M68" s="299"/>
      <c r="N68" s="299"/>
      <c r="O68" s="299"/>
      <c r="P68" s="299"/>
      <c r="Q68" s="299"/>
      <c r="R68" s="299"/>
      <c r="S68" s="299"/>
      <c r="T68" s="299"/>
      <c r="U68" s="299"/>
      <c r="V68" s="299"/>
      <c r="W68" s="299"/>
      <c r="X68" s="299"/>
      <c r="Y68" s="299"/>
      <c r="Z68" s="300"/>
      <c r="AA68" s="300"/>
      <c r="AB68" s="300"/>
      <c r="AC68" s="300"/>
      <c r="AD68" s="300"/>
      <c r="AE68" s="300"/>
      <c r="AF68" s="300"/>
      <c r="AG68" s="300"/>
      <c r="AH68" s="300"/>
      <c r="AI68" s="300"/>
      <c r="AJ68" s="300"/>
      <c r="AK68" s="300"/>
      <c r="AL68" s="300"/>
      <c r="AM68" s="300"/>
      <c r="AN68" s="300"/>
      <c r="AO68" s="299"/>
      <c r="AP68" s="299"/>
      <c r="AQ68" s="299"/>
      <c r="AR68" s="299"/>
      <c r="AS68" s="299"/>
      <c r="AT68" s="300"/>
      <c r="AU68" s="300"/>
    </row>
    <row r="69" spans="1:47" ht="12" customHeight="1" x14ac:dyDescent="0.25">
      <c r="A69" s="300"/>
      <c r="B69" s="299"/>
      <c r="C69" s="299"/>
      <c r="D69" s="299"/>
      <c r="E69" s="299"/>
      <c r="F69" s="376"/>
      <c r="G69" s="377"/>
      <c r="H69" s="299"/>
      <c r="I69" s="299"/>
      <c r="J69" s="299"/>
      <c r="K69" s="299"/>
      <c r="L69" s="299"/>
      <c r="M69" s="299"/>
      <c r="N69" s="299"/>
      <c r="O69" s="299"/>
      <c r="P69" s="299"/>
      <c r="Q69" s="299"/>
      <c r="R69" s="299"/>
      <c r="S69" s="299"/>
      <c r="T69" s="299"/>
      <c r="U69" s="299"/>
      <c r="V69" s="299"/>
      <c r="W69" s="299"/>
      <c r="X69" s="299"/>
      <c r="Y69" s="299"/>
      <c r="Z69" s="300"/>
      <c r="AA69" s="300"/>
      <c r="AB69" s="300"/>
      <c r="AC69" s="300"/>
      <c r="AD69" s="300"/>
      <c r="AE69" s="300"/>
      <c r="AF69" s="300"/>
      <c r="AG69" s="300"/>
      <c r="AH69" s="300"/>
      <c r="AI69" s="300"/>
      <c r="AJ69" s="300"/>
      <c r="AK69" s="300"/>
      <c r="AL69" s="300"/>
      <c r="AM69" s="300"/>
      <c r="AN69" s="300"/>
      <c r="AO69" s="299"/>
      <c r="AP69" s="299"/>
      <c r="AQ69" s="299"/>
      <c r="AR69" s="299"/>
      <c r="AS69" s="299"/>
      <c r="AT69" s="300"/>
      <c r="AU69" s="300"/>
    </row>
    <row r="70" spans="1:47" ht="12" customHeight="1" x14ac:dyDescent="0.25">
      <c r="A70" s="300"/>
      <c r="B70" s="299"/>
      <c r="C70" s="299"/>
      <c r="D70" s="299"/>
      <c r="E70" s="299"/>
      <c r="F70" s="376"/>
      <c r="G70" s="377"/>
      <c r="H70" s="299"/>
      <c r="I70" s="299"/>
      <c r="J70" s="299"/>
      <c r="K70" s="299"/>
      <c r="L70" s="299"/>
      <c r="M70" s="299"/>
      <c r="N70" s="299"/>
      <c r="O70" s="299"/>
      <c r="P70" s="299"/>
      <c r="Q70" s="299"/>
      <c r="R70" s="299"/>
      <c r="S70" s="299"/>
      <c r="T70" s="299"/>
      <c r="U70" s="299"/>
      <c r="V70" s="299"/>
      <c r="W70" s="299"/>
      <c r="X70" s="299"/>
      <c r="Y70" s="299"/>
      <c r="Z70" s="300"/>
      <c r="AA70" s="300"/>
      <c r="AB70" s="300"/>
      <c r="AC70" s="300"/>
      <c r="AD70" s="300"/>
      <c r="AE70" s="300"/>
      <c r="AF70" s="300"/>
      <c r="AG70" s="300"/>
      <c r="AH70" s="300"/>
      <c r="AI70" s="300"/>
      <c r="AJ70" s="300"/>
      <c r="AK70" s="300"/>
      <c r="AL70" s="300"/>
      <c r="AM70" s="300"/>
      <c r="AN70" s="300"/>
      <c r="AO70" s="299"/>
      <c r="AP70" s="299"/>
      <c r="AQ70" s="299"/>
      <c r="AR70" s="299"/>
      <c r="AS70" s="299"/>
      <c r="AT70" s="300"/>
      <c r="AU70" s="300"/>
    </row>
    <row r="71" spans="1:47" ht="12" customHeight="1" x14ac:dyDescent="0.25">
      <c r="A71" s="300"/>
      <c r="B71" s="299"/>
      <c r="C71" s="299"/>
      <c r="D71" s="299"/>
      <c r="E71" s="299"/>
      <c r="F71" s="376"/>
      <c r="G71" s="377"/>
      <c r="H71" s="299"/>
      <c r="I71" s="299"/>
      <c r="J71" s="299"/>
      <c r="K71" s="299"/>
      <c r="L71" s="299"/>
      <c r="M71" s="299"/>
      <c r="N71" s="299"/>
      <c r="O71" s="299"/>
      <c r="P71" s="299"/>
      <c r="Q71" s="299"/>
      <c r="R71" s="299"/>
      <c r="S71" s="299"/>
      <c r="T71" s="299"/>
      <c r="U71" s="299"/>
      <c r="V71" s="299"/>
      <c r="W71" s="299"/>
      <c r="X71" s="299"/>
      <c r="Y71" s="299"/>
      <c r="Z71" s="300"/>
      <c r="AA71" s="300"/>
      <c r="AB71" s="300"/>
      <c r="AC71" s="300"/>
      <c r="AD71" s="300"/>
      <c r="AE71" s="300"/>
      <c r="AF71" s="300"/>
      <c r="AG71" s="300"/>
      <c r="AH71" s="300"/>
      <c r="AI71" s="300"/>
      <c r="AJ71" s="300"/>
      <c r="AK71" s="300"/>
      <c r="AL71" s="300"/>
      <c r="AM71" s="300"/>
      <c r="AN71" s="300"/>
      <c r="AO71" s="299"/>
      <c r="AP71" s="299"/>
      <c r="AQ71" s="299"/>
      <c r="AR71" s="299"/>
      <c r="AS71" s="299"/>
      <c r="AT71" s="300"/>
      <c r="AU71" s="300"/>
    </row>
    <row r="72" spans="1:47" ht="12" customHeight="1" x14ac:dyDescent="0.25">
      <c r="A72" s="300"/>
      <c r="B72" s="299"/>
      <c r="C72" s="299"/>
      <c r="D72" s="299"/>
      <c r="E72" s="299"/>
      <c r="F72" s="376"/>
      <c r="G72" s="377"/>
      <c r="H72" s="299"/>
      <c r="I72" s="299"/>
      <c r="J72" s="299"/>
      <c r="K72" s="299"/>
      <c r="L72" s="299"/>
      <c r="M72" s="299"/>
      <c r="N72" s="299"/>
      <c r="O72" s="299"/>
      <c r="P72" s="299"/>
      <c r="Q72" s="299"/>
      <c r="R72" s="299"/>
      <c r="S72" s="299"/>
      <c r="T72" s="299"/>
      <c r="U72" s="299"/>
      <c r="V72" s="299"/>
      <c r="W72" s="299"/>
      <c r="X72" s="299"/>
      <c r="Y72" s="299"/>
      <c r="Z72" s="300"/>
      <c r="AA72" s="300"/>
      <c r="AB72" s="300"/>
      <c r="AC72" s="300"/>
      <c r="AD72" s="300"/>
      <c r="AE72" s="300"/>
      <c r="AF72" s="300"/>
      <c r="AG72" s="300"/>
      <c r="AH72" s="300"/>
      <c r="AI72" s="300"/>
      <c r="AJ72" s="300"/>
      <c r="AK72" s="300"/>
      <c r="AL72" s="300"/>
      <c r="AM72" s="300"/>
      <c r="AN72" s="300"/>
      <c r="AO72" s="299"/>
      <c r="AP72" s="299"/>
      <c r="AQ72" s="299"/>
      <c r="AR72" s="299"/>
      <c r="AS72" s="299"/>
      <c r="AT72" s="300"/>
      <c r="AU72" s="300"/>
    </row>
    <row r="73" spans="1:47" ht="12" customHeight="1" x14ac:dyDescent="0.25">
      <c r="A73" s="300"/>
      <c r="B73" s="299"/>
      <c r="C73" s="299"/>
      <c r="D73" s="299"/>
      <c r="E73" s="299"/>
      <c r="F73" s="376"/>
      <c r="G73" s="377"/>
      <c r="H73" s="299"/>
      <c r="I73" s="299"/>
      <c r="J73" s="299"/>
      <c r="K73" s="299"/>
      <c r="L73" s="299"/>
      <c r="M73" s="299"/>
      <c r="N73" s="299"/>
      <c r="O73" s="299"/>
      <c r="P73" s="299"/>
      <c r="Q73" s="299"/>
      <c r="R73" s="299"/>
      <c r="S73" s="299"/>
      <c r="T73" s="299"/>
      <c r="U73" s="299"/>
      <c r="V73" s="299"/>
      <c r="W73" s="299"/>
      <c r="X73" s="299"/>
      <c r="Y73" s="299"/>
      <c r="Z73" s="300"/>
      <c r="AA73" s="300"/>
      <c r="AB73" s="300"/>
      <c r="AC73" s="300"/>
      <c r="AD73" s="300"/>
      <c r="AE73" s="300"/>
      <c r="AF73" s="300"/>
      <c r="AG73" s="300"/>
      <c r="AH73" s="300"/>
      <c r="AI73" s="300"/>
      <c r="AJ73" s="300"/>
      <c r="AK73" s="300"/>
      <c r="AL73" s="300"/>
      <c r="AM73" s="300"/>
      <c r="AN73" s="300"/>
      <c r="AO73" s="299"/>
      <c r="AP73" s="299"/>
      <c r="AQ73" s="299"/>
      <c r="AR73" s="299"/>
      <c r="AS73" s="299"/>
      <c r="AT73" s="300"/>
      <c r="AU73" s="300"/>
    </row>
    <row r="74" spans="1:47" ht="12" customHeight="1" x14ac:dyDescent="0.25">
      <c r="A74" s="300"/>
      <c r="B74" s="299"/>
      <c r="C74" s="299"/>
      <c r="D74" s="299"/>
      <c r="E74" s="299"/>
      <c r="F74" s="376"/>
      <c r="G74" s="377"/>
      <c r="H74" s="299"/>
      <c r="I74" s="299"/>
      <c r="J74" s="299"/>
      <c r="K74" s="299"/>
      <c r="L74" s="299"/>
      <c r="M74" s="299"/>
      <c r="N74" s="299"/>
      <c r="O74" s="299"/>
      <c r="P74" s="299"/>
      <c r="Q74" s="299"/>
      <c r="R74" s="299"/>
      <c r="S74" s="299"/>
      <c r="T74" s="299"/>
      <c r="U74" s="299"/>
      <c r="V74" s="299"/>
      <c r="W74" s="299"/>
      <c r="X74" s="299"/>
      <c r="Y74" s="299"/>
      <c r="Z74" s="300"/>
      <c r="AA74" s="300"/>
      <c r="AB74" s="300"/>
      <c r="AC74" s="300"/>
      <c r="AD74" s="300"/>
      <c r="AE74" s="300"/>
      <c r="AF74" s="300"/>
      <c r="AG74" s="300"/>
      <c r="AH74" s="300"/>
      <c r="AI74" s="300"/>
      <c r="AJ74" s="300"/>
      <c r="AK74" s="300"/>
      <c r="AL74" s="300"/>
      <c r="AM74" s="300"/>
      <c r="AN74" s="300"/>
      <c r="AO74" s="299"/>
      <c r="AP74" s="299"/>
      <c r="AQ74" s="299"/>
      <c r="AR74" s="299"/>
      <c r="AS74" s="299"/>
      <c r="AT74" s="300"/>
      <c r="AU74" s="300"/>
    </row>
    <row r="75" spans="1:47" ht="12" customHeight="1" x14ac:dyDescent="0.25">
      <c r="A75" s="300"/>
      <c r="B75" s="299"/>
      <c r="C75" s="299"/>
      <c r="D75" s="299"/>
      <c r="E75" s="299"/>
      <c r="F75" s="376"/>
      <c r="G75" s="377"/>
      <c r="H75" s="299"/>
      <c r="I75" s="299"/>
      <c r="J75" s="299"/>
      <c r="K75" s="299"/>
      <c r="L75" s="299"/>
      <c r="M75" s="299"/>
      <c r="N75" s="299"/>
      <c r="O75" s="299"/>
      <c r="P75" s="299"/>
      <c r="Q75" s="299"/>
      <c r="R75" s="299"/>
      <c r="S75" s="299"/>
      <c r="T75" s="299"/>
      <c r="U75" s="299"/>
      <c r="V75" s="299"/>
      <c r="W75" s="299"/>
      <c r="X75" s="299"/>
      <c r="Y75" s="299"/>
      <c r="Z75" s="300"/>
      <c r="AA75" s="300"/>
      <c r="AB75" s="300"/>
      <c r="AC75" s="300"/>
      <c r="AD75" s="300"/>
      <c r="AE75" s="300"/>
      <c r="AF75" s="300"/>
      <c r="AG75" s="300"/>
      <c r="AH75" s="300"/>
      <c r="AI75" s="300"/>
      <c r="AJ75" s="300"/>
      <c r="AK75" s="300"/>
      <c r="AL75" s="300"/>
      <c r="AM75" s="300"/>
      <c r="AN75" s="300"/>
      <c r="AO75" s="299"/>
      <c r="AP75" s="299"/>
      <c r="AQ75" s="299"/>
      <c r="AR75" s="299"/>
      <c r="AS75" s="299"/>
      <c r="AT75" s="300"/>
      <c r="AU75" s="300"/>
    </row>
    <row r="76" spans="1:47" ht="12" customHeight="1" x14ac:dyDescent="0.25">
      <c r="A76" s="300"/>
      <c r="B76" s="299"/>
      <c r="C76" s="299"/>
      <c r="D76" s="299"/>
      <c r="E76" s="299"/>
      <c r="F76" s="376"/>
      <c r="G76" s="377"/>
      <c r="H76" s="299"/>
      <c r="I76" s="299"/>
      <c r="J76" s="299"/>
      <c r="K76" s="299"/>
      <c r="L76" s="299"/>
      <c r="M76" s="299"/>
      <c r="N76" s="299"/>
      <c r="O76" s="299"/>
      <c r="P76" s="299"/>
      <c r="Q76" s="299"/>
      <c r="R76" s="299"/>
      <c r="S76" s="299"/>
      <c r="T76" s="299"/>
      <c r="U76" s="299"/>
      <c r="V76" s="299"/>
      <c r="W76" s="299"/>
      <c r="X76" s="299"/>
      <c r="Y76" s="299"/>
      <c r="Z76" s="300"/>
      <c r="AA76" s="300"/>
      <c r="AB76" s="300"/>
      <c r="AC76" s="300"/>
      <c r="AD76" s="300"/>
      <c r="AE76" s="300"/>
      <c r="AF76" s="300"/>
      <c r="AG76" s="300"/>
      <c r="AH76" s="300"/>
      <c r="AI76" s="300"/>
      <c r="AJ76" s="300"/>
      <c r="AK76" s="300"/>
      <c r="AL76" s="300"/>
      <c r="AM76" s="300"/>
      <c r="AN76" s="300"/>
      <c r="AO76" s="299"/>
      <c r="AP76" s="299"/>
      <c r="AQ76" s="299"/>
      <c r="AR76" s="299"/>
      <c r="AS76" s="299"/>
      <c r="AT76" s="300"/>
      <c r="AU76" s="300"/>
    </row>
    <row r="77" spans="1:47" ht="12" customHeight="1" x14ac:dyDescent="0.25">
      <c r="A77" s="300"/>
      <c r="B77" s="299"/>
      <c r="C77" s="299"/>
      <c r="D77" s="299"/>
      <c r="E77" s="299"/>
      <c r="F77" s="376"/>
      <c r="G77" s="377"/>
      <c r="H77" s="299"/>
      <c r="I77" s="299"/>
      <c r="J77" s="299"/>
      <c r="K77" s="299"/>
      <c r="L77" s="299"/>
      <c r="M77" s="299"/>
      <c r="N77" s="299"/>
      <c r="O77" s="299"/>
      <c r="P77" s="299"/>
      <c r="Q77" s="299"/>
      <c r="R77" s="299"/>
      <c r="S77" s="299"/>
      <c r="T77" s="299"/>
      <c r="U77" s="299"/>
      <c r="V77" s="299"/>
      <c r="W77" s="299"/>
      <c r="X77" s="299"/>
      <c r="Y77" s="299"/>
      <c r="Z77" s="300"/>
      <c r="AA77" s="300"/>
      <c r="AB77" s="300"/>
      <c r="AC77" s="300"/>
      <c r="AD77" s="300"/>
      <c r="AE77" s="300"/>
      <c r="AF77" s="300"/>
      <c r="AG77" s="300"/>
      <c r="AH77" s="300"/>
      <c r="AI77" s="300"/>
      <c r="AJ77" s="300"/>
      <c r="AK77" s="300"/>
      <c r="AL77" s="300"/>
      <c r="AM77" s="300"/>
      <c r="AN77" s="300"/>
      <c r="AO77" s="299"/>
      <c r="AP77" s="299"/>
      <c r="AQ77" s="299"/>
      <c r="AR77" s="299"/>
      <c r="AS77" s="299"/>
      <c r="AT77" s="300"/>
      <c r="AU77" s="300"/>
    </row>
    <row r="78" spans="1:47" ht="12" customHeight="1" x14ac:dyDescent="0.25">
      <c r="A78" s="300"/>
      <c r="B78" s="299"/>
      <c r="C78" s="299"/>
      <c r="D78" s="299"/>
      <c r="E78" s="299"/>
      <c r="F78" s="376"/>
      <c r="G78" s="377"/>
      <c r="H78" s="299"/>
      <c r="I78" s="299"/>
      <c r="J78" s="299"/>
      <c r="K78" s="299"/>
      <c r="L78" s="299"/>
      <c r="M78" s="299"/>
      <c r="N78" s="299"/>
      <c r="O78" s="299"/>
      <c r="P78" s="299"/>
      <c r="Q78" s="299"/>
      <c r="R78" s="299"/>
      <c r="S78" s="299"/>
      <c r="T78" s="299"/>
      <c r="U78" s="299"/>
      <c r="V78" s="299"/>
      <c r="W78" s="299"/>
      <c r="X78" s="299"/>
      <c r="Y78" s="299"/>
      <c r="Z78" s="300"/>
      <c r="AA78" s="300"/>
      <c r="AB78" s="300"/>
      <c r="AC78" s="300"/>
      <c r="AD78" s="300"/>
      <c r="AE78" s="300"/>
      <c r="AF78" s="300"/>
      <c r="AG78" s="300"/>
      <c r="AH78" s="300"/>
      <c r="AI78" s="300"/>
      <c r="AJ78" s="300"/>
      <c r="AK78" s="300"/>
      <c r="AL78" s="300"/>
      <c r="AM78" s="300"/>
      <c r="AN78" s="300"/>
      <c r="AO78" s="299"/>
      <c r="AP78" s="299"/>
      <c r="AQ78" s="299"/>
      <c r="AR78" s="299"/>
      <c r="AS78" s="299"/>
      <c r="AT78" s="300"/>
      <c r="AU78" s="300"/>
    </row>
    <row r="79" spans="1:47" ht="12" customHeight="1" x14ac:dyDescent="0.25">
      <c r="A79" s="300"/>
      <c r="B79" s="299"/>
      <c r="C79" s="299"/>
      <c r="D79" s="299"/>
      <c r="E79" s="299"/>
      <c r="F79" s="376"/>
      <c r="G79" s="377"/>
      <c r="H79" s="299"/>
      <c r="I79" s="299"/>
      <c r="J79" s="299"/>
      <c r="K79" s="299"/>
      <c r="L79" s="299"/>
      <c r="M79" s="299"/>
      <c r="N79" s="299"/>
      <c r="O79" s="299"/>
      <c r="P79" s="299"/>
      <c r="Q79" s="299"/>
      <c r="R79" s="299"/>
      <c r="S79" s="299"/>
      <c r="T79" s="299"/>
      <c r="U79" s="299"/>
      <c r="V79" s="299"/>
      <c r="W79" s="299"/>
      <c r="X79" s="299"/>
      <c r="Y79" s="299"/>
      <c r="Z79" s="300"/>
      <c r="AA79" s="300"/>
      <c r="AB79" s="300"/>
      <c r="AC79" s="300"/>
      <c r="AD79" s="300"/>
      <c r="AE79" s="300"/>
      <c r="AF79" s="300"/>
      <c r="AG79" s="300"/>
      <c r="AH79" s="300"/>
      <c r="AI79" s="300"/>
      <c r="AJ79" s="300"/>
      <c r="AK79" s="300"/>
      <c r="AL79" s="300"/>
      <c r="AM79" s="300"/>
      <c r="AN79" s="300"/>
      <c r="AO79" s="299"/>
      <c r="AP79" s="299"/>
      <c r="AQ79" s="299"/>
      <c r="AR79" s="299"/>
      <c r="AS79" s="299"/>
      <c r="AT79" s="300"/>
      <c r="AU79" s="300"/>
    </row>
    <row r="80" spans="1:47" ht="12" customHeight="1" x14ac:dyDescent="0.25">
      <c r="A80" s="300"/>
      <c r="B80" s="299"/>
      <c r="C80" s="299"/>
      <c r="D80" s="299"/>
      <c r="E80" s="299"/>
      <c r="F80" s="376"/>
      <c r="G80" s="377"/>
      <c r="H80" s="299"/>
      <c r="I80" s="299"/>
      <c r="J80" s="299"/>
      <c r="K80" s="299"/>
      <c r="L80" s="299"/>
      <c r="M80" s="299"/>
      <c r="N80" s="299"/>
      <c r="O80" s="299"/>
      <c r="P80" s="299"/>
      <c r="Q80" s="299"/>
      <c r="R80" s="299"/>
      <c r="S80" s="299"/>
      <c r="T80" s="299"/>
      <c r="U80" s="299"/>
      <c r="V80" s="299"/>
      <c r="W80" s="299"/>
      <c r="X80" s="299"/>
      <c r="Y80" s="299"/>
      <c r="Z80" s="300"/>
      <c r="AA80" s="300"/>
      <c r="AB80" s="300"/>
      <c r="AC80" s="300"/>
      <c r="AD80" s="300"/>
      <c r="AE80" s="300"/>
      <c r="AF80" s="300"/>
      <c r="AG80" s="300"/>
      <c r="AH80" s="300"/>
      <c r="AI80" s="300"/>
      <c r="AJ80" s="300"/>
      <c r="AK80" s="300"/>
      <c r="AL80" s="300"/>
      <c r="AM80" s="300"/>
      <c r="AN80" s="300"/>
      <c r="AO80" s="299"/>
      <c r="AP80" s="299"/>
      <c r="AQ80" s="299"/>
      <c r="AR80" s="299"/>
      <c r="AS80" s="299"/>
      <c r="AT80" s="300"/>
      <c r="AU80" s="300"/>
    </row>
    <row r="81" spans="1:47" ht="12" customHeight="1" x14ac:dyDescent="0.25">
      <c r="A81" s="300"/>
      <c r="B81" s="299"/>
      <c r="C81" s="299"/>
      <c r="D81" s="299"/>
      <c r="E81" s="299"/>
      <c r="F81" s="376"/>
      <c r="G81" s="377"/>
      <c r="H81" s="299"/>
      <c r="I81" s="299"/>
      <c r="J81" s="299"/>
      <c r="K81" s="299"/>
      <c r="L81" s="299"/>
      <c r="M81" s="299"/>
      <c r="N81" s="299"/>
      <c r="O81" s="299"/>
      <c r="P81" s="299"/>
      <c r="Q81" s="299"/>
      <c r="R81" s="299"/>
      <c r="S81" s="299"/>
      <c r="T81" s="299"/>
      <c r="U81" s="299"/>
      <c r="V81" s="299"/>
      <c r="W81" s="299"/>
      <c r="X81" s="299"/>
      <c r="Y81" s="299"/>
      <c r="Z81" s="300"/>
      <c r="AA81" s="300"/>
      <c r="AB81" s="300"/>
      <c r="AC81" s="300"/>
      <c r="AD81" s="300"/>
      <c r="AE81" s="300"/>
      <c r="AF81" s="300"/>
      <c r="AG81" s="300"/>
      <c r="AH81" s="300"/>
      <c r="AI81" s="300"/>
      <c r="AJ81" s="300"/>
      <c r="AK81" s="300"/>
      <c r="AL81" s="300"/>
      <c r="AM81" s="300"/>
      <c r="AN81" s="300"/>
      <c r="AO81" s="299"/>
      <c r="AP81" s="299"/>
      <c r="AQ81" s="299"/>
      <c r="AR81" s="299"/>
      <c r="AS81" s="299"/>
      <c r="AT81" s="300"/>
      <c r="AU81" s="300"/>
    </row>
    <row r="82" spans="1:47" ht="12" customHeight="1" x14ac:dyDescent="0.25">
      <c r="A82" s="300"/>
      <c r="B82" s="299"/>
      <c r="C82" s="299"/>
      <c r="D82" s="299"/>
      <c r="E82" s="299"/>
      <c r="F82" s="376"/>
      <c r="G82" s="377"/>
      <c r="H82" s="299"/>
      <c r="I82" s="299"/>
      <c r="J82" s="299"/>
      <c r="K82" s="299"/>
      <c r="L82" s="299"/>
      <c r="M82" s="299"/>
      <c r="N82" s="299"/>
      <c r="O82" s="299"/>
      <c r="P82" s="299"/>
      <c r="Q82" s="299"/>
      <c r="R82" s="299"/>
      <c r="S82" s="299"/>
      <c r="T82" s="299"/>
      <c r="U82" s="299"/>
      <c r="V82" s="299"/>
      <c r="W82" s="299"/>
      <c r="X82" s="299"/>
      <c r="Y82" s="299"/>
      <c r="Z82" s="300"/>
      <c r="AA82" s="300"/>
      <c r="AB82" s="300"/>
      <c r="AC82" s="300"/>
      <c r="AD82" s="300"/>
      <c r="AE82" s="300"/>
      <c r="AF82" s="300"/>
      <c r="AG82" s="300"/>
      <c r="AH82" s="300"/>
      <c r="AI82" s="300"/>
      <c r="AJ82" s="300"/>
      <c r="AK82" s="300"/>
      <c r="AL82" s="300"/>
      <c r="AM82" s="300"/>
      <c r="AN82" s="300"/>
      <c r="AO82" s="299"/>
      <c r="AP82" s="299"/>
      <c r="AQ82" s="299"/>
      <c r="AR82" s="299"/>
      <c r="AS82" s="299"/>
      <c r="AT82" s="300"/>
      <c r="AU82" s="300"/>
    </row>
    <row r="83" spans="1:47" ht="12" customHeight="1" x14ac:dyDescent="0.25">
      <c r="A83" s="300"/>
      <c r="B83" s="299"/>
      <c r="C83" s="299"/>
      <c r="D83" s="299"/>
      <c r="E83" s="299"/>
      <c r="F83" s="376"/>
      <c r="G83" s="377"/>
      <c r="H83" s="299"/>
      <c r="I83" s="299"/>
      <c r="J83" s="299"/>
      <c r="K83" s="299"/>
      <c r="L83" s="299"/>
      <c r="M83" s="299"/>
      <c r="N83" s="299"/>
      <c r="O83" s="299"/>
      <c r="P83" s="299"/>
      <c r="Q83" s="299"/>
      <c r="R83" s="299"/>
      <c r="S83" s="299"/>
      <c r="T83" s="299"/>
      <c r="U83" s="299"/>
      <c r="V83" s="299"/>
      <c r="W83" s="299"/>
      <c r="X83" s="299"/>
      <c r="Y83" s="299"/>
      <c r="Z83" s="300"/>
      <c r="AA83" s="300"/>
      <c r="AB83" s="300"/>
      <c r="AC83" s="300"/>
      <c r="AD83" s="300"/>
      <c r="AE83" s="300"/>
      <c r="AF83" s="300"/>
      <c r="AG83" s="300"/>
      <c r="AH83" s="300"/>
      <c r="AI83" s="300"/>
      <c r="AJ83" s="300"/>
      <c r="AK83" s="300"/>
      <c r="AL83" s="300"/>
      <c r="AM83" s="300"/>
      <c r="AN83" s="300"/>
      <c r="AO83" s="299"/>
      <c r="AP83" s="299"/>
      <c r="AQ83" s="299"/>
      <c r="AR83" s="299"/>
      <c r="AS83" s="299"/>
      <c r="AT83" s="300"/>
      <c r="AU83" s="300"/>
    </row>
    <row r="84" spans="1:47" ht="12" customHeight="1" x14ac:dyDescent="0.25">
      <c r="A84" s="300"/>
      <c r="B84" s="299"/>
      <c r="C84" s="299"/>
      <c r="D84" s="299"/>
      <c r="E84" s="299"/>
      <c r="F84" s="376"/>
      <c r="G84" s="377"/>
      <c r="H84" s="299"/>
      <c r="I84" s="299"/>
      <c r="J84" s="299"/>
      <c r="K84" s="299"/>
      <c r="L84" s="299"/>
      <c r="M84" s="299"/>
      <c r="N84" s="299"/>
      <c r="O84" s="299"/>
      <c r="P84" s="299"/>
      <c r="Q84" s="299"/>
      <c r="R84" s="299"/>
      <c r="S84" s="299"/>
      <c r="T84" s="299"/>
      <c r="U84" s="299"/>
      <c r="V84" s="299"/>
      <c r="W84" s="299"/>
      <c r="X84" s="299"/>
      <c r="Y84" s="299"/>
      <c r="Z84" s="300"/>
      <c r="AA84" s="300"/>
      <c r="AB84" s="300"/>
      <c r="AC84" s="300"/>
      <c r="AD84" s="300"/>
      <c r="AE84" s="300"/>
      <c r="AF84" s="300"/>
      <c r="AG84" s="300"/>
      <c r="AH84" s="300"/>
      <c r="AI84" s="300"/>
      <c r="AJ84" s="300"/>
      <c r="AK84" s="300"/>
      <c r="AL84" s="300"/>
      <c r="AM84" s="300"/>
      <c r="AN84" s="300"/>
      <c r="AO84" s="299"/>
      <c r="AP84" s="299"/>
      <c r="AQ84" s="299"/>
      <c r="AR84" s="299"/>
      <c r="AS84" s="299"/>
      <c r="AT84" s="300"/>
      <c r="AU84" s="300"/>
    </row>
    <row r="85" spans="1:47" ht="12" customHeight="1" x14ac:dyDescent="0.25">
      <c r="A85" s="300"/>
      <c r="B85" s="299"/>
      <c r="C85" s="299"/>
      <c r="D85" s="299"/>
      <c r="E85" s="299"/>
      <c r="F85" s="376"/>
      <c r="G85" s="377"/>
      <c r="H85" s="299"/>
      <c r="I85" s="299"/>
      <c r="J85" s="299"/>
      <c r="K85" s="299"/>
      <c r="L85" s="299"/>
      <c r="M85" s="299"/>
      <c r="N85" s="299"/>
      <c r="O85" s="299"/>
      <c r="P85" s="299"/>
      <c r="Q85" s="299"/>
      <c r="R85" s="299"/>
      <c r="S85" s="299"/>
      <c r="T85" s="299"/>
      <c r="U85" s="299"/>
      <c r="V85" s="299"/>
      <c r="W85" s="299"/>
      <c r="X85" s="299"/>
      <c r="Y85" s="299"/>
      <c r="Z85" s="300"/>
      <c r="AA85" s="300"/>
      <c r="AB85" s="300"/>
      <c r="AC85" s="300"/>
      <c r="AD85" s="300"/>
      <c r="AE85" s="300"/>
      <c r="AF85" s="300"/>
      <c r="AG85" s="300"/>
      <c r="AH85" s="300"/>
      <c r="AI85" s="300"/>
      <c r="AJ85" s="300"/>
      <c r="AK85" s="300"/>
      <c r="AL85" s="300"/>
      <c r="AM85" s="300"/>
      <c r="AN85" s="300"/>
      <c r="AO85" s="299"/>
      <c r="AP85" s="299"/>
      <c r="AQ85" s="299"/>
      <c r="AR85" s="299"/>
      <c r="AS85" s="299"/>
      <c r="AT85" s="300"/>
      <c r="AU85" s="300"/>
    </row>
    <row r="86" spans="1:47" ht="12" customHeight="1" x14ac:dyDescent="0.25">
      <c r="A86" s="300"/>
      <c r="B86" s="299"/>
      <c r="C86" s="299"/>
      <c r="D86" s="299"/>
      <c r="E86" s="299"/>
      <c r="F86" s="376"/>
      <c r="G86" s="377"/>
      <c r="H86" s="299"/>
      <c r="I86" s="299"/>
      <c r="J86" s="299"/>
      <c r="K86" s="299"/>
      <c r="L86" s="299"/>
      <c r="M86" s="299"/>
      <c r="N86" s="299"/>
      <c r="O86" s="299"/>
      <c r="P86" s="299"/>
      <c r="Q86" s="299"/>
      <c r="R86" s="299"/>
      <c r="S86" s="299"/>
      <c r="T86" s="299"/>
      <c r="U86" s="299"/>
      <c r="V86" s="299"/>
      <c r="W86" s="299"/>
      <c r="X86" s="299"/>
      <c r="Y86" s="299"/>
      <c r="Z86" s="300"/>
      <c r="AA86" s="300"/>
      <c r="AB86" s="300"/>
      <c r="AC86" s="300"/>
      <c r="AD86" s="300"/>
      <c r="AE86" s="300"/>
      <c r="AF86" s="300"/>
      <c r="AG86" s="300"/>
      <c r="AH86" s="300"/>
      <c r="AI86" s="300"/>
      <c r="AJ86" s="300"/>
      <c r="AK86" s="300"/>
      <c r="AL86" s="300"/>
      <c r="AM86" s="300"/>
      <c r="AN86" s="300"/>
      <c r="AO86" s="299"/>
      <c r="AP86" s="299"/>
      <c r="AQ86" s="299"/>
      <c r="AR86" s="299"/>
      <c r="AS86" s="299"/>
      <c r="AT86" s="300"/>
      <c r="AU86" s="300"/>
    </row>
    <row r="87" spans="1:47" ht="12" customHeight="1" x14ac:dyDescent="0.25">
      <c r="A87" s="300"/>
      <c r="B87" s="299"/>
      <c r="C87" s="299"/>
      <c r="D87" s="299"/>
      <c r="E87" s="299"/>
      <c r="F87" s="376"/>
      <c r="G87" s="377"/>
      <c r="H87" s="299"/>
      <c r="I87" s="299"/>
      <c r="J87" s="299"/>
      <c r="K87" s="299"/>
      <c r="L87" s="299"/>
      <c r="M87" s="299"/>
      <c r="N87" s="299"/>
      <c r="O87" s="299"/>
      <c r="P87" s="299"/>
      <c r="Q87" s="299"/>
      <c r="R87" s="299"/>
      <c r="S87" s="299"/>
      <c r="T87" s="299"/>
      <c r="U87" s="299"/>
      <c r="V87" s="299"/>
      <c r="W87" s="299"/>
      <c r="X87" s="299"/>
      <c r="Y87" s="299"/>
      <c r="Z87" s="300"/>
      <c r="AA87" s="300"/>
      <c r="AB87" s="300"/>
      <c r="AC87" s="300"/>
      <c r="AD87" s="300"/>
      <c r="AE87" s="300"/>
      <c r="AF87" s="300"/>
      <c r="AG87" s="300"/>
      <c r="AH87" s="300"/>
      <c r="AI87" s="300"/>
      <c r="AJ87" s="300"/>
      <c r="AK87" s="300"/>
      <c r="AL87" s="300"/>
      <c r="AM87" s="300"/>
      <c r="AN87" s="300"/>
      <c r="AO87" s="299"/>
      <c r="AP87" s="299"/>
      <c r="AQ87" s="299"/>
      <c r="AR87" s="299"/>
      <c r="AS87" s="299"/>
      <c r="AT87" s="300"/>
      <c r="AU87" s="300"/>
    </row>
    <row r="88" spans="1:47" ht="12" customHeight="1" x14ac:dyDescent="0.25">
      <c r="A88" s="300"/>
      <c r="B88" s="299"/>
      <c r="C88" s="299"/>
      <c r="D88" s="299"/>
      <c r="E88" s="299"/>
      <c r="F88" s="376"/>
      <c r="G88" s="377"/>
      <c r="H88" s="299"/>
      <c r="I88" s="299"/>
      <c r="J88" s="299"/>
      <c r="K88" s="299"/>
      <c r="L88" s="299"/>
      <c r="M88" s="299"/>
      <c r="N88" s="299"/>
      <c r="O88" s="299"/>
      <c r="P88" s="299"/>
      <c r="Q88" s="299"/>
      <c r="R88" s="299"/>
      <c r="S88" s="299"/>
      <c r="T88" s="299"/>
      <c r="U88" s="299"/>
      <c r="V88" s="299"/>
      <c r="W88" s="299"/>
      <c r="X88" s="299"/>
      <c r="Y88" s="299"/>
      <c r="Z88" s="300"/>
      <c r="AA88" s="300"/>
      <c r="AB88" s="300"/>
      <c r="AC88" s="300"/>
      <c r="AD88" s="300"/>
      <c r="AE88" s="300"/>
      <c r="AF88" s="300"/>
      <c r="AG88" s="300"/>
      <c r="AH88" s="300"/>
      <c r="AI88" s="300"/>
      <c r="AJ88" s="300"/>
      <c r="AK88" s="300"/>
      <c r="AL88" s="300"/>
      <c r="AM88" s="300"/>
      <c r="AN88" s="300"/>
      <c r="AO88" s="299"/>
      <c r="AP88" s="299"/>
      <c r="AQ88" s="299"/>
      <c r="AR88" s="299"/>
      <c r="AS88" s="299"/>
      <c r="AT88" s="300"/>
      <c r="AU88" s="300"/>
    </row>
    <row r="89" spans="1:47" ht="12" customHeight="1" x14ac:dyDescent="0.25">
      <c r="A89" s="300"/>
      <c r="B89" s="299"/>
      <c r="C89" s="299"/>
      <c r="D89" s="299"/>
      <c r="E89" s="299"/>
      <c r="F89" s="376"/>
      <c r="G89" s="377"/>
      <c r="H89" s="299"/>
      <c r="I89" s="299"/>
      <c r="J89" s="299"/>
      <c r="K89" s="299"/>
      <c r="L89" s="299"/>
      <c r="M89" s="299"/>
      <c r="N89" s="299"/>
      <c r="O89" s="299"/>
      <c r="P89" s="299"/>
      <c r="Q89" s="299"/>
      <c r="R89" s="299"/>
      <c r="S89" s="299"/>
      <c r="T89" s="299"/>
      <c r="U89" s="299"/>
      <c r="V89" s="299"/>
      <c r="W89" s="299"/>
      <c r="X89" s="299"/>
      <c r="Y89" s="299"/>
      <c r="Z89" s="300"/>
      <c r="AA89" s="300"/>
      <c r="AB89" s="300"/>
      <c r="AC89" s="300"/>
      <c r="AD89" s="300"/>
      <c r="AE89" s="300"/>
      <c r="AF89" s="300"/>
      <c r="AG89" s="300"/>
      <c r="AH89" s="300"/>
      <c r="AI89" s="300"/>
      <c r="AJ89" s="300"/>
      <c r="AK89" s="300"/>
      <c r="AL89" s="300"/>
      <c r="AM89" s="300"/>
      <c r="AN89" s="300"/>
      <c r="AO89" s="299"/>
      <c r="AP89" s="299"/>
      <c r="AQ89" s="299"/>
      <c r="AR89" s="299"/>
      <c r="AS89" s="299"/>
      <c r="AT89" s="300"/>
      <c r="AU89" s="300"/>
    </row>
    <row r="90" spans="1:47" ht="12" customHeight="1" x14ac:dyDescent="0.25">
      <c r="A90" s="300"/>
      <c r="B90" s="299"/>
      <c r="C90" s="299"/>
      <c r="D90" s="299"/>
      <c r="E90" s="299"/>
      <c r="F90" s="376"/>
      <c r="G90" s="377"/>
      <c r="H90" s="299"/>
      <c r="I90" s="299"/>
      <c r="J90" s="299"/>
      <c r="K90" s="299"/>
      <c r="L90" s="299"/>
      <c r="M90" s="299"/>
      <c r="N90" s="299"/>
      <c r="O90" s="299"/>
      <c r="P90" s="299"/>
      <c r="Q90" s="299"/>
      <c r="R90" s="299"/>
      <c r="S90" s="299"/>
      <c r="T90" s="299"/>
      <c r="U90" s="299"/>
      <c r="V90" s="299"/>
      <c r="W90" s="299"/>
      <c r="X90" s="299"/>
      <c r="Y90" s="299"/>
      <c r="Z90" s="300"/>
      <c r="AA90" s="300"/>
      <c r="AB90" s="300"/>
      <c r="AC90" s="300"/>
      <c r="AD90" s="300"/>
      <c r="AE90" s="300"/>
      <c r="AF90" s="300"/>
      <c r="AG90" s="300"/>
      <c r="AH90" s="300"/>
      <c r="AI90" s="300"/>
      <c r="AJ90" s="300"/>
      <c r="AK90" s="300"/>
      <c r="AL90" s="300"/>
      <c r="AM90" s="300"/>
      <c r="AN90" s="300"/>
      <c r="AO90" s="299"/>
      <c r="AP90" s="299"/>
      <c r="AQ90" s="299"/>
      <c r="AR90" s="299"/>
      <c r="AS90" s="299"/>
      <c r="AT90" s="300"/>
      <c r="AU90" s="300"/>
    </row>
    <row r="91" spans="1:47" ht="12" customHeight="1" x14ac:dyDescent="0.25">
      <c r="A91" s="300"/>
      <c r="B91" s="299"/>
      <c r="C91" s="299"/>
      <c r="D91" s="299"/>
      <c r="E91" s="299"/>
      <c r="F91" s="376"/>
      <c r="G91" s="377"/>
      <c r="H91" s="299"/>
      <c r="I91" s="299"/>
      <c r="J91" s="299"/>
      <c r="K91" s="299"/>
      <c r="L91" s="299"/>
      <c r="M91" s="299"/>
      <c r="N91" s="299"/>
      <c r="O91" s="299"/>
      <c r="P91" s="299"/>
      <c r="Q91" s="299"/>
      <c r="R91" s="299"/>
      <c r="S91" s="299"/>
      <c r="T91" s="299"/>
      <c r="U91" s="299"/>
      <c r="V91" s="299"/>
      <c r="W91" s="299"/>
      <c r="X91" s="299"/>
      <c r="Y91" s="299"/>
      <c r="Z91" s="300"/>
      <c r="AA91" s="300"/>
      <c r="AB91" s="300"/>
      <c r="AC91" s="300"/>
      <c r="AD91" s="300"/>
      <c r="AE91" s="300"/>
      <c r="AF91" s="300"/>
      <c r="AG91" s="300"/>
      <c r="AH91" s="300"/>
      <c r="AI91" s="300"/>
      <c r="AJ91" s="300"/>
      <c r="AK91" s="300"/>
      <c r="AL91" s="300"/>
      <c r="AM91" s="300"/>
      <c r="AN91" s="300"/>
      <c r="AO91" s="299"/>
      <c r="AP91" s="299"/>
      <c r="AQ91" s="299"/>
      <c r="AR91" s="299"/>
      <c r="AS91" s="299"/>
      <c r="AT91" s="300"/>
      <c r="AU91" s="300"/>
    </row>
    <row r="92" spans="1:47" ht="12" customHeight="1" x14ac:dyDescent="0.25">
      <c r="A92" s="300"/>
      <c r="B92" s="299"/>
      <c r="C92" s="299"/>
      <c r="D92" s="299"/>
      <c r="E92" s="299"/>
      <c r="F92" s="376"/>
      <c r="G92" s="377"/>
      <c r="H92" s="299"/>
      <c r="I92" s="299"/>
      <c r="J92" s="299"/>
      <c r="K92" s="299"/>
      <c r="L92" s="299"/>
      <c r="M92" s="299"/>
      <c r="N92" s="299"/>
      <c r="O92" s="299"/>
      <c r="P92" s="299"/>
      <c r="Q92" s="299"/>
      <c r="R92" s="299"/>
      <c r="S92" s="299"/>
      <c r="T92" s="299"/>
      <c r="U92" s="299"/>
      <c r="V92" s="299"/>
      <c r="W92" s="299"/>
      <c r="X92" s="299"/>
      <c r="Y92" s="299"/>
      <c r="Z92" s="300"/>
      <c r="AA92" s="300"/>
      <c r="AB92" s="300"/>
      <c r="AC92" s="300"/>
      <c r="AD92" s="300"/>
      <c r="AE92" s="300"/>
      <c r="AF92" s="300"/>
      <c r="AG92" s="300"/>
      <c r="AH92" s="300"/>
      <c r="AI92" s="300"/>
      <c r="AJ92" s="300"/>
      <c r="AK92" s="300"/>
      <c r="AL92" s="300"/>
      <c r="AM92" s="300"/>
      <c r="AN92" s="300"/>
      <c r="AO92" s="299"/>
      <c r="AP92" s="299"/>
      <c r="AQ92" s="299"/>
      <c r="AR92" s="299"/>
      <c r="AS92" s="299"/>
      <c r="AT92" s="300"/>
      <c r="AU92" s="300"/>
    </row>
    <row r="93" spans="1:47" ht="12" customHeight="1" x14ac:dyDescent="0.25">
      <c r="A93" s="300"/>
      <c r="B93" s="299"/>
      <c r="C93" s="299"/>
      <c r="D93" s="299"/>
      <c r="E93" s="299"/>
      <c r="F93" s="376"/>
      <c r="G93" s="377"/>
      <c r="H93" s="299"/>
      <c r="I93" s="299"/>
      <c r="J93" s="299"/>
      <c r="K93" s="299"/>
      <c r="L93" s="299"/>
      <c r="M93" s="299"/>
      <c r="N93" s="299"/>
      <c r="O93" s="299"/>
      <c r="P93" s="299"/>
      <c r="Q93" s="299"/>
      <c r="R93" s="299"/>
      <c r="S93" s="299"/>
      <c r="T93" s="299"/>
      <c r="U93" s="299"/>
      <c r="V93" s="299"/>
      <c r="W93" s="299"/>
      <c r="X93" s="299"/>
      <c r="Y93" s="299"/>
      <c r="Z93" s="300"/>
      <c r="AA93" s="300"/>
      <c r="AB93" s="300"/>
      <c r="AC93" s="300"/>
      <c r="AD93" s="300"/>
      <c r="AE93" s="300"/>
      <c r="AF93" s="300"/>
      <c r="AG93" s="300"/>
      <c r="AH93" s="300"/>
      <c r="AI93" s="300"/>
      <c r="AJ93" s="300"/>
      <c r="AK93" s="300"/>
      <c r="AL93" s="300"/>
      <c r="AM93" s="300"/>
      <c r="AN93" s="300"/>
      <c r="AO93" s="299"/>
      <c r="AP93" s="299"/>
      <c r="AQ93" s="299"/>
      <c r="AR93" s="299"/>
      <c r="AS93" s="299"/>
      <c r="AT93" s="300"/>
      <c r="AU93" s="300"/>
    </row>
    <row r="94" spans="1:47" ht="12" customHeight="1" x14ac:dyDescent="0.25">
      <c r="A94" s="300"/>
      <c r="B94" s="299"/>
      <c r="C94" s="299"/>
      <c r="D94" s="299"/>
      <c r="E94" s="299"/>
      <c r="F94" s="376"/>
      <c r="G94" s="377"/>
      <c r="H94" s="299"/>
      <c r="I94" s="299"/>
      <c r="J94" s="299"/>
      <c r="K94" s="299"/>
      <c r="L94" s="299"/>
      <c r="M94" s="299"/>
      <c r="N94" s="299"/>
      <c r="O94" s="299"/>
      <c r="P94" s="299"/>
      <c r="Q94" s="299"/>
      <c r="R94" s="299"/>
      <c r="S94" s="299"/>
      <c r="T94" s="299"/>
      <c r="U94" s="299"/>
      <c r="V94" s="299"/>
      <c r="W94" s="299"/>
      <c r="X94" s="299"/>
      <c r="Y94" s="299"/>
      <c r="Z94" s="300"/>
      <c r="AA94" s="300"/>
      <c r="AB94" s="300"/>
      <c r="AC94" s="300"/>
      <c r="AD94" s="300"/>
      <c r="AE94" s="300"/>
      <c r="AF94" s="300"/>
      <c r="AG94" s="300"/>
      <c r="AH94" s="300"/>
      <c r="AI94" s="300"/>
      <c r="AJ94" s="300"/>
      <c r="AK94" s="300"/>
      <c r="AL94" s="300"/>
      <c r="AM94" s="300"/>
      <c r="AN94" s="300"/>
      <c r="AO94" s="299"/>
      <c r="AP94" s="299"/>
      <c r="AQ94" s="299"/>
      <c r="AR94" s="299"/>
      <c r="AS94" s="299"/>
      <c r="AT94" s="300"/>
      <c r="AU94" s="300"/>
    </row>
    <row r="95" spans="1:47" ht="12" customHeight="1" x14ac:dyDescent="0.25">
      <c r="A95" s="300"/>
      <c r="B95" s="299"/>
      <c r="C95" s="299"/>
      <c r="D95" s="299"/>
      <c r="E95" s="299"/>
      <c r="F95" s="376"/>
      <c r="G95" s="377"/>
      <c r="H95" s="299"/>
      <c r="I95" s="299"/>
      <c r="J95" s="299"/>
      <c r="K95" s="299"/>
      <c r="L95" s="299"/>
      <c r="M95" s="299"/>
      <c r="N95" s="299"/>
      <c r="O95" s="299"/>
      <c r="P95" s="299"/>
      <c r="Q95" s="299"/>
      <c r="R95" s="299"/>
      <c r="S95" s="299"/>
      <c r="T95" s="299"/>
      <c r="U95" s="299"/>
      <c r="V95" s="299"/>
      <c r="W95" s="299"/>
      <c r="X95" s="299"/>
      <c r="Y95" s="299"/>
      <c r="Z95" s="300"/>
      <c r="AA95" s="300"/>
      <c r="AB95" s="300"/>
      <c r="AC95" s="300"/>
      <c r="AD95" s="300"/>
      <c r="AE95" s="300"/>
      <c r="AF95" s="300"/>
      <c r="AG95" s="300"/>
      <c r="AH95" s="300"/>
      <c r="AI95" s="300"/>
      <c r="AJ95" s="300"/>
      <c r="AK95" s="300"/>
      <c r="AL95" s="300"/>
      <c r="AM95" s="300"/>
      <c r="AN95" s="300"/>
      <c r="AO95" s="299"/>
      <c r="AP95" s="299"/>
      <c r="AQ95" s="299"/>
      <c r="AR95" s="299"/>
      <c r="AS95" s="299"/>
      <c r="AT95" s="300"/>
      <c r="AU95" s="300"/>
    </row>
    <row r="96" spans="1:47" ht="12" customHeight="1" x14ac:dyDescent="0.25">
      <c r="A96" s="300"/>
      <c r="B96" s="299"/>
      <c r="C96" s="299"/>
      <c r="D96" s="299"/>
      <c r="E96" s="299"/>
      <c r="F96" s="376"/>
      <c r="G96" s="377"/>
      <c r="H96" s="299"/>
      <c r="I96" s="299"/>
      <c r="J96" s="299"/>
      <c r="K96" s="299"/>
      <c r="L96" s="299"/>
      <c r="M96" s="299"/>
      <c r="N96" s="299"/>
      <c r="O96" s="299"/>
      <c r="P96" s="299"/>
      <c r="Q96" s="299"/>
      <c r="R96" s="299"/>
      <c r="S96" s="299"/>
      <c r="T96" s="299"/>
      <c r="U96" s="299"/>
      <c r="V96" s="299"/>
      <c r="W96" s="299"/>
      <c r="X96" s="299"/>
      <c r="Y96" s="299"/>
      <c r="Z96" s="300"/>
      <c r="AA96" s="300"/>
      <c r="AB96" s="300"/>
      <c r="AC96" s="300"/>
      <c r="AD96" s="300"/>
      <c r="AE96" s="300"/>
      <c r="AF96" s="300"/>
      <c r="AG96" s="300"/>
      <c r="AH96" s="300"/>
      <c r="AI96" s="300"/>
      <c r="AJ96" s="300"/>
      <c r="AK96" s="300"/>
      <c r="AL96" s="300"/>
      <c r="AM96" s="300"/>
      <c r="AN96" s="300"/>
      <c r="AO96" s="299"/>
      <c r="AP96" s="299"/>
      <c r="AQ96" s="299"/>
      <c r="AR96" s="299"/>
      <c r="AS96" s="299"/>
      <c r="AT96" s="300"/>
      <c r="AU96" s="300"/>
    </row>
    <row r="97" spans="1:47" ht="12" customHeight="1" x14ac:dyDescent="0.25">
      <c r="A97" s="300"/>
      <c r="B97" s="299"/>
      <c r="C97" s="299"/>
      <c r="D97" s="299"/>
      <c r="E97" s="299"/>
      <c r="F97" s="376"/>
      <c r="G97" s="377"/>
      <c r="H97" s="299"/>
      <c r="I97" s="299"/>
      <c r="J97" s="299"/>
      <c r="K97" s="299"/>
      <c r="L97" s="299"/>
      <c r="M97" s="299"/>
      <c r="N97" s="299"/>
      <c r="O97" s="299"/>
      <c r="P97" s="299"/>
      <c r="Q97" s="299"/>
      <c r="R97" s="299"/>
      <c r="S97" s="299"/>
      <c r="T97" s="299"/>
      <c r="U97" s="299"/>
      <c r="V97" s="299"/>
      <c r="W97" s="299"/>
      <c r="X97" s="299"/>
      <c r="Y97" s="299"/>
      <c r="Z97" s="300"/>
      <c r="AA97" s="300"/>
      <c r="AB97" s="300"/>
      <c r="AC97" s="300"/>
      <c r="AD97" s="300"/>
      <c r="AE97" s="300"/>
      <c r="AF97" s="300"/>
      <c r="AG97" s="300"/>
      <c r="AH97" s="300"/>
      <c r="AI97" s="300"/>
      <c r="AJ97" s="300"/>
      <c r="AK97" s="300"/>
      <c r="AL97" s="300"/>
      <c r="AM97" s="300"/>
      <c r="AN97" s="300"/>
      <c r="AO97" s="299"/>
      <c r="AP97" s="299"/>
      <c r="AQ97" s="299"/>
      <c r="AR97" s="299"/>
      <c r="AS97" s="299"/>
      <c r="AT97" s="300"/>
      <c r="AU97" s="300"/>
    </row>
    <row r="98" spans="1:47" ht="12" customHeight="1" x14ac:dyDescent="0.25">
      <c r="A98" s="300"/>
      <c r="B98" s="299"/>
      <c r="C98" s="299"/>
      <c r="D98" s="299"/>
      <c r="E98" s="299"/>
      <c r="F98" s="376"/>
      <c r="G98" s="377"/>
      <c r="H98" s="299"/>
      <c r="I98" s="299"/>
      <c r="J98" s="299"/>
      <c r="K98" s="299"/>
      <c r="L98" s="299"/>
      <c r="M98" s="299"/>
      <c r="N98" s="299"/>
      <c r="O98" s="299"/>
      <c r="P98" s="299"/>
      <c r="Q98" s="299"/>
      <c r="R98" s="299"/>
      <c r="S98" s="299"/>
      <c r="T98" s="299"/>
      <c r="U98" s="299"/>
      <c r="V98" s="299"/>
      <c r="W98" s="299"/>
      <c r="X98" s="299"/>
      <c r="Y98" s="299"/>
      <c r="Z98" s="300"/>
      <c r="AA98" s="300"/>
      <c r="AB98" s="300"/>
      <c r="AC98" s="300"/>
      <c r="AD98" s="300"/>
      <c r="AE98" s="300"/>
      <c r="AF98" s="300"/>
      <c r="AG98" s="300"/>
      <c r="AH98" s="300"/>
      <c r="AI98" s="300"/>
      <c r="AJ98" s="300"/>
      <c r="AK98" s="300"/>
      <c r="AL98" s="300"/>
      <c r="AM98" s="300"/>
      <c r="AN98" s="300"/>
      <c r="AO98" s="299"/>
      <c r="AP98" s="299"/>
      <c r="AQ98" s="299"/>
      <c r="AR98" s="299"/>
      <c r="AS98" s="299"/>
      <c r="AT98" s="300"/>
      <c r="AU98" s="300"/>
    </row>
    <row r="99" spans="1:47" ht="12" customHeight="1" x14ac:dyDescent="0.25">
      <c r="A99" s="300"/>
      <c r="B99" s="299"/>
      <c r="C99" s="299"/>
      <c r="D99" s="299"/>
      <c r="E99" s="299"/>
      <c r="F99" s="376"/>
      <c r="G99" s="377"/>
      <c r="H99" s="299"/>
      <c r="I99" s="299"/>
      <c r="J99" s="299"/>
      <c r="K99" s="299"/>
      <c r="L99" s="299"/>
      <c r="M99" s="299"/>
      <c r="N99" s="299"/>
      <c r="O99" s="299"/>
      <c r="P99" s="299"/>
      <c r="Q99" s="299"/>
      <c r="R99" s="299"/>
      <c r="S99" s="299"/>
      <c r="T99" s="299"/>
      <c r="U99" s="299"/>
      <c r="V99" s="299"/>
      <c r="W99" s="299"/>
      <c r="X99" s="299"/>
      <c r="Y99" s="299"/>
      <c r="Z99" s="300"/>
      <c r="AA99" s="300"/>
      <c r="AB99" s="300"/>
      <c r="AC99" s="300"/>
      <c r="AD99" s="300"/>
      <c r="AE99" s="300"/>
      <c r="AF99" s="300"/>
      <c r="AG99" s="300"/>
      <c r="AH99" s="300"/>
      <c r="AI99" s="300"/>
      <c r="AJ99" s="300"/>
      <c r="AK99" s="300"/>
      <c r="AL99" s="300"/>
      <c r="AM99" s="300"/>
      <c r="AN99" s="300"/>
      <c r="AO99" s="299"/>
      <c r="AP99" s="299"/>
      <c r="AQ99" s="299"/>
      <c r="AR99" s="299"/>
      <c r="AS99" s="299"/>
      <c r="AT99" s="300"/>
      <c r="AU99" s="300"/>
    </row>
    <row r="100" spans="1:47" ht="12" customHeight="1" x14ac:dyDescent="0.25">
      <c r="A100" s="300"/>
      <c r="B100" s="299"/>
      <c r="C100" s="299"/>
      <c r="D100" s="299"/>
      <c r="E100" s="299"/>
      <c r="F100" s="376"/>
      <c r="G100" s="377"/>
      <c r="H100" s="299"/>
      <c r="I100" s="299"/>
      <c r="J100" s="299"/>
      <c r="K100" s="299"/>
      <c r="L100" s="299"/>
      <c r="M100" s="299"/>
      <c r="N100" s="299"/>
      <c r="O100" s="299"/>
      <c r="P100" s="299"/>
      <c r="Q100" s="299"/>
      <c r="R100" s="299"/>
      <c r="S100" s="299"/>
      <c r="T100" s="299"/>
      <c r="U100" s="299"/>
      <c r="V100" s="299"/>
      <c r="W100" s="299"/>
      <c r="X100" s="299"/>
      <c r="Y100" s="299"/>
      <c r="Z100" s="300"/>
      <c r="AA100" s="300"/>
      <c r="AB100" s="300"/>
      <c r="AC100" s="300"/>
      <c r="AD100" s="300"/>
      <c r="AE100" s="300"/>
      <c r="AF100" s="300"/>
      <c r="AG100" s="300"/>
      <c r="AH100" s="300"/>
      <c r="AI100" s="300"/>
      <c r="AJ100" s="300"/>
      <c r="AK100" s="300"/>
      <c r="AL100" s="300"/>
      <c r="AM100" s="300"/>
      <c r="AN100" s="300"/>
      <c r="AO100" s="299"/>
      <c r="AP100" s="299"/>
      <c r="AQ100" s="299"/>
      <c r="AR100" s="299"/>
      <c r="AS100" s="299"/>
      <c r="AT100" s="300"/>
      <c r="AU100" s="300"/>
    </row>
    <row r="101" spans="1:47" ht="12" customHeight="1" x14ac:dyDescent="0.25">
      <c r="A101" s="300"/>
      <c r="B101" s="299"/>
      <c r="C101" s="299"/>
      <c r="D101" s="299"/>
      <c r="E101" s="299"/>
      <c r="F101" s="376"/>
      <c r="G101" s="377"/>
      <c r="H101" s="299"/>
      <c r="I101" s="299"/>
      <c r="J101" s="299"/>
      <c r="K101" s="299"/>
      <c r="L101" s="299"/>
      <c r="M101" s="299"/>
      <c r="N101" s="299"/>
      <c r="O101" s="299"/>
      <c r="P101" s="299"/>
      <c r="Q101" s="299"/>
      <c r="R101" s="299"/>
      <c r="S101" s="299"/>
      <c r="T101" s="299"/>
      <c r="U101" s="299"/>
      <c r="V101" s="299"/>
      <c r="W101" s="299"/>
      <c r="X101" s="299"/>
      <c r="Y101" s="299"/>
      <c r="Z101" s="300"/>
      <c r="AA101" s="300"/>
      <c r="AB101" s="300"/>
      <c r="AC101" s="300"/>
      <c r="AD101" s="300"/>
      <c r="AE101" s="300"/>
      <c r="AF101" s="300"/>
      <c r="AG101" s="300"/>
      <c r="AH101" s="300"/>
      <c r="AI101" s="300"/>
      <c r="AJ101" s="300"/>
      <c r="AK101" s="300"/>
      <c r="AL101" s="300"/>
      <c r="AM101" s="300"/>
      <c r="AN101" s="300"/>
      <c r="AO101" s="299"/>
      <c r="AP101" s="299"/>
      <c r="AQ101" s="299"/>
      <c r="AR101" s="299"/>
      <c r="AS101" s="299"/>
      <c r="AT101" s="300"/>
      <c r="AU101" s="300"/>
    </row>
    <row r="102" spans="1:47" ht="12" customHeight="1" x14ac:dyDescent="0.25">
      <c r="A102" s="300"/>
      <c r="B102" s="299"/>
      <c r="C102" s="299"/>
      <c r="D102" s="299"/>
      <c r="E102" s="299"/>
      <c r="F102" s="376"/>
      <c r="G102" s="377"/>
      <c r="H102" s="299"/>
      <c r="I102" s="299"/>
      <c r="J102" s="299"/>
      <c r="K102" s="299"/>
      <c r="L102" s="299"/>
      <c r="M102" s="299"/>
      <c r="N102" s="299"/>
      <c r="O102" s="299"/>
      <c r="P102" s="299"/>
      <c r="Q102" s="299"/>
      <c r="R102" s="299"/>
      <c r="S102" s="299"/>
      <c r="T102" s="299"/>
      <c r="U102" s="299"/>
      <c r="V102" s="299"/>
      <c r="W102" s="299"/>
      <c r="X102" s="299"/>
      <c r="Y102" s="299"/>
      <c r="Z102" s="300"/>
      <c r="AA102" s="300"/>
      <c r="AB102" s="300"/>
      <c r="AC102" s="300"/>
      <c r="AD102" s="300"/>
      <c r="AE102" s="300"/>
      <c r="AF102" s="300"/>
      <c r="AG102" s="300"/>
      <c r="AH102" s="300"/>
      <c r="AI102" s="300"/>
      <c r="AJ102" s="300"/>
      <c r="AK102" s="300"/>
      <c r="AL102" s="300"/>
      <c r="AM102" s="300"/>
      <c r="AN102" s="300"/>
      <c r="AO102" s="299"/>
      <c r="AP102" s="299"/>
      <c r="AQ102" s="299"/>
      <c r="AR102" s="299"/>
      <c r="AS102" s="299"/>
      <c r="AT102" s="300"/>
      <c r="AU102" s="300"/>
    </row>
    <row r="103" spans="1:47" ht="12" customHeight="1" x14ac:dyDescent="0.25">
      <c r="A103" s="300"/>
      <c r="B103" s="299"/>
      <c r="C103" s="299"/>
      <c r="D103" s="299"/>
      <c r="E103" s="299"/>
      <c r="F103" s="376"/>
      <c r="G103" s="377"/>
      <c r="H103" s="299"/>
      <c r="I103" s="299"/>
      <c r="J103" s="299"/>
      <c r="K103" s="299"/>
      <c r="L103" s="299"/>
      <c r="M103" s="299"/>
      <c r="N103" s="299"/>
      <c r="O103" s="299"/>
      <c r="P103" s="299"/>
      <c r="Q103" s="299"/>
      <c r="R103" s="299"/>
      <c r="S103" s="299"/>
      <c r="T103" s="299"/>
      <c r="U103" s="299"/>
      <c r="V103" s="299"/>
      <c r="W103" s="299"/>
      <c r="X103" s="299"/>
      <c r="Y103" s="299"/>
      <c r="Z103" s="300"/>
      <c r="AA103" s="300"/>
      <c r="AB103" s="300"/>
      <c r="AC103" s="300"/>
      <c r="AD103" s="300"/>
      <c r="AE103" s="300"/>
      <c r="AF103" s="300"/>
      <c r="AG103" s="300"/>
      <c r="AH103" s="300"/>
      <c r="AI103" s="300"/>
      <c r="AJ103" s="300"/>
      <c r="AK103" s="300"/>
      <c r="AL103" s="300"/>
      <c r="AM103" s="300"/>
      <c r="AN103" s="300"/>
      <c r="AO103" s="299"/>
      <c r="AP103" s="299"/>
      <c r="AQ103" s="299"/>
      <c r="AR103" s="299"/>
      <c r="AS103" s="299"/>
      <c r="AT103" s="300"/>
      <c r="AU103" s="300"/>
    </row>
    <row r="104" spans="1:47" ht="12" customHeight="1" x14ac:dyDescent="0.25">
      <c r="A104" s="300"/>
      <c r="B104" s="299"/>
      <c r="C104" s="299"/>
      <c r="D104" s="299"/>
      <c r="E104" s="299"/>
      <c r="F104" s="376"/>
      <c r="G104" s="377"/>
      <c r="H104" s="299"/>
      <c r="I104" s="299"/>
      <c r="J104" s="299"/>
      <c r="K104" s="299"/>
      <c r="L104" s="299"/>
      <c r="M104" s="299"/>
      <c r="N104" s="299"/>
      <c r="O104" s="299"/>
      <c r="P104" s="299"/>
      <c r="Q104" s="299"/>
      <c r="R104" s="299"/>
      <c r="S104" s="299"/>
      <c r="T104" s="299"/>
      <c r="U104" s="299"/>
      <c r="V104" s="299"/>
      <c r="W104" s="299"/>
      <c r="X104" s="299"/>
      <c r="Y104" s="299"/>
      <c r="Z104" s="300"/>
      <c r="AA104" s="300"/>
      <c r="AB104" s="300"/>
      <c r="AC104" s="300"/>
      <c r="AD104" s="300"/>
      <c r="AE104" s="300"/>
      <c r="AF104" s="300"/>
      <c r="AG104" s="300"/>
      <c r="AH104" s="300"/>
      <c r="AI104" s="300"/>
      <c r="AJ104" s="300"/>
      <c r="AK104" s="300"/>
      <c r="AL104" s="300"/>
      <c r="AM104" s="300"/>
      <c r="AN104" s="300"/>
      <c r="AO104" s="299"/>
      <c r="AP104" s="299"/>
      <c r="AQ104" s="299"/>
      <c r="AR104" s="299"/>
      <c r="AS104" s="299"/>
      <c r="AT104" s="300"/>
      <c r="AU104" s="300"/>
    </row>
    <row r="105" spans="1:47" ht="12" customHeight="1" x14ac:dyDescent="0.25">
      <c r="A105" s="300"/>
      <c r="B105" s="299"/>
      <c r="C105" s="299"/>
      <c r="D105" s="299"/>
      <c r="E105" s="299"/>
      <c r="F105" s="376"/>
      <c r="G105" s="377"/>
      <c r="H105" s="299"/>
      <c r="I105" s="299"/>
      <c r="J105" s="299"/>
      <c r="K105" s="299"/>
      <c r="L105" s="299"/>
      <c r="M105" s="299"/>
      <c r="N105" s="299"/>
      <c r="O105" s="299"/>
      <c r="P105" s="299"/>
      <c r="Q105" s="299"/>
      <c r="R105" s="299"/>
      <c r="S105" s="299"/>
      <c r="T105" s="299"/>
      <c r="U105" s="299"/>
      <c r="V105" s="299"/>
      <c r="W105" s="299"/>
      <c r="X105" s="299"/>
      <c r="Y105" s="299"/>
      <c r="Z105" s="300"/>
      <c r="AA105" s="300"/>
      <c r="AB105" s="300"/>
      <c r="AC105" s="300"/>
      <c r="AD105" s="300"/>
      <c r="AE105" s="300"/>
      <c r="AF105" s="300"/>
      <c r="AG105" s="300"/>
      <c r="AH105" s="300"/>
      <c r="AI105" s="300"/>
      <c r="AJ105" s="300"/>
      <c r="AK105" s="300"/>
      <c r="AL105" s="300"/>
      <c r="AM105" s="300"/>
      <c r="AN105" s="300"/>
      <c r="AO105" s="299"/>
      <c r="AP105" s="299"/>
      <c r="AQ105" s="299"/>
      <c r="AR105" s="299"/>
      <c r="AS105" s="299"/>
      <c r="AT105" s="300"/>
      <c r="AU105" s="300"/>
    </row>
    <row r="106" spans="1:47" ht="12" customHeight="1" x14ac:dyDescent="0.25">
      <c r="A106" s="300"/>
      <c r="B106" s="299"/>
      <c r="C106" s="299"/>
      <c r="D106" s="299"/>
      <c r="E106" s="299"/>
      <c r="F106" s="376"/>
      <c r="G106" s="377"/>
      <c r="H106" s="299"/>
      <c r="I106" s="299"/>
      <c r="J106" s="299"/>
      <c r="K106" s="299"/>
      <c r="L106" s="299"/>
      <c r="M106" s="299"/>
      <c r="N106" s="299"/>
      <c r="O106" s="299"/>
      <c r="P106" s="299"/>
      <c r="Q106" s="299"/>
      <c r="R106" s="299"/>
      <c r="S106" s="299"/>
      <c r="T106" s="299"/>
      <c r="U106" s="299"/>
      <c r="V106" s="299"/>
      <c r="W106" s="299"/>
      <c r="X106" s="299"/>
      <c r="Y106" s="299"/>
      <c r="Z106" s="300"/>
      <c r="AA106" s="300"/>
      <c r="AB106" s="300"/>
      <c r="AC106" s="300"/>
      <c r="AD106" s="300"/>
      <c r="AE106" s="300"/>
      <c r="AF106" s="300"/>
      <c r="AG106" s="300"/>
      <c r="AH106" s="300"/>
      <c r="AI106" s="300"/>
      <c r="AJ106" s="300"/>
      <c r="AK106" s="300"/>
      <c r="AL106" s="300"/>
      <c r="AM106" s="300"/>
      <c r="AN106" s="300"/>
      <c r="AO106" s="299"/>
      <c r="AP106" s="299"/>
      <c r="AQ106" s="299"/>
      <c r="AR106" s="299"/>
      <c r="AS106" s="299"/>
      <c r="AT106" s="300"/>
      <c r="AU106" s="300"/>
    </row>
    <row r="107" spans="1:47" ht="12" customHeight="1" x14ac:dyDescent="0.25">
      <c r="A107" s="300"/>
      <c r="B107" s="299"/>
      <c r="C107" s="299"/>
      <c r="D107" s="299"/>
      <c r="E107" s="299"/>
      <c r="F107" s="376"/>
      <c r="G107" s="377"/>
      <c r="H107" s="299"/>
      <c r="I107" s="299"/>
      <c r="J107" s="299"/>
      <c r="K107" s="299"/>
      <c r="L107" s="299"/>
      <c r="M107" s="299"/>
      <c r="N107" s="299"/>
      <c r="O107" s="299"/>
      <c r="P107" s="299"/>
      <c r="Q107" s="299"/>
      <c r="R107" s="299"/>
      <c r="S107" s="299"/>
      <c r="T107" s="299"/>
      <c r="U107" s="299"/>
      <c r="V107" s="299"/>
      <c r="W107" s="299"/>
      <c r="X107" s="299"/>
      <c r="Y107" s="299"/>
      <c r="Z107" s="300"/>
      <c r="AA107" s="300"/>
      <c r="AB107" s="300"/>
      <c r="AC107" s="300"/>
      <c r="AD107" s="300"/>
      <c r="AE107" s="300"/>
      <c r="AF107" s="300"/>
      <c r="AG107" s="300"/>
      <c r="AH107" s="300"/>
      <c r="AI107" s="300"/>
      <c r="AJ107" s="300"/>
      <c r="AK107" s="300"/>
      <c r="AL107" s="300"/>
      <c r="AM107" s="300"/>
      <c r="AN107" s="300"/>
      <c r="AO107" s="299"/>
      <c r="AP107" s="299"/>
      <c r="AQ107" s="299"/>
      <c r="AR107" s="299"/>
      <c r="AS107" s="299"/>
      <c r="AT107" s="300"/>
      <c r="AU107" s="300"/>
    </row>
    <row r="108" spans="1:47" ht="12" customHeight="1" x14ac:dyDescent="0.25">
      <c r="A108" s="300"/>
      <c r="B108" s="299"/>
      <c r="C108" s="299"/>
      <c r="D108" s="299"/>
      <c r="E108" s="299"/>
      <c r="F108" s="376"/>
      <c r="G108" s="377"/>
      <c r="H108" s="299"/>
      <c r="I108" s="299"/>
      <c r="J108" s="299"/>
      <c r="K108" s="299"/>
      <c r="L108" s="299"/>
      <c r="M108" s="299"/>
      <c r="N108" s="299"/>
      <c r="O108" s="299"/>
      <c r="P108" s="299"/>
      <c r="Q108" s="299"/>
      <c r="R108" s="299"/>
      <c r="S108" s="299"/>
      <c r="T108" s="299"/>
      <c r="U108" s="299"/>
      <c r="V108" s="299"/>
      <c r="W108" s="299"/>
      <c r="X108" s="299"/>
      <c r="Y108" s="299"/>
      <c r="Z108" s="300"/>
      <c r="AA108" s="300"/>
      <c r="AB108" s="300"/>
      <c r="AC108" s="300"/>
      <c r="AD108" s="300"/>
      <c r="AE108" s="300"/>
      <c r="AF108" s="300"/>
      <c r="AG108" s="300"/>
      <c r="AH108" s="300"/>
      <c r="AI108" s="300"/>
      <c r="AJ108" s="300"/>
      <c r="AK108" s="300"/>
      <c r="AL108" s="300"/>
      <c r="AM108" s="300"/>
      <c r="AN108" s="300"/>
      <c r="AO108" s="299"/>
      <c r="AP108" s="299"/>
      <c r="AQ108" s="299"/>
      <c r="AR108" s="299"/>
      <c r="AS108" s="299"/>
      <c r="AT108" s="300"/>
      <c r="AU108" s="300"/>
    </row>
    <row r="109" spans="1:47" ht="12" customHeight="1" x14ac:dyDescent="0.25">
      <c r="A109" s="300"/>
      <c r="B109" s="299"/>
      <c r="C109" s="299"/>
      <c r="D109" s="299"/>
      <c r="E109" s="299"/>
      <c r="F109" s="376"/>
      <c r="G109" s="377"/>
      <c r="H109" s="299"/>
      <c r="I109" s="299"/>
      <c r="J109" s="299"/>
      <c r="K109" s="299"/>
      <c r="L109" s="299"/>
      <c r="M109" s="299"/>
      <c r="N109" s="299"/>
      <c r="O109" s="299"/>
      <c r="P109" s="299"/>
      <c r="Q109" s="299"/>
      <c r="R109" s="299"/>
      <c r="S109" s="299"/>
      <c r="T109" s="299"/>
      <c r="U109" s="299"/>
      <c r="V109" s="299"/>
      <c r="W109" s="299"/>
      <c r="X109" s="299"/>
      <c r="Y109" s="299"/>
      <c r="Z109" s="300"/>
      <c r="AA109" s="300"/>
      <c r="AB109" s="300"/>
      <c r="AC109" s="300"/>
      <c r="AD109" s="300"/>
      <c r="AE109" s="300"/>
      <c r="AF109" s="300"/>
      <c r="AG109" s="300"/>
      <c r="AH109" s="300"/>
      <c r="AI109" s="300"/>
      <c r="AJ109" s="300"/>
      <c r="AK109" s="300"/>
      <c r="AL109" s="300"/>
      <c r="AM109" s="300"/>
      <c r="AN109" s="300"/>
      <c r="AO109" s="299"/>
      <c r="AP109" s="299"/>
      <c r="AQ109" s="299"/>
      <c r="AR109" s="299"/>
      <c r="AS109" s="299"/>
      <c r="AT109" s="300"/>
      <c r="AU109" s="300"/>
    </row>
    <row r="110" spans="1:47" ht="12" customHeight="1" x14ac:dyDescent="0.25">
      <c r="A110" s="300"/>
      <c r="B110" s="299"/>
      <c r="C110" s="299"/>
      <c r="D110" s="299"/>
      <c r="E110" s="299"/>
      <c r="F110" s="376"/>
      <c r="G110" s="377"/>
      <c r="H110" s="299"/>
      <c r="I110" s="299"/>
      <c r="J110" s="299"/>
      <c r="K110" s="299"/>
      <c r="L110" s="299"/>
      <c r="M110" s="299"/>
      <c r="N110" s="299"/>
      <c r="O110" s="299"/>
      <c r="P110" s="299"/>
      <c r="Q110" s="299"/>
      <c r="R110" s="299"/>
      <c r="S110" s="299"/>
      <c r="T110" s="299"/>
      <c r="U110" s="299"/>
      <c r="V110" s="299"/>
      <c r="W110" s="299"/>
      <c r="X110" s="299"/>
      <c r="Y110" s="299"/>
      <c r="Z110" s="300"/>
      <c r="AA110" s="300"/>
      <c r="AB110" s="300"/>
      <c r="AC110" s="300"/>
      <c r="AD110" s="300"/>
      <c r="AE110" s="300"/>
      <c r="AF110" s="300"/>
      <c r="AG110" s="300"/>
      <c r="AH110" s="300"/>
      <c r="AI110" s="300"/>
      <c r="AJ110" s="300"/>
      <c r="AK110" s="300"/>
      <c r="AL110" s="300"/>
      <c r="AM110" s="300"/>
      <c r="AN110" s="300"/>
      <c r="AO110" s="299"/>
      <c r="AP110" s="299"/>
      <c r="AQ110" s="299"/>
      <c r="AR110" s="299"/>
      <c r="AS110" s="299"/>
      <c r="AT110" s="300"/>
      <c r="AU110" s="300"/>
    </row>
    <row r="111" spans="1:47" ht="12" customHeight="1" x14ac:dyDescent="0.25">
      <c r="A111" s="300"/>
      <c r="B111" s="299"/>
      <c r="C111" s="299"/>
      <c r="D111" s="299"/>
      <c r="E111" s="299"/>
      <c r="F111" s="376"/>
      <c r="G111" s="377"/>
      <c r="H111" s="299"/>
      <c r="I111" s="299"/>
      <c r="J111" s="299"/>
      <c r="K111" s="299"/>
      <c r="L111" s="299"/>
      <c r="M111" s="299"/>
      <c r="N111" s="299"/>
      <c r="O111" s="299"/>
      <c r="P111" s="299"/>
      <c r="Q111" s="299"/>
      <c r="R111" s="299"/>
      <c r="S111" s="299"/>
      <c r="T111" s="299"/>
      <c r="U111" s="299"/>
      <c r="V111" s="299"/>
      <c r="W111" s="299"/>
      <c r="X111" s="299"/>
      <c r="Y111" s="299"/>
      <c r="Z111" s="300"/>
      <c r="AA111" s="300"/>
      <c r="AB111" s="300"/>
      <c r="AC111" s="300"/>
      <c r="AD111" s="300"/>
      <c r="AE111" s="300"/>
      <c r="AF111" s="300"/>
      <c r="AG111" s="300"/>
      <c r="AH111" s="300"/>
      <c r="AI111" s="300"/>
      <c r="AJ111" s="300"/>
      <c r="AK111" s="300"/>
      <c r="AL111" s="300"/>
      <c r="AM111" s="300"/>
      <c r="AN111" s="300"/>
      <c r="AO111" s="299"/>
      <c r="AP111" s="299"/>
      <c r="AQ111" s="299"/>
      <c r="AR111" s="299"/>
      <c r="AS111" s="299"/>
      <c r="AT111" s="300"/>
      <c r="AU111" s="300"/>
    </row>
    <row r="112" spans="1:47" ht="12" customHeight="1" x14ac:dyDescent="0.25">
      <c r="A112" s="300"/>
      <c r="B112" s="299"/>
      <c r="C112" s="299"/>
      <c r="D112" s="299"/>
      <c r="E112" s="299"/>
      <c r="F112" s="376"/>
      <c r="G112" s="377"/>
      <c r="H112" s="299"/>
      <c r="I112" s="299"/>
      <c r="J112" s="299"/>
      <c r="K112" s="299"/>
      <c r="L112" s="299"/>
      <c r="M112" s="299"/>
      <c r="N112" s="299"/>
      <c r="O112" s="299"/>
      <c r="P112" s="299"/>
      <c r="Q112" s="299"/>
      <c r="R112" s="299"/>
      <c r="S112" s="299"/>
      <c r="T112" s="299"/>
      <c r="U112" s="299"/>
      <c r="V112" s="299"/>
      <c r="W112" s="299"/>
      <c r="X112" s="299"/>
      <c r="Y112" s="299"/>
      <c r="Z112" s="300"/>
      <c r="AA112" s="300"/>
      <c r="AB112" s="300"/>
      <c r="AC112" s="300"/>
      <c r="AD112" s="300"/>
      <c r="AE112" s="300"/>
      <c r="AF112" s="300"/>
      <c r="AG112" s="300"/>
      <c r="AH112" s="300"/>
      <c r="AI112" s="300"/>
      <c r="AJ112" s="300"/>
      <c r="AK112" s="300"/>
      <c r="AL112" s="300"/>
      <c r="AM112" s="300"/>
      <c r="AN112" s="300"/>
      <c r="AO112" s="299"/>
      <c r="AP112" s="299"/>
      <c r="AQ112" s="299"/>
      <c r="AR112" s="299"/>
      <c r="AS112" s="299"/>
      <c r="AT112" s="300"/>
      <c r="AU112" s="300"/>
    </row>
    <row r="113" spans="1:47" ht="12" customHeight="1" x14ac:dyDescent="0.25">
      <c r="A113" s="300"/>
      <c r="B113" s="299"/>
      <c r="C113" s="299"/>
      <c r="D113" s="299"/>
      <c r="E113" s="299"/>
      <c r="F113" s="376"/>
      <c r="G113" s="377"/>
      <c r="H113" s="299"/>
      <c r="I113" s="299"/>
      <c r="J113" s="299"/>
      <c r="K113" s="299"/>
      <c r="L113" s="299"/>
      <c r="M113" s="299"/>
      <c r="N113" s="299"/>
      <c r="O113" s="299"/>
      <c r="P113" s="299"/>
      <c r="Q113" s="299"/>
      <c r="R113" s="299"/>
      <c r="S113" s="299"/>
      <c r="T113" s="299"/>
      <c r="U113" s="299"/>
      <c r="V113" s="299"/>
      <c r="W113" s="299"/>
      <c r="X113" s="299"/>
      <c r="Y113" s="299"/>
      <c r="Z113" s="300"/>
      <c r="AA113" s="300"/>
      <c r="AB113" s="300"/>
      <c r="AC113" s="300"/>
      <c r="AD113" s="300"/>
      <c r="AE113" s="300"/>
      <c r="AF113" s="300"/>
      <c r="AG113" s="300"/>
      <c r="AH113" s="300"/>
      <c r="AI113" s="300"/>
      <c r="AJ113" s="300"/>
      <c r="AK113" s="300"/>
      <c r="AL113" s="300"/>
      <c r="AM113" s="300"/>
      <c r="AN113" s="300"/>
      <c r="AO113" s="299"/>
      <c r="AP113" s="299"/>
      <c r="AQ113" s="299"/>
      <c r="AR113" s="299"/>
      <c r="AS113" s="299"/>
      <c r="AT113" s="300"/>
      <c r="AU113" s="300"/>
    </row>
    <row r="114" spans="1:47" ht="12" customHeight="1" x14ac:dyDescent="0.25">
      <c r="A114" s="300"/>
      <c r="B114" s="299"/>
      <c r="C114" s="299"/>
      <c r="D114" s="299"/>
      <c r="E114" s="299"/>
      <c r="F114" s="376"/>
      <c r="G114" s="377"/>
      <c r="H114" s="299"/>
      <c r="I114" s="299"/>
      <c r="J114" s="299"/>
      <c r="K114" s="299"/>
      <c r="L114" s="299"/>
      <c r="M114" s="299"/>
      <c r="N114" s="299"/>
      <c r="O114" s="299"/>
      <c r="P114" s="299"/>
      <c r="Q114" s="299"/>
      <c r="R114" s="299"/>
      <c r="S114" s="299"/>
      <c r="T114" s="299"/>
      <c r="U114" s="299"/>
      <c r="V114" s="299"/>
      <c r="W114" s="299"/>
      <c r="X114" s="299"/>
      <c r="Y114" s="299"/>
      <c r="Z114" s="300"/>
      <c r="AA114" s="300"/>
      <c r="AB114" s="300"/>
      <c r="AC114" s="300"/>
      <c r="AD114" s="300"/>
      <c r="AE114" s="300"/>
      <c r="AF114" s="300"/>
      <c r="AG114" s="300"/>
      <c r="AH114" s="300"/>
      <c r="AI114" s="300"/>
      <c r="AJ114" s="300"/>
      <c r="AK114" s="300"/>
      <c r="AL114" s="300"/>
      <c r="AM114" s="300"/>
      <c r="AN114" s="300"/>
      <c r="AO114" s="299"/>
      <c r="AP114" s="299"/>
      <c r="AQ114" s="299"/>
      <c r="AR114" s="299"/>
      <c r="AS114" s="299"/>
      <c r="AT114" s="300"/>
      <c r="AU114" s="300"/>
    </row>
    <row r="115" spans="1:47" ht="12" customHeight="1" x14ac:dyDescent="0.25">
      <c r="A115" s="300"/>
      <c r="B115" s="299"/>
      <c r="C115" s="299"/>
      <c r="D115" s="299"/>
      <c r="E115" s="299"/>
      <c r="F115" s="376"/>
      <c r="G115" s="377"/>
      <c r="H115" s="299"/>
      <c r="I115" s="299"/>
      <c r="J115" s="299"/>
      <c r="K115" s="299"/>
      <c r="L115" s="299"/>
      <c r="M115" s="299"/>
      <c r="N115" s="299"/>
      <c r="O115" s="299"/>
      <c r="P115" s="299"/>
      <c r="Q115" s="299"/>
      <c r="R115" s="299"/>
      <c r="S115" s="299"/>
      <c r="T115" s="299"/>
      <c r="U115" s="299"/>
      <c r="V115" s="299"/>
      <c r="W115" s="299"/>
      <c r="X115" s="299"/>
      <c r="Y115" s="299"/>
      <c r="Z115" s="300"/>
      <c r="AA115" s="300"/>
      <c r="AB115" s="300"/>
      <c r="AC115" s="300"/>
      <c r="AD115" s="300"/>
      <c r="AE115" s="300"/>
      <c r="AF115" s="300"/>
      <c r="AG115" s="300"/>
      <c r="AH115" s="300"/>
      <c r="AI115" s="300"/>
      <c r="AJ115" s="300"/>
      <c r="AK115" s="300"/>
      <c r="AL115" s="300"/>
      <c r="AM115" s="300"/>
      <c r="AN115" s="300"/>
      <c r="AO115" s="299"/>
      <c r="AP115" s="299"/>
      <c r="AQ115" s="299"/>
      <c r="AR115" s="299"/>
      <c r="AS115" s="299"/>
      <c r="AT115" s="300"/>
      <c r="AU115" s="300"/>
    </row>
    <row r="116" spans="1:47" ht="12" customHeight="1" x14ac:dyDescent="0.25">
      <c r="A116" s="300"/>
      <c r="B116" s="299"/>
      <c r="C116" s="299"/>
      <c r="D116" s="299"/>
      <c r="E116" s="299"/>
      <c r="F116" s="376"/>
      <c r="G116" s="377"/>
      <c r="H116" s="299"/>
      <c r="I116" s="299"/>
      <c r="J116" s="299"/>
      <c r="K116" s="299"/>
      <c r="L116" s="299"/>
      <c r="M116" s="299"/>
      <c r="N116" s="299"/>
      <c r="O116" s="299"/>
      <c r="P116" s="299"/>
      <c r="Q116" s="299"/>
      <c r="R116" s="299"/>
      <c r="S116" s="299"/>
      <c r="T116" s="299"/>
      <c r="U116" s="299"/>
      <c r="V116" s="299"/>
      <c r="W116" s="299"/>
      <c r="X116" s="299"/>
      <c r="Y116" s="299"/>
      <c r="Z116" s="300"/>
      <c r="AA116" s="300"/>
      <c r="AB116" s="300"/>
      <c r="AC116" s="300"/>
      <c r="AD116" s="300"/>
      <c r="AE116" s="300"/>
      <c r="AF116" s="300"/>
      <c r="AG116" s="300"/>
      <c r="AH116" s="300"/>
      <c r="AI116" s="300"/>
      <c r="AJ116" s="300"/>
      <c r="AK116" s="300"/>
      <c r="AL116" s="300"/>
      <c r="AM116" s="300"/>
      <c r="AN116" s="300"/>
      <c r="AO116" s="299"/>
      <c r="AP116" s="299"/>
      <c r="AQ116" s="299"/>
      <c r="AR116" s="299"/>
      <c r="AS116" s="299"/>
      <c r="AT116" s="300"/>
      <c r="AU116" s="300"/>
    </row>
    <row r="117" spans="1:47" ht="12" customHeight="1" x14ac:dyDescent="0.25">
      <c r="A117" s="300"/>
      <c r="B117" s="299"/>
      <c r="C117" s="299"/>
      <c r="D117" s="299"/>
      <c r="E117" s="299"/>
      <c r="F117" s="376"/>
      <c r="G117" s="377"/>
      <c r="H117" s="299"/>
      <c r="I117" s="299"/>
      <c r="J117" s="299"/>
      <c r="K117" s="299"/>
      <c r="L117" s="299"/>
      <c r="M117" s="299"/>
      <c r="N117" s="299"/>
      <c r="O117" s="299"/>
      <c r="P117" s="299"/>
      <c r="Q117" s="299"/>
      <c r="R117" s="299"/>
      <c r="S117" s="299"/>
      <c r="T117" s="299"/>
      <c r="U117" s="299"/>
      <c r="V117" s="299"/>
      <c r="W117" s="299"/>
      <c r="X117" s="299"/>
      <c r="Y117" s="299"/>
      <c r="Z117" s="300"/>
      <c r="AA117" s="300"/>
      <c r="AB117" s="300"/>
      <c r="AC117" s="300"/>
      <c r="AD117" s="300"/>
      <c r="AE117" s="300"/>
      <c r="AF117" s="300"/>
      <c r="AG117" s="300"/>
      <c r="AH117" s="300"/>
      <c r="AI117" s="300"/>
      <c r="AJ117" s="300"/>
      <c r="AK117" s="300"/>
      <c r="AL117" s="300"/>
      <c r="AM117" s="300"/>
      <c r="AN117" s="300"/>
      <c r="AO117" s="299"/>
      <c r="AP117" s="299"/>
      <c r="AQ117" s="299"/>
      <c r="AR117" s="299"/>
      <c r="AS117" s="299"/>
      <c r="AT117" s="300"/>
      <c r="AU117" s="300"/>
    </row>
    <row r="118" spans="1:47" ht="12" customHeight="1" x14ac:dyDescent="0.25">
      <c r="A118" s="300"/>
      <c r="B118" s="299"/>
      <c r="C118" s="299"/>
      <c r="D118" s="299"/>
      <c r="E118" s="299"/>
      <c r="F118" s="376"/>
      <c r="G118" s="377"/>
      <c r="H118" s="299"/>
      <c r="I118" s="299"/>
      <c r="J118" s="299"/>
      <c r="K118" s="299"/>
      <c r="L118" s="299"/>
      <c r="M118" s="299"/>
      <c r="N118" s="299"/>
      <c r="O118" s="299"/>
      <c r="P118" s="299"/>
      <c r="Q118" s="299"/>
      <c r="R118" s="299"/>
      <c r="S118" s="299"/>
      <c r="T118" s="299"/>
      <c r="U118" s="299"/>
      <c r="V118" s="299"/>
      <c r="W118" s="299"/>
      <c r="X118" s="299"/>
      <c r="Y118" s="299"/>
      <c r="Z118" s="300"/>
      <c r="AA118" s="300"/>
      <c r="AB118" s="300"/>
      <c r="AC118" s="300"/>
      <c r="AD118" s="300"/>
      <c r="AE118" s="300"/>
      <c r="AF118" s="300"/>
      <c r="AG118" s="300"/>
      <c r="AH118" s="300"/>
      <c r="AI118" s="300"/>
      <c r="AJ118" s="300"/>
      <c r="AK118" s="300"/>
      <c r="AL118" s="300"/>
      <c r="AM118" s="300"/>
      <c r="AN118" s="300"/>
      <c r="AO118" s="299"/>
      <c r="AP118" s="299"/>
      <c r="AQ118" s="299"/>
      <c r="AR118" s="299"/>
      <c r="AS118" s="299"/>
      <c r="AT118" s="300"/>
      <c r="AU118" s="300"/>
    </row>
    <row r="119" spans="1:47" ht="12" customHeight="1" x14ac:dyDescent="0.25">
      <c r="A119" s="300"/>
      <c r="B119" s="299"/>
      <c r="C119" s="299"/>
      <c r="D119" s="299"/>
      <c r="E119" s="299"/>
      <c r="F119" s="376"/>
      <c r="G119" s="377"/>
      <c r="H119" s="299"/>
      <c r="I119" s="299"/>
      <c r="J119" s="299"/>
      <c r="K119" s="299"/>
      <c r="L119" s="299"/>
      <c r="M119" s="299"/>
      <c r="N119" s="299"/>
      <c r="O119" s="299"/>
      <c r="P119" s="299"/>
      <c r="Q119" s="299"/>
      <c r="R119" s="299"/>
      <c r="S119" s="299"/>
      <c r="T119" s="299"/>
      <c r="U119" s="299"/>
      <c r="V119" s="299"/>
      <c r="W119" s="299"/>
      <c r="X119" s="299"/>
      <c r="Y119" s="299"/>
      <c r="Z119" s="300"/>
      <c r="AA119" s="300"/>
      <c r="AB119" s="300"/>
      <c r="AC119" s="300"/>
      <c r="AD119" s="300"/>
      <c r="AE119" s="300"/>
      <c r="AF119" s="300"/>
      <c r="AG119" s="300"/>
      <c r="AH119" s="300"/>
      <c r="AI119" s="300"/>
      <c r="AJ119" s="300"/>
      <c r="AK119" s="300"/>
      <c r="AL119" s="300"/>
      <c r="AM119" s="300"/>
      <c r="AN119" s="300"/>
      <c r="AO119" s="299"/>
      <c r="AP119" s="299"/>
      <c r="AQ119" s="299"/>
      <c r="AR119" s="299"/>
      <c r="AS119" s="299"/>
      <c r="AT119" s="300"/>
      <c r="AU119" s="300"/>
    </row>
    <row r="120" spans="1:47" ht="12" customHeight="1" x14ac:dyDescent="0.25">
      <c r="A120" s="300"/>
      <c r="B120" s="299"/>
      <c r="C120" s="299"/>
      <c r="D120" s="299"/>
      <c r="E120" s="299"/>
      <c r="F120" s="376"/>
      <c r="G120" s="377"/>
      <c r="H120" s="299"/>
      <c r="I120" s="299"/>
      <c r="J120" s="299"/>
      <c r="K120" s="299"/>
      <c r="L120" s="299"/>
      <c r="M120" s="299"/>
      <c r="N120" s="299"/>
      <c r="O120" s="299"/>
      <c r="P120" s="299"/>
      <c r="Q120" s="299"/>
      <c r="R120" s="299"/>
      <c r="S120" s="299"/>
      <c r="T120" s="299"/>
      <c r="U120" s="299"/>
      <c r="V120" s="299"/>
      <c r="W120" s="299"/>
      <c r="X120" s="299"/>
      <c r="Y120" s="299"/>
      <c r="Z120" s="300"/>
      <c r="AA120" s="300"/>
      <c r="AB120" s="300"/>
      <c r="AC120" s="300"/>
      <c r="AD120" s="300"/>
      <c r="AE120" s="300"/>
      <c r="AF120" s="300"/>
      <c r="AG120" s="300"/>
      <c r="AH120" s="300"/>
      <c r="AI120" s="300"/>
      <c r="AJ120" s="300"/>
      <c r="AK120" s="300"/>
      <c r="AL120" s="300"/>
      <c r="AM120" s="300"/>
      <c r="AN120" s="300"/>
      <c r="AO120" s="299"/>
      <c r="AP120" s="299"/>
      <c r="AQ120" s="299"/>
      <c r="AR120" s="299"/>
      <c r="AS120" s="299"/>
      <c r="AT120" s="300"/>
      <c r="AU120" s="300"/>
    </row>
    <row r="121" spans="1:47" ht="12" customHeight="1" x14ac:dyDescent="0.25">
      <c r="A121" s="300"/>
      <c r="B121" s="299"/>
      <c r="C121" s="299"/>
      <c r="D121" s="299"/>
      <c r="E121" s="299"/>
      <c r="F121" s="376"/>
      <c r="G121" s="377"/>
      <c r="H121" s="299"/>
      <c r="I121" s="299"/>
      <c r="J121" s="299"/>
      <c r="K121" s="299"/>
      <c r="L121" s="299"/>
      <c r="M121" s="299"/>
      <c r="N121" s="299"/>
      <c r="O121" s="299"/>
      <c r="P121" s="299"/>
      <c r="Q121" s="299"/>
      <c r="R121" s="299"/>
      <c r="S121" s="299"/>
      <c r="T121" s="299"/>
      <c r="U121" s="299"/>
      <c r="V121" s="299"/>
      <c r="W121" s="299"/>
      <c r="X121" s="299"/>
      <c r="Y121" s="299"/>
      <c r="Z121" s="300"/>
      <c r="AA121" s="300"/>
      <c r="AB121" s="300"/>
      <c r="AC121" s="300"/>
      <c r="AD121" s="300"/>
      <c r="AE121" s="300"/>
      <c r="AF121" s="300"/>
      <c r="AG121" s="300"/>
      <c r="AH121" s="300"/>
      <c r="AI121" s="300"/>
      <c r="AJ121" s="300"/>
      <c r="AK121" s="300"/>
      <c r="AL121" s="300"/>
      <c r="AM121" s="300"/>
      <c r="AN121" s="300"/>
      <c r="AO121" s="299"/>
      <c r="AP121" s="299"/>
      <c r="AQ121" s="299"/>
      <c r="AR121" s="299"/>
      <c r="AS121" s="299"/>
      <c r="AT121" s="300"/>
      <c r="AU121" s="300"/>
    </row>
    <row r="122" spans="1:47" ht="12" customHeight="1" x14ac:dyDescent="0.25">
      <c r="A122" s="300"/>
      <c r="B122" s="299"/>
      <c r="C122" s="299"/>
      <c r="D122" s="299"/>
      <c r="E122" s="299"/>
      <c r="F122" s="376"/>
      <c r="G122" s="377"/>
      <c r="H122" s="299"/>
      <c r="I122" s="299"/>
      <c r="J122" s="299"/>
      <c r="K122" s="299"/>
      <c r="L122" s="299"/>
      <c r="M122" s="299"/>
      <c r="N122" s="299"/>
      <c r="O122" s="299"/>
      <c r="P122" s="299"/>
      <c r="Q122" s="299"/>
      <c r="R122" s="299"/>
      <c r="S122" s="299"/>
      <c r="T122" s="299"/>
      <c r="U122" s="299"/>
      <c r="V122" s="299"/>
      <c r="W122" s="299"/>
      <c r="X122" s="299"/>
      <c r="Y122" s="299"/>
      <c r="Z122" s="300"/>
      <c r="AA122" s="300"/>
      <c r="AB122" s="300"/>
      <c r="AC122" s="300"/>
      <c r="AD122" s="300"/>
      <c r="AE122" s="300"/>
      <c r="AF122" s="300"/>
      <c r="AG122" s="300"/>
      <c r="AH122" s="300"/>
      <c r="AI122" s="300"/>
      <c r="AJ122" s="300"/>
      <c r="AK122" s="300"/>
      <c r="AL122" s="300"/>
      <c r="AM122" s="300"/>
      <c r="AN122" s="300"/>
      <c r="AO122" s="299"/>
      <c r="AP122" s="299"/>
      <c r="AQ122" s="299"/>
      <c r="AR122" s="299"/>
      <c r="AS122" s="299"/>
      <c r="AT122" s="300"/>
      <c r="AU122" s="300"/>
    </row>
    <row r="123" spans="1:47" ht="12" customHeight="1" x14ac:dyDescent="0.25">
      <c r="A123" s="300"/>
      <c r="B123" s="299"/>
      <c r="C123" s="299"/>
      <c r="D123" s="299"/>
      <c r="E123" s="299"/>
      <c r="F123" s="376"/>
      <c r="G123" s="377"/>
      <c r="H123" s="299"/>
      <c r="I123" s="299"/>
      <c r="J123" s="299"/>
      <c r="K123" s="299"/>
      <c r="L123" s="299"/>
      <c r="M123" s="299"/>
      <c r="N123" s="299"/>
      <c r="O123" s="299"/>
      <c r="P123" s="299"/>
      <c r="Q123" s="299"/>
      <c r="R123" s="299"/>
      <c r="S123" s="299"/>
      <c r="T123" s="299"/>
      <c r="U123" s="299"/>
      <c r="V123" s="299"/>
      <c r="W123" s="299"/>
      <c r="X123" s="299"/>
      <c r="Y123" s="299"/>
      <c r="Z123" s="300"/>
      <c r="AA123" s="300"/>
      <c r="AB123" s="300"/>
      <c r="AC123" s="300"/>
      <c r="AD123" s="300"/>
      <c r="AE123" s="300"/>
      <c r="AF123" s="300"/>
      <c r="AG123" s="300"/>
      <c r="AH123" s="300"/>
      <c r="AI123" s="300"/>
      <c r="AJ123" s="300"/>
      <c r="AK123" s="300"/>
      <c r="AL123" s="300"/>
      <c r="AM123" s="300"/>
      <c r="AN123" s="300"/>
      <c r="AO123" s="299"/>
      <c r="AP123" s="299"/>
      <c r="AQ123" s="299"/>
      <c r="AR123" s="299"/>
      <c r="AS123" s="299"/>
      <c r="AT123" s="300"/>
      <c r="AU123" s="300"/>
    </row>
    <row r="124" spans="1:47" ht="12" customHeight="1" x14ac:dyDescent="0.25">
      <c r="A124" s="300"/>
      <c r="B124" s="299"/>
      <c r="C124" s="299"/>
      <c r="D124" s="299"/>
      <c r="E124" s="299"/>
      <c r="F124" s="376"/>
      <c r="G124" s="377"/>
      <c r="H124" s="299"/>
      <c r="I124" s="299"/>
      <c r="J124" s="299"/>
      <c r="K124" s="299"/>
      <c r="L124" s="299"/>
      <c r="M124" s="299"/>
      <c r="N124" s="299"/>
      <c r="O124" s="299"/>
      <c r="P124" s="299"/>
      <c r="Q124" s="299"/>
      <c r="R124" s="299"/>
      <c r="S124" s="299"/>
      <c r="T124" s="299"/>
      <c r="U124" s="299"/>
      <c r="V124" s="299"/>
      <c r="W124" s="299"/>
      <c r="X124" s="299"/>
      <c r="Y124" s="299"/>
      <c r="Z124" s="300"/>
      <c r="AA124" s="300"/>
      <c r="AB124" s="300"/>
      <c r="AC124" s="300"/>
      <c r="AD124" s="300"/>
      <c r="AE124" s="300"/>
      <c r="AF124" s="300"/>
      <c r="AG124" s="300"/>
      <c r="AH124" s="300"/>
      <c r="AI124" s="300"/>
      <c r="AJ124" s="300"/>
      <c r="AK124" s="300"/>
      <c r="AL124" s="300"/>
      <c r="AM124" s="300"/>
      <c r="AN124" s="300"/>
      <c r="AO124" s="299"/>
      <c r="AP124" s="299"/>
      <c r="AQ124" s="299"/>
      <c r="AR124" s="299"/>
      <c r="AS124" s="299"/>
      <c r="AT124" s="300"/>
      <c r="AU124" s="300"/>
    </row>
    <row r="125" spans="1:47" ht="12" customHeight="1" x14ac:dyDescent="0.25">
      <c r="A125" s="300"/>
      <c r="B125" s="299"/>
      <c r="C125" s="299"/>
      <c r="D125" s="299"/>
      <c r="E125" s="299"/>
      <c r="F125" s="376"/>
      <c r="G125" s="377"/>
      <c r="H125" s="299"/>
      <c r="I125" s="299"/>
      <c r="J125" s="299"/>
      <c r="K125" s="299"/>
      <c r="L125" s="299"/>
      <c r="M125" s="299"/>
      <c r="N125" s="299"/>
      <c r="O125" s="299"/>
      <c r="P125" s="299"/>
      <c r="Q125" s="299"/>
      <c r="R125" s="299"/>
      <c r="S125" s="299"/>
      <c r="T125" s="299"/>
      <c r="U125" s="299"/>
      <c r="V125" s="299"/>
      <c r="W125" s="299"/>
      <c r="X125" s="299"/>
      <c r="Y125" s="299"/>
      <c r="Z125" s="300"/>
      <c r="AA125" s="300"/>
      <c r="AB125" s="300"/>
      <c r="AC125" s="300"/>
      <c r="AD125" s="300"/>
      <c r="AE125" s="300"/>
      <c r="AF125" s="300"/>
      <c r="AG125" s="300"/>
      <c r="AH125" s="300"/>
      <c r="AI125" s="300"/>
      <c r="AJ125" s="300"/>
      <c r="AK125" s="300"/>
      <c r="AL125" s="300"/>
      <c r="AM125" s="300"/>
      <c r="AN125" s="300"/>
      <c r="AO125" s="299"/>
      <c r="AP125" s="299"/>
      <c r="AQ125" s="299"/>
      <c r="AR125" s="299"/>
      <c r="AS125" s="299"/>
      <c r="AT125" s="300"/>
      <c r="AU125" s="300"/>
    </row>
    <row r="126" spans="1:47" ht="12" customHeight="1" x14ac:dyDescent="0.25">
      <c r="A126" s="300"/>
      <c r="B126" s="299"/>
      <c r="C126" s="299"/>
      <c r="D126" s="299"/>
      <c r="E126" s="299"/>
      <c r="F126" s="376"/>
      <c r="G126" s="377"/>
      <c r="H126" s="299"/>
      <c r="I126" s="299"/>
      <c r="J126" s="299"/>
      <c r="K126" s="299"/>
      <c r="L126" s="299"/>
      <c r="M126" s="299"/>
      <c r="N126" s="299"/>
      <c r="O126" s="299"/>
      <c r="P126" s="299"/>
      <c r="Q126" s="299"/>
      <c r="R126" s="299"/>
      <c r="S126" s="299"/>
      <c r="T126" s="299"/>
      <c r="U126" s="299"/>
      <c r="V126" s="299"/>
      <c r="W126" s="299"/>
      <c r="X126" s="299"/>
      <c r="Y126" s="299"/>
      <c r="Z126" s="300"/>
      <c r="AA126" s="300"/>
      <c r="AB126" s="300"/>
      <c r="AC126" s="300"/>
      <c r="AD126" s="300"/>
      <c r="AE126" s="300"/>
      <c r="AF126" s="300"/>
      <c r="AG126" s="300"/>
      <c r="AH126" s="300"/>
      <c r="AI126" s="300"/>
      <c r="AJ126" s="300"/>
      <c r="AK126" s="300"/>
      <c r="AL126" s="300"/>
      <c r="AM126" s="300"/>
      <c r="AN126" s="300"/>
      <c r="AO126" s="299"/>
      <c r="AP126" s="299"/>
      <c r="AQ126" s="299"/>
      <c r="AR126" s="299"/>
      <c r="AS126" s="299"/>
      <c r="AT126" s="300"/>
      <c r="AU126" s="300"/>
    </row>
    <row r="127" spans="1:47" ht="12" customHeight="1" x14ac:dyDescent="0.25">
      <c r="A127" s="300"/>
      <c r="B127" s="299"/>
      <c r="C127" s="299"/>
      <c r="D127" s="299"/>
      <c r="E127" s="299"/>
      <c r="F127" s="376"/>
      <c r="G127" s="377"/>
      <c r="H127" s="299"/>
      <c r="I127" s="299"/>
      <c r="J127" s="299"/>
      <c r="K127" s="299"/>
      <c r="L127" s="299"/>
      <c r="M127" s="299"/>
      <c r="N127" s="299"/>
      <c r="O127" s="299"/>
      <c r="P127" s="299"/>
      <c r="Q127" s="299"/>
      <c r="R127" s="299"/>
      <c r="S127" s="299"/>
      <c r="T127" s="299"/>
      <c r="U127" s="299"/>
      <c r="V127" s="299"/>
      <c r="W127" s="299"/>
      <c r="X127" s="299"/>
      <c r="Y127" s="299"/>
      <c r="Z127" s="300"/>
      <c r="AA127" s="300"/>
      <c r="AB127" s="300"/>
      <c r="AC127" s="300"/>
      <c r="AD127" s="300"/>
      <c r="AE127" s="300"/>
      <c r="AF127" s="300"/>
      <c r="AG127" s="300"/>
      <c r="AH127" s="300"/>
      <c r="AI127" s="300"/>
      <c r="AJ127" s="300"/>
      <c r="AK127" s="300"/>
      <c r="AL127" s="300"/>
      <c r="AM127" s="300"/>
      <c r="AN127" s="300"/>
      <c r="AO127" s="299"/>
      <c r="AP127" s="299"/>
      <c r="AQ127" s="299"/>
      <c r="AR127" s="299"/>
      <c r="AS127" s="299"/>
      <c r="AT127" s="300"/>
      <c r="AU127" s="300"/>
    </row>
    <row r="128" spans="1:47" ht="12" customHeight="1" x14ac:dyDescent="0.25">
      <c r="A128" s="300"/>
      <c r="B128" s="299"/>
      <c r="C128" s="299"/>
      <c r="D128" s="299"/>
      <c r="E128" s="299"/>
      <c r="F128" s="376"/>
      <c r="G128" s="377"/>
      <c r="H128" s="299"/>
      <c r="I128" s="299"/>
      <c r="J128" s="299"/>
      <c r="K128" s="299"/>
      <c r="L128" s="299"/>
      <c r="M128" s="299"/>
      <c r="N128" s="299"/>
      <c r="O128" s="299"/>
      <c r="P128" s="299"/>
      <c r="Q128" s="299"/>
      <c r="R128" s="299"/>
      <c r="S128" s="299"/>
      <c r="T128" s="299"/>
      <c r="U128" s="299"/>
      <c r="V128" s="299"/>
      <c r="W128" s="299"/>
      <c r="X128" s="299"/>
      <c r="Y128" s="299"/>
      <c r="Z128" s="300"/>
      <c r="AA128" s="300"/>
      <c r="AB128" s="300"/>
      <c r="AC128" s="300"/>
      <c r="AD128" s="300"/>
      <c r="AE128" s="300"/>
      <c r="AF128" s="300"/>
      <c r="AG128" s="300"/>
      <c r="AH128" s="300"/>
      <c r="AI128" s="300"/>
      <c r="AJ128" s="300"/>
      <c r="AK128" s="300"/>
      <c r="AL128" s="300"/>
      <c r="AM128" s="300"/>
      <c r="AN128" s="300"/>
      <c r="AO128" s="299"/>
      <c r="AP128" s="299"/>
      <c r="AQ128" s="299"/>
      <c r="AR128" s="299"/>
      <c r="AS128" s="299"/>
      <c r="AT128" s="300"/>
      <c r="AU128" s="300"/>
    </row>
    <row r="129" spans="1:47" ht="12" customHeight="1" x14ac:dyDescent="0.25">
      <c r="A129" s="300"/>
      <c r="B129" s="299"/>
      <c r="C129" s="299"/>
      <c r="D129" s="299"/>
      <c r="E129" s="299"/>
      <c r="F129" s="376"/>
      <c r="G129" s="377"/>
      <c r="H129" s="299"/>
      <c r="I129" s="299"/>
      <c r="J129" s="299"/>
      <c r="K129" s="299"/>
      <c r="L129" s="299"/>
      <c r="M129" s="299"/>
      <c r="N129" s="299"/>
      <c r="O129" s="299"/>
      <c r="P129" s="299"/>
      <c r="Q129" s="299"/>
      <c r="R129" s="299"/>
      <c r="S129" s="299"/>
      <c r="T129" s="299"/>
      <c r="U129" s="299"/>
      <c r="V129" s="299"/>
      <c r="W129" s="299"/>
      <c r="X129" s="299"/>
      <c r="Y129" s="299"/>
      <c r="Z129" s="300"/>
      <c r="AA129" s="300"/>
      <c r="AB129" s="300"/>
      <c r="AC129" s="300"/>
      <c r="AD129" s="300"/>
      <c r="AE129" s="300"/>
      <c r="AF129" s="300"/>
      <c r="AG129" s="300"/>
      <c r="AH129" s="300"/>
      <c r="AI129" s="300"/>
      <c r="AJ129" s="300"/>
      <c r="AK129" s="300"/>
      <c r="AL129" s="300"/>
      <c r="AM129" s="300"/>
      <c r="AN129" s="300"/>
      <c r="AO129" s="299"/>
      <c r="AP129" s="299"/>
      <c r="AQ129" s="299"/>
      <c r="AR129" s="299"/>
      <c r="AS129" s="299"/>
      <c r="AT129" s="300"/>
      <c r="AU129" s="300"/>
    </row>
    <row r="130" spans="1:47" ht="12" customHeight="1" x14ac:dyDescent="0.25">
      <c r="A130" s="300"/>
      <c r="B130" s="299"/>
      <c r="C130" s="299"/>
      <c r="D130" s="299"/>
      <c r="E130" s="299"/>
      <c r="F130" s="376"/>
      <c r="G130" s="377"/>
      <c r="H130" s="299"/>
      <c r="I130" s="299"/>
      <c r="J130" s="299"/>
      <c r="K130" s="299"/>
      <c r="L130" s="299"/>
      <c r="M130" s="299"/>
      <c r="N130" s="299"/>
      <c r="O130" s="299"/>
      <c r="P130" s="299"/>
      <c r="Q130" s="299"/>
      <c r="R130" s="299"/>
      <c r="S130" s="299"/>
      <c r="T130" s="299"/>
      <c r="U130" s="299"/>
      <c r="V130" s="299"/>
      <c r="W130" s="299"/>
      <c r="X130" s="299"/>
      <c r="Y130" s="299"/>
      <c r="Z130" s="300"/>
      <c r="AA130" s="300"/>
      <c r="AB130" s="300"/>
      <c r="AC130" s="300"/>
      <c r="AD130" s="300"/>
      <c r="AE130" s="300"/>
      <c r="AF130" s="300"/>
      <c r="AG130" s="300"/>
      <c r="AH130" s="300"/>
      <c r="AI130" s="300"/>
      <c r="AJ130" s="300"/>
      <c r="AK130" s="300"/>
      <c r="AL130" s="300"/>
      <c r="AM130" s="300"/>
      <c r="AN130" s="300"/>
      <c r="AO130" s="299"/>
      <c r="AP130" s="299"/>
      <c r="AQ130" s="299"/>
      <c r="AR130" s="299"/>
      <c r="AS130" s="299"/>
      <c r="AT130" s="300"/>
      <c r="AU130" s="300"/>
    </row>
    <row r="131" spans="1:47" ht="12" customHeight="1" x14ac:dyDescent="0.25">
      <c r="A131" s="300"/>
      <c r="B131" s="299"/>
      <c r="C131" s="299"/>
      <c r="D131" s="299"/>
      <c r="E131" s="299"/>
      <c r="F131" s="376"/>
      <c r="G131" s="377"/>
      <c r="H131" s="299"/>
      <c r="I131" s="299"/>
      <c r="J131" s="299"/>
      <c r="K131" s="299"/>
      <c r="L131" s="299"/>
      <c r="M131" s="299"/>
      <c r="N131" s="299"/>
      <c r="O131" s="299"/>
      <c r="P131" s="299"/>
      <c r="Q131" s="299"/>
      <c r="R131" s="299"/>
      <c r="S131" s="299"/>
      <c r="T131" s="299"/>
      <c r="U131" s="299"/>
      <c r="V131" s="299"/>
      <c r="W131" s="299"/>
      <c r="X131" s="299"/>
      <c r="Y131" s="299"/>
      <c r="Z131" s="300"/>
      <c r="AA131" s="300"/>
      <c r="AB131" s="300"/>
      <c r="AC131" s="300"/>
      <c r="AD131" s="300"/>
      <c r="AE131" s="300"/>
      <c r="AF131" s="300"/>
      <c r="AG131" s="300"/>
      <c r="AH131" s="300"/>
      <c r="AI131" s="300"/>
      <c r="AJ131" s="300"/>
      <c r="AK131" s="300"/>
      <c r="AL131" s="300"/>
      <c r="AM131" s="300"/>
      <c r="AN131" s="300"/>
      <c r="AO131" s="299"/>
      <c r="AP131" s="299"/>
      <c r="AQ131" s="299"/>
      <c r="AR131" s="299"/>
      <c r="AS131" s="299"/>
      <c r="AT131" s="300"/>
      <c r="AU131" s="300"/>
    </row>
    <row r="132" spans="1:47" ht="12" customHeight="1" x14ac:dyDescent="0.25">
      <c r="A132" s="300"/>
      <c r="B132" s="299"/>
      <c r="C132" s="299"/>
      <c r="D132" s="299"/>
      <c r="E132" s="299"/>
      <c r="F132" s="376"/>
      <c r="G132" s="377"/>
      <c r="H132" s="299"/>
      <c r="I132" s="299"/>
      <c r="J132" s="299"/>
      <c r="K132" s="299"/>
      <c r="L132" s="299"/>
      <c r="M132" s="299"/>
      <c r="N132" s="299"/>
      <c r="O132" s="299"/>
      <c r="P132" s="299"/>
      <c r="Q132" s="299"/>
      <c r="R132" s="299"/>
      <c r="S132" s="299"/>
      <c r="T132" s="299"/>
      <c r="U132" s="299"/>
      <c r="V132" s="299"/>
      <c r="W132" s="299"/>
      <c r="X132" s="299"/>
      <c r="Y132" s="299"/>
      <c r="Z132" s="300"/>
      <c r="AA132" s="300"/>
      <c r="AB132" s="300"/>
      <c r="AC132" s="300"/>
      <c r="AD132" s="300"/>
      <c r="AE132" s="300"/>
      <c r="AF132" s="300"/>
      <c r="AG132" s="300"/>
      <c r="AH132" s="300"/>
      <c r="AI132" s="300"/>
      <c r="AJ132" s="300"/>
      <c r="AK132" s="300"/>
      <c r="AL132" s="300"/>
      <c r="AM132" s="300"/>
      <c r="AN132" s="300"/>
      <c r="AO132" s="299"/>
      <c r="AP132" s="299"/>
      <c r="AQ132" s="299"/>
      <c r="AR132" s="299"/>
      <c r="AS132" s="299"/>
      <c r="AT132" s="300"/>
      <c r="AU132" s="300"/>
    </row>
    <row r="133" spans="1:47" ht="12" customHeight="1" x14ac:dyDescent="0.25">
      <c r="A133" s="300"/>
      <c r="B133" s="299"/>
      <c r="C133" s="299"/>
      <c r="D133" s="299"/>
      <c r="E133" s="299"/>
      <c r="F133" s="376"/>
      <c r="G133" s="377"/>
      <c r="H133" s="299"/>
      <c r="I133" s="299"/>
      <c r="J133" s="299"/>
      <c r="K133" s="299"/>
      <c r="L133" s="299"/>
      <c r="M133" s="299"/>
      <c r="N133" s="299"/>
      <c r="O133" s="299"/>
      <c r="P133" s="299"/>
      <c r="Q133" s="299"/>
      <c r="R133" s="299"/>
      <c r="S133" s="299"/>
      <c r="T133" s="299"/>
      <c r="U133" s="299"/>
      <c r="V133" s="299"/>
      <c r="W133" s="299"/>
      <c r="X133" s="299"/>
      <c r="Y133" s="299"/>
      <c r="Z133" s="300"/>
      <c r="AA133" s="300"/>
      <c r="AB133" s="300"/>
      <c r="AC133" s="300"/>
      <c r="AD133" s="300"/>
      <c r="AE133" s="300"/>
      <c r="AF133" s="300"/>
      <c r="AG133" s="300"/>
      <c r="AH133" s="300"/>
      <c r="AI133" s="300"/>
      <c r="AJ133" s="300"/>
      <c r="AK133" s="300"/>
      <c r="AL133" s="300"/>
      <c r="AM133" s="300"/>
      <c r="AN133" s="300"/>
      <c r="AO133" s="299"/>
      <c r="AP133" s="299"/>
      <c r="AQ133" s="299"/>
      <c r="AR133" s="299"/>
      <c r="AS133" s="299"/>
      <c r="AT133" s="300"/>
      <c r="AU133" s="300"/>
    </row>
    <row r="134" spans="1:47" ht="12" customHeight="1" x14ac:dyDescent="0.25">
      <c r="A134" s="300"/>
      <c r="B134" s="299"/>
      <c r="C134" s="299"/>
      <c r="D134" s="299"/>
      <c r="E134" s="299"/>
      <c r="F134" s="376"/>
      <c r="G134" s="377"/>
      <c r="H134" s="299"/>
      <c r="I134" s="299"/>
      <c r="J134" s="299"/>
      <c r="K134" s="299"/>
      <c r="L134" s="299"/>
      <c r="M134" s="299"/>
      <c r="N134" s="299"/>
      <c r="O134" s="299"/>
      <c r="P134" s="299"/>
      <c r="Q134" s="299"/>
      <c r="R134" s="299"/>
      <c r="S134" s="299"/>
      <c r="T134" s="299"/>
      <c r="U134" s="299"/>
      <c r="V134" s="299"/>
      <c r="W134" s="299"/>
      <c r="X134" s="299"/>
      <c r="Y134" s="299"/>
      <c r="Z134" s="300"/>
      <c r="AA134" s="300"/>
      <c r="AB134" s="300"/>
      <c r="AC134" s="300"/>
      <c r="AD134" s="300"/>
      <c r="AE134" s="300"/>
      <c r="AF134" s="300"/>
      <c r="AG134" s="300"/>
      <c r="AH134" s="300"/>
      <c r="AI134" s="300"/>
      <c r="AJ134" s="300"/>
      <c r="AK134" s="300"/>
      <c r="AL134" s="300"/>
      <c r="AM134" s="300"/>
      <c r="AN134" s="300"/>
      <c r="AO134" s="299"/>
      <c r="AP134" s="299"/>
      <c r="AQ134" s="299"/>
      <c r="AR134" s="299"/>
      <c r="AS134" s="299"/>
      <c r="AT134" s="300"/>
      <c r="AU134" s="300"/>
    </row>
    <row r="135" spans="1:47" ht="12" customHeight="1" x14ac:dyDescent="0.25">
      <c r="A135" s="300"/>
      <c r="B135" s="299"/>
      <c r="C135" s="299"/>
      <c r="D135" s="299"/>
      <c r="E135" s="299"/>
      <c r="F135" s="376"/>
      <c r="G135" s="377"/>
      <c r="H135" s="299"/>
      <c r="I135" s="299"/>
      <c r="J135" s="299"/>
      <c r="K135" s="299"/>
      <c r="L135" s="299"/>
      <c r="M135" s="299"/>
      <c r="N135" s="299"/>
      <c r="O135" s="299"/>
      <c r="P135" s="299"/>
      <c r="Q135" s="299"/>
      <c r="R135" s="299"/>
      <c r="S135" s="299"/>
      <c r="T135" s="299"/>
      <c r="U135" s="299"/>
      <c r="V135" s="299"/>
      <c r="W135" s="299"/>
      <c r="X135" s="299"/>
      <c r="Y135" s="299"/>
      <c r="Z135" s="300"/>
      <c r="AA135" s="300"/>
      <c r="AB135" s="300"/>
      <c r="AC135" s="300"/>
      <c r="AD135" s="300"/>
      <c r="AE135" s="300"/>
      <c r="AF135" s="300"/>
      <c r="AG135" s="300"/>
      <c r="AH135" s="300"/>
      <c r="AI135" s="300"/>
      <c r="AJ135" s="300"/>
      <c r="AK135" s="300"/>
      <c r="AL135" s="300"/>
      <c r="AM135" s="300"/>
      <c r="AN135" s="300"/>
      <c r="AO135" s="299"/>
      <c r="AP135" s="299"/>
      <c r="AQ135" s="299"/>
      <c r="AR135" s="299"/>
      <c r="AS135" s="299"/>
      <c r="AT135" s="300"/>
      <c r="AU135" s="300"/>
    </row>
    <row r="136" spans="1:47" ht="12" customHeight="1" x14ac:dyDescent="0.25">
      <c r="A136" s="300"/>
      <c r="B136" s="299"/>
      <c r="C136" s="299"/>
      <c r="D136" s="299"/>
      <c r="E136" s="299"/>
      <c r="F136" s="376"/>
      <c r="G136" s="377"/>
      <c r="H136" s="299"/>
      <c r="I136" s="299"/>
      <c r="J136" s="299"/>
      <c r="K136" s="299"/>
      <c r="L136" s="299"/>
      <c r="M136" s="299"/>
      <c r="N136" s="299"/>
      <c r="O136" s="299"/>
      <c r="P136" s="299"/>
      <c r="Q136" s="299"/>
      <c r="R136" s="299"/>
      <c r="S136" s="299"/>
      <c r="T136" s="299"/>
      <c r="U136" s="299"/>
      <c r="V136" s="299"/>
      <c r="W136" s="299"/>
      <c r="X136" s="299"/>
      <c r="Y136" s="299"/>
      <c r="Z136" s="300"/>
      <c r="AA136" s="300"/>
      <c r="AB136" s="300"/>
      <c r="AC136" s="300"/>
      <c r="AD136" s="300"/>
      <c r="AE136" s="300"/>
      <c r="AF136" s="300"/>
      <c r="AG136" s="300"/>
      <c r="AH136" s="300"/>
      <c r="AI136" s="300"/>
      <c r="AJ136" s="300"/>
      <c r="AK136" s="300"/>
      <c r="AL136" s="300"/>
      <c r="AM136" s="300"/>
      <c r="AN136" s="300"/>
      <c r="AO136" s="299"/>
      <c r="AP136" s="299"/>
      <c r="AQ136" s="299"/>
      <c r="AR136" s="299"/>
      <c r="AS136" s="299"/>
      <c r="AT136" s="300"/>
      <c r="AU136" s="300"/>
    </row>
    <row r="137" spans="1:47" ht="12" customHeight="1" x14ac:dyDescent="0.25">
      <c r="A137" s="300"/>
      <c r="B137" s="299"/>
      <c r="C137" s="299"/>
      <c r="D137" s="299"/>
      <c r="E137" s="299"/>
      <c r="F137" s="376"/>
      <c r="G137" s="377"/>
      <c r="H137" s="299"/>
      <c r="I137" s="299"/>
      <c r="J137" s="299"/>
      <c r="K137" s="299"/>
      <c r="L137" s="299"/>
      <c r="M137" s="299"/>
      <c r="N137" s="299"/>
      <c r="O137" s="299"/>
      <c r="P137" s="299"/>
      <c r="Q137" s="299"/>
      <c r="R137" s="299"/>
      <c r="S137" s="299"/>
      <c r="T137" s="299"/>
      <c r="U137" s="299"/>
      <c r="V137" s="299"/>
      <c r="W137" s="299"/>
      <c r="X137" s="299"/>
      <c r="Y137" s="299"/>
      <c r="Z137" s="300"/>
      <c r="AA137" s="300"/>
      <c r="AB137" s="300"/>
      <c r="AC137" s="300"/>
      <c r="AD137" s="300"/>
      <c r="AE137" s="300"/>
      <c r="AF137" s="300"/>
      <c r="AG137" s="300"/>
      <c r="AH137" s="300"/>
      <c r="AI137" s="300"/>
      <c r="AJ137" s="300"/>
      <c r="AK137" s="300"/>
      <c r="AL137" s="300"/>
      <c r="AM137" s="300"/>
      <c r="AN137" s="300"/>
      <c r="AO137" s="299"/>
      <c r="AP137" s="299"/>
      <c r="AQ137" s="299"/>
      <c r="AR137" s="299"/>
      <c r="AS137" s="299"/>
      <c r="AT137" s="300"/>
      <c r="AU137" s="300"/>
    </row>
    <row r="138" spans="1:47" ht="12" customHeight="1" x14ac:dyDescent="0.25">
      <c r="A138" s="300"/>
      <c r="B138" s="299"/>
      <c r="C138" s="299"/>
      <c r="D138" s="299"/>
      <c r="E138" s="299"/>
      <c r="F138" s="376"/>
      <c r="G138" s="377"/>
      <c r="H138" s="299"/>
      <c r="I138" s="299"/>
      <c r="J138" s="299"/>
      <c r="K138" s="299"/>
      <c r="L138" s="299"/>
      <c r="M138" s="299"/>
      <c r="N138" s="299"/>
      <c r="O138" s="299"/>
      <c r="P138" s="299"/>
      <c r="Q138" s="299"/>
      <c r="R138" s="299"/>
      <c r="S138" s="299"/>
      <c r="T138" s="299"/>
      <c r="U138" s="299"/>
      <c r="V138" s="299"/>
      <c r="W138" s="299"/>
      <c r="X138" s="299"/>
      <c r="Y138" s="299"/>
      <c r="Z138" s="300"/>
      <c r="AA138" s="300"/>
      <c r="AB138" s="300"/>
      <c r="AC138" s="300"/>
      <c r="AD138" s="300"/>
      <c r="AE138" s="300"/>
      <c r="AF138" s="300"/>
      <c r="AG138" s="300"/>
      <c r="AH138" s="300"/>
      <c r="AI138" s="300"/>
      <c r="AJ138" s="300"/>
      <c r="AK138" s="300"/>
      <c r="AL138" s="300"/>
      <c r="AM138" s="300"/>
      <c r="AN138" s="300"/>
      <c r="AO138" s="299"/>
      <c r="AP138" s="299"/>
      <c r="AQ138" s="299"/>
      <c r="AR138" s="299"/>
      <c r="AS138" s="299"/>
      <c r="AT138" s="300"/>
      <c r="AU138" s="300"/>
    </row>
    <row r="139" spans="1:47" ht="12" customHeight="1" x14ac:dyDescent="0.25">
      <c r="A139" s="300"/>
      <c r="B139" s="299"/>
      <c r="C139" s="299"/>
      <c r="D139" s="299"/>
      <c r="E139" s="299"/>
      <c r="F139" s="376"/>
      <c r="G139" s="377"/>
      <c r="H139" s="299"/>
      <c r="I139" s="299"/>
      <c r="J139" s="299"/>
      <c r="K139" s="299"/>
      <c r="L139" s="299"/>
      <c r="M139" s="299"/>
      <c r="N139" s="299"/>
      <c r="O139" s="299"/>
      <c r="P139" s="299"/>
      <c r="Q139" s="299"/>
      <c r="R139" s="299"/>
      <c r="S139" s="299"/>
      <c r="T139" s="299"/>
      <c r="U139" s="299"/>
      <c r="V139" s="299"/>
      <c r="W139" s="299"/>
      <c r="X139" s="299"/>
      <c r="Y139" s="299"/>
      <c r="Z139" s="300"/>
      <c r="AA139" s="300"/>
      <c r="AB139" s="300"/>
      <c r="AC139" s="300"/>
      <c r="AD139" s="300"/>
      <c r="AE139" s="300"/>
      <c r="AF139" s="300"/>
      <c r="AG139" s="300"/>
      <c r="AH139" s="300"/>
      <c r="AI139" s="300"/>
      <c r="AJ139" s="300"/>
      <c r="AK139" s="300"/>
      <c r="AL139" s="300"/>
      <c r="AM139" s="300"/>
      <c r="AN139" s="300"/>
      <c r="AO139" s="299"/>
      <c r="AP139" s="299"/>
      <c r="AQ139" s="299"/>
      <c r="AR139" s="299"/>
      <c r="AS139" s="299"/>
      <c r="AT139" s="300"/>
      <c r="AU139" s="300"/>
    </row>
    <row r="140" spans="1:47" ht="12" customHeight="1" x14ac:dyDescent="0.25">
      <c r="A140" s="300"/>
      <c r="B140" s="299"/>
      <c r="C140" s="299"/>
      <c r="D140" s="299"/>
      <c r="E140" s="299"/>
      <c r="F140" s="376"/>
      <c r="G140" s="377"/>
      <c r="H140" s="299"/>
      <c r="I140" s="299"/>
      <c r="J140" s="299"/>
      <c r="K140" s="299"/>
      <c r="L140" s="299"/>
      <c r="M140" s="299"/>
      <c r="N140" s="299"/>
      <c r="O140" s="299"/>
      <c r="P140" s="299"/>
      <c r="Q140" s="299"/>
      <c r="R140" s="299"/>
      <c r="S140" s="299"/>
      <c r="T140" s="299"/>
      <c r="U140" s="299"/>
      <c r="V140" s="299"/>
      <c r="W140" s="299"/>
      <c r="X140" s="299"/>
      <c r="Y140" s="299"/>
      <c r="Z140" s="300"/>
      <c r="AA140" s="300"/>
      <c r="AB140" s="300"/>
      <c r="AC140" s="300"/>
      <c r="AD140" s="300"/>
      <c r="AE140" s="300"/>
      <c r="AF140" s="300"/>
      <c r="AG140" s="300"/>
      <c r="AH140" s="300"/>
      <c r="AI140" s="300"/>
      <c r="AJ140" s="300"/>
      <c r="AK140" s="300"/>
      <c r="AL140" s="300"/>
      <c r="AM140" s="300"/>
      <c r="AN140" s="300"/>
      <c r="AO140" s="299"/>
      <c r="AP140" s="299"/>
      <c r="AQ140" s="299"/>
      <c r="AR140" s="299"/>
      <c r="AS140" s="299"/>
      <c r="AT140" s="300"/>
      <c r="AU140" s="300"/>
    </row>
    <row r="141" spans="1:47" ht="12" customHeight="1" x14ac:dyDescent="0.25">
      <c r="A141" s="300"/>
      <c r="B141" s="299"/>
      <c r="C141" s="299"/>
      <c r="D141" s="299"/>
      <c r="E141" s="299"/>
      <c r="F141" s="376"/>
      <c r="G141" s="377"/>
      <c r="H141" s="299"/>
      <c r="I141" s="299"/>
      <c r="J141" s="299"/>
      <c r="K141" s="299"/>
      <c r="L141" s="299"/>
      <c r="M141" s="299"/>
      <c r="N141" s="299"/>
      <c r="O141" s="299"/>
      <c r="P141" s="299"/>
      <c r="Q141" s="299"/>
      <c r="R141" s="299"/>
      <c r="S141" s="299"/>
      <c r="T141" s="299"/>
      <c r="U141" s="299"/>
      <c r="V141" s="299"/>
      <c r="W141" s="299"/>
      <c r="X141" s="299"/>
      <c r="Y141" s="299"/>
      <c r="Z141" s="300"/>
      <c r="AA141" s="300"/>
      <c r="AB141" s="300"/>
      <c r="AC141" s="300"/>
      <c r="AD141" s="300"/>
      <c r="AE141" s="300"/>
      <c r="AF141" s="300"/>
      <c r="AG141" s="300"/>
      <c r="AH141" s="300"/>
      <c r="AI141" s="300"/>
      <c r="AJ141" s="300"/>
      <c r="AK141" s="300"/>
      <c r="AL141" s="300"/>
      <c r="AM141" s="300"/>
      <c r="AN141" s="300"/>
      <c r="AO141" s="299"/>
      <c r="AP141" s="299"/>
      <c r="AQ141" s="299"/>
      <c r="AR141" s="299"/>
      <c r="AS141" s="299"/>
      <c r="AT141" s="300"/>
      <c r="AU141" s="300"/>
    </row>
    <row r="142" spans="1:47" ht="12" customHeight="1" x14ac:dyDescent="0.25">
      <c r="A142" s="300"/>
      <c r="B142" s="299"/>
      <c r="C142" s="299"/>
      <c r="D142" s="299"/>
      <c r="E142" s="299"/>
      <c r="F142" s="376"/>
      <c r="G142" s="377"/>
      <c r="H142" s="299"/>
      <c r="I142" s="299"/>
      <c r="J142" s="299"/>
      <c r="K142" s="299"/>
      <c r="L142" s="299"/>
      <c r="M142" s="299"/>
      <c r="N142" s="299"/>
      <c r="O142" s="299"/>
      <c r="P142" s="299"/>
      <c r="Q142" s="299"/>
      <c r="R142" s="299"/>
      <c r="S142" s="299"/>
      <c r="T142" s="299"/>
      <c r="U142" s="299"/>
      <c r="V142" s="299"/>
      <c r="W142" s="299"/>
      <c r="X142" s="299"/>
      <c r="Y142" s="299"/>
      <c r="Z142" s="300"/>
      <c r="AA142" s="300"/>
      <c r="AB142" s="300"/>
      <c r="AC142" s="300"/>
      <c r="AD142" s="300"/>
      <c r="AE142" s="300"/>
      <c r="AF142" s="300"/>
      <c r="AG142" s="300"/>
      <c r="AH142" s="300"/>
      <c r="AI142" s="300"/>
      <c r="AJ142" s="300"/>
      <c r="AK142" s="300"/>
      <c r="AL142" s="300"/>
      <c r="AM142" s="300"/>
      <c r="AN142" s="300"/>
      <c r="AO142" s="299"/>
      <c r="AP142" s="299"/>
      <c r="AQ142" s="299"/>
      <c r="AR142" s="299"/>
      <c r="AS142" s="299"/>
      <c r="AT142" s="300"/>
      <c r="AU142" s="300"/>
    </row>
    <row r="143" spans="1:47" ht="12" customHeight="1" x14ac:dyDescent="0.25">
      <c r="A143" s="300"/>
      <c r="B143" s="299"/>
      <c r="C143" s="299"/>
      <c r="D143" s="299"/>
      <c r="E143" s="299"/>
      <c r="F143" s="376"/>
      <c r="G143" s="377"/>
      <c r="H143" s="299"/>
      <c r="I143" s="299"/>
      <c r="J143" s="299"/>
      <c r="K143" s="299"/>
      <c r="L143" s="299"/>
      <c r="M143" s="299"/>
      <c r="N143" s="299"/>
      <c r="O143" s="299"/>
      <c r="P143" s="299"/>
      <c r="Q143" s="299"/>
      <c r="R143" s="299"/>
      <c r="S143" s="299"/>
      <c r="T143" s="299"/>
      <c r="U143" s="299"/>
      <c r="V143" s="299"/>
      <c r="W143" s="299"/>
      <c r="X143" s="299"/>
      <c r="Y143" s="299"/>
      <c r="Z143" s="300"/>
      <c r="AA143" s="300"/>
      <c r="AB143" s="300"/>
      <c r="AC143" s="300"/>
      <c r="AD143" s="300"/>
      <c r="AE143" s="300"/>
      <c r="AF143" s="300"/>
      <c r="AG143" s="300"/>
      <c r="AH143" s="300"/>
      <c r="AI143" s="300"/>
      <c r="AJ143" s="300"/>
      <c r="AK143" s="300"/>
      <c r="AL143" s="300"/>
      <c r="AM143" s="300"/>
      <c r="AN143" s="300"/>
      <c r="AO143" s="299"/>
      <c r="AP143" s="299"/>
      <c r="AQ143" s="299"/>
      <c r="AR143" s="299"/>
      <c r="AS143" s="299"/>
      <c r="AT143" s="300"/>
      <c r="AU143" s="300"/>
    </row>
    <row r="144" spans="1:47" ht="12" customHeight="1" x14ac:dyDescent="0.25">
      <c r="A144" s="300"/>
      <c r="B144" s="299"/>
      <c r="C144" s="299"/>
      <c r="D144" s="299"/>
      <c r="E144" s="299"/>
      <c r="F144" s="376"/>
      <c r="G144" s="377"/>
      <c r="H144" s="299"/>
      <c r="I144" s="299"/>
      <c r="J144" s="299"/>
      <c r="K144" s="299"/>
      <c r="L144" s="299"/>
      <c r="M144" s="299"/>
      <c r="N144" s="299"/>
      <c r="O144" s="299"/>
      <c r="P144" s="299"/>
      <c r="Q144" s="299"/>
      <c r="R144" s="299"/>
      <c r="S144" s="299"/>
      <c r="T144" s="299"/>
      <c r="U144" s="299"/>
      <c r="V144" s="299"/>
      <c r="W144" s="299"/>
      <c r="X144" s="299"/>
      <c r="Y144" s="299"/>
      <c r="Z144" s="300"/>
      <c r="AA144" s="300"/>
      <c r="AB144" s="300"/>
      <c r="AC144" s="300"/>
      <c r="AD144" s="300"/>
      <c r="AE144" s="300"/>
      <c r="AF144" s="300"/>
      <c r="AG144" s="300"/>
      <c r="AH144" s="300"/>
      <c r="AI144" s="300"/>
      <c r="AJ144" s="300"/>
      <c r="AK144" s="300"/>
      <c r="AL144" s="300"/>
      <c r="AM144" s="300"/>
      <c r="AN144" s="300"/>
      <c r="AO144" s="299"/>
      <c r="AP144" s="299"/>
      <c r="AQ144" s="299"/>
      <c r="AR144" s="299"/>
      <c r="AS144" s="299"/>
      <c r="AT144" s="300"/>
      <c r="AU144" s="300"/>
    </row>
    <row r="145" spans="1:47" ht="12" customHeight="1" x14ac:dyDescent="0.25">
      <c r="A145" s="300"/>
      <c r="B145" s="299"/>
      <c r="C145" s="299"/>
      <c r="D145" s="299"/>
      <c r="E145" s="299"/>
      <c r="F145" s="376"/>
      <c r="G145" s="377"/>
      <c r="H145" s="299"/>
      <c r="I145" s="299"/>
      <c r="J145" s="299"/>
      <c r="K145" s="299"/>
      <c r="L145" s="299"/>
      <c r="M145" s="299"/>
      <c r="N145" s="299"/>
      <c r="O145" s="299"/>
      <c r="P145" s="299"/>
      <c r="Q145" s="299"/>
      <c r="R145" s="299"/>
      <c r="S145" s="299"/>
      <c r="T145" s="299"/>
      <c r="U145" s="299"/>
      <c r="V145" s="299"/>
      <c r="W145" s="299"/>
      <c r="X145" s="299"/>
      <c r="Y145" s="299"/>
      <c r="Z145" s="300"/>
      <c r="AA145" s="300"/>
      <c r="AB145" s="300"/>
      <c r="AC145" s="300"/>
      <c r="AD145" s="300"/>
      <c r="AE145" s="300"/>
      <c r="AF145" s="300"/>
      <c r="AG145" s="300"/>
      <c r="AH145" s="300"/>
      <c r="AI145" s="300"/>
      <c r="AJ145" s="300"/>
      <c r="AK145" s="300"/>
      <c r="AL145" s="300"/>
      <c r="AM145" s="300"/>
      <c r="AN145" s="300"/>
      <c r="AO145" s="299"/>
      <c r="AP145" s="299"/>
      <c r="AQ145" s="299"/>
      <c r="AR145" s="299"/>
      <c r="AS145" s="299"/>
      <c r="AT145" s="300"/>
      <c r="AU145" s="300"/>
    </row>
    <row r="146" spans="1:47" ht="12" customHeight="1" x14ac:dyDescent="0.25">
      <c r="A146" s="300"/>
      <c r="B146" s="299"/>
      <c r="C146" s="299"/>
      <c r="D146" s="299"/>
      <c r="E146" s="299"/>
      <c r="F146" s="376"/>
      <c r="G146" s="377"/>
      <c r="H146" s="299"/>
      <c r="I146" s="299"/>
      <c r="J146" s="299"/>
      <c r="K146" s="299"/>
      <c r="L146" s="299"/>
      <c r="M146" s="299"/>
      <c r="N146" s="299"/>
      <c r="O146" s="299"/>
      <c r="P146" s="299"/>
      <c r="Q146" s="299"/>
      <c r="R146" s="299"/>
      <c r="S146" s="299"/>
      <c r="T146" s="299"/>
      <c r="U146" s="299"/>
      <c r="V146" s="299"/>
      <c r="W146" s="299"/>
      <c r="X146" s="299"/>
      <c r="Y146" s="299"/>
      <c r="Z146" s="300"/>
      <c r="AA146" s="300"/>
      <c r="AB146" s="300"/>
      <c r="AC146" s="300"/>
      <c r="AD146" s="300"/>
      <c r="AE146" s="300"/>
      <c r="AF146" s="300"/>
      <c r="AG146" s="300"/>
      <c r="AH146" s="300"/>
      <c r="AI146" s="300"/>
      <c r="AJ146" s="300"/>
      <c r="AK146" s="300"/>
      <c r="AL146" s="300"/>
      <c r="AM146" s="300"/>
      <c r="AN146" s="300"/>
      <c r="AO146" s="299"/>
      <c r="AP146" s="299"/>
      <c r="AQ146" s="299"/>
      <c r="AR146" s="299"/>
      <c r="AS146" s="299"/>
      <c r="AT146" s="300"/>
      <c r="AU146" s="300"/>
    </row>
    <row r="147" spans="1:47" ht="12" customHeight="1" x14ac:dyDescent="0.25">
      <c r="A147" s="300"/>
      <c r="B147" s="299"/>
      <c r="C147" s="299"/>
      <c r="D147" s="299"/>
      <c r="E147" s="299"/>
      <c r="F147" s="376"/>
      <c r="G147" s="377"/>
      <c r="H147" s="299"/>
      <c r="I147" s="299"/>
      <c r="J147" s="299"/>
      <c r="K147" s="299"/>
      <c r="L147" s="299"/>
      <c r="M147" s="299"/>
      <c r="N147" s="299"/>
      <c r="O147" s="299"/>
      <c r="P147" s="299"/>
      <c r="Q147" s="299"/>
      <c r="R147" s="299"/>
      <c r="S147" s="299"/>
      <c r="T147" s="299"/>
      <c r="U147" s="299"/>
      <c r="V147" s="299"/>
      <c r="W147" s="299"/>
      <c r="X147" s="299"/>
      <c r="Y147" s="299"/>
      <c r="Z147" s="300"/>
      <c r="AA147" s="300"/>
      <c r="AB147" s="300"/>
      <c r="AC147" s="300"/>
      <c r="AD147" s="300"/>
      <c r="AE147" s="300"/>
      <c r="AF147" s="300"/>
      <c r="AG147" s="300"/>
      <c r="AH147" s="300"/>
      <c r="AI147" s="300"/>
      <c r="AJ147" s="300"/>
      <c r="AK147" s="300"/>
      <c r="AL147" s="300"/>
      <c r="AM147" s="300"/>
      <c r="AN147" s="300"/>
      <c r="AO147" s="299"/>
      <c r="AP147" s="299"/>
      <c r="AQ147" s="299"/>
      <c r="AR147" s="299"/>
      <c r="AS147" s="299"/>
      <c r="AT147" s="300"/>
      <c r="AU147" s="300"/>
    </row>
    <row r="148" spans="1:47" ht="12" customHeight="1" x14ac:dyDescent="0.25">
      <c r="A148" s="300"/>
      <c r="B148" s="299"/>
      <c r="C148" s="299"/>
      <c r="D148" s="299"/>
      <c r="E148" s="299"/>
      <c r="F148" s="376"/>
      <c r="G148" s="377"/>
      <c r="H148" s="299"/>
      <c r="I148" s="299"/>
      <c r="J148" s="299"/>
      <c r="K148" s="299"/>
      <c r="L148" s="299"/>
      <c r="M148" s="299"/>
      <c r="N148" s="299"/>
      <c r="O148" s="299"/>
      <c r="P148" s="299"/>
      <c r="Q148" s="299"/>
      <c r="R148" s="299"/>
      <c r="S148" s="299"/>
      <c r="T148" s="299"/>
      <c r="U148" s="299"/>
      <c r="V148" s="299"/>
      <c r="W148" s="299"/>
      <c r="X148" s="299"/>
      <c r="Y148" s="299"/>
      <c r="Z148" s="300"/>
      <c r="AA148" s="300"/>
      <c r="AB148" s="300"/>
      <c r="AC148" s="300"/>
      <c r="AD148" s="300"/>
      <c r="AE148" s="300"/>
      <c r="AF148" s="300"/>
      <c r="AG148" s="300"/>
      <c r="AH148" s="300"/>
      <c r="AI148" s="300"/>
      <c r="AJ148" s="300"/>
      <c r="AK148" s="300"/>
      <c r="AL148" s="300"/>
      <c r="AM148" s="300"/>
      <c r="AN148" s="300"/>
      <c r="AO148" s="299"/>
      <c r="AP148" s="299"/>
      <c r="AQ148" s="299"/>
      <c r="AR148" s="299"/>
      <c r="AS148" s="299"/>
      <c r="AT148" s="300"/>
      <c r="AU148" s="300"/>
    </row>
    <row r="149" spans="1:47" ht="12" customHeight="1" x14ac:dyDescent="0.25">
      <c r="A149" s="300"/>
      <c r="B149" s="299"/>
      <c r="C149" s="299"/>
      <c r="D149" s="299"/>
      <c r="E149" s="299"/>
      <c r="F149" s="376"/>
      <c r="G149" s="377"/>
      <c r="H149" s="299"/>
      <c r="I149" s="299"/>
      <c r="J149" s="299"/>
      <c r="K149" s="299"/>
      <c r="L149" s="299"/>
      <c r="M149" s="299"/>
      <c r="N149" s="299"/>
      <c r="O149" s="299"/>
      <c r="P149" s="299"/>
      <c r="Q149" s="299"/>
      <c r="R149" s="299"/>
      <c r="S149" s="299"/>
      <c r="T149" s="299"/>
      <c r="U149" s="299"/>
      <c r="V149" s="299"/>
      <c r="W149" s="299"/>
      <c r="X149" s="299"/>
      <c r="Y149" s="299"/>
      <c r="Z149" s="300"/>
      <c r="AA149" s="300"/>
      <c r="AB149" s="300"/>
      <c r="AC149" s="300"/>
      <c r="AD149" s="300"/>
      <c r="AE149" s="300"/>
      <c r="AF149" s="300"/>
      <c r="AG149" s="300"/>
      <c r="AH149" s="300"/>
      <c r="AI149" s="300"/>
      <c r="AJ149" s="300"/>
      <c r="AK149" s="300"/>
      <c r="AL149" s="300"/>
      <c r="AM149" s="300"/>
      <c r="AN149" s="300"/>
      <c r="AO149" s="299"/>
      <c r="AP149" s="299"/>
      <c r="AQ149" s="299"/>
      <c r="AR149" s="299"/>
      <c r="AS149" s="299"/>
      <c r="AT149" s="300"/>
      <c r="AU149" s="300"/>
    </row>
    <row r="150" spans="1:47" ht="12" customHeight="1" x14ac:dyDescent="0.25">
      <c r="A150" s="300"/>
      <c r="B150" s="299"/>
      <c r="C150" s="299"/>
      <c r="D150" s="299"/>
      <c r="E150" s="299"/>
      <c r="F150" s="376"/>
      <c r="G150" s="377"/>
      <c r="H150" s="299"/>
      <c r="I150" s="299"/>
      <c r="J150" s="299"/>
      <c r="K150" s="299"/>
      <c r="L150" s="299"/>
      <c r="M150" s="299"/>
      <c r="N150" s="299"/>
      <c r="O150" s="299"/>
      <c r="P150" s="299"/>
      <c r="Q150" s="299"/>
      <c r="R150" s="299"/>
      <c r="S150" s="299"/>
      <c r="T150" s="299"/>
      <c r="U150" s="299"/>
      <c r="V150" s="299"/>
      <c r="W150" s="299"/>
      <c r="X150" s="299"/>
      <c r="Y150" s="299"/>
      <c r="Z150" s="300"/>
      <c r="AA150" s="300"/>
      <c r="AB150" s="300"/>
      <c r="AC150" s="300"/>
      <c r="AD150" s="300"/>
      <c r="AE150" s="300"/>
      <c r="AF150" s="300"/>
      <c r="AG150" s="300"/>
      <c r="AH150" s="300"/>
      <c r="AI150" s="300"/>
      <c r="AJ150" s="300"/>
      <c r="AK150" s="300"/>
      <c r="AL150" s="300"/>
      <c r="AM150" s="300"/>
      <c r="AN150" s="300"/>
      <c r="AO150" s="299"/>
      <c r="AP150" s="299"/>
      <c r="AQ150" s="299"/>
      <c r="AR150" s="299"/>
      <c r="AS150" s="299"/>
      <c r="AT150" s="300"/>
      <c r="AU150" s="300"/>
    </row>
    <row r="151" spans="1:47" ht="12" customHeight="1" x14ac:dyDescent="0.25">
      <c r="A151" s="300"/>
      <c r="B151" s="299"/>
      <c r="C151" s="299"/>
      <c r="D151" s="299"/>
      <c r="E151" s="299"/>
      <c r="F151" s="376"/>
      <c r="G151" s="377"/>
      <c r="H151" s="299"/>
      <c r="I151" s="299"/>
      <c r="J151" s="299"/>
      <c r="K151" s="299"/>
      <c r="L151" s="299"/>
      <c r="M151" s="299"/>
      <c r="N151" s="299"/>
      <c r="O151" s="299"/>
      <c r="P151" s="299"/>
      <c r="Q151" s="299"/>
      <c r="R151" s="299"/>
      <c r="S151" s="299"/>
      <c r="T151" s="299"/>
      <c r="U151" s="299"/>
      <c r="V151" s="299"/>
      <c r="W151" s="299"/>
      <c r="X151" s="299"/>
      <c r="Y151" s="299"/>
      <c r="Z151" s="300"/>
      <c r="AA151" s="300"/>
      <c r="AB151" s="300"/>
      <c r="AC151" s="300"/>
      <c r="AD151" s="300"/>
      <c r="AE151" s="300"/>
      <c r="AF151" s="300"/>
      <c r="AG151" s="300"/>
      <c r="AH151" s="300"/>
      <c r="AI151" s="300"/>
      <c r="AJ151" s="300"/>
      <c r="AK151" s="300"/>
      <c r="AL151" s="300"/>
      <c r="AM151" s="300"/>
      <c r="AN151" s="300"/>
      <c r="AO151" s="299"/>
      <c r="AP151" s="299"/>
      <c r="AQ151" s="299"/>
      <c r="AR151" s="299"/>
      <c r="AS151" s="299"/>
      <c r="AT151" s="300"/>
      <c r="AU151" s="300"/>
    </row>
    <row r="152" spans="1:47" ht="12" customHeight="1" x14ac:dyDescent="0.25">
      <c r="A152" s="300"/>
      <c r="B152" s="299"/>
      <c r="C152" s="299"/>
      <c r="D152" s="299"/>
      <c r="E152" s="299"/>
      <c r="F152" s="376"/>
      <c r="G152" s="377"/>
      <c r="H152" s="299"/>
      <c r="I152" s="299"/>
      <c r="J152" s="299"/>
      <c r="K152" s="299"/>
      <c r="L152" s="299"/>
      <c r="M152" s="299"/>
      <c r="N152" s="299"/>
      <c r="O152" s="299"/>
      <c r="P152" s="299"/>
      <c r="Q152" s="299"/>
      <c r="R152" s="299"/>
      <c r="S152" s="299"/>
      <c r="T152" s="299"/>
      <c r="U152" s="299"/>
      <c r="V152" s="299"/>
      <c r="W152" s="299"/>
      <c r="X152" s="299"/>
      <c r="Y152" s="299"/>
      <c r="Z152" s="300"/>
      <c r="AA152" s="300"/>
      <c r="AB152" s="300"/>
      <c r="AC152" s="300"/>
      <c r="AD152" s="300"/>
      <c r="AE152" s="300"/>
      <c r="AF152" s="300"/>
      <c r="AG152" s="300"/>
      <c r="AH152" s="300"/>
      <c r="AI152" s="300"/>
      <c r="AJ152" s="300"/>
      <c r="AK152" s="300"/>
      <c r="AL152" s="300"/>
      <c r="AM152" s="300"/>
      <c r="AN152" s="300"/>
      <c r="AO152" s="299"/>
      <c r="AP152" s="299"/>
      <c r="AQ152" s="299"/>
      <c r="AR152" s="299"/>
      <c r="AS152" s="299"/>
      <c r="AT152" s="300"/>
      <c r="AU152" s="300"/>
    </row>
    <row r="153" spans="1:47" ht="12" customHeight="1" x14ac:dyDescent="0.25">
      <c r="A153" s="300"/>
      <c r="B153" s="299"/>
      <c r="C153" s="299"/>
      <c r="D153" s="299"/>
      <c r="E153" s="299"/>
      <c r="F153" s="376"/>
      <c r="G153" s="377"/>
      <c r="H153" s="299"/>
      <c r="I153" s="299"/>
      <c r="J153" s="299"/>
      <c r="K153" s="299"/>
      <c r="L153" s="299"/>
      <c r="M153" s="299"/>
      <c r="N153" s="299"/>
      <c r="O153" s="299"/>
      <c r="P153" s="299"/>
      <c r="Q153" s="299"/>
      <c r="R153" s="299"/>
      <c r="S153" s="299"/>
      <c r="T153" s="299"/>
      <c r="U153" s="299"/>
      <c r="V153" s="299"/>
      <c r="W153" s="299"/>
      <c r="X153" s="299"/>
      <c r="Y153" s="299"/>
      <c r="Z153" s="300"/>
      <c r="AA153" s="300"/>
      <c r="AB153" s="300"/>
      <c r="AC153" s="300"/>
      <c r="AD153" s="300"/>
      <c r="AE153" s="300"/>
      <c r="AF153" s="300"/>
      <c r="AG153" s="300"/>
      <c r="AH153" s="300"/>
      <c r="AI153" s="300"/>
      <c r="AJ153" s="300"/>
      <c r="AK153" s="300"/>
      <c r="AL153" s="300"/>
      <c r="AM153" s="300"/>
      <c r="AN153" s="300"/>
      <c r="AO153" s="299"/>
      <c r="AP153" s="299"/>
      <c r="AQ153" s="299"/>
      <c r="AR153" s="299"/>
      <c r="AS153" s="299"/>
      <c r="AT153" s="300"/>
      <c r="AU153" s="300"/>
    </row>
    <row r="154" spans="1:47" ht="12" customHeight="1" x14ac:dyDescent="0.25">
      <c r="A154" s="300"/>
      <c r="B154" s="299"/>
      <c r="C154" s="299"/>
      <c r="D154" s="299"/>
      <c r="E154" s="299"/>
      <c r="F154" s="376"/>
      <c r="G154" s="377"/>
      <c r="H154" s="299"/>
      <c r="I154" s="299"/>
      <c r="J154" s="299"/>
      <c r="K154" s="299"/>
      <c r="L154" s="299"/>
      <c r="M154" s="299"/>
      <c r="N154" s="299"/>
      <c r="O154" s="299"/>
      <c r="P154" s="299"/>
      <c r="Q154" s="299"/>
      <c r="R154" s="299"/>
      <c r="S154" s="299"/>
      <c r="T154" s="299"/>
      <c r="U154" s="299"/>
      <c r="V154" s="299"/>
      <c r="W154" s="299"/>
      <c r="X154" s="299"/>
      <c r="Y154" s="299"/>
      <c r="Z154" s="300"/>
      <c r="AA154" s="300"/>
      <c r="AB154" s="300"/>
      <c r="AC154" s="300"/>
      <c r="AD154" s="300"/>
      <c r="AE154" s="300"/>
      <c r="AF154" s="300"/>
      <c r="AG154" s="300"/>
      <c r="AH154" s="300"/>
      <c r="AI154" s="300"/>
      <c r="AJ154" s="300"/>
      <c r="AK154" s="300"/>
      <c r="AL154" s="300"/>
      <c r="AM154" s="300"/>
      <c r="AN154" s="300"/>
      <c r="AO154" s="299"/>
      <c r="AP154" s="299"/>
      <c r="AQ154" s="299"/>
      <c r="AR154" s="299"/>
      <c r="AS154" s="299"/>
      <c r="AT154" s="300"/>
      <c r="AU154" s="300"/>
    </row>
    <row r="155" spans="1:47" ht="12" customHeight="1" x14ac:dyDescent="0.25">
      <c r="A155" s="300"/>
      <c r="B155" s="299"/>
      <c r="C155" s="299"/>
      <c r="D155" s="299"/>
      <c r="E155" s="299"/>
      <c r="F155" s="376"/>
      <c r="G155" s="377"/>
      <c r="H155" s="299"/>
      <c r="I155" s="299"/>
      <c r="J155" s="299"/>
      <c r="K155" s="299"/>
      <c r="L155" s="299"/>
      <c r="M155" s="299"/>
      <c r="N155" s="299"/>
      <c r="O155" s="299"/>
      <c r="P155" s="299"/>
      <c r="Q155" s="299"/>
      <c r="R155" s="299"/>
      <c r="S155" s="299"/>
      <c r="T155" s="299"/>
      <c r="U155" s="299"/>
      <c r="V155" s="299"/>
      <c r="W155" s="299"/>
      <c r="X155" s="299"/>
      <c r="Y155" s="299"/>
      <c r="Z155" s="300"/>
      <c r="AA155" s="300"/>
      <c r="AB155" s="300"/>
      <c r="AC155" s="300"/>
      <c r="AD155" s="300"/>
      <c r="AE155" s="300"/>
      <c r="AF155" s="300"/>
      <c r="AG155" s="300"/>
      <c r="AH155" s="300"/>
      <c r="AI155" s="300"/>
      <c r="AJ155" s="300"/>
      <c r="AK155" s="300"/>
      <c r="AL155" s="300"/>
      <c r="AM155" s="300"/>
      <c r="AN155" s="300"/>
      <c r="AO155" s="299"/>
      <c r="AP155" s="299"/>
      <c r="AQ155" s="299"/>
      <c r="AR155" s="299"/>
      <c r="AS155" s="299"/>
      <c r="AT155" s="300"/>
      <c r="AU155" s="300"/>
    </row>
    <row r="156" spans="1:47" ht="12" customHeight="1" x14ac:dyDescent="0.25">
      <c r="A156" s="300"/>
      <c r="B156" s="299"/>
      <c r="C156" s="299"/>
      <c r="D156" s="299"/>
      <c r="E156" s="299"/>
      <c r="F156" s="376"/>
      <c r="G156" s="377"/>
      <c r="H156" s="299"/>
      <c r="I156" s="299"/>
      <c r="J156" s="299"/>
      <c r="K156" s="299"/>
      <c r="L156" s="299"/>
      <c r="M156" s="299"/>
      <c r="N156" s="299"/>
      <c r="O156" s="299"/>
      <c r="P156" s="299"/>
      <c r="Q156" s="299"/>
      <c r="R156" s="299"/>
      <c r="S156" s="299"/>
      <c r="T156" s="299"/>
      <c r="U156" s="299"/>
      <c r="V156" s="299"/>
      <c r="W156" s="299"/>
      <c r="X156" s="299"/>
      <c r="Y156" s="299"/>
      <c r="Z156" s="300"/>
      <c r="AA156" s="300"/>
      <c r="AB156" s="300"/>
      <c r="AC156" s="300"/>
      <c r="AD156" s="300"/>
      <c r="AE156" s="300"/>
      <c r="AF156" s="300"/>
      <c r="AG156" s="300"/>
      <c r="AH156" s="300"/>
      <c r="AI156" s="300"/>
      <c r="AJ156" s="300"/>
      <c r="AK156" s="300"/>
      <c r="AL156" s="300"/>
      <c r="AM156" s="300"/>
      <c r="AN156" s="300"/>
      <c r="AO156" s="299"/>
      <c r="AP156" s="299"/>
      <c r="AQ156" s="299"/>
      <c r="AR156" s="299"/>
      <c r="AS156" s="299"/>
      <c r="AT156" s="300"/>
      <c r="AU156" s="300"/>
    </row>
    <row r="157" spans="1:47" ht="12" customHeight="1" x14ac:dyDescent="0.25">
      <c r="A157" s="300"/>
      <c r="B157" s="299"/>
      <c r="C157" s="299"/>
      <c r="D157" s="299"/>
      <c r="E157" s="299"/>
      <c r="F157" s="376"/>
      <c r="G157" s="377"/>
      <c r="H157" s="299"/>
      <c r="I157" s="299"/>
      <c r="J157" s="299"/>
      <c r="K157" s="299"/>
      <c r="L157" s="299"/>
      <c r="M157" s="299"/>
      <c r="N157" s="299"/>
      <c r="O157" s="299"/>
      <c r="P157" s="299"/>
      <c r="Q157" s="299"/>
      <c r="R157" s="299"/>
      <c r="S157" s="299"/>
      <c r="T157" s="299"/>
      <c r="U157" s="299"/>
      <c r="V157" s="299"/>
      <c r="W157" s="299"/>
      <c r="X157" s="299"/>
      <c r="Y157" s="299"/>
      <c r="Z157" s="300"/>
      <c r="AA157" s="300"/>
      <c r="AB157" s="300"/>
      <c r="AC157" s="300"/>
      <c r="AD157" s="300"/>
      <c r="AE157" s="300"/>
      <c r="AF157" s="300"/>
      <c r="AG157" s="300"/>
      <c r="AH157" s="300"/>
      <c r="AI157" s="300"/>
      <c r="AJ157" s="300"/>
      <c r="AK157" s="300"/>
      <c r="AL157" s="300"/>
      <c r="AM157" s="300"/>
      <c r="AN157" s="300"/>
      <c r="AO157" s="299"/>
      <c r="AP157" s="299"/>
      <c r="AQ157" s="299"/>
      <c r="AR157" s="299"/>
      <c r="AS157" s="299"/>
      <c r="AT157" s="300"/>
      <c r="AU157" s="300"/>
    </row>
    <row r="158" spans="1:47" ht="12" customHeight="1" x14ac:dyDescent="0.25">
      <c r="A158" s="300"/>
      <c r="B158" s="299"/>
      <c r="C158" s="299"/>
      <c r="D158" s="299"/>
      <c r="E158" s="299"/>
      <c r="F158" s="376"/>
      <c r="G158" s="377"/>
      <c r="H158" s="299"/>
      <c r="I158" s="299"/>
      <c r="J158" s="299"/>
      <c r="K158" s="299"/>
      <c r="L158" s="299"/>
      <c r="M158" s="299"/>
      <c r="N158" s="299"/>
      <c r="O158" s="299"/>
      <c r="P158" s="299"/>
      <c r="Q158" s="299"/>
      <c r="R158" s="299"/>
      <c r="S158" s="299"/>
      <c r="T158" s="299"/>
      <c r="U158" s="299"/>
      <c r="V158" s="299"/>
      <c r="W158" s="299"/>
      <c r="X158" s="299"/>
      <c r="Y158" s="299"/>
      <c r="Z158" s="300"/>
      <c r="AA158" s="300"/>
      <c r="AB158" s="300"/>
      <c r="AC158" s="300"/>
      <c r="AD158" s="300"/>
      <c r="AE158" s="300"/>
      <c r="AF158" s="300"/>
      <c r="AG158" s="300"/>
      <c r="AH158" s="300"/>
      <c r="AI158" s="300"/>
      <c r="AJ158" s="300"/>
      <c r="AK158" s="300"/>
      <c r="AL158" s="300"/>
      <c r="AM158" s="300"/>
      <c r="AN158" s="300"/>
      <c r="AO158" s="299"/>
      <c r="AP158" s="299"/>
      <c r="AQ158" s="299"/>
      <c r="AR158" s="299"/>
      <c r="AS158" s="299"/>
      <c r="AT158" s="300"/>
      <c r="AU158" s="300"/>
    </row>
    <row r="159" spans="1:47" ht="12" customHeight="1" x14ac:dyDescent="0.25">
      <c r="A159" s="300"/>
      <c r="B159" s="299"/>
      <c r="C159" s="299"/>
      <c r="D159" s="299"/>
      <c r="E159" s="299"/>
      <c r="F159" s="376"/>
      <c r="G159" s="377"/>
      <c r="H159" s="299"/>
      <c r="I159" s="299"/>
      <c r="J159" s="299"/>
      <c r="K159" s="299"/>
      <c r="L159" s="299"/>
      <c r="M159" s="299"/>
      <c r="N159" s="299"/>
      <c r="O159" s="299"/>
      <c r="P159" s="299"/>
      <c r="Q159" s="299"/>
      <c r="R159" s="299"/>
      <c r="S159" s="299"/>
      <c r="T159" s="299"/>
      <c r="U159" s="299"/>
      <c r="V159" s="299"/>
      <c r="W159" s="299"/>
      <c r="X159" s="299"/>
      <c r="Y159" s="299"/>
      <c r="Z159" s="300"/>
      <c r="AA159" s="300"/>
      <c r="AB159" s="300"/>
      <c r="AC159" s="300"/>
      <c r="AD159" s="300"/>
      <c r="AE159" s="300"/>
      <c r="AF159" s="300"/>
      <c r="AG159" s="300"/>
      <c r="AH159" s="300"/>
      <c r="AI159" s="300"/>
      <c r="AJ159" s="300"/>
      <c r="AK159" s="300"/>
      <c r="AL159" s="300"/>
      <c r="AM159" s="300"/>
      <c r="AN159" s="300"/>
      <c r="AO159" s="299"/>
      <c r="AP159" s="299"/>
      <c r="AQ159" s="299"/>
      <c r="AR159" s="299"/>
      <c r="AS159" s="299"/>
      <c r="AT159" s="300"/>
      <c r="AU159" s="300"/>
    </row>
    <row r="160" spans="1:47" ht="12" customHeight="1" x14ac:dyDescent="0.25">
      <c r="A160" s="300"/>
      <c r="B160" s="299"/>
      <c r="C160" s="299"/>
      <c r="D160" s="299"/>
      <c r="E160" s="299"/>
      <c r="F160" s="376"/>
      <c r="G160" s="377"/>
      <c r="H160" s="299"/>
      <c r="I160" s="299"/>
      <c r="J160" s="299"/>
      <c r="K160" s="299"/>
      <c r="L160" s="299"/>
      <c r="M160" s="299"/>
      <c r="N160" s="299"/>
      <c r="O160" s="299"/>
      <c r="P160" s="299"/>
      <c r="Q160" s="299"/>
      <c r="R160" s="299"/>
      <c r="S160" s="299"/>
      <c r="T160" s="299"/>
      <c r="U160" s="299"/>
      <c r="V160" s="299"/>
      <c r="W160" s="299"/>
      <c r="X160" s="299"/>
      <c r="Y160" s="299"/>
      <c r="Z160" s="300"/>
      <c r="AA160" s="300"/>
      <c r="AB160" s="300"/>
      <c r="AC160" s="300"/>
      <c r="AD160" s="300"/>
      <c r="AE160" s="300"/>
      <c r="AF160" s="300"/>
      <c r="AG160" s="300"/>
      <c r="AH160" s="300"/>
      <c r="AI160" s="300"/>
      <c r="AJ160" s="300"/>
      <c r="AK160" s="300"/>
      <c r="AL160" s="300"/>
      <c r="AM160" s="300"/>
      <c r="AN160" s="300"/>
      <c r="AO160" s="299"/>
      <c r="AP160" s="299"/>
      <c r="AQ160" s="299"/>
      <c r="AR160" s="299"/>
      <c r="AS160" s="299"/>
      <c r="AT160" s="300"/>
      <c r="AU160" s="300"/>
    </row>
    <row r="161" spans="1:47" ht="12" customHeight="1" x14ac:dyDescent="0.25">
      <c r="A161" s="300"/>
      <c r="B161" s="299"/>
      <c r="C161" s="299"/>
      <c r="D161" s="299"/>
      <c r="E161" s="299"/>
      <c r="F161" s="376"/>
      <c r="G161" s="377"/>
      <c r="H161" s="299"/>
      <c r="I161" s="299"/>
      <c r="J161" s="299"/>
      <c r="K161" s="299"/>
      <c r="L161" s="299"/>
      <c r="M161" s="299"/>
      <c r="N161" s="299"/>
      <c r="O161" s="299"/>
      <c r="P161" s="299"/>
      <c r="Q161" s="299"/>
      <c r="R161" s="299"/>
      <c r="S161" s="299"/>
      <c r="T161" s="299"/>
      <c r="U161" s="299"/>
      <c r="V161" s="299"/>
      <c r="W161" s="299"/>
      <c r="X161" s="299"/>
      <c r="Y161" s="299"/>
      <c r="Z161" s="300"/>
      <c r="AA161" s="300"/>
      <c r="AB161" s="300"/>
      <c r="AC161" s="300"/>
      <c r="AD161" s="300"/>
      <c r="AE161" s="300"/>
      <c r="AF161" s="300"/>
      <c r="AG161" s="300"/>
      <c r="AH161" s="300"/>
      <c r="AI161" s="300"/>
      <c r="AJ161" s="300"/>
      <c r="AK161" s="300"/>
      <c r="AL161" s="300"/>
      <c r="AM161" s="300"/>
      <c r="AN161" s="300"/>
      <c r="AO161" s="299"/>
      <c r="AP161" s="299"/>
      <c r="AQ161" s="299"/>
      <c r="AR161" s="299"/>
      <c r="AS161" s="299"/>
      <c r="AT161" s="300"/>
      <c r="AU161" s="300"/>
    </row>
    <row r="162" spans="1:47" ht="12" customHeight="1" x14ac:dyDescent="0.25">
      <c r="A162" s="300"/>
      <c r="B162" s="299"/>
      <c r="C162" s="299"/>
      <c r="D162" s="299"/>
      <c r="E162" s="299"/>
      <c r="F162" s="376"/>
      <c r="G162" s="377"/>
      <c r="H162" s="299"/>
      <c r="I162" s="299"/>
      <c r="J162" s="299"/>
      <c r="K162" s="299"/>
      <c r="L162" s="299"/>
      <c r="M162" s="299"/>
      <c r="N162" s="299"/>
      <c r="O162" s="299"/>
      <c r="P162" s="299"/>
      <c r="Q162" s="299"/>
      <c r="R162" s="299"/>
      <c r="S162" s="299"/>
      <c r="T162" s="299"/>
      <c r="U162" s="299"/>
      <c r="V162" s="299"/>
      <c r="W162" s="299"/>
      <c r="X162" s="299"/>
      <c r="Y162" s="299"/>
      <c r="Z162" s="300"/>
      <c r="AA162" s="300"/>
      <c r="AB162" s="300"/>
      <c r="AC162" s="300"/>
      <c r="AD162" s="300"/>
      <c r="AE162" s="300"/>
      <c r="AF162" s="300"/>
      <c r="AG162" s="300"/>
      <c r="AH162" s="300"/>
      <c r="AI162" s="300"/>
      <c r="AJ162" s="300"/>
      <c r="AK162" s="300"/>
      <c r="AL162" s="300"/>
      <c r="AM162" s="300"/>
      <c r="AN162" s="300"/>
      <c r="AO162" s="299"/>
      <c r="AP162" s="299"/>
      <c r="AQ162" s="299"/>
      <c r="AR162" s="299"/>
      <c r="AS162" s="299"/>
      <c r="AT162" s="300"/>
      <c r="AU162" s="300"/>
    </row>
    <row r="163" spans="1:47" ht="12" customHeight="1" x14ac:dyDescent="0.25">
      <c r="A163" s="300"/>
      <c r="B163" s="299"/>
      <c r="C163" s="299"/>
      <c r="D163" s="299"/>
      <c r="E163" s="299"/>
      <c r="F163" s="376"/>
      <c r="G163" s="377"/>
      <c r="H163" s="299"/>
      <c r="I163" s="299"/>
      <c r="J163" s="299"/>
      <c r="K163" s="299"/>
      <c r="L163" s="299"/>
      <c r="M163" s="299"/>
      <c r="N163" s="299"/>
      <c r="O163" s="299"/>
      <c r="P163" s="299"/>
      <c r="Q163" s="299"/>
      <c r="R163" s="299"/>
      <c r="S163" s="299"/>
      <c r="T163" s="299"/>
      <c r="U163" s="299"/>
      <c r="V163" s="299"/>
      <c r="W163" s="299"/>
      <c r="X163" s="299"/>
      <c r="Y163" s="299"/>
      <c r="Z163" s="300"/>
      <c r="AA163" s="300"/>
      <c r="AB163" s="300"/>
      <c r="AC163" s="300"/>
      <c r="AD163" s="300"/>
      <c r="AE163" s="300"/>
      <c r="AF163" s="300"/>
      <c r="AG163" s="300"/>
      <c r="AH163" s="300"/>
      <c r="AI163" s="300"/>
      <c r="AJ163" s="300"/>
      <c r="AK163" s="300"/>
      <c r="AL163" s="300"/>
      <c r="AM163" s="300"/>
      <c r="AN163" s="300"/>
      <c r="AO163" s="299"/>
      <c r="AP163" s="299"/>
      <c r="AQ163" s="299"/>
      <c r="AR163" s="299"/>
      <c r="AS163" s="299"/>
      <c r="AT163" s="300"/>
      <c r="AU163" s="300"/>
    </row>
    <row r="164" spans="1:47" ht="12" customHeight="1" x14ac:dyDescent="0.25">
      <c r="A164" s="300"/>
      <c r="B164" s="299"/>
      <c r="C164" s="299"/>
      <c r="D164" s="299"/>
      <c r="E164" s="299"/>
      <c r="F164" s="376"/>
      <c r="G164" s="377"/>
      <c r="H164" s="299"/>
      <c r="I164" s="299"/>
      <c r="J164" s="299"/>
      <c r="K164" s="299"/>
      <c r="L164" s="299"/>
      <c r="M164" s="299"/>
      <c r="N164" s="299"/>
      <c r="O164" s="299"/>
      <c r="P164" s="299"/>
      <c r="Q164" s="299"/>
      <c r="R164" s="299"/>
      <c r="S164" s="299"/>
      <c r="T164" s="299"/>
      <c r="U164" s="299"/>
      <c r="V164" s="299"/>
      <c r="W164" s="299"/>
      <c r="X164" s="299"/>
      <c r="Y164" s="299"/>
      <c r="Z164" s="300"/>
      <c r="AA164" s="300"/>
      <c r="AB164" s="300"/>
      <c r="AC164" s="300"/>
      <c r="AD164" s="300"/>
      <c r="AE164" s="300"/>
      <c r="AF164" s="300"/>
      <c r="AG164" s="300"/>
      <c r="AH164" s="300"/>
      <c r="AI164" s="300"/>
      <c r="AJ164" s="300"/>
      <c r="AK164" s="300"/>
      <c r="AL164" s="300"/>
      <c r="AM164" s="300"/>
      <c r="AN164" s="300"/>
      <c r="AO164" s="299"/>
      <c r="AP164" s="299"/>
      <c r="AQ164" s="299"/>
      <c r="AR164" s="299"/>
      <c r="AS164" s="299"/>
      <c r="AT164" s="300"/>
      <c r="AU164" s="300"/>
    </row>
    <row r="165" spans="1:47" ht="12" customHeight="1" x14ac:dyDescent="0.25">
      <c r="A165" s="300"/>
      <c r="B165" s="299"/>
      <c r="C165" s="299"/>
      <c r="D165" s="299"/>
      <c r="E165" s="299"/>
      <c r="F165" s="376"/>
      <c r="G165" s="377"/>
      <c r="H165" s="299"/>
      <c r="I165" s="299"/>
      <c r="J165" s="299"/>
      <c r="K165" s="299"/>
      <c r="L165" s="299"/>
      <c r="M165" s="299"/>
      <c r="N165" s="299"/>
      <c r="O165" s="299"/>
      <c r="P165" s="299"/>
      <c r="Q165" s="299"/>
      <c r="R165" s="299"/>
      <c r="S165" s="299"/>
      <c r="T165" s="299"/>
      <c r="U165" s="299"/>
      <c r="V165" s="299"/>
      <c r="W165" s="299"/>
      <c r="X165" s="299"/>
      <c r="Y165" s="299"/>
      <c r="Z165" s="300"/>
      <c r="AA165" s="300"/>
      <c r="AB165" s="300"/>
      <c r="AC165" s="300"/>
      <c r="AD165" s="300"/>
      <c r="AE165" s="300"/>
      <c r="AF165" s="300"/>
      <c r="AG165" s="300"/>
      <c r="AH165" s="300"/>
      <c r="AI165" s="300"/>
      <c r="AJ165" s="300"/>
      <c r="AK165" s="300"/>
      <c r="AL165" s="300"/>
      <c r="AM165" s="300"/>
      <c r="AN165" s="300"/>
      <c r="AO165" s="299"/>
      <c r="AP165" s="299"/>
      <c r="AQ165" s="299"/>
      <c r="AR165" s="299"/>
      <c r="AS165" s="299"/>
      <c r="AT165" s="300"/>
      <c r="AU165" s="300"/>
    </row>
    <row r="166" spans="1:47" ht="12" customHeight="1" x14ac:dyDescent="0.25">
      <c r="A166" s="300"/>
      <c r="B166" s="299"/>
      <c r="C166" s="299"/>
      <c r="D166" s="299"/>
      <c r="E166" s="299"/>
      <c r="F166" s="376"/>
      <c r="G166" s="377"/>
      <c r="H166" s="299"/>
      <c r="I166" s="299"/>
      <c r="J166" s="299"/>
      <c r="K166" s="299"/>
      <c r="L166" s="299"/>
      <c r="M166" s="299"/>
      <c r="N166" s="299"/>
      <c r="O166" s="299"/>
      <c r="P166" s="299"/>
      <c r="Q166" s="299"/>
      <c r="R166" s="299"/>
      <c r="S166" s="299"/>
      <c r="T166" s="299"/>
      <c r="U166" s="299"/>
      <c r="V166" s="299"/>
      <c r="W166" s="299"/>
      <c r="X166" s="299"/>
      <c r="Y166" s="299"/>
      <c r="Z166" s="300"/>
      <c r="AA166" s="300"/>
      <c r="AB166" s="300"/>
      <c r="AC166" s="300"/>
      <c r="AD166" s="300"/>
      <c r="AE166" s="300"/>
      <c r="AF166" s="300"/>
      <c r="AG166" s="300"/>
      <c r="AH166" s="300"/>
      <c r="AI166" s="300"/>
      <c r="AJ166" s="300"/>
      <c r="AK166" s="300"/>
      <c r="AL166" s="300"/>
      <c r="AM166" s="300"/>
      <c r="AN166" s="300"/>
      <c r="AO166" s="299"/>
      <c r="AP166" s="299"/>
      <c r="AQ166" s="299"/>
      <c r="AR166" s="299"/>
      <c r="AS166" s="299"/>
      <c r="AT166" s="300"/>
      <c r="AU166" s="300"/>
    </row>
    <row r="167" spans="1:47" ht="12" customHeight="1" x14ac:dyDescent="0.25">
      <c r="A167" s="300"/>
      <c r="B167" s="299"/>
      <c r="C167" s="299"/>
      <c r="D167" s="299"/>
      <c r="E167" s="299"/>
      <c r="F167" s="376"/>
      <c r="G167" s="377"/>
      <c r="H167" s="299"/>
      <c r="I167" s="299"/>
      <c r="J167" s="299"/>
      <c r="K167" s="299"/>
      <c r="L167" s="299"/>
      <c r="M167" s="299"/>
      <c r="N167" s="299"/>
      <c r="O167" s="299"/>
      <c r="P167" s="299"/>
      <c r="Q167" s="299"/>
      <c r="R167" s="299"/>
      <c r="S167" s="299"/>
      <c r="T167" s="299"/>
      <c r="U167" s="299"/>
      <c r="V167" s="299"/>
      <c r="W167" s="299"/>
      <c r="X167" s="299"/>
      <c r="Y167" s="299"/>
      <c r="Z167" s="300"/>
      <c r="AA167" s="300"/>
      <c r="AB167" s="300"/>
      <c r="AC167" s="300"/>
      <c r="AD167" s="300"/>
      <c r="AE167" s="300"/>
      <c r="AF167" s="300"/>
      <c r="AG167" s="300"/>
      <c r="AH167" s="300"/>
      <c r="AI167" s="300"/>
      <c r="AJ167" s="300"/>
      <c r="AK167" s="300"/>
      <c r="AL167" s="300"/>
      <c r="AM167" s="300"/>
      <c r="AN167" s="300"/>
      <c r="AO167" s="299"/>
      <c r="AP167" s="299"/>
      <c r="AQ167" s="299"/>
      <c r="AR167" s="299"/>
      <c r="AS167" s="299"/>
      <c r="AT167" s="300"/>
      <c r="AU167" s="300"/>
    </row>
    <row r="168" spans="1:47" ht="12" customHeight="1" x14ac:dyDescent="0.25">
      <c r="A168" s="300"/>
      <c r="B168" s="299"/>
      <c r="C168" s="299"/>
      <c r="D168" s="299"/>
      <c r="E168" s="299"/>
      <c r="F168" s="376"/>
      <c r="G168" s="377"/>
      <c r="H168" s="299"/>
      <c r="I168" s="299"/>
      <c r="J168" s="299"/>
      <c r="K168" s="299"/>
      <c r="L168" s="299"/>
      <c r="M168" s="299"/>
      <c r="N168" s="299"/>
      <c r="O168" s="299"/>
      <c r="P168" s="299"/>
      <c r="Q168" s="299"/>
      <c r="R168" s="299"/>
      <c r="S168" s="299"/>
      <c r="T168" s="299"/>
      <c r="U168" s="299"/>
      <c r="V168" s="299"/>
      <c r="W168" s="299"/>
      <c r="X168" s="299"/>
      <c r="Y168" s="299"/>
      <c r="Z168" s="300"/>
      <c r="AA168" s="300"/>
      <c r="AB168" s="300"/>
      <c r="AC168" s="300"/>
      <c r="AD168" s="300"/>
      <c r="AE168" s="300"/>
      <c r="AF168" s="300"/>
      <c r="AG168" s="300"/>
      <c r="AH168" s="300"/>
      <c r="AI168" s="300"/>
      <c r="AJ168" s="300"/>
      <c r="AK168" s="300"/>
      <c r="AL168" s="300"/>
      <c r="AM168" s="300"/>
      <c r="AN168" s="300"/>
      <c r="AO168" s="299"/>
      <c r="AP168" s="299"/>
      <c r="AQ168" s="299"/>
      <c r="AR168" s="299"/>
      <c r="AS168" s="299"/>
      <c r="AT168" s="300"/>
      <c r="AU168" s="300"/>
    </row>
    <row r="169" spans="1:47" ht="12" customHeight="1" x14ac:dyDescent="0.25">
      <c r="A169" s="300"/>
      <c r="B169" s="299"/>
      <c r="C169" s="299"/>
      <c r="D169" s="299"/>
      <c r="E169" s="299"/>
      <c r="F169" s="376"/>
      <c r="G169" s="377"/>
      <c r="H169" s="299"/>
      <c r="I169" s="299"/>
      <c r="J169" s="299"/>
      <c r="K169" s="299"/>
      <c r="L169" s="299"/>
      <c r="M169" s="299"/>
      <c r="N169" s="299"/>
      <c r="O169" s="299"/>
      <c r="P169" s="299"/>
      <c r="Q169" s="299"/>
      <c r="R169" s="299"/>
      <c r="S169" s="299"/>
      <c r="T169" s="299"/>
      <c r="U169" s="299"/>
      <c r="V169" s="299"/>
      <c r="W169" s="299"/>
      <c r="X169" s="299"/>
      <c r="Y169" s="299"/>
      <c r="Z169" s="300"/>
      <c r="AA169" s="300"/>
      <c r="AB169" s="300"/>
      <c r="AC169" s="300"/>
      <c r="AD169" s="300"/>
      <c r="AE169" s="300"/>
      <c r="AF169" s="300"/>
      <c r="AG169" s="300"/>
      <c r="AH169" s="300"/>
      <c r="AI169" s="300"/>
      <c r="AJ169" s="300"/>
      <c r="AK169" s="300"/>
      <c r="AL169" s="300"/>
      <c r="AM169" s="300"/>
      <c r="AN169" s="300"/>
      <c r="AO169" s="299"/>
      <c r="AP169" s="299"/>
      <c r="AQ169" s="299"/>
      <c r="AR169" s="299"/>
      <c r="AS169" s="299"/>
      <c r="AT169" s="300"/>
      <c r="AU169" s="300"/>
    </row>
    <row r="170" spans="1:47" ht="12" customHeight="1" x14ac:dyDescent="0.25">
      <c r="A170" s="300"/>
      <c r="B170" s="299"/>
      <c r="C170" s="299"/>
      <c r="D170" s="299"/>
      <c r="E170" s="299"/>
      <c r="F170" s="376"/>
      <c r="G170" s="377"/>
      <c r="H170" s="299"/>
      <c r="I170" s="299"/>
      <c r="J170" s="299"/>
      <c r="K170" s="299"/>
      <c r="L170" s="299"/>
      <c r="M170" s="299"/>
      <c r="N170" s="299"/>
      <c r="O170" s="299"/>
      <c r="P170" s="299"/>
      <c r="Q170" s="299"/>
      <c r="R170" s="299"/>
      <c r="S170" s="299"/>
      <c r="T170" s="299"/>
      <c r="U170" s="299"/>
      <c r="V170" s="299"/>
      <c r="W170" s="299"/>
      <c r="X170" s="299"/>
      <c r="Y170" s="299"/>
      <c r="Z170" s="300"/>
      <c r="AA170" s="300"/>
      <c r="AB170" s="300"/>
      <c r="AC170" s="300"/>
      <c r="AD170" s="300"/>
      <c r="AE170" s="300"/>
      <c r="AF170" s="300"/>
      <c r="AG170" s="300"/>
      <c r="AH170" s="300"/>
      <c r="AI170" s="300"/>
      <c r="AJ170" s="300"/>
      <c r="AK170" s="300"/>
      <c r="AL170" s="300"/>
      <c r="AM170" s="300"/>
      <c r="AN170" s="300"/>
      <c r="AO170" s="299"/>
      <c r="AP170" s="299"/>
      <c r="AQ170" s="299"/>
      <c r="AR170" s="299"/>
      <c r="AS170" s="299"/>
      <c r="AT170" s="300"/>
      <c r="AU170" s="300"/>
    </row>
    <row r="171" spans="1:47" ht="12" customHeight="1" x14ac:dyDescent="0.25">
      <c r="A171" s="300"/>
      <c r="B171" s="299"/>
      <c r="C171" s="299"/>
      <c r="D171" s="299"/>
      <c r="E171" s="299"/>
      <c r="F171" s="376"/>
      <c r="G171" s="377"/>
      <c r="H171" s="299"/>
      <c r="I171" s="299"/>
      <c r="J171" s="299"/>
      <c r="K171" s="299"/>
      <c r="L171" s="299"/>
      <c r="M171" s="299"/>
      <c r="N171" s="299"/>
      <c r="O171" s="299"/>
      <c r="P171" s="299"/>
      <c r="Q171" s="299"/>
      <c r="R171" s="299"/>
      <c r="S171" s="299"/>
      <c r="T171" s="299"/>
      <c r="U171" s="299"/>
      <c r="V171" s="299"/>
      <c r="W171" s="299"/>
      <c r="X171" s="299"/>
      <c r="Y171" s="299"/>
      <c r="Z171" s="300"/>
      <c r="AA171" s="300"/>
      <c r="AB171" s="300"/>
      <c r="AC171" s="300"/>
      <c r="AD171" s="300"/>
      <c r="AE171" s="300"/>
      <c r="AF171" s="300"/>
      <c r="AG171" s="300"/>
      <c r="AH171" s="300"/>
      <c r="AI171" s="300"/>
      <c r="AJ171" s="300"/>
      <c r="AK171" s="300"/>
      <c r="AL171" s="300"/>
      <c r="AM171" s="300"/>
      <c r="AN171" s="300"/>
      <c r="AO171" s="299"/>
      <c r="AP171" s="299"/>
      <c r="AQ171" s="299"/>
      <c r="AR171" s="299"/>
      <c r="AS171" s="299"/>
      <c r="AT171" s="300"/>
      <c r="AU171" s="300"/>
    </row>
    <row r="172" spans="1:47" ht="12" customHeight="1" x14ac:dyDescent="0.25">
      <c r="A172" s="300"/>
      <c r="B172" s="299"/>
      <c r="C172" s="299"/>
      <c r="D172" s="299"/>
      <c r="E172" s="299"/>
      <c r="F172" s="376"/>
      <c r="G172" s="377"/>
      <c r="H172" s="299"/>
      <c r="I172" s="299"/>
      <c r="J172" s="299"/>
      <c r="K172" s="299"/>
      <c r="L172" s="299"/>
      <c r="M172" s="299"/>
      <c r="N172" s="299"/>
      <c r="O172" s="299"/>
      <c r="P172" s="299"/>
      <c r="Q172" s="299"/>
      <c r="R172" s="299"/>
      <c r="S172" s="299"/>
      <c r="T172" s="299"/>
      <c r="U172" s="299"/>
      <c r="V172" s="299"/>
      <c r="W172" s="299"/>
      <c r="X172" s="299"/>
      <c r="Y172" s="299"/>
      <c r="Z172" s="300"/>
      <c r="AA172" s="300"/>
      <c r="AB172" s="300"/>
      <c r="AC172" s="300"/>
      <c r="AD172" s="300"/>
      <c r="AE172" s="300"/>
      <c r="AF172" s="300"/>
      <c r="AG172" s="300"/>
      <c r="AH172" s="300"/>
      <c r="AI172" s="300"/>
      <c r="AJ172" s="300"/>
      <c r="AK172" s="300"/>
      <c r="AL172" s="300"/>
      <c r="AM172" s="300"/>
      <c r="AN172" s="300"/>
      <c r="AO172" s="299"/>
      <c r="AP172" s="299"/>
      <c r="AQ172" s="299"/>
      <c r="AR172" s="299"/>
      <c r="AS172" s="299"/>
      <c r="AT172" s="300"/>
      <c r="AU172" s="300"/>
    </row>
    <row r="173" spans="1:47" ht="12" customHeight="1" x14ac:dyDescent="0.25">
      <c r="A173" s="300"/>
      <c r="B173" s="299"/>
      <c r="C173" s="299"/>
      <c r="D173" s="299"/>
      <c r="E173" s="299"/>
      <c r="F173" s="376"/>
      <c r="G173" s="377"/>
      <c r="H173" s="299"/>
      <c r="I173" s="299"/>
      <c r="J173" s="299"/>
      <c r="K173" s="299"/>
      <c r="L173" s="299"/>
      <c r="M173" s="299"/>
      <c r="N173" s="299"/>
      <c r="O173" s="299"/>
      <c r="P173" s="299"/>
      <c r="Q173" s="299"/>
      <c r="R173" s="299"/>
      <c r="S173" s="299"/>
      <c r="T173" s="299"/>
      <c r="U173" s="299"/>
      <c r="V173" s="299"/>
      <c r="W173" s="299"/>
      <c r="X173" s="299"/>
      <c r="Y173" s="299"/>
      <c r="Z173" s="300"/>
      <c r="AA173" s="300"/>
      <c r="AB173" s="300"/>
      <c r="AC173" s="300"/>
      <c r="AD173" s="300"/>
      <c r="AE173" s="300"/>
      <c r="AF173" s="300"/>
      <c r="AG173" s="300"/>
      <c r="AH173" s="300"/>
      <c r="AI173" s="300"/>
      <c r="AJ173" s="300"/>
      <c r="AK173" s="300"/>
      <c r="AL173" s="300"/>
      <c r="AM173" s="300"/>
      <c r="AN173" s="300"/>
      <c r="AO173" s="299"/>
      <c r="AP173" s="299"/>
      <c r="AQ173" s="299"/>
      <c r="AR173" s="299"/>
      <c r="AS173" s="299"/>
      <c r="AT173" s="300"/>
      <c r="AU173" s="300"/>
    </row>
    <row r="174" spans="1:47" ht="12" customHeight="1" x14ac:dyDescent="0.25">
      <c r="A174" s="300"/>
      <c r="B174" s="299"/>
      <c r="C174" s="299"/>
      <c r="D174" s="299"/>
      <c r="E174" s="299"/>
      <c r="F174" s="376"/>
      <c r="G174" s="377"/>
      <c r="H174" s="299"/>
      <c r="I174" s="299"/>
      <c r="J174" s="299"/>
      <c r="K174" s="299"/>
      <c r="L174" s="299"/>
      <c r="M174" s="299"/>
      <c r="N174" s="299"/>
      <c r="O174" s="299"/>
      <c r="P174" s="299"/>
      <c r="Q174" s="299"/>
      <c r="R174" s="299"/>
      <c r="S174" s="299"/>
      <c r="T174" s="299"/>
      <c r="U174" s="299"/>
      <c r="V174" s="299"/>
      <c r="W174" s="299"/>
      <c r="X174" s="299"/>
      <c r="Y174" s="299"/>
      <c r="Z174" s="300"/>
      <c r="AA174" s="300"/>
      <c r="AB174" s="300"/>
      <c r="AC174" s="300"/>
      <c r="AD174" s="300"/>
      <c r="AE174" s="300"/>
      <c r="AF174" s="300"/>
      <c r="AG174" s="300"/>
      <c r="AH174" s="300"/>
      <c r="AI174" s="300"/>
      <c r="AJ174" s="300"/>
      <c r="AK174" s="300"/>
      <c r="AL174" s="300"/>
      <c r="AM174" s="300"/>
      <c r="AN174" s="300"/>
      <c r="AO174" s="299"/>
      <c r="AP174" s="299"/>
      <c r="AQ174" s="299"/>
      <c r="AR174" s="299"/>
      <c r="AS174" s="299"/>
      <c r="AT174" s="300"/>
      <c r="AU174" s="300"/>
    </row>
    <row r="175" spans="1:47" ht="12" customHeight="1" x14ac:dyDescent="0.25">
      <c r="A175" s="300"/>
      <c r="B175" s="299"/>
      <c r="C175" s="299"/>
      <c r="D175" s="299"/>
      <c r="E175" s="299"/>
      <c r="F175" s="376"/>
      <c r="G175" s="377"/>
      <c r="H175" s="299"/>
      <c r="I175" s="299"/>
      <c r="J175" s="299"/>
      <c r="K175" s="299"/>
      <c r="L175" s="299"/>
      <c r="M175" s="299"/>
      <c r="N175" s="299"/>
      <c r="O175" s="299"/>
      <c r="P175" s="299"/>
      <c r="Q175" s="299"/>
      <c r="R175" s="299"/>
      <c r="S175" s="299"/>
      <c r="T175" s="299"/>
      <c r="U175" s="299"/>
      <c r="V175" s="299"/>
      <c r="W175" s="299"/>
      <c r="X175" s="299"/>
      <c r="Y175" s="299"/>
      <c r="Z175" s="300"/>
      <c r="AA175" s="300"/>
      <c r="AB175" s="300"/>
      <c r="AC175" s="300"/>
      <c r="AD175" s="300"/>
      <c r="AE175" s="300"/>
      <c r="AF175" s="300"/>
      <c r="AG175" s="300"/>
      <c r="AH175" s="300"/>
      <c r="AI175" s="300"/>
      <c r="AJ175" s="300"/>
      <c r="AK175" s="300"/>
      <c r="AL175" s="300"/>
      <c r="AM175" s="300"/>
      <c r="AN175" s="300"/>
      <c r="AO175" s="299"/>
      <c r="AP175" s="299"/>
      <c r="AQ175" s="299"/>
      <c r="AR175" s="299"/>
      <c r="AS175" s="299"/>
      <c r="AT175" s="300"/>
      <c r="AU175" s="300"/>
    </row>
    <row r="176" spans="1:47" ht="12" customHeight="1" x14ac:dyDescent="0.25">
      <c r="A176" s="300"/>
      <c r="B176" s="299"/>
      <c r="C176" s="299"/>
      <c r="D176" s="299"/>
      <c r="E176" s="299"/>
      <c r="F176" s="376"/>
      <c r="G176" s="377"/>
      <c r="H176" s="299"/>
      <c r="I176" s="299"/>
      <c r="J176" s="299"/>
      <c r="K176" s="299"/>
      <c r="L176" s="299"/>
      <c r="M176" s="299"/>
      <c r="N176" s="299"/>
      <c r="O176" s="299"/>
      <c r="P176" s="299"/>
      <c r="Q176" s="299"/>
      <c r="R176" s="299"/>
      <c r="S176" s="299"/>
      <c r="T176" s="299"/>
      <c r="U176" s="299"/>
      <c r="V176" s="299"/>
      <c r="W176" s="299"/>
      <c r="X176" s="299"/>
      <c r="Y176" s="299"/>
      <c r="Z176" s="300"/>
      <c r="AA176" s="300"/>
      <c r="AB176" s="300"/>
      <c r="AC176" s="300"/>
      <c r="AD176" s="300"/>
      <c r="AE176" s="300"/>
      <c r="AF176" s="300"/>
      <c r="AG176" s="300"/>
      <c r="AH176" s="300"/>
      <c r="AI176" s="300"/>
      <c r="AJ176" s="300"/>
      <c r="AK176" s="300"/>
      <c r="AL176" s="300"/>
      <c r="AM176" s="300"/>
      <c r="AN176" s="300"/>
      <c r="AO176" s="299"/>
      <c r="AP176" s="299"/>
      <c r="AQ176" s="299"/>
      <c r="AR176" s="299"/>
      <c r="AS176" s="299"/>
      <c r="AT176" s="300"/>
      <c r="AU176" s="300"/>
    </row>
    <row r="177" spans="1:47" ht="12" customHeight="1" x14ac:dyDescent="0.25">
      <c r="A177" s="300"/>
      <c r="B177" s="299"/>
      <c r="C177" s="299"/>
      <c r="D177" s="299"/>
      <c r="E177" s="299"/>
      <c r="F177" s="376"/>
      <c r="G177" s="377"/>
      <c r="H177" s="299"/>
      <c r="I177" s="299"/>
      <c r="J177" s="299"/>
      <c r="K177" s="299"/>
      <c r="L177" s="299"/>
      <c r="M177" s="299"/>
      <c r="N177" s="299"/>
      <c r="O177" s="299"/>
      <c r="P177" s="299"/>
      <c r="Q177" s="299"/>
      <c r="R177" s="299"/>
      <c r="S177" s="299"/>
      <c r="T177" s="299"/>
      <c r="U177" s="299"/>
      <c r="V177" s="299"/>
      <c r="W177" s="299"/>
      <c r="X177" s="299"/>
      <c r="Y177" s="299"/>
      <c r="Z177" s="300"/>
      <c r="AA177" s="300"/>
      <c r="AB177" s="300"/>
      <c r="AC177" s="300"/>
      <c r="AD177" s="300"/>
      <c r="AE177" s="300"/>
      <c r="AF177" s="300"/>
      <c r="AG177" s="300"/>
      <c r="AH177" s="300"/>
      <c r="AI177" s="300"/>
      <c r="AJ177" s="300"/>
      <c r="AK177" s="300"/>
      <c r="AL177" s="300"/>
      <c r="AM177" s="300"/>
      <c r="AN177" s="300"/>
      <c r="AO177" s="299"/>
      <c r="AP177" s="299"/>
      <c r="AQ177" s="299"/>
      <c r="AR177" s="299"/>
      <c r="AS177" s="299"/>
      <c r="AT177" s="300"/>
      <c r="AU177" s="300"/>
    </row>
    <row r="178" spans="1:47" ht="12" customHeight="1" x14ac:dyDescent="0.25">
      <c r="A178" s="300"/>
      <c r="B178" s="299"/>
      <c r="C178" s="299"/>
      <c r="D178" s="299"/>
      <c r="E178" s="299"/>
      <c r="F178" s="376"/>
      <c r="G178" s="377"/>
      <c r="H178" s="299"/>
      <c r="I178" s="299"/>
      <c r="J178" s="299"/>
      <c r="K178" s="299"/>
      <c r="L178" s="299"/>
      <c r="M178" s="299"/>
      <c r="N178" s="299"/>
      <c r="O178" s="299"/>
      <c r="P178" s="299"/>
      <c r="Q178" s="299"/>
      <c r="R178" s="299"/>
      <c r="S178" s="299"/>
      <c r="T178" s="299"/>
      <c r="U178" s="299"/>
      <c r="V178" s="299"/>
      <c r="W178" s="299"/>
      <c r="X178" s="299"/>
      <c r="Y178" s="299"/>
      <c r="Z178" s="300"/>
      <c r="AA178" s="300"/>
      <c r="AB178" s="300"/>
      <c r="AC178" s="300"/>
      <c r="AD178" s="300"/>
      <c r="AE178" s="300"/>
      <c r="AF178" s="300"/>
      <c r="AG178" s="300"/>
      <c r="AH178" s="300"/>
      <c r="AI178" s="300"/>
      <c r="AJ178" s="300"/>
      <c r="AK178" s="300"/>
      <c r="AL178" s="300"/>
      <c r="AM178" s="300"/>
      <c r="AN178" s="300"/>
      <c r="AO178" s="299"/>
      <c r="AP178" s="299"/>
      <c r="AQ178" s="299"/>
      <c r="AR178" s="299"/>
      <c r="AS178" s="299"/>
      <c r="AT178" s="300"/>
      <c r="AU178" s="300"/>
    </row>
    <row r="179" spans="1:47" ht="12" customHeight="1" x14ac:dyDescent="0.25">
      <c r="A179" s="300"/>
      <c r="B179" s="299"/>
      <c r="C179" s="299"/>
      <c r="D179" s="299"/>
      <c r="E179" s="299"/>
      <c r="F179" s="376"/>
      <c r="G179" s="377"/>
      <c r="H179" s="299"/>
      <c r="I179" s="299"/>
      <c r="J179" s="299"/>
      <c r="K179" s="299"/>
      <c r="L179" s="299"/>
      <c r="M179" s="299"/>
      <c r="N179" s="299"/>
      <c r="O179" s="299"/>
      <c r="P179" s="299"/>
      <c r="Q179" s="299"/>
      <c r="R179" s="299"/>
      <c r="S179" s="299"/>
      <c r="T179" s="299"/>
      <c r="U179" s="299"/>
      <c r="V179" s="299"/>
      <c r="W179" s="299"/>
      <c r="X179" s="299"/>
      <c r="Y179" s="299"/>
      <c r="Z179" s="300"/>
      <c r="AA179" s="300"/>
      <c r="AB179" s="300"/>
      <c r="AC179" s="300"/>
      <c r="AD179" s="300"/>
      <c r="AE179" s="300"/>
      <c r="AF179" s="300"/>
      <c r="AG179" s="300"/>
      <c r="AH179" s="300"/>
      <c r="AI179" s="300"/>
      <c r="AJ179" s="300"/>
      <c r="AK179" s="300"/>
      <c r="AL179" s="300"/>
      <c r="AM179" s="300"/>
      <c r="AN179" s="300"/>
      <c r="AO179" s="299"/>
      <c r="AP179" s="299"/>
      <c r="AQ179" s="299"/>
      <c r="AR179" s="299"/>
      <c r="AS179" s="299"/>
      <c r="AT179" s="300"/>
      <c r="AU179" s="300"/>
    </row>
    <row r="180" spans="1:47" ht="12" customHeight="1" x14ac:dyDescent="0.25">
      <c r="A180" s="300"/>
      <c r="B180" s="299"/>
      <c r="C180" s="299"/>
      <c r="D180" s="299"/>
      <c r="E180" s="299"/>
      <c r="F180" s="376"/>
      <c r="G180" s="377"/>
      <c r="H180" s="299"/>
      <c r="I180" s="299"/>
      <c r="J180" s="299"/>
      <c r="K180" s="299"/>
      <c r="L180" s="299"/>
      <c r="M180" s="299"/>
      <c r="N180" s="299"/>
      <c r="O180" s="299"/>
      <c r="P180" s="299"/>
      <c r="Q180" s="299"/>
      <c r="R180" s="299"/>
      <c r="S180" s="299"/>
      <c r="T180" s="299"/>
      <c r="U180" s="299"/>
      <c r="V180" s="299"/>
      <c r="W180" s="299"/>
      <c r="X180" s="299"/>
      <c r="Y180" s="299"/>
      <c r="Z180" s="300"/>
      <c r="AA180" s="300"/>
      <c r="AB180" s="300"/>
      <c r="AC180" s="300"/>
      <c r="AD180" s="300"/>
      <c r="AE180" s="300"/>
      <c r="AF180" s="300"/>
      <c r="AG180" s="300"/>
      <c r="AH180" s="300"/>
      <c r="AI180" s="300"/>
      <c r="AJ180" s="300"/>
      <c r="AK180" s="300"/>
      <c r="AL180" s="300"/>
      <c r="AM180" s="300"/>
      <c r="AN180" s="300"/>
      <c r="AO180" s="299"/>
      <c r="AP180" s="299"/>
      <c r="AQ180" s="299"/>
      <c r="AR180" s="299"/>
      <c r="AS180" s="299"/>
      <c r="AT180" s="300"/>
      <c r="AU180" s="300"/>
    </row>
    <row r="181" spans="1:47" ht="12" customHeight="1" x14ac:dyDescent="0.25">
      <c r="A181" s="300"/>
      <c r="B181" s="299"/>
      <c r="C181" s="299"/>
      <c r="D181" s="299"/>
      <c r="E181" s="299"/>
      <c r="F181" s="376"/>
      <c r="G181" s="377"/>
      <c r="H181" s="299"/>
      <c r="I181" s="299"/>
      <c r="J181" s="299"/>
      <c r="K181" s="299"/>
      <c r="L181" s="299"/>
      <c r="M181" s="299"/>
      <c r="N181" s="299"/>
      <c r="O181" s="299"/>
      <c r="P181" s="299"/>
      <c r="Q181" s="299"/>
      <c r="R181" s="299"/>
      <c r="S181" s="299"/>
      <c r="T181" s="299"/>
      <c r="U181" s="299"/>
      <c r="V181" s="299"/>
      <c r="W181" s="299"/>
      <c r="X181" s="299"/>
      <c r="Y181" s="299"/>
      <c r="Z181" s="300"/>
      <c r="AA181" s="300"/>
      <c r="AB181" s="300"/>
      <c r="AC181" s="300"/>
      <c r="AD181" s="300"/>
      <c r="AE181" s="300"/>
      <c r="AF181" s="300"/>
      <c r="AG181" s="300"/>
      <c r="AH181" s="300"/>
      <c r="AI181" s="300"/>
      <c r="AJ181" s="300"/>
      <c r="AK181" s="300"/>
      <c r="AL181" s="300"/>
      <c r="AM181" s="300"/>
      <c r="AN181" s="300"/>
      <c r="AO181" s="299"/>
      <c r="AP181" s="299"/>
      <c r="AQ181" s="299"/>
      <c r="AR181" s="299"/>
      <c r="AS181" s="299"/>
      <c r="AT181" s="300"/>
      <c r="AU181" s="300"/>
    </row>
    <row r="182" spans="1:47" ht="12" customHeight="1" x14ac:dyDescent="0.25">
      <c r="A182" s="300"/>
      <c r="B182" s="299"/>
      <c r="C182" s="299"/>
      <c r="D182" s="299"/>
      <c r="E182" s="299"/>
      <c r="F182" s="376"/>
      <c r="G182" s="377"/>
      <c r="H182" s="299"/>
      <c r="I182" s="299"/>
      <c r="J182" s="299"/>
      <c r="K182" s="299"/>
      <c r="L182" s="299"/>
      <c r="M182" s="299"/>
      <c r="N182" s="299"/>
      <c r="O182" s="299"/>
      <c r="P182" s="299"/>
      <c r="Q182" s="299"/>
      <c r="R182" s="299"/>
      <c r="S182" s="299"/>
      <c r="T182" s="299"/>
      <c r="U182" s="299"/>
      <c r="V182" s="299"/>
      <c r="W182" s="299"/>
      <c r="X182" s="299"/>
      <c r="Y182" s="299"/>
      <c r="Z182" s="300"/>
      <c r="AA182" s="300"/>
      <c r="AB182" s="300"/>
      <c r="AC182" s="300"/>
      <c r="AD182" s="300"/>
      <c r="AE182" s="300"/>
      <c r="AF182" s="300"/>
      <c r="AG182" s="300"/>
      <c r="AH182" s="300"/>
      <c r="AI182" s="300"/>
      <c r="AJ182" s="300"/>
      <c r="AK182" s="300"/>
      <c r="AL182" s="300"/>
      <c r="AM182" s="300"/>
      <c r="AN182" s="300"/>
      <c r="AO182" s="299"/>
      <c r="AP182" s="299"/>
      <c r="AQ182" s="299"/>
      <c r="AR182" s="299"/>
      <c r="AS182" s="299"/>
      <c r="AT182" s="300"/>
      <c r="AU182" s="300"/>
    </row>
    <row r="183" spans="1:47" ht="12" customHeight="1" x14ac:dyDescent="0.25">
      <c r="A183" s="300"/>
      <c r="B183" s="299"/>
      <c r="C183" s="299"/>
      <c r="D183" s="299"/>
      <c r="E183" s="299"/>
      <c r="F183" s="376"/>
      <c r="G183" s="377"/>
      <c r="H183" s="299"/>
      <c r="I183" s="299"/>
      <c r="J183" s="299"/>
      <c r="K183" s="299"/>
      <c r="L183" s="299"/>
      <c r="M183" s="299"/>
      <c r="N183" s="299"/>
      <c r="O183" s="299"/>
      <c r="P183" s="299"/>
      <c r="Q183" s="299"/>
      <c r="R183" s="299"/>
      <c r="S183" s="299"/>
      <c r="T183" s="299"/>
      <c r="U183" s="299"/>
      <c r="V183" s="299"/>
      <c r="W183" s="299"/>
      <c r="X183" s="299"/>
      <c r="Y183" s="299"/>
      <c r="Z183" s="300"/>
      <c r="AA183" s="300"/>
      <c r="AB183" s="300"/>
      <c r="AC183" s="300"/>
      <c r="AD183" s="300"/>
      <c r="AE183" s="300"/>
      <c r="AF183" s="300"/>
      <c r="AG183" s="300"/>
      <c r="AH183" s="300"/>
      <c r="AI183" s="300"/>
      <c r="AJ183" s="300"/>
      <c r="AK183" s="300"/>
      <c r="AL183" s="300"/>
      <c r="AM183" s="300"/>
      <c r="AN183" s="300"/>
      <c r="AO183" s="299"/>
      <c r="AP183" s="299"/>
      <c r="AQ183" s="299"/>
      <c r="AR183" s="299"/>
      <c r="AS183" s="299"/>
      <c r="AT183" s="300"/>
      <c r="AU183" s="300"/>
    </row>
    <row r="184" spans="1:47" ht="12" customHeight="1" x14ac:dyDescent="0.25">
      <c r="A184" s="300"/>
      <c r="B184" s="299"/>
      <c r="C184" s="299"/>
      <c r="D184" s="299"/>
      <c r="E184" s="299"/>
      <c r="F184" s="376"/>
      <c r="G184" s="377"/>
      <c r="H184" s="299"/>
      <c r="I184" s="299"/>
      <c r="J184" s="299"/>
      <c r="K184" s="299"/>
      <c r="L184" s="299"/>
      <c r="M184" s="299"/>
      <c r="N184" s="299"/>
      <c r="O184" s="299"/>
      <c r="P184" s="299"/>
      <c r="Q184" s="299"/>
      <c r="R184" s="299"/>
      <c r="S184" s="299"/>
      <c r="T184" s="299"/>
      <c r="U184" s="299"/>
      <c r="V184" s="299"/>
      <c r="W184" s="299"/>
      <c r="X184" s="299"/>
      <c r="Y184" s="299"/>
      <c r="Z184" s="300"/>
      <c r="AA184" s="300"/>
      <c r="AB184" s="300"/>
      <c r="AC184" s="300"/>
      <c r="AD184" s="300"/>
      <c r="AE184" s="300"/>
      <c r="AF184" s="300"/>
      <c r="AG184" s="300"/>
      <c r="AH184" s="300"/>
      <c r="AI184" s="300"/>
      <c r="AJ184" s="300"/>
      <c r="AK184" s="300"/>
      <c r="AL184" s="300"/>
      <c r="AM184" s="300"/>
      <c r="AN184" s="300"/>
      <c r="AO184" s="299"/>
      <c r="AP184" s="299"/>
      <c r="AQ184" s="299"/>
      <c r="AR184" s="299"/>
      <c r="AS184" s="299"/>
      <c r="AT184" s="300"/>
      <c r="AU184" s="300"/>
    </row>
    <row r="185" spans="1:47" ht="12" customHeight="1" x14ac:dyDescent="0.25">
      <c r="A185" s="300"/>
      <c r="B185" s="299"/>
      <c r="C185" s="299"/>
      <c r="D185" s="299"/>
      <c r="E185" s="299"/>
      <c r="F185" s="376"/>
      <c r="G185" s="377"/>
      <c r="H185" s="299"/>
      <c r="I185" s="299"/>
      <c r="J185" s="299"/>
      <c r="K185" s="299"/>
      <c r="L185" s="299"/>
      <c r="M185" s="299"/>
      <c r="N185" s="299"/>
      <c r="O185" s="299"/>
      <c r="P185" s="299"/>
      <c r="Q185" s="299"/>
      <c r="R185" s="299"/>
      <c r="S185" s="299"/>
      <c r="T185" s="299"/>
      <c r="U185" s="299"/>
      <c r="V185" s="299"/>
      <c r="W185" s="299"/>
      <c r="X185" s="299"/>
      <c r="Y185" s="299"/>
      <c r="Z185" s="300"/>
      <c r="AA185" s="300"/>
      <c r="AB185" s="300"/>
      <c r="AC185" s="300"/>
      <c r="AD185" s="300"/>
      <c r="AE185" s="300"/>
      <c r="AF185" s="300"/>
      <c r="AG185" s="300"/>
      <c r="AH185" s="300"/>
      <c r="AI185" s="300"/>
      <c r="AJ185" s="300"/>
      <c r="AK185" s="300"/>
      <c r="AL185" s="300"/>
      <c r="AM185" s="300"/>
      <c r="AN185" s="300"/>
      <c r="AO185" s="299"/>
      <c r="AP185" s="299"/>
      <c r="AQ185" s="299"/>
      <c r="AR185" s="299"/>
      <c r="AS185" s="299"/>
      <c r="AT185" s="300"/>
      <c r="AU185" s="300"/>
    </row>
    <row r="186" spans="1:47" ht="12" customHeight="1" x14ac:dyDescent="0.25">
      <c r="A186" s="300"/>
      <c r="B186" s="299"/>
      <c r="C186" s="299"/>
      <c r="D186" s="299"/>
      <c r="E186" s="299"/>
      <c r="F186" s="376"/>
      <c r="G186" s="377"/>
      <c r="H186" s="299"/>
      <c r="I186" s="299"/>
      <c r="J186" s="299"/>
      <c r="K186" s="299"/>
      <c r="L186" s="299"/>
      <c r="M186" s="299"/>
      <c r="N186" s="299"/>
      <c r="O186" s="299"/>
      <c r="P186" s="299"/>
      <c r="Q186" s="299"/>
      <c r="R186" s="299"/>
      <c r="S186" s="299"/>
      <c r="T186" s="299"/>
      <c r="U186" s="299"/>
      <c r="V186" s="299"/>
      <c r="W186" s="299"/>
      <c r="X186" s="299"/>
      <c r="Y186" s="299"/>
      <c r="Z186" s="300"/>
      <c r="AA186" s="300"/>
      <c r="AB186" s="300"/>
      <c r="AC186" s="300"/>
      <c r="AD186" s="300"/>
      <c r="AE186" s="300"/>
      <c r="AF186" s="300"/>
      <c r="AG186" s="300"/>
      <c r="AH186" s="300"/>
      <c r="AI186" s="300"/>
      <c r="AJ186" s="300"/>
      <c r="AK186" s="300"/>
      <c r="AL186" s="300"/>
      <c r="AM186" s="300"/>
      <c r="AN186" s="300"/>
      <c r="AO186" s="299"/>
      <c r="AP186" s="299"/>
      <c r="AQ186" s="299"/>
      <c r="AR186" s="299"/>
      <c r="AS186" s="299"/>
      <c r="AT186" s="300"/>
      <c r="AU186" s="300"/>
    </row>
    <row r="187" spans="1:47" ht="12" customHeight="1" x14ac:dyDescent="0.25">
      <c r="A187" s="300"/>
      <c r="B187" s="299"/>
      <c r="C187" s="299"/>
      <c r="D187" s="299"/>
      <c r="E187" s="299"/>
      <c r="F187" s="376"/>
      <c r="G187" s="377"/>
      <c r="H187" s="299"/>
      <c r="I187" s="299"/>
      <c r="J187" s="299"/>
      <c r="K187" s="299"/>
      <c r="L187" s="299"/>
      <c r="M187" s="299"/>
      <c r="N187" s="299"/>
      <c r="O187" s="299"/>
      <c r="P187" s="299"/>
      <c r="Q187" s="299"/>
      <c r="R187" s="299"/>
      <c r="S187" s="299"/>
      <c r="T187" s="299"/>
      <c r="U187" s="299"/>
      <c r="V187" s="299"/>
      <c r="W187" s="299"/>
      <c r="X187" s="299"/>
      <c r="Y187" s="299"/>
      <c r="Z187" s="300"/>
      <c r="AA187" s="300"/>
      <c r="AB187" s="300"/>
      <c r="AC187" s="300"/>
      <c r="AD187" s="300"/>
      <c r="AE187" s="300"/>
      <c r="AF187" s="300"/>
      <c r="AG187" s="300"/>
      <c r="AH187" s="300"/>
      <c r="AI187" s="300"/>
      <c r="AJ187" s="300"/>
      <c r="AK187" s="300"/>
      <c r="AL187" s="300"/>
      <c r="AM187" s="300"/>
      <c r="AN187" s="300"/>
      <c r="AO187" s="299"/>
      <c r="AP187" s="299"/>
      <c r="AQ187" s="299"/>
      <c r="AR187" s="299"/>
      <c r="AS187" s="299"/>
      <c r="AT187" s="300"/>
      <c r="AU187" s="300"/>
    </row>
    <row r="188" spans="1:47" ht="12" customHeight="1" x14ac:dyDescent="0.25">
      <c r="A188" s="300"/>
      <c r="B188" s="299"/>
      <c r="C188" s="299"/>
      <c r="D188" s="299"/>
      <c r="E188" s="299"/>
      <c r="F188" s="376"/>
      <c r="G188" s="377"/>
      <c r="H188" s="299"/>
      <c r="I188" s="299"/>
      <c r="J188" s="299"/>
      <c r="K188" s="299"/>
      <c r="L188" s="299"/>
      <c r="M188" s="299"/>
      <c r="N188" s="299"/>
      <c r="O188" s="299"/>
      <c r="P188" s="299"/>
      <c r="Q188" s="299"/>
      <c r="R188" s="299"/>
      <c r="S188" s="299"/>
      <c r="T188" s="299"/>
      <c r="U188" s="299"/>
      <c r="V188" s="299"/>
      <c r="W188" s="299"/>
      <c r="X188" s="299"/>
      <c r="Y188" s="299"/>
      <c r="Z188" s="300"/>
      <c r="AA188" s="300"/>
      <c r="AB188" s="300"/>
      <c r="AC188" s="300"/>
      <c r="AD188" s="300"/>
      <c r="AE188" s="300"/>
      <c r="AF188" s="300"/>
      <c r="AG188" s="300"/>
      <c r="AH188" s="300"/>
      <c r="AI188" s="300"/>
      <c r="AJ188" s="300"/>
      <c r="AK188" s="300"/>
      <c r="AL188" s="300"/>
      <c r="AM188" s="300"/>
      <c r="AN188" s="300"/>
      <c r="AO188" s="299"/>
      <c r="AP188" s="299"/>
      <c r="AQ188" s="299"/>
      <c r="AR188" s="299"/>
      <c r="AS188" s="299"/>
      <c r="AT188" s="300"/>
      <c r="AU188" s="300"/>
    </row>
    <row r="189" spans="1:47" ht="12" customHeight="1" x14ac:dyDescent="0.25">
      <c r="A189" s="300"/>
      <c r="B189" s="299"/>
      <c r="C189" s="299"/>
      <c r="D189" s="299"/>
      <c r="E189" s="299"/>
      <c r="F189" s="376"/>
      <c r="G189" s="377"/>
      <c r="H189" s="299"/>
      <c r="I189" s="299"/>
      <c r="J189" s="299"/>
      <c r="K189" s="299"/>
      <c r="L189" s="299"/>
      <c r="M189" s="299"/>
      <c r="N189" s="299"/>
      <c r="O189" s="299"/>
      <c r="P189" s="299"/>
      <c r="Q189" s="299"/>
      <c r="R189" s="299"/>
      <c r="S189" s="299"/>
      <c r="T189" s="299"/>
      <c r="U189" s="299"/>
      <c r="V189" s="299"/>
      <c r="W189" s="299"/>
      <c r="X189" s="299"/>
      <c r="Y189" s="299"/>
      <c r="Z189" s="300"/>
      <c r="AA189" s="300"/>
      <c r="AB189" s="300"/>
      <c r="AC189" s="300"/>
      <c r="AD189" s="300"/>
      <c r="AE189" s="300"/>
      <c r="AF189" s="300"/>
      <c r="AG189" s="300"/>
      <c r="AH189" s="300"/>
      <c r="AI189" s="300"/>
      <c r="AJ189" s="300"/>
      <c r="AK189" s="300"/>
      <c r="AL189" s="300"/>
      <c r="AM189" s="300"/>
      <c r="AN189" s="300"/>
      <c r="AO189" s="299"/>
      <c r="AP189" s="299"/>
      <c r="AQ189" s="299"/>
      <c r="AR189" s="299"/>
      <c r="AS189" s="299"/>
      <c r="AT189" s="300"/>
      <c r="AU189" s="300"/>
    </row>
    <row r="190" spans="1:47" ht="12" customHeight="1" x14ac:dyDescent="0.25">
      <c r="A190" s="300"/>
      <c r="B190" s="299"/>
      <c r="C190" s="299"/>
      <c r="D190" s="299"/>
      <c r="E190" s="299"/>
      <c r="F190" s="376"/>
      <c r="G190" s="377"/>
      <c r="H190" s="299"/>
      <c r="I190" s="299"/>
      <c r="J190" s="299"/>
      <c r="K190" s="299"/>
      <c r="L190" s="299"/>
      <c r="M190" s="299"/>
      <c r="N190" s="299"/>
      <c r="O190" s="299"/>
      <c r="P190" s="299"/>
      <c r="Q190" s="299"/>
      <c r="R190" s="299"/>
      <c r="S190" s="299"/>
      <c r="T190" s="299"/>
      <c r="U190" s="299"/>
      <c r="V190" s="299"/>
      <c r="W190" s="299"/>
      <c r="X190" s="299"/>
      <c r="Y190" s="299"/>
      <c r="Z190" s="300"/>
      <c r="AA190" s="300"/>
      <c r="AB190" s="300"/>
      <c r="AC190" s="300"/>
      <c r="AD190" s="300"/>
      <c r="AE190" s="300"/>
      <c r="AF190" s="300"/>
      <c r="AG190" s="300"/>
      <c r="AH190" s="300"/>
      <c r="AI190" s="300"/>
      <c r="AJ190" s="300"/>
      <c r="AK190" s="300"/>
      <c r="AL190" s="300"/>
      <c r="AM190" s="300"/>
      <c r="AN190" s="300"/>
      <c r="AO190" s="299"/>
      <c r="AP190" s="299"/>
      <c r="AQ190" s="299"/>
      <c r="AR190" s="299"/>
      <c r="AS190" s="299"/>
      <c r="AT190" s="300"/>
      <c r="AU190" s="300"/>
    </row>
    <row r="191" spans="1:47" ht="12" customHeight="1" x14ac:dyDescent="0.25">
      <c r="A191" s="300"/>
      <c r="B191" s="299"/>
      <c r="C191" s="299"/>
      <c r="D191" s="299"/>
      <c r="E191" s="299"/>
      <c r="F191" s="376"/>
      <c r="G191" s="377"/>
      <c r="H191" s="299"/>
      <c r="I191" s="299"/>
      <c r="J191" s="299"/>
      <c r="K191" s="299"/>
      <c r="L191" s="299"/>
      <c r="M191" s="299"/>
      <c r="N191" s="299"/>
      <c r="O191" s="299"/>
      <c r="P191" s="299"/>
      <c r="Q191" s="299"/>
      <c r="R191" s="299"/>
      <c r="S191" s="299"/>
      <c r="T191" s="299"/>
      <c r="U191" s="299"/>
      <c r="V191" s="299"/>
      <c r="W191" s="299"/>
      <c r="X191" s="299"/>
      <c r="Y191" s="299"/>
      <c r="Z191" s="300"/>
      <c r="AA191" s="300"/>
      <c r="AB191" s="300"/>
      <c r="AC191" s="300"/>
      <c r="AD191" s="300"/>
      <c r="AE191" s="300"/>
      <c r="AF191" s="300"/>
      <c r="AG191" s="300"/>
      <c r="AH191" s="300"/>
      <c r="AI191" s="300"/>
      <c r="AJ191" s="300"/>
      <c r="AK191" s="300"/>
      <c r="AL191" s="300"/>
      <c r="AM191" s="300"/>
      <c r="AN191" s="300"/>
      <c r="AO191" s="299"/>
      <c r="AP191" s="299"/>
      <c r="AQ191" s="299"/>
      <c r="AR191" s="299"/>
      <c r="AS191" s="299"/>
      <c r="AT191" s="300"/>
      <c r="AU191" s="300"/>
    </row>
    <row r="192" spans="1:47" ht="12" customHeight="1" x14ac:dyDescent="0.25">
      <c r="A192" s="300"/>
      <c r="B192" s="299"/>
      <c r="C192" s="299"/>
      <c r="D192" s="299"/>
      <c r="E192" s="299"/>
      <c r="F192" s="376"/>
      <c r="G192" s="377"/>
      <c r="H192" s="299"/>
      <c r="I192" s="299"/>
      <c r="J192" s="299"/>
      <c r="K192" s="299"/>
      <c r="L192" s="299"/>
      <c r="M192" s="299"/>
      <c r="N192" s="299"/>
      <c r="O192" s="299"/>
      <c r="P192" s="299"/>
      <c r="Q192" s="299"/>
      <c r="R192" s="299"/>
      <c r="S192" s="299"/>
      <c r="T192" s="299"/>
      <c r="U192" s="299"/>
      <c r="V192" s="299"/>
      <c r="W192" s="299"/>
      <c r="X192" s="299"/>
      <c r="Y192" s="299"/>
      <c r="Z192" s="300"/>
      <c r="AA192" s="300"/>
      <c r="AB192" s="300"/>
      <c r="AC192" s="300"/>
      <c r="AD192" s="300"/>
      <c r="AE192" s="300"/>
      <c r="AF192" s="300"/>
      <c r="AG192" s="300"/>
      <c r="AH192" s="300"/>
      <c r="AI192" s="300"/>
      <c r="AJ192" s="300"/>
      <c r="AK192" s="300"/>
      <c r="AL192" s="300"/>
      <c r="AM192" s="300"/>
      <c r="AN192" s="300"/>
      <c r="AO192" s="299"/>
      <c r="AP192" s="299"/>
      <c r="AQ192" s="299"/>
      <c r="AR192" s="299"/>
      <c r="AS192" s="299"/>
      <c r="AT192" s="300"/>
      <c r="AU192" s="300"/>
    </row>
    <row r="193" spans="1:47" ht="12" customHeight="1" x14ac:dyDescent="0.25">
      <c r="A193" s="300"/>
      <c r="B193" s="299"/>
      <c r="C193" s="299"/>
      <c r="D193" s="299"/>
      <c r="E193" s="299"/>
      <c r="F193" s="376"/>
      <c r="G193" s="377"/>
      <c r="H193" s="299"/>
      <c r="I193" s="299"/>
      <c r="J193" s="299"/>
      <c r="K193" s="299"/>
      <c r="L193" s="299"/>
      <c r="M193" s="299"/>
      <c r="N193" s="299"/>
      <c r="O193" s="299"/>
      <c r="P193" s="299"/>
      <c r="Q193" s="299"/>
      <c r="R193" s="299"/>
      <c r="S193" s="299"/>
      <c r="T193" s="299"/>
      <c r="U193" s="299"/>
      <c r="V193" s="299"/>
      <c r="W193" s="299"/>
      <c r="X193" s="299"/>
      <c r="Y193" s="299"/>
      <c r="Z193" s="300"/>
      <c r="AA193" s="300"/>
      <c r="AB193" s="300"/>
      <c r="AC193" s="300"/>
      <c r="AD193" s="300"/>
      <c r="AE193" s="300"/>
      <c r="AF193" s="300"/>
      <c r="AG193" s="300"/>
      <c r="AH193" s="300"/>
      <c r="AI193" s="300"/>
      <c r="AJ193" s="300"/>
      <c r="AK193" s="300"/>
      <c r="AL193" s="300"/>
      <c r="AM193" s="300"/>
      <c r="AN193" s="300"/>
      <c r="AO193" s="299"/>
      <c r="AP193" s="299"/>
      <c r="AQ193" s="299"/>
      <c r="AR193" s="299"/>
      <c r="AS193" s="299"/>
      <c r="AT193" s="300"/>
      <c r="AU193" s="300"/>
    </row>
    <row r="194" spans="1:47" ht="12" customHeight="1" x14ac:dyDescent="0.25">
      <c r="A194" s="300"/>
      <c r="B194" s="299"/>
      <c r="C194" s="299"/>
      <c r="D194" s="299"/>
      <c r="E194" s="299"/>
      <c r="F194" s="376"/>
      <c r="G194" s="377"/>
      <c r="H194" s="299"/>
      <c r="I194" s="299"/>
      <c r="J194" s="299"/>
      <c r="K194" s="299"/>
      <c r="L194" s="299"/>
      <c r="M194" s="299"/>
      <c r="N194" s="299"/>
      <c r="O194" s="299"/>
      <c r="P194" s="299"/>
      <c r="Q194" s="299"/>
      <c r="R194" s="299"/>
      <c r="S194" s="299"/>
      <c r="T194" s="299"/>
      <c r="U194" s="299"/>
      <c r="V194" s="299"/>
      <c r="W194" s="299"/>
      <c r="X194" s="299"/>
      <c r="Y194" s="299"/>
      <c r="Z194" s="300"/>
      <c r="AA194" s="300"/>
      <c r="AB194" s="300"/>
      <c r="AC194" s="300"/>
      <c r="AD194" s="300"/>
      <c r="AE194" s="300"/>
      <c r="AF194" s="300"/>
      <c r="AG194" s="300"/>
      <c r="AH194" s="300"/>
      <c r="AI194" s="300"/>
      <c r="AJ194" s="300"/>
      <c r="AK194" s="300"/>
      <c r="AL194" s="300"/>
      <c r="AM194" s="300"/>
      <c r="AN194" s="300"/>
      <c r="AO194" s="299"/>
      <c r="AP194" s="299"/>
      <c r="AQ194" s="299"/>
      <c r="AR194" s="299"/>
      <c r="AS194" s="299"/>
      <c r="AT194" s="300"/>
      <c r="AU194" s="300"/>
    </row>
    <row r="195" spans="1:47" ht="12" customHeight="1" x14ac:dyDescent="0.25">
      <c r="A195" s="300"/>
      <c r="B195" s="299"/>
      <c r="C195" s="299"/>
      <c r="D195" s="299"/>
      <c r="E195" s="299"/>
      <c r="F195" s="376"/>
      <c r="G195" s="377"/>
      <c r="H195" s="299"/>
      <c r="I195" s="299"/>
      <c r="J195" s="299"/>
      <c r="K195" s="299"/>
      <c r="L195" s="299"/>
      <c r="M195" s="299"/>
      <c r="N195" s="299"/>
      <c r="O195" s="299"/>
      <c r="P195" s="299"/>
      <c r="Q195" s="299"/>
      <c r="R195" s="299"/>
      <c r="S195" s="299"/>
      <c r="T195" s="299"/>
      <c r="U195" s="299"/>
      <c r="V195" s="299"/>
      <c r="W195" s="299"/>
      <c r="X195" s="299"/>
      <c r="Y195" s="299"/>
      <c r="Z195" s="300"/>
      <c r="AA195" s="300"/>
      <c r="AB195" s="300"/>
      <c r="AC195" s="300"/>
      <c r="AD195" s="300"/>
      <c r="AE195" s="300"/>
      <c r="AF195" s="300"/>
      <c r="AG195" s="300"/>
      <c r="AH195" s="300"/>
      <c r="AI195" s="300"/>
      <c r="AJ195" s="300"/>
      <c r="AK195" s="300"/>
      <c r="AL195" s="300"/>
      <c r="AM195" s="300"/>
      <c r="AN195" s="300"/>
      <c r="AO195" s="299"/>
      <c r="AP195" s="299"/>
      <c r="AQ195" s="299"/>
      <c r="AR195" s="299"/>
      <c r="AS195" s="299"/>
      <c r="AT195" s="300"/>
      <c r="AU195" s="300"/>
    </row>
    <row r="196" spans="1:47" ht="12" customHeight="1" x14ac:dyDescent="0.25">
      <c r="A196" s="300"/>
      <c r="B196" s="299"/>
      <c r="C196" s="299"/>
      <c r="D196" s="299"/>
      <c r="E196" s="299"/>
      <c r="F196" s="376"/>
      <c r="G196" s="377"/>
      <c r="H196" s="299"/>
      <c r="I196" s="299"/>
      <c r="J196" s="299"/>
      <c r="K196" s="299"/>
      <c r="L196" s="299"/>
      <c r="M196" s="299"/>
      <c r="N196" s="299"/>
      <c r="O196" s="299"/>
      <c r="P196" s="299"/>
      <c r="Q196" s="299"/>
      <c r="R196" s="299"/>
      <c r="S196" s="299"/>
      <c r="T196" s="299"/>
      <c r="U196" s="299"/>
      <c r="V196" s="299"/>
      <c r="W196" s="299"/>
      <c r="X196" s="299"/>
      <c r="Y196" s="299"/>
      <c r="Z196" s="300"/>
      <c r="AA196" s="300"/>
      <c r="AB196" s="300"/>
      <c r="AC196" s="300"/>
      <c r="AD196" s="300"/>
      <c r="AE196" s="300"/>
      <c r="AF196" s="300"/>
      <c r="AG196" s="300"/>
      <c r="AH196" s="300"/>
      <c r="AI196" s="300"/>
      <c r="AJ196" s="300"/>
      <c r="AK196" s="300"/>
      <c r="AL196" s="300"/>
      <c r="AM196" s="300"/>
      <c r="AN196" s="300"/>
      <c r="AO196" s="299"/>
      <c r="AP196" s="299"/>
      <c r="AQ196" s="299"/>
      <c r="AR196" s="299"/>
      <c r="AS196" s="299"/>
      <c r="AT196" s="300"/>
      <c r="AU196" s="300"/>
    </row>
    <row r="197" spans="1:47" ht="12" customHeight="1" x14ac:dyDescent="0.25">
      <c r="A197" s="300"/>
      <c r="B197" s="299"/>
      <c r="C197" s="299"/>
      <c r="D197" s="299"/>
      <c r="E197" s="299"/>
      <c r="F197" s="376"/>
      <c r="G197" s="377"/>
      <c r="H197" s="299"/>
      <c r="I197" s="299"/>
      <c r="J197" s="299"/>
      <c r="K197" s="299"/>
      <c r="L197" s="299"/>
      <c r="M197" s="299"/>
      <c r="N197" s="299"/>
      <c r="O197" s="299"/>
      <c r="P197" s="299"/>
      <c r="Q197" s="299"/>
      <c r="R197" s="299"/>
      <c r="S197" s="299"/>
      <c r="T197" s="299"/>
      <c r="U197" s="299"/>
      <c r="V197" s="299"/>
      <c r="W197" s="299"/>
      <c r="X197" s="299"/>
      <c r="Y197" s="299"/>
      <c r="Z197" s="300"/>
      <c r="AA197" s="300"/>
      <c r="AB197" s="300"/>
      <c r="AC197" s="300"/>
      <c r="AD197" s="300"/>
      <c r="AE197" s="300"/>
      <c r="AF197" s="300"/>
      <c r="AG197" s="300"/>
      <c r="AH197" s="300"/>
      <c r="AI197" s="300"/>
      <c r="AJ197" s="300"/>
      <c r="AK197" s="300"/>
      <c r="AL197" s="300"/>
      <c r="AM197" s="300"/>
      <c r="AN197" s="300"/>
      <c r="AO197" s="299"/>
      <c r="AP197" s="299"/>
      <c r="AQ197" s="299"/>
      <c r="AR197" s="299"/>
      <c r="AS197" s="299"/>
      <c r="AT197" s="300"/>
      <c r="AU197" s="300"/>
    </row>
    <row r="198" spans="1:47" ht="12" customHeight="1" x14ac:dyDescent="0.25">
      <c r="A198" s="300"/>
      <c r="B198" s="299"/>
      <c r="C198" s="299"/>
      <c r="D198" s="299"/>
      <c r="E198" s="299"/>
      <c r="F198" s="376"/>
      <c r="G198" s="377"/>
      <c r="H198" s="299"/>
      <c r="I198" s="299"/>
      <c r="J198" s="299"/>
      <c r="K198" s="299"/>
      <c r="L198" s="299"/>
      <c r="M198" s="299"/>
      <c r="N198" s="299"/>
      <c r="O198" s="299"/>
      <c r="P198" s="299"/>
      <c r="Q198" s="299"/>
      <c r="R198" s="299"/>
      <c r="S198" s="299"/>
      <c r="T198" s="299"/>
      <c r="U198" s="299"/>
      <c r="V198" s="299"/>
      <c r="W198" s="299"/>
      <c r="X198" s="299"/>
      <c r="Y198" s="299"/>
      <c r="Z198" s="300"/>
      <c r="AA198" s="300"/>
      <c r="AB198" s="300"/>
      <c r="AC198" s="300"/>
      <c r="AD198" s="300"/>
      <c r="AE198" s="300"/>
      <c r="AF198" s="300"/>
      <c r="AG198" s="300"/>
      <c r="AH198" s="300"/>
      <c r="AI198" s="300"/>
      <c r="AJ198" s="300"/>
      <c r="AK198" s="300"/>
      <c r="AL198" s="300"/>
      <c r="AM198" s="300"/>
      <c r="AN198" s="300"/>
      <c r="AO198" s="299"/>
      <c r="AP198" s="299"/>
      <c r="AQ198" s="299"/>
      <c r="AR198" s="299"/>
      <c r="AS198" s="299"/>
      <c r="AT198" s="300"/>
      <c r="AU198" s="300"/>
    </row>
    <row r="199" spans="1:47" ht="12" customHeight="1" x14ac:dyDescent="0.25">
      <c r="A199" s="300"/>
      <c r="B199" s="299"/>
      <c r="C199" s="299"/>
      <c r="D199" s="299"/>
      <c r="E199" s="299"/>
      <c r="F199" s="376"/>
      <c r="G199" s="377"/>
      <c r="H199" s="299"/>
      <c r="I199" s="299"/>
      <c r="J199" s="299"/>
      <c r="K199" s="299"/>
      <c r="L199" s="299"/>
      <c r="M199" s="299"/>
      <c r="N199" s="299"/>
      <c r="O199" s="299"/>
      <c r="P199" s="299"/>
      <c r="Q199" s="299"/>
      <c r="R199" s="299"/>
      <c r="S199" s="299"/>
      <c r="T199" s="299"/>
      <c r="U199" s="299"/>
      <c r="V199" s="299"/>
      <c r="W199" s="299"/>
      <c r="X199" s="299"/>
      <c r="Y199" s="299"/>
      <c r="Z199" s="300"/>
      <c r="AA199" s="300"/>
      <c r="AB199" s="300"/>
      <c r="AC199" s="300"/>
      <c r="AD199" s="300"/>
      <c r="AE199" s="300"/>
      <c r="AF199" s="300"/>
      <c r="AG199" s="300"/>
      <c r="AH199" s="300"/>
      <c r="AI199" s="300"/>
      <c r="AJ199" s="300"/>
      <c r="AK199" s="300"/>
      <c r="AL199" s="300"/>
      <c r="AM199" s="300"/>
      <c r="AN199" s="300"/>
      <c r="AO199" s="299"/>
      <c r="AP199" s="299"/>
      <c r="AQ199" s="299"/>
      <c r="AR199" s="299"/>
      <c r="AS199" s="299"/>
      <c r="AT199" s="300"/>
      <c r="AU199" s="300"/>
    </row>
    <row r="200" spans="1:47" ht="12" customHeight="1" x14ac:dyDescent="0.25">
      <c r="A200" s="300"/>
      <c r="B200" s="299"/>
      <c r="C200" s="299"/>
      <c r="D200" s="299"/>
      <c r="E200" s="299"/>
      <c r="F200" s="376"/>
      <c r="G200" s="377"/>
      <c r="H200" s="299"/>
      <c r="I200" s="299"/>
      <c r="J200" s="299"/>
      <c r="K200" s="299"/>
      <c r="L200" s="299"/>
      <c r="M200" s="299"/>
      <c r="N200" s="299"/>
      <c r="O200" s="299"/>
      <c r="P200" s="299"/>
      <c r="Q200" s="299"/>
      <c r="R200" s="299"/>
      <c r="S200" s="299"/>
      <c r="T200" s="299"/>
      <c r="U200" s="299"/>
      <c r="V200" s="299"/>
      <c r="W200" s="299"/>
      <c r="X200" s="299"/>
      <c r="Y200" s="299"/>
      <c r="Z200" s="300"/>
      <c r="AA200" s="300"/>
      <c r="AB200" s="300"/>
      <c r="AC200" s="300"/>
      <c r="AD200" s="300"/>
      <c r="AE200" s="300"/>
      <c r="AF200" s="300"/>
      <c r="AG200" s="300"/>
      <c r="AH200" s="300"/>
      <c r="AI200" s="300"/>
      <c r="AJ200" s="300"/>
      <c r="AK200" s="300"/>
      <c r="AL200" s="300"/>
      <c r="AM200" s="300"/>
      <c r="AN200" s="300"/>
      <c r="AO200" s="299"/>
      <c r="AP200" s="299"/>
      <c r="AQ200" s="299"/>
      <c r="AR200" s="299"/>
      <c r="AS200" s="299"/>
      <c r="AT200" s="300"/>
      <c r="AU200" s="300"/>
    </row>
    <row r="201" spans="1:47" ht="12" customHeight="1" x14ac:dyDescent="0.25">
      <c r="A201" s="300"/>
      <c r="B201" s="299"/>
      <c r="C201" s="299"/>
      <c r="D201" s="299"/>
      <c r="E201" s="299"/>
      <c r="F201" s="376"/>
      <c r="G201" s="377"/>
      <c r="H201" s="299"/>
      <c r="I201" s="299"/>
      <c r="J201" s="299"/>
      <c r="K201" s="299"/>
      <c r="L201" s="299"/>
      <c r="M201" s="299"/>
      <c r="N201" s="299"/>
      <c r="O201" s="299"/>
      <c r="P201" s="299"/>
      <c r="Q201" s="299"/>
      <c r="R201" s="299"/>
      <c r="S201" s="299"/>
      <c r="T201" s="299"/>
      <c r="U201" s="299"/>
      <c r="V201" s="299"/>
      <c r="W201" s="299"/>
      <c r="X201" s="299"/>
      <c r="Y201" s="299"/>
      <c r="Z201" s="300"/>
      <c r="AA201" s="300"/>
      <c r="AB201" s="300"/>
      <c r="AC201" s="300"/>
      <c r="AD201" s="300"/>
      <c r="AE201" s="300"/>
      <c r="AF201" s="300"/>
      <c r="AG201" s="300"/>
      <c r="AH201" s="300"/>
      <c r="AI201" s="300"/>
      <c r="AJ201" s="300"/>
      <c r="AK201" s="300"/>
      <c r="AL201" s="300"/>
      <c r="AM201" s="300"/>
      <c r="AN201" s="300"/>
      <c r="AO201" s="299"/>
      <c r="AP201" s="299"/>
      <c r="AQ201" s="299"/>
      <c r="AR201" s="299"/>
      <c r="AS201" s="299"/>
      <c r="AT201" s="300"/>
      <c r="AU201" s="300"/>
    </row>
    <row r="202" spans="1:47" ht="12" customHeight="1" x14ac:dyDescent="0.25">
      <c r="A202" s="300"/>
      <c r="B202" s="299"/>
      <c r="C202" s="299"/>
      <c r="D202" s="299"/>
      <c r="E202" s="299"/>
      <c r="F202" s="376"/>
      <c r="G202" s="377"/>
      <c r="H202" s="299"/>
      <c r="I202" s="299"/>
      <c r="J202" s="299"/>
      <c r="K202" s="299"/>
      <c r="L202" s="299"/>
      <c r="M202" s="299"/>
      <c r="N202" s="299"/>
      <c r="O202" s="299"/>
      <c r="P202" s="299"/>
      <c r="Q202" s="299"/>
      <c r="R202" s="299"/>
      <c r="S202" s="299"/>
      <c r="T202" s="299"/>
      <c r="U202" s="299"/>
      <c r="V202" s="299"/>
      <c r="W202" s="299"/>
      <c r="X202" s="299"/>
      <c r="Y202" s="299"/>
      <c r="Z202" s="300"/>
      <c r="AA202" s="300"/>
      <c r="AB202" s="300"/>
      <c r="AC202" s="300"/>
      <c r="AD202" s="300"/>
      <c r="AE202" s="300"/>
      <c r="AF202" s="300"/>
      <c r="AG202" s="300"/>
      <c r="AH202" s="300"/>
      <c r="AI202" s="300"/>
      <c r="AJ202" s="300"/>
      <c r="AK202" s="300"/>
      <c r="AL202" s="300"/>
      <c r="AM202" s="300"/>
      <c r="AN202" s="300"/>
      <c r="AO202" s="299"/>
      <c r="AP202" s="299"/>
      <c r="AQ202" s="299"/>
      <c r="AR202" s="299"/>
      <c r="AS202" s="299"/>
      <c r="AT202" s="300"/>
      <c r="AU202" s="300"/>
    </row>
    <row r="203" spans="1:47" ht="12" customHeight="1" x14ac:dyDescent="0.25">
      <c r="A203" s="300"/>
      <c r="B203" s="299"/>
      <c r="C203" s="299"/>
      <c r="D203" s="299"/>
      <c r="E203" s="299"/>
      <c r="F203" s="376"/>
      <c r="G203" s="377"/>
      <c r="H203" s="299"/>
      <c r="I203" s="299"/>
      <c r="J203" s="299"/>
      <c r="K203" s="299"/>
      <c r="L203" s="299"/>
      <c r="M203" s="299"/>
      <c r="N203" s="299"/>
      <c r="O203" s="299"/>
      <c r="P203" s="299"/>
      <c r="Q203" s="299"/>
      <c r="R203" s="299"/>
      <c r="S203" s="299"/>
      <c r="T203" s="299"/>
      <c r="U203" s="299"/>
      <c r="V203" s="299"/>
      <c r="W203" s="299"/>
      <c r="X203" s="299"/>
      <c r="Y203" s="299"/>
      <c r="Z203" s="300"/>
      <c r="AA203" s="300"/>
      <c r="AB203" s="300"/>
      <c r="AC203" s="300"/>
      <c r="AD203" s="300"/>
      <c r="AE203" s="300"/>
      <c r="AF203" s="300"/>
      <c r="AG203" s="300"/>
      <c r="AH203" s="300"/>
      <c r="AI203" s="300"/>
      <c r="AJ203" s="300"/>
      <c r="AK203" s="300"/>
      <c r="AL203" s="300"/>
      <c r="AM203" s="300"/>
      <c r="AN203" s="300"/>
      <c r="AO203" s="299"/>
      <c r="AP203" s="299"/>
      <c r="AQ203" s="299"/>
      <c r="AR203" s="299"/>
      <c r="AS203" s="299"/>
      <c r="AT203" s="300"/>
      <c r="AU203" s="300"/>
    </row>
    <row r="204" spans="1:47" ht="12" customHeight="1" x14ac:dyDescent="0.25">
      <c r="A204" s="300"/>
      <c r="B204" s="299"/>
      <c r="C204" s="299"/>
      <c r="D204" s="299"/>
      <c r="E204" s="299"/>
      <c r="F204" s="376"/>
      <c r="G204" s="377"/>
      <c r="H204" s="299"/>
      <c r="I204" s="299"/>
      <c r="J204" s="299"/>
      <c r="K204" s="299"/>
      <c r="L204" s="299"/>
      <c r="M204" s="299"/>
      <c r="N204" s="299"/>
      <c r="O204" s="299"/>
      <c r="P204" s="299"/>
      <c r="Q204" s="299"/>
      <c r="R204" s="299"/>
      <c r="S204" s="299"/>
      <c r="T204" s="299"/>
      <c r="U204" s="299"/>
      <c r="V204" s="299"/>
      <c r="W204" s="299"/>
      <c r="X204" s="299"/>
      <c r="Y204" s="299"/>
      <c r="Z204" s="300"/>
      <c r="AA204" s="300"/>
      <c r="AB204" s="300"/>
      <c r="AC204" s="300"/>
      <c r="AD204" s="300"/>
      <c r="AE204" s="300"/>
      <c r="AF204" s="300"/>
      <c r="AG204" s="300"/>
      <c r="AH204" s="300"/>
      <c r="AI204" s="300"/>
      <c r="AJ204" s="300"/>
      <c r="AK204" s="300"/>
      <c r="AL204" s="300"/>
      <c r="AM204" s="300"/>
      <c r="AN204" s="300"/>
      <c r="AO204" s="299"/>
      <c r="AP204" s="299"/>
      <c r="AQ204" s="299"/>
      <c r="AR204" s="299"/>
      <c r="AS204" s="299"/>
      <c r="AT204" s="300"/>
      <c r="AU204" s="300"/>
    </row>
    <row r="205" spans="1:47" ht="12" customHeight="1" x14ac:dyDescent="0.25">
      <c r="A205" s="300"/>
      <c r="B205" s="299"/>
      <c r="C205" s="299"/>
      <c r="D205" s="299"/>
      <c r="E205" s="299"/>
      <c r="F205" s="376"/>
      <c r="G205" s="377"/>
      <c r="H205" s="299"/>
      <c r="I205" s="299"/>
      <c r="J205" s="299"/>
      <c r="K205" s="299"/>
      <c r="L205" s="299"/>
      <c r="M205" s="299"/>
      <c r="N205" s="299"/>
      <c r="O205" s="299"/>
      <c r="P205" s="299"/>
      <c r="Q205" s="299"/>
      <c r="R205" s="299"/>
      <c r="S205" s="299"/>
      <c r="T205" s="299"/>
      <c r="U205" s="299"/>
      <c r="V205" s="299"/>
      <c r="W205" s="299"/>
      <c r="X205" s="299"/>
      <c r="Y205" s="299"/>
      <c r="Z205" s="300"/>
      <c r="AA205" s="300"/>
      <c r="AB205" s="300"/>
      <c r="AC205" s="300"/>
      <c r="AD205" s="300"/>
      <c r="AE205" s="300"/>
      <c r="AF205" s="300"/>
      <c r="AG205" s="300"/>
      <c r="AH205" s="300"/>
      <c r="AI205" s="300"/>
      <c r="AJ205" s="300"/>
      <c r="AK205" s="300"/>
      <c r="AL205" s="300"/>
      <c r="AM205" s="300"/>
      <c r="AN205" s="300"/>
      <c r="AO205" s="299"/>
      <c r="AP205" s="299"/>
      <c r="AQ205" s="299"/>
      <c r="AR205" s="299"/>
      <c r="AS205" s="299"/>
      <c r="AT205" s="300"/>
      <c r="AU205" s="300"/>
    </row>
    <row r="206" spans="1:47" ht="12" customHeight="1" x14ac:dyDescent="0.25">
      <c r="A206" s="300"/>
      <c r="B206" s="299"/>
      <c r="C206" s="299"/>
      <c r="D206" s="299"/>
      <c r="E206" s="299"/>
      <c r="F206" s="376"/>
      <c r="G206" s="377"/>
      <c r="H206" s="299"/>
      <c r="I206" s="299"/>
      <c r="J206" s="299"/>
      <c r="K206" s="299"/>
      <c r="L206" s="299"/>
      <c r="M206" s="299"/>
      <c r="N206" s="299"/>
      <c r="O206" s="299"/>
      <c r="P206" s="299"/>
      <c r="Q206" s="299"/>
      <c r="R206" s="299"/>
      <c r="S206" s="299"/>
      <c r="T206" s="299"/>
      <c r="U206" s="299"/>
      <c r="V206" s="299"/>
      <c r="W206" s="299"/>
      <c r="X206" s="299"/>
      <c r="Y206" s="299"/>
      <c r="Z206" s="300"/>
      <c r="AA206" s="300"/>
      <c r="AB206" s="300"/>
      <c r="AC206" s="300"/>
      <c r="AD206" s="300"/>
      <c r="AE206" s="300"/>
      <c r="AF206" s="300"/>
      <c r="AG206" s="300"/>
      <c r="AH206" s="300"/>
      <c r="AI206" s="300"/>
      <c r="AJ206" s="300"/>
      <c r="AK206" s="300"/>
      <c r="AL206" s="300"/>
      <c r="AM206" s="300"/>
      <c r="AN206" s="300"/>
      <c r="AO206" s="299"/>
      <c r="AP206" s="299"/>
      <c r="AQ206" s="299"/>
      <c r="AR206" s="299"/>
      <c r="AS206" s="299"/>
      <c r="AT206" s="300"/>
      <c r="AU206" s="300"/>
    </row>
    <row r="207" spans="1:47" ht="12" customHeight="1" x14ac:dyDescent="0.25">
      <c r="A207" s="300"/>
      <c r="B207" s="299"/>
      <c r="C207" s="299"/>
      <c r="D207" s="299"/>
      <c r="E207" s="299"/>
      <c r="F207" s="376"/>
      <c r="G207" s="377"/>
      <c r="H207" s="299"/>
      <c r="I207" s="299"/>
      <c r="J207" s="299"/>
      <c r="K207" s="299"/>
      <c r="L207" s="299"/>
      <c r="M207" s="299"/>
      <c r="N207" s="299"/>
      <c r="O207" s="299"/>
      <c r="P207" s="299"/>
      <c r="Q207" s="299"/>
      <c r="R207" s="299"/>
      <c r="S207" s="299"/>
      <c r="T207" s="299"/>
      <c r="U207" s="299"/>
      <c r="V207" s="299"/>
      <c r="W207" s="299"/>
      <c r="X207" s="299"/>
      <c r="Y207" s="299"/>
      <c r="Z207" s="300"/>
      <c r="AA207" s="300"/>
      <c r="AB207" s="300"/>
      <c r="AC207" s="300"/>
      <c r="AD207" s="300"/>
      <c r="AE207" s="300"/>
      <c r="AF207" s="300"/>
      <c r="AG207" s="300"/>
      <c r="AH207" s="300"/>
      <c r="AI207" s="300"/>
      <c r="AJ207" s="300"/>
      <c r="AK207" s="300"/>
      <c r="AL207" s="300"/>
      <c r="AM207" s="300"/>
      <c r="AN207" s="300"/>
      <c r="AO207" s="299"/>
      <c r="AP207" s="299"/>
      <c r="AQ207" s="299"/>
      <c r="AR207" s="299"/>
      <c r="AS207" s="299"/>
      <c r="AT207" s="300"/>
      <c r="AU207" s="300"/>
    </row>
    <row r="208" spans="1:47" ht="12" customHeight="1" x14ac:dyDescent="0.25">
      <c r="A208" s="300"/>
      <c r="B208" s="299"/>
      <c r="C208" s="299"/>
      <c r="D208" s="299"/>
      <c r="E208" s="299"/>
      <c r="F208" s="376"/>
      <c r="G208" s="377"/>
      <c r="H208" s="299"/>
      <c r="I208" s="299"/>
      <c r="J208" s="299"/>
      <c r="K208" s="299"/>
      <c r="L208" s="299"/>
      <c r="M208" s="299"/>
      <c r="N208" s="299"/>
      <c r="O208" s="299"/>
      <c r="P208" s="299"/>
      <c r="Q208" s="299"/>
      <c r="R208" s="299"/>
      <c r="S208" s="299"/>
      <c r="T208" s="299"/>
      <c r="U208" s="299"/>
      <c r="V208" s="299"/>
      <c r="W208" s="299"/>
      <c r="X208" s="299"/>
      <c r="Y208" s="299"/>
      <c r="Z208" s="300"/>
      <c r="AA208" s="300"/>
      <c r="AB208" s="300"/>
      <c r="AC208" s="300"/>
      <c r="AD208" s="300"/>
      <c r="AE208" s="300"/>
      <c r="AF208" s="300"/>
      <c r="AG208" s="300"/>
      <c r="AH208" s="300"/>
      <c r="AI208" s="300"/>
      <c r="AJ208" s="300"/>
      <c r="AK208" s="300"/>
      <c r="AL208" s="300"/>
      <c r="AM208" s="300"/>
      <c r="AN208" s="300"/>
      <c r="AO208" s="299"/>
      <c r="AP208" s="299"/>
      <c r="AQ208" s="299"/>
      <c r="AR208" s="299"/>
      <c r="AS208" s="299"/>
      <c r="AT208" s="300"/>
      <c r="AU208" s="300"/>
    </row>
    <row r="209" spans="1:47" ht="12" customHeight="1" x14ac:dyDescent="0.25">
      <c r="A209" s="300"/>
      <c r="B209" s="299"/>
      <c r="C209" s="299"/>
      <c r="D209" s="299"/>
      <c r="E209" s="299"/>
      <c r="F209" s="376"/>
      <c r="G209" s="377"/>
      <c r="H209" s="299"/>
      <c r="I209" s="299"/>
      <c r="J209" s="299"/>
      <c r="K209" s="299"/>
      <c r="L209" s="299"/>
      <c r="M209" s="299"/>
      <c r="N209" s="299"/>
      <c r="O209" s="299"/>
      <c r="P209" s="299"/>
      <c r="Q209" s="299"/>
      <c r="R209" s="299"/>
      <c r="S209" s="299"/>
      <c r="T209" s="299"/>
      <c r="U209" s="299"/>
      <c r="V209" s="299"/>
      <c r="W209" s="299"/>
      <c r="X209" s="299"/>
      <c r="Y209" s="299"/>
      <c r="Z209" s="300"/>
      <c r="AA209" s="300"/>
      <c r="AB209" s="300"/>
      <c r="AC209" s="300"/>
      <c r="AD209" s="300"/>
      <c r="AE209" s="300"/>
      <c r="AF209" s="300"/>
      <c r="AG209" s="300"/>
      <c r="AH209" s="300"/>
      <c r="AI209" s="300"/>
      <c r="AJ209" s="300"/>
      <c r="AK209" s="300"/>
      <c r="AL209" s="300"/>
      <c r="AM209" s="300"/>
      <c r="AN209" s="300"/>
      <c r="AO209" s="299"/>
      <c r="AP209" s="299"/>
      <c r="AQ209" s="299"/>
      <c r="AR209" s="299"/>
      <c r="AS209" s="299"/>
      <c r="AT209" s="300"/>
      <c r="AU209" s="300"/>
    </row>
    <row r="210" spans="1:47" ht="12" customHeight="1" x14ac:dyDescent="0.25">
      <c r="A210" s="300"/>
      <c r="B210" s="299"/>
      <c r="C210" s="299"/>
      <c r="D210" s="299"/>
      <c r="E210" s="299"/>
      <c r="F210" s="376"/>
      <c r="G210" s="377"/>
      <c r="H210" s="299"/>
      <c r="I210" s="299"/>
      <c r="J210" s="299"/>
      <c r="K210" s="299"/>
      <c r="L210" s="299"/>
      <c r="M210" s="299"/>
      <c r="N210" s="299"/>
      <c r="O210" s="299"/>
      <c r="P210" s="299"/>
      <c r="Q210" s="299"/>
      <c r="R210" s="299"/>
      <c r="S210" s="299"/>
      <c r="T210" s="299"/>
      <c r="U210" s="299"/>
      <c r="V210" s="299"/>
      <c r="W210" s="299"/>
      <c r="X210" s="299"/>
      <c r="Y210" s="299"/>
      <c r="Z210" s="300"/>
      <c r="AA210" s="300"/>
      <c r="AB210" s="300"/>
      <c r="AC210" s="300"/>
      <c r="AD210" s="300"/>
      <c r="AE210" s="300"/>
      <c r="AF210" s="300"/>
      <c r="AG210" s="300"/>
      <c r="AH210" s="300"/>
      <c r="AI210" s="300"/>
      <c r="AJ210" s="300"/>
      <c r="AK210" s="300"/>
      <c r="AL210" s="300"/>
      <c r="AM210" s="300"/>
      <c r="AN210" s="300"/>
      <c r="AO210" s="299"/>
      <c r="AP210" s="299"/>
      <c r="AQ210" s="299"/>
      <c r="AR210" s="299"/>
      <c r="AS210" s="299"/>
      <c r="AT210" s="300"/>
      <c r="AU210" s="300"/>
    </row>
    <row r="211" spans="1:47" ht="12" customHeight="1" x14ac:dyDescent="0.25">
      <c r="A211" s="300"/>
      <c r="B211" s="299"/>
      <c r="C211" s="299"/>
      <c r="D211" s="299"/>
      <c r="E211" s="299"/>
      <c r="F211" s="376"/>
      <c r="G211" s="377"/>
      <c r="H211" s="299"/>
      <c r="I211" s="299"/>
      <c r="J211" s="299"/>
      <c r="K211" s="299"/>
      <c r="L211" s="299"/>
      <c r="M211" s="299"/>
      <c r="N211" s="299"/>
      <c r="O211" s="299"/>
      <c r="P211" s="299"/>
      <c r="Q211" s="299"/>
      <c r="R211" s="299"/>
      <c r="S211" s="299"/>
      <c r="T211" s="299"/>
      <c r="U211" s="299"/>
      <c r="V211" s="299"/>
      <c r="W211" s="299"/>
      <c r="X211" s="299"/>
      <c r="Y211" s="299"/>
      <c r="Z211" s="300"/>
      <c r="AA211" s="300"/>
      <c r="AB211" s="300"/>
      <c r="AC211" s="300"/>
      <c r="AD211" s="300"/>
      <c r="AE211" s="300"/>
      <c r="AF211" s="300"/>
      <c r="AG211" s="300"/>
      <c r="AH211" s="300"/>
      <c r="AI211" s="300"/>
      <c r="AJ211" s="300"/>
      <c r="AK211" s="300"/>
      <c r="AL211" s="300"/>
      <c r="AM211" s="300"/>
      <c r="AN211" s="300"/>
      <c r="AO211" s="299"/>
      <c r="AP211" s="299"/>
      <c r="AQ211" s="299"/>
      <c r="AR211" s="299"/>
      <c r="AS211" s="299"/>
      <c r="AT211" s="300"/>
      <c r="AU211" s="300"/>
    </row>
    <row r="212" spans="1:47" ht="12" customHeight="1" x14ac:dyDescent="0.25">
      <c r="A212" s="300"/>
      <c r="B212" s="299"/>
      <c r="C212" s="299"/>
      <c r="D212" s="299"/>
      <c r="E212" s="299"/>
      <c r="F212" s="376"/>
      <c r="G212" s="377"/>
      <c r="H212" s="299"/>
      <c r="I212" s="299"/>
      <c r="J212" s="299"/>
      <c r="K212" s="299"/>
      <c r="L212" s="299"/>
      <c r="M212" s="299"/>
      <c r="N212" s="299"/>
      <c r="O212" s="299"/>
      <c r="P212" s="299"/>
      <c r="Q212" s="299"/>
      <c r="R212" s="299"/>
      <c r="S212" s="299"/>
      <c r="T212" s="299"/>
      <c r="U212" s="299"/>
      <c r="V212" s="299"/>
      <c r="W212" s="299"/>
      <c r="X212" s="299"/>
      <c r="Y212" s="299"/>
      <c r="Z212" s="300"/>
      <c r="AA212" s="300"/>
      <c r="AB212" s="300"/>
      <c r="AC212" s="300"/>
      <c r="AD212" s="300"/>
      <c r="AE212" s="300"/>
      <c r="AF212" s="300"/>
      <c r="AG212" s="300"/>
      <c r="AH212" s="300"/>
      <c r="AI212" s="300"/>
      <c r="AJ212" s="300"/>
      <c r="AK212" s="300"/>
      <c r="AL212" s="300"/>
      <c r="AM212" s="300"/>
      <c r="AN212" s="300"/>
      <c r="AO212" s="299"/>
      <c r="AP212" s="299"/>
      <c r="AQ212" s="299"/>
      <c r="AR212" s="299"/>
      <c r="AS212" s="299"/>
      <c r="AT212" s="300"/>
      <c r="AU212" s="300"/>
    </row>
    <row r="213" spans="1:47" ht="12" customHeight="1" x14ac:dyDescent="0.25">
      <c r="A213" s="300"/>
      <c r="B213" s="299"/>
      <c r="C213" s="299"/>
      <c r="D213" s="299"/>
      <c r="E213" s="299"/>
      <c r="F213" s="376"/>
      <c r="G213" s="377"/>
      <c r="H213" s="299"/>
      <c r="I213" s="299"/>
      <c r="J213" s="299"/>
      <c r="K213" s="299"/>
      <c r="L213" s="299"/>
      <c r="M213" s="299"/>
      <c r="N213" s="299"/>
      <c r="O213" s="299"/>
      <c r="P213" s="299"/>
      <c r="Q213" s="299"/>
      <c r="R213" s="299"/>
      <c r="S213" s="299"/>
      <c r="T213" s="299"/>
      <c r="U213" s="299"/>
      <c r="V213" s="299"/>
      <c r="W213" s="299"/>
      <c r="X213" s="299"/>
      <c r="Y213" s="299"/>
      <c r="Z213" s="300"/>
      <c r="AA213" s="300"/>
      <c r="AB213" s="300"/>
      <c r="AC213" s="300"/>
      <c r="AD213" s="300"/>
      <c r="AE213" s="300"/>
      <c r="AF213" s="300"/>
      <c r="AG213" s="300"/>
      <c r="AH213" s="300"/>
      <c r="AI213" s="300"/>
      <c r="AJ213" s="300"/>
      <c r="AK213" s="300"/>
      <c r="AL213" s="300"/>
      <c r="AM213" s="300"/>
      <c r="AN213" s="300"/>
      <c r="AO213" s="299"/>
      <c r="AP213" s="299"/>
      <c r="AQ213" s="299"/>
      <c r="AR213" s="299"/>
      <c r="AS213" s="299"/>
      <c r="AT213" s="300"/>
      <c r="AU213" s="300"/>
    </row>
    <row r="214" spans="1:47" ht="12" customHeight="1" x14ac:dyDescent="0.25">
      <c r="A214" s="300"/>
      <c r="B214" s="299"/>
      <c r="C214" s="299"/>
      <c r="D214" s="299"/>
      <c r="E214" s="299"/>
      <c r="F214" s="376"/>
      <c r="G214" s="377"/>
      <c r="H214" s="299"/>
      <c r="I214" s="299"/>
      <c r="J214" s="299"/>
      <c r="K214" s="299"/>
      <c r="L214" s="299"/>
      <c r="M214" s="299"/>
      <c r="N214" s="299"/>
      <c r="O214" s="299"/>
      <c r="P214" s="299"/>
      <c r="Q214" s="299"/>
      <c r="R214" s="299"/>
      <c r="S214" s="299"/>
      <c r="T214" s="299"/>
      <c r="U214" s="299"/>
      <c r="V214" s="299"/>
      <c r="W214" s="299"/>
      <c r="X214" s="299"/>
      <c r="Y214" s="299"/>
      <c r="Z214" s="300"/>
      <c r="AA214" s="300"/>
      <c r="AB214" s="300"/>
      <c r="AC214" s="300"/>
      <c r="AD214" s="300"/>
      <c r="AE214" s="300"/>
      <c r="AF214" s="300"/>
      <c r="AG214" s="300"/>
      <c r="AH214" s="300"/>
      <c r="AI214" s="300"/>
      <c r="AJ214" s="300"/>
      <c r="AK214" s="300"/>
      <c r="AL214" s="300"/>
      <c r="AM214" s="300"/>
      <c r="AN214" s="300"/>
      <c r="AO214" s="299"/>
      <c r="AP214" s="299"/>
      <c r="AQ214" s="299"/>
      <c r="AR214" s="299"/>
      <c r="AS214" s="299"/>
      <c r="AT214" s="300"/>
      <c r="AU214" s="300"/>
    </row>
    <row r="215" spans="1:47" ht="12" customHeight="1" x14ac:dyDescent="0.25">
      <c r="A215" s="300"/>
      <c r="B215" s="299"/>
      <c r="C215" s="299"/>
      <c r="D215" s="299"/>
      <c r="E215" s="299"/>
      <c r="F215" s="376"/>
      <c r="G215" s="377"/>
      <c r="H215" s="299"/>
      <c r="I215" s="299"/>
      <c r="J215" s="299"/>
      <c r="K215" s="299"/>
      <c r="L215" s="299"/>
      <c r="M215" s="299"/>
      <c r="N215" s="299"/>
      <c r="O215" s="299"/>
      <c r="P215" s="299"/>
      <c r="Q215" s="299"/>
      <c r="R215" s="299"/>
      <c r="S215" s="299"/>
      <c r="T215" s="299"/>
      <c r="U215" s="299"/>
      <c r="V215" s="299"/>
      <c r="W215" s="299"/>
      <c r="X215" s="299"/>
      <c r="Y215" s="299"/>
      <c r="Z215" s="300"/>
      <c r="AA215" s="300"/>
      <c r="AB215" s="300"/>
      <c r="AC215" s="300"/>
      <c r="AD215" s="300"/>
      <c r="AE215" s="300"/>
      <c r="AF215" s="300"/>
      <c r="AG215" s="300"/>
      <c r="AH215" s="300"/>
      <c r="AI215" s="300"/>
      <c r="AJ215" s="300"/>
      <c r="AK215" s="300"/>
      <c r="AL215" s="300"/>
      <c r="AM215" s="300"/>
      <c r="AN215" s="300"/>
      <c r="AO215" s="299"/>
      <c r="AP215" s="299"/>
      <c r="AQ215" s="299"/>
      <c r="AR215" s="299"/>
      <c r="AS215" s="299"/>
      <c r="AT215" s="300"/>
      <c r="AU215" s="300"/>
    </row>
    <row r="216" spans="1:47" ht="12" customHeight="1" x14ac:dyDescent="0.25">
      <c r="A216" s="300"/>
      <c r="B216" s="299"/>
      <c r="C216" s="299"/>
      <c r="D216" s="299"/>
      <c r="E216" s="299"/>
      <c r="F216" s="376"/>
      <c r="G216" s="377"/>
      <c r="H216" s="299"/>
      <c r="I216" s="299"/>
      <c r="J216" s="299"/>
      <c r="K216" s="299"/>
      <c r="L216" s="299"/>
      <c r="M216" s="299"/>
      <c r="N216" s="299"/>
      <c r="O216" s="299"/>
      <c r="P216" s="299"/>
      <c r="Q216" s="299"/>
      <c r="R216" s="299"/>
      <c r="S216" s="299"/>
      <c r="T216" s="299"/>
      <c r="U216" s="299"/>
      <c r="V216" s="299"/>
      <c r="W216" s="299"/>
      <c r="X216" s="299"/>
      <c r="Y216" s="299"/>
      <c r="Z216" s="300"/>
      <c r="AA216" s="300"/>
      <c r="AB216" s="300"/>
      <c r="AC216" s="300"/>
      <c r="AD216" s="300"/>
      <c r="AE216" s="300"/>
      <c r="AF216" s="300"/>
      <c r="AG216" s="300"/>
      <c r="AH216" s="300"/>
      <c r="AI216" s="300"/>
      <c r="AJ216" s="300"/>
      <c r="AK216" s="300"/>
      <c r="AL216" s="300"/>
      <c r="AM216" s="300"/>
      <c r="AN216" s="300"/>
      <c r="AO216" s="299"/>
      <c r="AP216" s="299"/>
      <c r="AQ216" s="299"/>
      <c r="AR216" s="299"/>
      <c r="AS216" s="299"/>
      <c r="AT216" s="300"/>
      <c r="AU216" s="300"/>
    </row>
    <row r="217" spans="1:47" ht="12" customHeight="1" x14ac:dyDescent="0.25">
      <c r="A217" s="300"/>
      <c r="B217" s="299"/>
      <c r="C217" s="299"/>
      <c r="D217" s="299"/>
      <c r="E217" s="299"/>
      <c r="F217" s="376"/>
      <c r="G217" s="377"/>
      <c r="H217" s="299"/>
      <c r="I217" s="299"/>
      <c r="J217" s="299"/>
      <c r="K217" s="299"/>
      <c r="L217" s="299"/>
      <c r="M217" s="299"/>
      <c r="N217" s="299"/>
      <c r="O217" s="299"/>
      <c r="P217" s="299"/>
      <c r="Q217" s="299"/>
      <c r="R217" s="299"/>
      <c r="S217" s="299"/>
      <c r="T217" s="299"/>
      <c r="U217" s="299"/>
      <c r="V217" s="299"/>
      <c r="W217" s="299"/>
      <c r="X217" s="299"/>
      <c r="Y217" s="299"/>
      <c r="Z217" s="300"/>
      <c r="AA217" s="300"/>
      <c r="AB217" s="300"/>
      <c r="AC217" s="300"/>
      <c r="AD217" s="300"/>
      <c r="AE217" s="300"/>
      <c r="AF217" s="300"/>
      <c r="AG217" s="300"/>
      <c r="AH217" s="300"/>
      <c r="AI217" s="300"/>
      <c r="AJ217" s="300"/>
      <c r="AK217" s="300"/>
      <c r="AL217" s="300"/>
      <c r="AM217" s="300"/>
      <c r="AN217" s="300"/>
      <c r="AO217" s="299"/>
      <c r="AP217" s="299"/>
      <c r="AQ217" s="299"/>
      <c r="AR217" s="299"/>
      <c r="AS217" s="299"/>
      <c r="AT217" s="300"/>
      <c r="AU217" s="300"/>
    </row>
    <row r="218" spans="1:47" ht="12" customHeight="1" x14ac:dyDescent="0.25">
      <c r="A218" s="300"/>
      <c r="B218" s="299"/>
      <c r="C218" s="299"/>
      <c r="D218" s="299"/>
      <c r="E218" s="299"/>
      <c r="F218" s="376"/>
      <c r="G218" s="377"/>
      <c r="H218" s="299"/>
      <c r="I218" s="299"/>
      <c r="J218" s="299"/>
      <c r="K218" s="299"/>
      <c r="L218" s="299"/>
      <c r="M218" s="299"/>
      <c r="N218" s="299"/>
      <c r="O218" s="299"/>
      <c r="P218" s="299"/>
      <c r="Q218" s="299"/>
      <c r="R218" s="299"/>
      <c r="S218" s="299"/>
      <c r="T218" s="299"/>
      <c r="U218" s="299"/>
      <c r="V218" s="299"/>
      <c r="W218" s="299"/>
      <c r="X218" s="299"/>
      <c r="Y218" s="299"/>
      <c r="Z218" s="300"/>
      <c r="AA218" s="300"/>
      <c r="AB218" s="300"/>
      <c r="AC218" s="300"/>
      <c r="AD218" s="300"/>
      <c r="AE218" s="300"/>
      <c r="AF218" s="300"/>
      <c r="AG218" s="300"/>
      <c r="AH218" s="300"/>
      <c r="AI218" s="300"/>
      <c r="AJ218" s="300"/>
      <c r="AK218" s="300"/>
      <c r="AL218" s="300"/>
      <c r="AM218" s="300"/>
      <c r="AN218" s="300"/>
      <c r="AO218" s="299"/>
      <c r="AP218" s="299"/>
      <c r="AQ218" s="299"/>
      <c r="AR218" s="299"/>
      <c r="AS218" s="299"/>
      <c r="AT218" s="300"/>
      <c r="AU218" s="300"/>
    </row>
    <row r="219" spans="1:47" ht="12" customHeight="1" x14ac:dyDescent="0.25">
      <c r="A219" s="300"/>
      <c r="B219" s="299"/>
      <c r="C219" s="299"/>
      <c r="D219" s="299"/>
      <c r="E219" s="299"/>
      <c r="F219" s="376"/>
      <c r="G219" s="377"/>
      <c r="H219" s="299"/>
      <c r="I219" s="299"/>
      <c r="J219" s="299"/>
      <c r="K219" s="299"/>
      <c r="L219" s="299"/>
      <c r="M219" s="299"/>
      <c r="N219" s="299"/>
      <c r="O219" s="299"/>
      <c r="P219" s="299"/>
      <c r="Q219" s="299"/>
      <c r="R219" s="299"/>
      <c r="S219" s="299"/>
      <c r="T219" s="299"/>
      <c r="U219" s="299"/>
      <c r="V219" s="299"/>
      <c r="W219" s="299"/>
      <c r="X219" s="299"/>
      <c r="Y219" s="299"/>
      <c r="Z219" s="300"/>
      <c r="AA219" s="300"/>
      <c r="AB219" s="300"/>
      <c r="AC219" s="300"/>
      <c r="AD219" s="300"/>
      <c r="AE219" s="300"/>
      <c r="AF219" s="300"/>
      <c r="AG219" s="300"/>
      <c r="AH219" s="300"/>
      <c r="AI219" s="300"/>
      <c r="AJ219" s="300"/>
      <c r="AK219" s="300"/>
      <c r="AL219" s="300"/>
      <c r="AM219" s="300"/>
      <c r="AN219" s="300"/>
      <c r="AO219" s="299"/>
      <c r="AP219" s="299"/>
      <c r="AQ219" s="299"/>
      <c r="AR219" s="299"/>
      <c r="AS219" s="299"/>
      <c r="AT219" s="300"/>
      <c r="AU219" s="300"/>
    </row>
    <row r="220" spans="1:47" ht="12" customHeight="1" x14ac:dyDescent="0.25">
      <c r="A220" s="300"/>
      <c r="B220" s="299"/>
      <c r="C220" s="299"/>
      <c r="D220" s="299"/>
      <c r="E220" s="299"/>
      <c r="F220" s="376"/>
      <c r="G220" s="377"/>
      <c r="H220" s="299"/>
      <c r="I220" s="299"/>
      <c r="J220" s="299"/>
      <c r="K220" s="299"/>
      <c r="L220" s="299"/>
      <c r="M220" s="299"/>
      <c r="N220" s="299"/>
      <c r="O220" s="299"/>
      <c r="P220" s="299"/>
      <c r="Q220" s="299"/>
      <c r="R220" s="299"/>
      <c r="S220" s="299"/>
      <c r="T220" s="299"/>
      <c r="U220" s="299"/>
      <c r="V220" s="299"/>
      <c r="W220" s="299"/>
      <c r="X220" s="299"/>
      <c r="Y220" s="299"/>
      <c r="Z220" s="300"/>
      <c r="AA220" s="300"/>
      <c r="AB220" s="300"/>
      <c r="AC220" s="300"/>
      <c r="AD220" s="300"/>
      <c r="AE220" s="300"/>
      <c r="AF220" s="300"/>
      <c r="AG220" s="300"/>
      <c r="AH220" s="300"/>
      <c r="AI220" s="300"/>
      <c r="AJ220" s="300"/>
      <c r="AK220" s="300"/>
      <c r="AL220" s="300"/>
      <c r="AM220" s="300"/>
      <c r="AN220" s="300"/>
      <c r="AO220" s="299"/>
      <c r="AP220" s="299"/>
      <c r="AQ220" s="299"/>
      <c r="AR220" s="299"/>
      <c r="AS220" s="299"/>
      <c r="AT220" s="300"/>
      <c r="AU220" s="300"/>
    </row>
    <row r="221" spans="1:47" ht="12" customHeight="1" x14ac:dyDescent="0.25">
      <c r="A221" s="300"/>
      <c r="B221" s="299"/>
      <c r="C221" s="299"/>
      <c r="D221" s="299"/>
      <c r="E221" s="299"/>
      <c r="F221" s="376"/>
      <c r="G221" s="377"/>
      <c r="H221" s="299"/>
      <c r="I221" s="299"/>
      <c r="J221" s="299"/>
      <c r="K221" s="299"/>
      <c r="L221" s="299"/>
      <c r="M221" s="299"/>
      <c r="N221" s="299"/>
      <c r="O221" s="299"/>
      <c r="P221" s="299"/>
      <c r="Q221" s="299"/>
      <c r="R221" s="299"/>
      <c r="S221" s="299"/>
      <c r="T221" s="299"/>
      <c r="U221" s="299"/>
      <c r="V221" s="299"/>
      <c r="W221" s="299"/>
      <c r="X221" s="299"/>
      <c r="Y221" s="299"/>
      <c r="Z221" s="300"/>
      <c r="AA221" s="300"/>
      <c r="AB221" s="300"/>
      <c r="AC221" s="300"/>
      <c r="AD221" s="300"/>
      <c r="AE221" s="300"/>
      <c r="AF221" s="300"/>
      <c r="AG221" s="300"/>
      <c r="AH221" s="300"/>
      <c r="AI221" s="300"/>
      <c r="AJ221" s="300"/>
      <c r="AK221" s="300"/>
      <c r="AL221" s="300"/>
      <c r="AM221" s="300"/>
      <c r="AN221" s="300"/>
      <c r="AO221" s="299"/>
      <c r="AP221" s="299"/>
      <c r="AQ221" s="299"/>
      <c r="AR221" s="299"/>
      <c r="AS221" s="299"/>
      <c r="AT221" s="300"/>
      <c r="AU221" s="300"/>
    </row>
    <row r="222" spans="1:47" ht="12" customHeight="1" x14ac:dyDescent="0.25">
      <c r="A222" s="300"/>
      <c r="B222" s="299"/>
      <c r="C222" s="299"/>
      <c r="D222" s="299"/>
      <c r="E222" s="299"/>
      <c r="F222" s="376"/>
      <c r="G222" s="377"/>
      <c r="H222" s="299"/>
      <c r="I222" s="299"/>
      <c r="J222" s="299"/>
      <c r="K222" s="299"/>
      <c r="L222" s="299"/>
      <c r="M222" s="299"/>
      <c r="N222" s="299"/>
      <c r="O222" s="299"/>
      <c r="P222" s="299"/>
      <c r="Q222" s="299"/>
      <c r="R222" s="299"/>
      <c r="S222" s="299"/>
      <c r="T222" s="299"/>
      <c r="U222" s="299"/>
      <c r="V222" s="299"/>
      <c r="W222" s="299"/>
      <c r="X222" s="299"/>
      <c r="Y222" s="299"/>
      <c r="Z222" s="300"/>
      <c r="AA222" s="300"/>
      <c r="AB222" s="300"/>
      <c r="AC222" s="300"/>
      <c r="AD222" s="300"/>
      <c r="AE222" s="300"/>
      <c r="AF222" s="300"/>
      <c r="AG222" s="300"/>
      <c r="AH222" s="300"/>
      <c r="AI222" s="300"/>
      <c r="AJ222" s="300"/>
      <c r="AK222" s="300"/>
      <c r="AL222" s="300"/>
      <c r="AM222" s="300"/>
      <c r="AN222" s="300"/>
      <c r="AO222" s="299"/>
      <c r="AP222" s="299"/>
      <c r="AQ222" s="299"/>
      <c r="AR222" s="299"/>
      <c r="AS222" s="299"/>
      <c r="AT222" s="300"/>
      <c r="AU222" s="300"/>
    </row>
    <row r="223" spans="1:47" ht="12" customHeight="1" x14ac:dyDescent="0.25">
      <c r="A223" s="300"/>
      <c r="B223" s="299"/>
      <c r="C223" s="299"/>
      <c r="D223" s="299"/>
      <c r="E223" s="299"/>
      <c r="F223" s="376"/>
      <c r="G223" s="377"/>
      <c r="H223" s="299"/>
      <c r="I223" s="299"/>
      <c r="J223" s="299"/>
      <c r="K223" s="299"/>
      <c r="L223" s="299"/>
      <c r="M223" s="299"/>
      <c r="N223" s="299"/>
      <c r="O223" s="299"/>
      <c r="P223" s="299"/>
      <c r="Q223" s="299"/>
      <c r="R223" s="299"/>
      <c r="S223" s="299"/>
      <c r="T223" s="299"/>
      <c r="U223" s="299"/>
      <c r="V223" s="299"/>
      <c r="W223" s="299"/>
      <c r="X223" s="299"/>
      <c r="Y223" s="299"/>
      <c r="Z223" s="300"/>
      <c r="AA223" s="300"/>
      <c r="AB223" s="300"/>
      <c r="AC223" s="300"/>
      <c r="AD223" s="300"/>
      <c r="AE223" s="300"/>
      <c r="AF223" s="300"/>
      <c r="AG223" s="300"/>
      <c r="AH223" s="300"/>
      <c r="AI223" s="300"/>
      <c r="AJ223" s="300"/>
      <c r="AK223" s="300"/>
      <c r="AL223" s="300"/>
      <c r="AM223" s="300"/>
      <c r="AN223" s="300"/>
      <c r="AO223" s="299"/>
      <c r="AP223" s="299"/>
      <c r="AQ223" s="299"/>
      <c r="AR223" s="299"/>
      <c r="AS223" s="299"/>
      <c r="AT223" s="300"/>
      <c r="AU223" s="300"/>
    </row>
    <row r="224" spans="1:47" ht="12" customHeight="1" x14ac:dyDescent="0.25">
      <c r="A224" s="300"/>
      <c r="B224" s="299"/>
      <c r="C224" s="299"/>
      <c r="D224" s="299"/>
      <c r="E224" s="299"/>
      <c r="F224" s="376"/>
      <c r="G224" s="377"/>
      <c r="H224" s="299"/>
      <c r="I224" s="299"/>
      <c r="J224" s="299"/>
      <c r="K224" s="299"/>
      <c r="L224" s="299"/>
      <c r="M224" s="299"/>
      <c r="N224" s="299"/>
      <c r="O224" s="299"/>
      <c r="P224" s="299"/>
      <c r="Q224" s="299"/>
      <c r="R224" s="299"/>
      <c r="S224" s="299"/>
      <c r="T224" s="299"/>
      <c r="U224" s="299"/>
      <c r="V224" s="299"/>
      <c r="W224" s="299"/>
      <c r="X224" s="299"/>
      <c r="Y224" s="299"/>
      <c r="Z224" s="300"/>
      <c r="AA224" s="300"/>
      <c r="AB224" s="300"/>
      <c r="AC224" s="300"/>
      <c r="AD224" s="300"/>
      <c r="AE224" s="300"/>
      <c r="AF224" s="300"/>
      <c r="AG224" s="300"/>
      <c r="AH224" s="300"/>
      <c r="AI224" s="300"/>
      <c r="AJ224" s="300"/>
      <c r="AK224" s="300"/>
      <c r="AL224" s="300"/>
      <c r="AM224" s="300"/>
      <c r="AN224" s="300"/>
      <c r="AO224" s="299"/>
      <c r="AP224" s="299"/>
      <c r="AQ224" s="299"/>
      <c r="AR224" s="299"/>
      <c r="AS224" s="299"/>
      <c r="AT224" s="300"/>
      <c r="AU224" s="300"/>
    </row>
    <row r="225" spans="1:47" ht="12" customHeight="1" x14ac:dyDescent="0.25">
      <c r="A225" s="300"/>
      <c r="B225" s="299"/>
      <c r="C225" s="299"/>
      <c r="D225" s="299"/>
      <c r="E225" s="299"/>
      <c r="F225" s="376"/>
      <c r="G225" s="377"/>
      <c r="H225" s="299"/>
      <c r="I225" s="299"/>
      <c r="J225" s="299"/>
      <c r="K225" s="299"/>
      <c r="L225" s="299"/>
      <c r="M225" s="299"/>
      <c r="N225" s="299"/>
      <c r="O225" s="299"/>
      <c r="P225" s="299"/>
      <c r="Q225" s="299"/>
      <c r="R225" s="299"/>
      <c r="S225" s="299"/>
      <c r="T225" s="299"/>
      <c r="U225" s="299"/>
      <c r="V225" s="299"/>
      <c r="W225" s="299"/>
      <c r="X225" s="299"/>
      <c r="Y225" s="299"/>
      <c r="Z225" s="300"/>
      <c r="AA225" s="300"/>
      <c r="AB225" s="300"/>
      <c r="AC225" s="300"/>
      <c r="AD225" s="300"/>
      <c r="AE225" s="300"/>
      <c r="AF225" s="300"/>
      <c r="AG225" s="300"/>
      <c r="AH225" s="300"/>
      <c r="AI225" s="300"/>
      <c r="AJ225" s="300"/>
      <c r="AK225" s="300"/>
      <c r="AL225" s="300"/>
      <c r="AM225" s="300"/>
      <c r="AN225" s="300"/>
      <c r="AO225" s="299"/>
      <c r="AP225" s="299"/>
      <c r="AQ225" s="299"/>
      <c r="AR225" s="299"/>
      <c r="AS225" s="299"/>
      <c r="AT225" s="300"/>
      <c r="AU225" s="300"/>
    </row>
    <row r="226" spans="1:47" ht="12" customHeight="1" x14ac:dyDescent="0.25">
      <c r="A226" s="300"/>
      <c r="B226" s="299"/>
      <c r="C226" s="299"/>
      <c r="D226" s="299"/>
      <c r="E226" s="299"/>
      <c r="F226" s="376"/>
      <c r="G226" s="377"/>
      <c r="H226" s="299"/>
      <c r="I226" s="299"/>
      <c r="J226" s="299"/>
      <c r="K226" s="299"/>
      <c r="L226" s="299"/>
      <c r="M226" s="299"/>
      <c r="N226" s="299"/>
      <c r="O226" s="299"/>
      <c r="P226" s="299"/>
      <c r="Q226" s="299"/>
      <c r="R226" s="299"/>
      <c r="S226" s="299"/>
      <c r="T226" s="299"/>
      <c r="U226" s="299"/>
      <c r="V226" s="299"/>
      <c r="W226" s="299"/>
      <c r="X226" s="299"/>
      <c r="Y226" s="299"/>
      <c r="Z226" s="300"/>
      <c r="AA226" s="300"/>
      <c r="AB226" s="300"/>
      <c r="AC226" s="300"/>
      <c r="AD226" s="300"/>
      <c r="AE226" s="300"/>
      <c r="AF226" s="300"/>
      <c r="AG226" s="300"/>
      <c r="AH226" s="300"/>
      <c r="AI226" s="300"/>
      <c r="AJ226" s="300"/>
      <c r="AK226" s="300"/>
      <c r="AL226" s="300"/>
      <c r="AM226" s="300"/>
      <c r="AN226" s="300"/>
      <c r="AO226" s="299"/>
      <c r="AP226" s="299"/>
      <c r="AQ226" s="299"/>
      <c r="AR226" s="299"/>
      <c r="AS226" s="299"/>
      <c r="AT226" s="300"/>
      <c r="AU226" s="300"/>
    </row>
    <row r="227" spans="1:47" ht="12" customHeight="1" x14ac:dyDescent="0.25">
      <c r="A227" s="300"/>
      <c r="B227" s="299"/>
      <c r="C227" s="299"/>
      <c r="D227" s="299"/>
      <c r="E227" s="299"/>
      <c r="F227" s="376"/>
      <c r="G227" s="377"/>
      <c r="H227" s="299"/>
      <c r="I227" s="299"/>
      <c r="J227" s="299"/>
      <c r="K227" s="299"/>
      <c r="L227" s="299"/>
      <c r="M227" s="299"/>
      <c r="N227" s="299"/>
      <c r="O227" s="299"/>
      <c r="P227" s="299"/>
      <c r="Q227" s="299"/>
      <c r="R227" s="299"/>
      <c r="S227" s="299"/>
      <c r="T227" s="299"/>
      <c r="U227" s="299"/>
      <c r="V227" s="299"/>
      <c r="W227" s="299"/>
      <c r="X227" s="299"/>
      <c r="Y227" s="299"/>
      <c r="Z227" s="300"/>
      <c r="AA227" s="300"/>
      <c r="AB227" s="300"/>
      <c r="AC227" s="300"/>
      <c r="AD227" s="300"/>
      <c r="AE227" s="300"/>
      <c r="AF227" s="300"/>
      <c r="AG227" s="300"/>
      <c r="AH227" s="300"/>
      <c r="AI227" s="300"/>
      <c r="AJ227" s="300"/>
      <c r="AK227" s="300"/>
      <c r="AL227" s="300"/>
      <c r="AM227" s="300"/>
      <c r="AN227" s="300"/>
      <c r="AO227" s="299"/>
      <c r="AP227" s="299"/>
      <c r="AQ227" s="299"/>
      <c r="AR227" s="299"/>
      <c r="AS227" s="299"/>
      <c r="AT227" s="300"/>
      <c r="AU227" s="300"/>
    </row>
    <row r="228" spans="1:47" ht="12" customHeight="1" x14ac:dyDescent="0.25">
      <c r="A228" s="300"/>
      <c r="B228" s="299"/>
      <c r="C228" s="299"/>
      <c r="D228" s="299"/>
      <c r="E228" s="299"/>
      <c r="F228" s="376"/>
      <c r="G228" s="377"/>
      <c r="H228" s="299"/>
      <c r="I228" s="299"/>
      <c r="J228" s="299"/>
      <c r="K228" s="299"/>
      <c r="L228" s="299"/>
      <c r="M228" s="299"/>
      <c r="N228" s="299"/>
      <c r="O228" s="299"/>
      <c r="P228" s="299"/>
      <c r="Q228" s="299"/>
      <c r="R228" s="299"/>
      <c r="S228" s="299"/>
      <c r="T228" s="299"/>
      <c r="U228" s="299"/>
      <c r="V228" s="299"/>
      <c r="W228" s="299"/>
      <c r="X228" s="299"/>
      <c r="Y228" s="299"/>
      <c r="Z228" s="300"/>
      <c r="AA228" s="300"/>
      <c r="AB228" s="300"/>
      <c r="AC228" s="300"/>
      <c r="AD228" s="300"/>
      <c r="AE228" s="300"/>
      <c r="AF228" s="300"/>
      <c r="AG228" s="300"/>
      <c r="AH228" s="300"/>
      <c r="AI228" s="300"/>
      <c r="AJ228" s="300"/>
      <c r="AK228" s="300"/>
      <c r="AL228" s="300"/>
      <c r="AM228" s="300"/>
      <c r="AN228" s="300"/>
      <c r="AO228" s="299"/>
      <c r="AP228" s="299"/>
      <c r="AQ228" s="299"/>
      <c r="AR228" s="299"/>
      <c r="AS228" s="299"/>
      <c r="AT228" s="300"/>
      <c r="AU228" s="300"/>
    </row>
    <row r="229" spans="1:47" ht="12" customHeight="1" x14ac:dyDescent="0.25">
      <c r="A229" s="300"/>
      <c r="B229" s="299"/>
      <c r="C229" s="299"/>
      <c r="D229" s="299"/>
      <c r="E229" s="299"/>
      <c r="F229" s="376"/>
      <c r="G229" s="377"/>
      <c r="H229" s="299"/>
      <c r="I229" s="299"/>
      <c r="J229" s="299"/>
      <c r="K229" s="299"/>
      <c r="L229" s="299"/>
      <c r="M229" s="299"/>
      <c r="N229" s="299"/>
      <c r="O229" s="299"/>
      <c r="P229" s="299"/>
      <c r="Q229" s="299"/>
      <c r="R229" s="299"/>
      <c r="S229" s="299"/>
      <c r="T229" s="299"/>
      <c r="U229" s="299"/>
      <c r="V229" s="299"/>
      <c r="W229" s="299"/>
      <c r="X229" s="299"/>
      <c r="Y229" s="299"/>
      <c r="Z229" s="300"/>
      <c r="AA229" s="300"/>
      <c r="AB229" s="300"/>
      <c r="AC229" s="300"/>
      <c r="AD229" s="300"/>
      <c r="AE229" s="300"/>
      <c r="AF229" s="300"/>
      <c r="AG229" s="300"/>
      <c r="AH229" s="300"/>
      <c r="AI229" s="300"/>
      <c r="AJ229" s="300"/>
      <c r="AK229" s="300"/>
      <c r="AL229" s="300"/>
      <c r="AM229" s="300"/>
      <c r="AN229" s="300"/>
      <c r="AO229" s="299"/>
      <c r="AP229" s="299"/>
      <c r="AQ229" s="299"/>
      <c r="AR229" s="299"/>
      <c r="AS229" s="299"/>
      <c r="AT229" s="300"/>
      <c r="AU229" s="300"/>
    </row>
    <row r="230" spans="1:47" ht="12" customHeight="1" x14ac:dyDescent="0.25">
      <c r="A230" s="300"/>
      <c r="B230" s="299"/>
      <c r="C230" s="299"/>
      <c r="D230" s="299"/>
      <c r="E230" s="299"/>
      <c r="F230" s="376"/>
      <c r="G230" s="377"/>
      <c r="H230" s="299"/>
      <c r="I230" s="299"/>
      <c r="J230" s="299"/>
      <c r="K230" s="299"/>
      <c r="L230" s="299"/>
      <c r="M230" s="299"/>
      <c r="N230" s="299"/>
      <c r="O230" s="299"/>
      <c r="P230" s="299"/>
      <c r="Q230" s="299"/>
      <c r="R230" s="299"/>
      <c r="S230" s="299"/>
      <c r="T230" s="299"/>
      <c r="U230" s="299"/>
      <c r="V230" s="299"/>
      <c r="W230" s="299"/>
      <c r="X230" s="299"/>
      <c r="Y230" s="299"/>
      <c r="Z230" s="300"/>
      <c r="AA230" s="300"/>
      <c r="AB230" s="300"/>
      <c r="AC230" s="300"/>
      <c r="AD230" s="300"/>
      <c r="AE230" s="300"/>
      <c r="AF230" s="300"/>
      <c r="AG230" s="300"/>
      <c r="AH230" s="300"/>
      <c r="AI230" s="300"/>
      <c r="AJ230" s="300"/>
      <c r="AK230" s="300"/>
      <c r="AL230" s="300"/>
      <c r="AM230" s="300"/>
      <c r="AN230" s="300"/>
      <c r="AO230" s="299"/>
      <c r="AP230" s="299"/>
      <c r="AQ230" s="299"/>
      <c r="AR230" s="299"/>
      <c r="AS230" s="299"/>
      <c r="AT230" s="300"/>
      <c r="AU230" s="300"/>
    </row>
    <row r="231" spans="1:47" ht="12" customHeight="1" x14ac:dyDescent="0.25">
      <c r="A231" s="300"/>
      <c r="B231" s="299"/>
      <c r="C231" s="299"/>
      <c r="D231" s="299"/>
      <c r="E231" s="299"/>
      <c r="F231" s="376"/>
      <c r="G231" s="377"/>
      <c r="H231" s="299"/>
      <c r="I231" s="299"/>
      <c r="J231" s="299"/>
      <c r="K231" s="299"/>
      <c r="L231" s="299"/>
      <c r="M231" s="299"/>
      <c r="N231" s="299"/>
      <c r="O231" s="299"/>
      <c r="P231" s="299"/>
      <c r="Q231" s="299"/>
      <c r="R231" s="299"/>
      <c r="S231" s="299"/>
      <c r="T231" s="299"/>
      <c r="U231" s="299"/>
      <c r="V231" s="299"/>
      <c r="W231" s="299"/>
      <c r="X231" s="299"/>
      <c r="Y231" s="299"/>
      <c r="Z231" s="300"/>
      <c r="AA231" s="300"/>
      <c r="AB231" s="300"/>
      <c r="AC231" s="300"/>
      <c r="AD231" s="300"/>
      <c r="AE231" s="300"/>
      <c r="AF231" s="300"/>
      <c r="AG231" s="300"/>
      <c r="AH231" s="300"/>
      <c r="AI231" s="300"/>
      <c r="AJ231" s="300"/>
      <c r="AK231" s="300"/>
      <c r="AL231" s="300"/>
      <c r="AM231" s="300"/>
      <c r="AN231" s="300"/>
      <c r="AO231" s="299"/>
      <c r="AP231" s="299"/>
      <c r="AQ231" s="299"/>
      <c r="AR231" s="299"/>
      <c r="AS231" s="299"/>
      <c r="AT231" s="300"/>
      <c r="AU231" s="300"/>
    </row>
    <row r="232" spans="1:47" ht="12" customHeight="1" x14ac:dyDescent="0.25">
      <c r="A232" s="300"/>
      <c r="B232" s="299"/>
      <c r="C232" s="299"/>
      <c r="D232" s="299"/>
      <c r="E232" s="299"/>
      <c r="F232" s="376"/>
      <c r="G232" s="377"/>
      <c r="H232" s="299"/>
      <c r="I232" s="299"/>
      <c r="J232" s="299"/>
      <c r="K232" s="299"/>
      <c r="L232" s="299"/>
      <c r="M232" s="299"/>
      <c r="N232" s="299"/>
      <c r="O232" s="299"/>
      <c r="P232" s="299"/>
      <c r="Q232" s="299"/>
      <c r="R232" s="299"/>
      <c r="S232" s="299"/>
      <c r="T232" s="299"/>
      <c r="U232" s="299"/>
      <c r="V232" s="299"/>
      <c r="W232" s="299"/>
      <c r="X232" s="299"/>
      <c r="Y232" s="299"/>
      <c r="Z232" s="300"/>
      <c r="AA232" s="300"/>
      <c r="AB232" s="300"/>
      <c r="AC232" s="300"/>
      <c r="AD232" s="300"/>
      <c r="AE232" s="300"/>
      <c r="AF232" s="300"/>
      <c r="AG232" s="300"/>
      <c r="AH232" s="300"/>
      <c r="AI232" s="300"/>
      <c r="AJ232" s="300"/>
      <c r="AK232" s="300"/>
      <c r="AL232" s="300"/>
      <c r="AM232" s="300"/>
      <c r="AN232" s="300"/>
      <c r="AO232" s="299"/>
      <c r="AP232" s="299"/>
      <c r="AQ232" s="299"/>
      <c r="AR232" s="299"/>
      <c r="AS232" s="299"/>
      <c r="AT232" s="300"/>
      <c r="AU232" s="300"/>
    </row>
    <row r="233" spans="1:47" ht="12" customHeight="1" x14ac:dyDescent="0.25">
      <c r="A233" s="300"/>
      <c r="B233" s="299"/>
      <c r="C233" s="299"/>
      <c r="D233" s="299"/>
      <c r="E233" s="299"/>
      <c r="F233" s="376"/>
      <c r="G233" s="377"/>
      <c r="H233" s="299"/>
      <c r="I233" s="299"/>
      <c r="J233" s="299"/>
      <c r="K233" s="299"/>
      <c r="L233" s="299"/>
      <c r="M233" s="299"/>
      <c r="N233" s="299"/>
      <c r="O233" s="299"/>
      <c r="P233" s="299"/>
      <c r="Q233" s="299"/>
      <c r="R233" s="299"/>
      <c r="S233" s="299"/>
      <c r="T233" s="299"/>
      <c r="U233" s="299"/>
      <c r="V233" s="299"/>
      <c r="W233" s="299"/>
      <c r="X233" s="299"/>
      <c r="Y233" s="299"/>
      <c r="Z233" s="300"/>
      <c r="AA233" s="300"/>
      <c r="AB233" s="300"/>
      <c r="AC233" s="300"/>
      <c r="AD233" s="300"/>
      <c r="AE233" s="300"/>
      <c r="AF233" s="300"/>
      <c r="AG233" s="300"/>
      <c r="AH233" s="300"/>
      <c r="AI233" s="300"/>
      <c r="AJ233" s="300"/>
      <c r="AK233" s="300"/>
      <c r="AL233" s="300"/>
      <c r="AM233" s="300"/>
      <c r="AN233" s="300"/>
      <c r="AO233" s="299"/>
      <c r="AP233" s="299"/>
      <c r="AQ233" s="299"/>
      <c r="AR233" s="299"/>
      <c r="AS233" s="299"/>
      <c r="AT233" s="300"/>
      <c r="AU233" s="300"/>
    </row>
    <row r="234" spans="1:47" ht="12" customHeight="1" x14ac:dyDescent="0.25">
      <c r="A234" s="300"/>
      <c r="B234" s="299"/>
      <c r="C234" s="299"/>
      <c r="D234" s="299"/>
      <c r="E234" s="299"/>
      <c r="F234" s="376"/>
      <c r="G234" s="377"/>
      <c r="H234" s="299"/>
      <c r="I234" s="299"/>
      <c r="J234" s="299"/>
      <c r="K234" s="299"/>
      <c r="L234" s="299"/>
      <c r="M234" s="299"/>
      <c r="N234" s="299"/>
      <c r="O234" s="299"/>
      <c r="P234" s="299"/>
      <c r="Q234" s="299"/>
      <c r="R234" s="299"/>
      <c r="S234" s="299"/>
      <c r="T234" s="299"/>
      <c r="U234" s="299"/>
      <c r="V234" s="299"/>
      <c r="W234" s="299"/>
      <c r="X234" s="299"/>
      <c r="Y234" s="299"/>
      <c r="Z234" s="300"/>
      <c r="AA234" s="300"/>
      <c r="AB234" s="300"/>
      <c r="AC234" s="300"/>
      <c r="AD234" s="300"/>
      <c r="AE234" s="300"/>
      <c r="AF234" s="300"/>
      <c r="AG234" s="300"/>
      <c r="AH234" s="300"/>
      <c r="AI234" s="300"/>
      <c r="AJ234" s="300"/>
      <c r="AK234" s="300"/>
      <c r="AL234" s="300"/>
      <c r="AM234" s="300"/>
      <c r="AN234" s="300"/>
      <c r="AO234" s="299"/>
      <c r="AP234" s="299"/>
      <c r="AQ234" s="299"/>
      <c r="AR234" s="299"/>
      <c r="AS234" s="299"/>
      <c r="AT234" s="300"/>
      <c r="AU234" s="300"/>
    </row>
    <row r="235" spans="1:47" ht="12" customHeight="1" x14ac:dyDescent="0.25">
      <c r="A235" s="300"/>
      <c r="B235" s="299"/>
      <c r="C235" s="299"/>
      <c r="D235" s="299"/>
      <c r="E235" s="299"/>
      <c r="F235" s="376"/>
      <c r="G235" s="377"/>
      <c r="H235" s="299"/>
      <c r="I235" s="299"/>
      <c r="J235" s="299"/>
      <c r="K235" s="299"/>
      <c r="L235" s="299"/>
      <c r="M235" s="299"/>
      <c r="N235" s="299"/>
      <c r="O235" s="299"/>
      <c r="P235" s="299"/>
      <c r="Q235" s="299"/>
      <c r="R235" s="299"/>
      <c r="S235" s="299"/>
      <c r="T235" s="299"/>
      <c r="U235" s="299"/>
      <c r="V235" s="299"/>
      <c r="W235" s="299"/>
      <c r="X235" s="299"/>
      <c r="Y235" s="299"/>
      <c r="Z235" s="300"/>
      <c r="AA235" s="300"/>
      <c r="AB235" s="300"/>
      <c r="AC235" s="300"/>
      <c r="AD235" s="300"/>
      <c r="AE235" s="300"/>
      <c r="AF235" s="300"/>
      <c r="AG235" s="300"/>
      <c r="AH235" s="300"/>
      <c r="AI235" s="300"/>
      <c r="AJ235" s="300"/>
      <c r="AK235" s="300"/>
      <c r="AL235" s="300"/>
      <c r="AM235" s="300"/>
      <c r="AN235" s="300"/>
      <c r="AO235" s="299"/>
      <c r="AP235" s="299"/>
      <c r="AQ235" s="299"/>
      <c r="AR235" s="299"/>
      <c r="AS235" s="299"/>
      <c r="AT235" s="300"/>
      <c r="AU235" s="300"/>
    </row>
    <row r="236" spans="1:47" ht="12" customHeight="1" x14ac:dyDescent="0.25">
      <c r="A236" s="300"/>
      <c r="B236" s="299"/>
      <c r="C236" s="299"/>
      <c r="D236" s="299"/>
      <c r="E236" s="299"/>
      <c r="F236" s="376"/>
      <c r="G236" s="377"/>
      <c r="H236" s="299"/>
      <c r="I236" s="299"/>
      <c r="J236" s="299"/>
      <c r="K236" s="299"/>
      <c r="L236" s="299"/>
      <c r="M236" s="299"/>
      <c r="N236" s="299"/>
      <c r="O236" s="299"/>
      <c r="P236" s="299"/>
      <c r="Q236" s="299"/>
      <c r="R236" s="299"/>
      <c r="S236" s="299"/>
      <c r="T236" s="299"/>
      <c r="U236" s="299"/>
      <c r="V236" s="299"/>
      <c r="W236" s="299"/>
      <c r="X236" s="299"/>
      <c r="Y236" s="299"/>
      <c r="Z236" s="300"/>
      <c r="AA236" s="300"/>
      <c r="AB236" s="300"/>
      <c r="AC236" s="300"/>
      <c r="AD236" s="300"/>
      <c r="AE236" s="300"/>
      <c r="AF236" s="300"/>
      <c r="AG236" s="300"/>
      <c r="AH236" s="300"/>
      <c r="AI236" s="300"/>
      <c r="AJ236" s="300"/>
      <c r="AK236" s="300"/>
      <c r="AL236" s="300"/>
      <c r="AM236" s="300"/>
      <c r="AN236" s="300"/>
      <c r="AO236" s="299"/>
      <c r="AP236" s="299"/>
      <c r="AQ236" s="299"/>
      <c r="AR236" s="299"/>
      <c r="AS236" s="299"/>
      <c r="AT236" s="300"/>
      <c r="AU236" s="300"/>
    </row>
    <row r="237" spans="1:47" ht="12" customHeight="1" x14ac:dyDescent="0.25">
      <c r="A237" s="300"/>
      <c r="B237" s="299"/>
      <c r="C237" s="299"/>
      <c r="D237" s="299"/>
      <c r="E237" s="299"/>
      <c r="F237" s="376"/>
      <c r="G237" s="377"/>
      <c r="H237" s="299"/>
      <c r="I237" s="299"/>
      <c r="J237" s="299"/>
      <c r="K237" s="299"/>
      <c r="L237" s="299"/>
      <c r="M237" s="299"/>
      <c r="N237" s="299"/>
      <c r="O237" s="299"/>
      <c r="P237" s="299"/>
      <c r="Q237" s="299"/>
      <c r="R237" s="299"/>
      <c r="S237" s="299"/>
      <c r="T237" s="299"/>
      <c r="U237" s="299"/>
      <c r="V237" s="299"/>
      <c r="W237" s="299"/>
      <c r="X237" s="299"/>
      <c r="Y237" s="299"/>
      <c r="Z237" s="300"/>
      <c r="AA237" s="300"/>
      <c r="AB237" s="300"/>
      <c r="AC237" s="300"/>
      <c r="AD237" s="300"/>
      <c r="AE237" s="300"/>
      <c r="AF237" s="300"/>
      <c r="AG237" s="300"/>
      <c r="AH237" s="300"/>
      <c r="AI237" s="300"/>
      <c r="AJ237" s="300"/>
      <c r="AK237" s="300"/>
      <c r="AL237" s="300"/>
      <c r="AM237" s="300"/>
      <c r="AN237" s="300"/>
      <c r="AO237" s="299"/>
      <c r="AP237" s="299"/>
      <c r="AQ237" s="299"/>
      <c r="AR237" s="299"/>
      <c r="AS237" s="299"/>
      <c r="AT237" s="300"/>
      <c r="AU237" s="300"/>
    </row>
    <row r="238" spans="1:47" ht="12" customHeight="1" x14ac:dyDescent="0.25">
      <c r="A238" s="300"/>
      <c r="B238" s="299"/>
      <c r="C238" s="299"/>
      <c r="D238" s="299"/>
      <c r="E238" s="299"/>
      <c r="F238" s="376"/>
      <c r="G238" s="377"/>
      <c r="H238" s="299"/>
      <c r="I238" s="299"/>
      <c r="J238" s="299"/>
      <c r="K238" s="299"/>
      <c r="L238" s="299"/>
      <c r="M238" s="299"/>
      <c r="N238" s="299"/>
      <c r="O238" s="299"/>
      <c r="P238" s="299"/>
      <c r="Q238" s="299"/>
      <c r="R238" s="299"/>
      <c r="S238" s="299"/>
      <c r="T238" s="299"/>
      <c r="U238" s="299"/>
      <c r="V238" s="299"/>
      <c r="W238" s="299"/>
      <c r="X238" s="299"/>
      <c r="Y238" s="299"/>
      <c r="Z238" s="300"/>
      <c r="AA238" s="300"/>
      <c r="AB238" s="300"/>
      <c r="AC238" s="300"/>
      <c r="AD238" s="300"/>
      <c r="AE238" s="300"/>
      <c r="AF238" s="300"/>
      <c r="AG238" s="300"/>
      <c r="AH238" s="300"/>
      <c r="AI238" s="300"/>
      <c r="AJ238" s="300"/>
      <c r="AK238" s="300"/>
      <c r="AL238" s="300"/>
      <c r="AM238" s="300"/>
      <c r="AN238" s="300"/>
      <c r="AO238" s="299"/>
      <c r="AP238" s="299"/>
      <c r="AQ238" s="299"/>
      <c r="AR238" s="299"/>
      <c r="AS238" s="299"/>
      <c r="AT238" s="300"/>
      <c r="AU238" s="300"/>
    </row>
    <row r="239" spans="1:47" ht="12" customHeight="1" x14ac:dyDescent="0.25">
      <c r="A239" s="300"/>
      <c r="B239" s="299"/>
      <c r="C239" s="299"/>
      <c r="D239" s="299"/>
      <c r="E239" s="299"/>
      <c r="F239" s="376"/>
      <c r="G239" s="377"/>
      <c r="H239" s="299"/>
      <c r="I239" s="299"/>
      <c r="J239" s="299"/>
      <c r="K239" s="299"/>
      <c r="L239" s="299"/>
      <c r="M239" s="299"/>
      <c r="N239" s="299"/>
      <c r="O239" s="299"/>
      <c r="P239" s="299"/>
      <c r="Q239" s="299"/>
      <c r="R239" s="299"/>
      <c r="S239" s="299"/>
      <c r="T239" s="299"/>
      <c r="U239" s="299"/>
      <c r="V239" s="299"/>
      <c r="W239" s="299"/>
      <c r="X239" s="299"/>
      <c r="Y239" s="299"/>
      <c r="Z239" s="300"/>
      <c r="AA239" s="300"/>
      <c r="AB239" s="300"/>
      <c r="AC239" s="300"/>
      <c r="AD239" s="300"/>
      <c r="AE239" s="300"/>
      <c r="AF239" s="300"/>
      <c r="AG239" s="300"/>
      <c r="AH239" s="300"/>
      <c r="AI239" s="300"/>
      <c r="AJ239" s="300"/>
      <c r="AK239" s="300"/>
      <c r="AL239" s="300"/>
      <c r="AM239" s="300"/>
      <c r="AN239" s="300"/>
      <c r="AO239" s="299"/>
      <c r="AP239" s="299"/>
      <c r="AQ239" s="299"/>
      <c r="AR239" s="299"/>
      <c r="AS239" s="299"/>
      <c r="AT239" s="300"/>
      <c r="AU239" s="300"/>
    </row>
    <row r="240" spans="1:47" ht="12" customHeight="1" x14ac:dyDescent="0.25">
      <c r="A240" s="300"/>
      <c r="B240" s="299"/>
      <c r="C240" s="299"/>
      <c r="D240" s="299"/>
      <c r="E240" s="299"/>
      <c r="F240" s="376"/>
      <c r="G240" s="377"/>
      <c r="H240" s="299"/>
      <c r="I240" s="299"/>
      <c r="J240" s="299"/>
      <c r="K240" s="299"/>
      <c r="L240" s="299"/>
      <c r="M240" s="299"/>
      <c r="N240" s="299"/>
      <c r="O240" s="299"/>
      <c r="P240" s="299"/>
      <c r="Q240" s="299"/>
      <c r="R240" s="299"/>
      <c r="S240" s="299"/>
      <c r="T240" s="299"/>
      <c r="U240" s="299"/>
      <c r="V240" s="299"/>
      <c r="W240" s="299"/>
      <c r="X240" s="299"/>
      <c r="Y240" s="299"/>
      <c r="Z240" s="300"/>
      <c r="AA240" s="300"/>
      <c r="AB240" s="300"/>
      <c r="AC240" s="300"/>
      <c r="AD240" s="300"/>
      <c r="AE240" s="300"/>
      <c r="AF240" s="300"/>
      <c r="AG240" s="300"/>
      <c r="AH240" s="300"/>
      <c r="AI240" s="300"/>
      <c r="AJ240" s="300"/>
      <c r="AK240" s="300"/>
      <c r="AL240" s="300"/>
      <c r="AM240" s="300"/>
      <c r="AN240" s="300"/>
      <c r="AO240" s="299"/>
      <c r="AP240" s="299"/>
      <c r="AQ240" s="299"/>
      <c r="AR240" s="299"/>
      <c r="AS240" s="299"/>
      <c r="AT240" s="300"/>
      <c r="AU240" s="300"/>
    </row>
    <row r="241" spans="1:47" ht="12" customHeight="1" x14ac:dyDescent="0.25">
      <c r="A241" s="300"/>
      <c r="B241" s="299"/>
      <c r="C241" s="299"/>
      <c r="D241" s="299"/>
      <c r="E241" s="299"/>
      <c r="F241" s="376"/>
      <c r="G241" s="377"/>
      <c r="H241" s="299"/>
      <c r="I241" s="299"/>
      <c r="J241" s="299"/>
      <c r="K241" s="299"/>
      <c r="L241" s="299"/>
      <c r="M241" s="299"/>
      <c r="N241" s="299"/>
      <c r="O241" s="299"/>
      <c r="P241" s="299"/>
      <c r="Q241" s="299"/>
      <c r="R241" s="299"/>
      <c r="S241" s="299"/>
      <c r="T241" s="299"/>
      <c r="U241" s="299"/>
      <c r="V241" s="299"/>
      <c r="W241" s="299"/>
      <c r="X241" s="299"/>
      <c r="Y241" s="299"/>
      <c r="Z241" s="300"/>
      <c r="AA241" s="300"/>
      <c r="AB241" s="300"/>
      <c r="AC241" s="300"/>
      <c r="AD241" s="300"/>
      <c r="AE241" s="300"/>
      <c r="AF241" s="300"/>
      <c r="AG241" s="300"/>
      <c r="AH241" s="300"/>
      <c r="AI241" s="300"/>
      <c r="AJ241" s="300"/>
      <c r="AK241" s="300"/>
      <c r="AL241" s="300"/>
      <c r="AM241" s="300"/>
      <c r="AN241" s="300"/>
      <c r="AO241" s="299"/>
      <c r="AP241" s="299"/>
      <c r="AQ241" s="299"/>
      <c r="AR241" s="299"/>
      <c r="AS241" s="299"/>
      <c r="AT241" s="300"/>
      <c r="AU241" s="300"/>
    </row>
    <row r="242" spans="1:47" ht="12" customHeight="1" x14ac:dyDescent="0.25">
      <c r="A242" s="300"/>
      <c r="B242" s="299"/>
      <c r="C242" s="299"/>
      <c r="D242" s="299"/>
      <c r="E242" s="299"/>
      <c r="F242" s="376"/>
      <c r="G242" s="377"/>
      <c r="H242" s="299"/>
      <c r="I242" s="299"/>
      <c r="J242" s="299"/>
      <c r="K242" s="299"/>
      <c r="L242" s="299"/>
      <c r="M242" s="299"/>
      <c r="N242" s="299"/>
      <c r="O242" s="299"/>
      <c r="P242" s="299"/>
      <c r="Q242" s="299"/>
      <c r="R242" s="299"/>
      <c r="S242" s="299"/>
      <c r="T242" s="299"/>
      <c r="U242" s="299"/>
      <c r="V242" s="299"/>
      <c r="W242" s="299"/>
      <c r="X242" s="299"/>
      <c r="Y242" s="299"/>
      <c r="Z242" s="300"/>
      <c r="AA242" s="300"/>
      <c r="AB242" s="300"/>
      <c r="AC242" s="300"/>
      <c r="AD242" s="300"/>
      <c r="AE242" s="300"/>
      <c r="AF242" s="300"/>
      <c r="AG242" s="300"/>
      <c r="AH242" s="300"/>
      <c r="AI242" s="300"/>
      <c r="AJ242" s="300"/>
      <c r="AK242" s="300"/>
      <c r="AL242" s="300"/>
      <c r="AM242" s="300"/>
      <c r="AN242" s="300"/>
      <c r="AO242" s="299"/>
      <c r="AP242" s="299"/>
      <c r="AQ242" s="299"/>
      <c r="AR242" s="299"/>
      <c r="AS242" s="299"/>
      <c r="AT242" s="300"/>
      <c r="AU242" s="300"/>
    </row>
    <row r="243" spans="1:47" ht="12" customHeight="1" x14ac:dyDescent="0.25">
      <c r="A243" s="300"/>
      <c r="B243" s="299"/>
      <c r="C243" s="299"/>
      <c r="D243" s="299"/>
      <c r="E243" s="299"/>
      <c r="F243" s="376"/>
      <c r="G243" s="377"/>
      <c r="H243" s="299"/>
      <c r="I243" s="299"/>
      <c r="J243" s="299"/>
      <c r="K243" s="299"/>
      <c r="L243" s="299"/>
      <c r="M243" s="299"/>
      <c r="N243" s="299"/>
      <c r="O243" s="299"/>
      <c r="P243" s="299"/>
      <c r="Q243" s="299"/>
      <c r="R243" s="299"/>
      <c r="S243" s="299"/>
      <c r="T243" s="299"/>
      <c r="U243" s="299"/>
      <c r="V243" s="299"/>
      <c r="W243" s="299"/>
      <c r="X243" s="299"/>
      <c r="Y243" s="299"/>
      <c r="Z243" s="300"/>
      <c r="AA243" s="300"/>
      <c r="AB243" s="300"/>
      <c r="AC243" s="300"/>
      <c r="AD243" s="300"/>
      <c r="AE243" s="300"/>
      <c r="AF243" s="300"/>
      <c r="AG243" s="300"/>
      <c r="AH243" s="300"/>
      <c r="AI243" s="300"/>
      <c r="AJ243" s="300"/>
      <c r="AK243" s="300"/>
      <c r="AL243" s="300"/>
      <c r="AM243" s="300"/>
      <c r="AN243" s="300"/>
      <c r="AO243" s="299"/>
      <c r="AP243" s="299"/>
      <c r="AQ243" s="299"/>
      <c r="AR243" s="299"/>
      <c r="AS243" s="299"/>
      <c r="AT243" s="300"/>
      <c r="AU243" s="300"/>
    </row>
    <row r="244" spans="1:47" ht="12" customHeight="1" x14ac:dyDescent="0.25">
      <c r="A244" s="300"/>
      <c r="B244" s="299"/>
      <c r="C244" s="299"/>
      <c r="D244" s="299"/>
      <c r="E244" s="299"/>
      <c r="F244" s="376"/>
      <c r="G244" s="377"/>
      <c r="H244" s="299"/>
      <c r="I244" s="299"/>
      <c r="J244" s="299"/>
      <c r="K244" s="299"/>
      <c r="L244" s="299"/>
      <c r="M244" s="299"/>
      <c r="N244" s="299"/>
      <c r="O244" s="299"/>
      <c r="P244" s="299"/>
      <c r="Q244" s="299"/>
      <c r="R244" s="299"/>
      <c r="S244" s="299"/>
      <c r="T244" s="299"/>
      <c r="U244" s="299"/>
      <c r="V244" s="299"/>
      <c r="W244" s="299"/>
      <c r="X244" s="299"/>
      <c r="Y244" s="299"/>
      <c r="Z244" s="300"/>
      <c r="AA244" s="300"/>
      <c r="AB244" s="300"/>
      <c r="AC244" s="300"/>
      <c r="AD244" s="300"/>
      <c r="AE244" s="300"/>
      <c r="AF244" s="300"/>
      <c r="AG244" s="300"/>
      <c r="AH244" s="300"/>
      <c r="AI244" s="300"/>
      <c r="AJ244" s="300"/>
      <c r="AK244" s="300"/>
      <c r="AL244" s="300"/>
      <c r="AM244" s="300"/>
      <c r="AN244" s="300"/>
      <c r="AO244" s="299"/>
      <c r="AP244" s="299"/>
      <c r="AQ244" s="299"/>
      <c r="AR244" s="299"/>
      <c r="AS244" s="299"/>
      <c r="AT244" s="300"/>
      <c r="AU244" s="300"/>
    </row>
    <row r="245" spans="1:47" ht="12" customHeight="1" x14ac:dyDescent="0.25">
      <c r="A245" s="300"/>
      <c r="B245" s="299"/>
      <c r="C245" s="299"/>
      <c r="D245" s="299"/>
      <c r="E245" s="299"/>
      <c r="F245" s="376"/>
      <c r="G245" s="377"/>
      <c r="H245" s="299"/>
      <c r="I245" s="299"/>
      <c r="J245" s="299"/>
      <c r="K245" s="299"/>
      <c r="L245" s="299"/>
      <c r="M245" s="299"/>
      <c r="N245" s="299"/>
      <c r="O245" s="299"/>
      <c r="P245" s="299"/>
      <c r="Q245" s="299"/>
      <c r="R245" s="299"/>
      <c r="S245" s="299"/>
      <c r="T245" s="299"/>
      <c r="U245" s="299"/>
      <c r="V245" s="299"/>
      <c r="W245" s="299"/>
      <c r="X245" s="299"/>
      <c r="Y245" s="299"/>
      <c r="Z245" s="300"/>
      <c r="AA245" s="300"/>
      <c r="AB245" s="300"/>
      <c r="AC245" s="300"/>
      <c r="AD245" s="300"/>
      <c r="AE245" s="300"/>
      <c r="AF245" s="300"/>
      <c r="AG245" s="300"/>
      <c r="AH245" s="300"/>
      <c r="AI245" s="300"/>
      <c r="AJ245" s="300"/>
      <c r="AK245" s="300"/>
      <c r="AL245" s="300"/>
      <c r="AM245" s="300"/>
      <c r="AN245" s="300"/>
      <c r="AO245" s="299"/>
      <c r="AP245" s="299"/>
      <c r="AQ245" s="299"/>
      <c r="AR245" s="299"/>
      <c r="AS245" s="299"/>
      <c r="AT245" s="300"/>
      <c r="AU245" s="300"/>
    </row>
    <row r="246" spans="1:47" ht="12" customHeight="1" x14ac:dyDescent="0.25">
      <c r="A246" s="300"/>
      <c r="B246" s="299"/>
      <c r="C246" s="299"/>
      <c r="D246" s="299"/>
      <c r="E246" s="299"/>
      <c r="F246" s="376"/>
      <c r="G246" s="377"/>
      <c r="H246" s="299"/>
      <c r="I246" s="299"/>
      <c r="J246" s="299"/>
      <c r="K246" s="299"/>
      <c r="L246" s="299"/>
      <c r="M246" s="299"/>
      <c r="N246" s="299"/>
      <c r="O246" s="299"/>
      <c r="P246" s="299"/>
      <c r="Q246" s="299"/>
      <c r="R246" s="299"/>
      <c r="S246" s="299"/>
      <c r="T246" s="299"/>
      <c r="U246" s="299"/>
      <c r="V246" s="299"/>
      <c r="W246" s="299"/>
      <c r="X246" s="299"/>
      <c r="Y246" s="299"/>
      <c r="Z246" s="300"/>
      <c r="AA246" s="300"/>
      <c r="AB246" s="300"/>
      <c r="AC246" s="300"/>
      <c r="AD246" s="300"/>
      <c r="AE246" s="300"/>
      <c r="AF246" s="300"/>
      <c r="AG246" s="300"/>
      <c r="AH246" s="300"/>
      <c r="AI246" s="300"/>
      <c r="AJ246" s="300"/>
      <c r="AK246" s="300"/>
      <c r="AL246" s="300"/>
      <c r="AM246" s="300"/>
      <c r="AN246" s="300"/>
      <c r="AO246" s="299"/>
      <c r="AP246" s="299"/>
      <c r="AQ246" s="299"/>
      <c r="AR246" s="299"/>
      <c r="AS246" s="299"/>
      <c r="AT246" s="300"/>
      <c r="AU246" s="300"/>
    </row>
    <row r="247" spans="1:47" ht="12" customHeight="1" x14ac:dyDescent="0.25">
      <c r="A247" s="300"/>
      <c r="B247" s="299"/>
      <c r="C247" s="299"/>
      <c r="D247" s="299"/>
      <c r="E247" s="299"/>
      <c r="F247" s="376"/>
      <c r="G247" s="377"/>
      <c r="H247" s="299"/>
      <c r="I247" s="299"/>
      <c r="J247" s="299"/>
      <c r="K247" s="299"/>
      <c r="L247" s="299"/>
      <c r="M247" s="299"/>
      <c r="N247" s="299"/>
      <c r="O247" s="299"/>
      <c r="P247" s="299"/>
      <c r="Q247" s="299"/>
      <c r="R247" s="299"/>
      <c r="S247" s="299"/>
      <c r="T247" s="299"/>
      <c r="U247" s="299"/>
      <c r="V247" s="299"/>
      <c r="W247" s="299"/>
      <c r="X247" s="299"/>
      <c r="Y247" s="299"/>
      <c r="Z247" s="300"/>
      <c r="AA247" s="300"/>
      <c r="AB247" s="300"/>
      <c r="AC247" s="300"/>
      <c r="AD247" s="300"/>
      <c r="AE247" s="300"/>
      <c r="AF247" s="300"/>
      <c r="AG247" s="300"/>
      <c r="AH247" s="300"/>
      <c r="AI247" s="300"/>
      <c r="AJ247" s="300"/>
      <c r="AK247" s="300"/>
      <c r="AL247" s="300"/>
      <c r="AM247" s="300"/>
      <c r="AN247" s="300"/>
      <c r="AO247" s="299"/>
      <c r="AP247" s="299"/>
      <c r="AQ247" s="299"/>
      <c r="AR247" s="299"/>
      <c r="AS247" s="299"/>
      <c r="AT247" s="300"/>
      <c r="AU247" s="300"/>
    </row>
    <row r="248" spans="1:47" ht="12" customHeight="1" x14ac:dyDescent="0.25">
      <c r="A248" s="300"/>
      <c r="B248" s="299"/>
      <c r="C248" s="299"/>
      <c r="D248" s="299"/>
      <c r="E248" s="299"/>
      <c r="F248" s="376"/>
      <c r="G248" s="377"/>
      <c r="H248" s="299"/>
      <c r="I248" s="299"/>
      <c r="J248" s="299"/>
      <c r="K248" s="299"/>
      <c r="L248" s="299"/>
      <c r="M248" s="299"/>
      <c r="N248" s="299"/>
      <c r="O248" s="299"/>
      <c r="P248" s="299"/>
      <c r="Q248" s="299"/>
      <c r="R248" s="299"/>
      <c r="S248" s="299"/>
      <c r="T248" s="299"/>
      <c r="U248" s="299"/>
      <c r="V248" s="299"/>
      <c r="W248" s="299"/>
      <c r="X248" s="299"/>
      <c r="Y248" s="299"/>
      <c r="Z248" s="300"/>
      <c r="AA248" s="300"/>
      <c r="AB248" s="300"/>
      <c r="AC248" s="300"/>
      <c r="AD248" s="300"/>
      <c r="AE248" s="300"/>
      <c r="AF248" s="300"/>
      <c r="AG248" s="300"/>
      <c r="AH248" s="300"/>
      <c r="AI248" s="300"/>
      <c r="AJ248" s="300"/>
      <c r="AK248" s="300"/>
      <c r="AL248" s="300"/>
      <c r="AM248" s="300"/>
      <c r="AN248" s="300"/>
      <c r="AO248" s="299"/>
      <c r="AP248" s="299"/>
      <c r="AQ248" s="299"/>
      <c r="AR248" s="299"/>
      <c r="AS248" s="299"/>
      <c r="AT248" s="300"/>
      <c r="AU248" s="300"/>
    </row>
    <row r="249" spans="1:47" ht="12" customHeight="1" x14ac:dyDescent="0.25">
      <c r="A249" s="300"/>
      <c r="B249" s="299"/>
      <c r="C249" s="299"/>
      <c r="D249" s="299"/>
      <c r="E249" s="299"/>
      <c r="F249" s="376"/>
      <c r="G249" s="377"/>
      <c r="H249" s="299"/>
      <c r="I249" s="299"/>
      <c r="J249" s="299"/>
      <c r="K249" s="299"/>
      <c r="L249" s="299"/>
      <c r="M249" s="299"/>
      <c r="N249" s="299"/>
      <c r="O249" s="299"/>
      <c r="P249" s="299"/>
      <c r="Q249" s="299"/>
      <c r="R249" s="299"/>
      <c r="S249" s="299"/>
      <c r="T249" s="299"/>
      <c r="U249" s="299"/>
      <c r="V249" s="299"/>
      <c r="W249" s="299"/>
      <c r="X249" s="299"/>
      <c r="Y249" s="299"/>
      <c r="Z249" s="300"/>
      <c r="AA249" s="300"/>
      <c r="AB249" s="300"/>
      <c r="AC249" s="300"/>
      <c r="AD249" s="300"/>
      <c r="AE249" s="300"/>
      <c r="AF249" s="300"/>
      <c r="AG249" s="300"/>
      <c r="AH249" s="300"/>
      <c r="AI249" s="300"/>
      <c r="AJ249" s="300"/>
      <c r="AK249" s="300"/>
      <c r="AL249" s="300"/>
      <c r="AM249" s="300"/>
      <c r="AN249" s="300"/>
      <c r="AO249" s="299"/>
      <c r="AP249" s="299"/>
      <c r="AQ249" s="299"/>
      <c r="AR249" s="299"/>
      <c r="AS249" s="299"/>
      <c r="AT249" s="300"/>
      <c r="AU249" s="300"/>
    </row>
    <row r="250" spans="1:47" ht="12" customHeight="1" x14ac:dyDescent="0.25">
      <c r="A250" s="300"/>
      <c r="B250" s="299"/>
      <c r="C250" s="299"/>
      <c r="D250" s="299"/>
      <c r="E250" s="299"/>
      <c r="F250" s="376"/>
      <c r="G250" s="377"/>
      <c r="H250" s="299"/>
      <c r="I250" s="299"/>
      <c r="J250" s="299"/>
      <c r="K250" s="299"/>
      <c r="L250" s="299"/>
      <c r="M250" s="299"/>
      <c r="N250" s="299"/>
      <c r="O250" s="299"/>
      <c r="P250" s="299"/>
      <c r="Q250" s="299"/>
      <c r="R250" s="299"/>
      <c r="S250" s="299"/>
      <c r="T250" s="299"/>
      <c r="U250" s="299"/>
      <c r="V250" s="299"/>
      <c r="W250" s="299"/>
      <c r="X250" s="299"/>
      <c r="Y250" s="299"/>
      <c r="Z250" s="300"/>
      <c r="AA250" s="300"/>
      <c r="AB250" s="300"/>
      <c r="AC250" s="300"/>
      <c r="AD250" s="300"/>
      <c r="AE250" s="300"/>
      <c r="AF250" s="300"/>
      <c r="AG250" s="300"/>
      <c r="AH250" s="300"/>
      <c r="AI250" s="300"/>
      <c r="AJ250" s="300"/>
      <c r="AK250" s="300"/>
      <c r="AL250" s="300"/>
      <c r="AM250" s="300"/>
      <c r="AN250" s="300"/>
      <c r="AO250" s="299"/>
      <c r="AP250" s="299"/>
      <c r="AQ250" s="299"/>
      <c r="AR250" s="299"/>
      <c r="AS250" s="299"/>
      <c r="AT250" s="300"/>
      <c r="AU250" s="300"/>
    </row>
    <row r="251" spans="1:47" ht="12" customHeight="1" x14ac:dyDescent="0.25">
      <c r="A251" s="300"/>
      <c r="B251" s="299"/>
      <c r="C251" s="299"/>
      <c r="D251" s="299"/>
      <c r="E251" s="299"/>
      <c r="F251" s="376"/>
      <c r="G251" s="377"/>
      <c r="H251" s="299"/>
      <c r="I251" s="299"/>
      <c r="J251" s="299"/>
      <c r="K251" s="299"/>
      <c r="L251" s="299"/>
      <c r="M251" s="299"/>
      <c r="N251" s="299"/>
      <c r="O251" s="299"/>
      <c r="P251" s="299"/>
      <c r="Q251" s="299"/>
      <c r="R251" s="299"/>
      <c r="S251" s="299"/>
      <c r="T251" s="299"/>
      <c r="U251" s="299"/>
      <c r="V251" s="299"/>
      <c r="W251" s="299"/>
      <c r="X251" s="299"/>
      <c r="Y251" s="299"/>
      <c r="Z251" s="300"/>
      <c r="AA251" s="300"/>
      <c r="AB251" s="300"/>
      <c r="AC251" s="300"/>
      <c r="AD251" s="300"/>
      <c r="AE251" s="300"/>
      <c r="AF251" s="300"/>
      <c r="AG251" s="300"/>
      <c r="AH251" s="300"/>
      <c r="AI251" s="300"/>
      <c r="AJ251" s="300"/>
      <c r="AK251" s="300"/>
      <c r="AL251" s="300"/>
      <c r="AM251" s="300"/>
      <c r="AN251" s="300"/>
      <c r="AO251" s="299"/>
      <c r="AP251" s="299"/>
      <c r="AQ251" s="299"/>
      <c r="AR251" s="299"/>
      <c r="AS251" s="299"/>
      <c r="AT251" s="300"/>
      <c r="AU251" s="300"/>
    </row>
    <row r="252" spans="1:47" ht="12" customHeight="1" x14ac:dyDescent="0.25">
      <c r="A252" s="300"/>
      <c r="B252" s="299"/>
      <c r="C252" s="299"/>
      <c r="D252" s="299"/>
      <c r="E252" s="299"/>
      <c r="F252" s="376"/>
      <c r="G252" s="377"/>
      <c r="H252" s="299"/>
      <c r="I252" s="299"/>
      <c r="J252" s="299"/>
      <c r="K252" s="299"/>
      <c r="L252" s="299"/>
      <c r="M252" s="299"/>
      <c r="N252" s="299"/>
      <c r="O252" s="299"/>
      <c r="P252" s="299"/>
      <c r="Q252" s="299"/>
      <c r="R252" s="299"/>
      <c r="S252" s="299"/>
      <c r="T252" s="299"/>
      <c r="U252" s="299"/>
      <c r="V252" s="299"/>
      <c r="W252" s="299"/>
      <c r="X252" s="299"/>
      <c r="Y252" s="299"/>
      <c r="Z252" s="300"/>
      <c r="AA252" s="300"/>
      <c r="AB252" s="300"/>
      <c r="AC252" s="300"/>
      <c r="AD252" s="300"/>
      <c r="AE252" s="300"/>
      <c r="AF252" s="300"/>
      <c r="AG252" s="300"/>
      <c r="AH252" s="300"/>
      <c r="AI252" s="300"/>
      <c r="AJ252" s="300"/>
      <c r="AK252" s="300"/>
      <c r="AL252" s="300"/>
      <c r="AM252" s="300"/>
      <c r="AN252" s="300"/>
      <c r="AO252" s="299"/>
      <c r="AP252" s="299"/>
      <c r="AQ252" s="299"/>
      <c r="AR252" s="299"/>
      <c r="AS252" s="299"/>
      <c r="AT252" s="300"/>
      <c r="AU252" s="300"/>
    </row>
    <row r="253" spans="1:47" ht="12" customHeight="1" x14ac:dyDescent="0.25">
      <c r="A253" s="300"/>
      <c r="B253" s="299"/>
      <c r="C253" s="299"/>
      <c r="D253" s="299"/>
      <c r="E253" s="299"/>
      <c r="F253" s="376"/>
      <c r="G253" s="377"/>
      <c r="H253" s="299"/>
      <c r="I253" s="299"/>
      <c r="J253" s="299"/>
      <c r="K253" s="299"/>
      <c r="L253" s="299"/>
      <c r="M253" s="299"/>
      <c r="N253" s="299"/>
      <c r="O253" s="299"/>
      <c r="P253" s="299"/>
      <c r="Q253" s="299"/>
      <c r="R253" s="299"/>
      <c r="S253" s="299"/>
      <c r="T253" s="299"/>
      <c r="U253" s="299"/>
      <c r="V253" s="299"/>
      <c r="W253" s="299"/>
      <c r="X253" s="299"/>
      <c r="Y253" s="299"/>
      <c r="Z253" s="300"/>
      <c r="AA253" s="300"/>
      <c r="AB253" s="300"/>
      <c r="AC253" s="300"/>
      <c r="AD253" s="300"/>
      <c r="AE253" s="300"/>
      <c r="AF253" s="300"/>
      <c r="AG253" s="300"/>
      <c r="AH253" s="300"/>
      <c r="AI253" s="300"/>
      <c r="AJ253" s="300"/>
      <c r="AK253" s="300"/>
      <c r="AL253" s="300"/>
      <c r="AM253" s="300"/>
      <c r="AN253" s="300"/>
      <c r="AO253" s="299"/>
      <c r="AP253" s="299"/>
      <c r="AQ253" s="299"/>
      <c r="AR253" s="299"/>
      <c r="AS253" s="299"/>
      <c r="AT253" s="300"/>
      <c r="AU253" s="300"/>
    </row>
    <row r="254" spans="1:47" ht="12" customHeight="1" x14ac:dyDescent="0.25">
      <c r="A254" s="300"/>
      <c r="B254" s="299"/>
      <c r="C254" s="299"/>
      <c r="D254" s="299"/>
      <c r="E254" s="299"/>
      <c r="F254" s="376"/>
      <c r="G254" s="377"/>
      <c r="H254" s="299"/>
      <c r="I254" s="299"/>
      <c r="J254" s="299"/>
      <c r="K254" s="299"/>
      <c r="L254" s="299"/>
      <c r="M254" s="299"/>
      <c r="N254" s="299"/>
      <c r="O254" s="299"/>
      <c r="P254" s="299"/>
      <c r="Q254" s="299"/>
      <c r="R254" s="299"/>
      <c r="S254" s="299"/>
      <c r="T254" s="299"/>
      <c r="U254" s="299"/>
      <c r="V254" s="299"/>
      <c r="W254" s="299"/>
      <c r="X254" s="299"/>
      <c r="Y254" s="299"/>
      <c r="Z254" s="300"/>
      <c r="AA254" s="300"/>
      <c r="AB254" s="300"/>
      <c r="AC254" s="300"/>
      <c r="AD254" s="300"/>
      <c r="AE254" s="300"/>
      <c r="AF254" s="300"/>
      <c r="AG254" s="300"/>
      <c r="AH254" s="300"/>
      <c r="AI254" s="300"/>
      <c r="AJ254" s="300"/>
      <c r="AK254" s="300"/>
      <c r="AL254" s="300"/>
      <c r="AM254" s="300"/>
      <c r="AN254" s="300"/>
      <c r="AO254" s="299"/>
      <c r="AP254" s="299"/>
      <c r="AQ254" s="299"/>
      <c r="AR254" s="299"/>
      <c r="AS254" s="299"/>
      <c r="AT254" s="300"/>
      <c r="AU254" s="300"/>
    </row>
    <row r="255" spans="1:47" ht="12" customHeight="1" x14ac:dyDescent="0.25">
      <c r="A255" s="300"/>
      <c r="B255" s="299"/>
      <c r="C255" s="299"/>
      <c r="D255" s="299"/>
      <c r="E255" s="299"/>
      <c r="F255" s="376"/>
      <c r="G255" s="377"/>
      <c r="H255" s="299"/>
      <c r="I255" s="299"/>
      <c r="J255" s="299"/>
      <c r="K255" s="299"/>
      <c r="L255" s="299"/>
      <c r="M255" s="299"/>
      <c r="N255" s="299"/>
      <c r="O255" s="299"/>
      <c r="P255" s="299"/>
      <c r="Q255" s="299"/>
      <c r="R255" s="299"/>
      <c r="S255" s="299"/>
      <c r="T255" s="299"/>
      <c r="U255" s="299"/>
      <c r="V255" s="299"/>
      <c r="W255" s="299"/>
      <c r="X255" s="299"/>
      <c r="Y255" s="299"/>
      <c r="Z255" s="300"/>
      <c r="AA255" s="300"/>
      <c r="AB255" s="300"/>
      <c r="AC255" s="300"/>
      <c r="AD255" s="300"/>
      <c r="AE255" s="300"/>
      <c r="AF255" s="300"/>
      <c r="AG255" s="300"/>
      <c r="AH255" s="300"/>
      <c r="AI255" s="300"/>
      <c r="AJ255" s="300"/>
      <c r="AK255" s="300"/>
      <c r="AL255" s="300"/>
      <c r="AM255" s="300"/>
      <c r="AN255" s="300"/>
      <c r="AO255" s="299"/>
      <c r="AP255" s="299"/>
      <c r="AQ255" s="299"/>
      <c r="AR255" s="299"/>
      <c r="AS255" s="299"/>
      <c r="AT255" s="300"/>
      <c r="AU255" s="300"/>
    </row>
    <row r="256" spans="1:47" ht="12" customHeight="1" x14ac:dyDescent="0.25">
      <c r="A256" s="300"/>
      <c r="B256" s="299"/>
      <c r="C256" s="299"/>
      <c r="D256" s="299"/>
      <c r="E256" s="299"/>
      <c r="F256" s="376"/>
      <c r="G256" s="377"/>
      <c r="H256" s="299"/>
      <c r="I256" s="299"/>
      <c r="J256" s="299"/>
      <c r="K256" s="299"/>
      <c r="L256" s="299"/>
      <c r="M256" s="299"/>
      <c r="N256" s="299"/>
      <c r="O256" s="299"/>
      <c r="P256" s="299"/>
      <c r="Q256" s="299"/>
      <c r="R256" s="299"/>
      <c r="S256" s="299"/>
      <c r="T256" s="299"/>
      <c r="U256" s="299"/>
      <c r="V256" s="299"/>
      <c r="W256" s="299"/>
      <c r="X256" s="299"/>
      <c r="Y256" s="299"/>
      <c r="Z256" s="300"/>
      <c r="AA256" s="300"/>
      <c r="AB256" s="300"/>
      <c r="AC256" s="300"/>
      <c r="AD256" s="300"/>
      <c r="AE256" s="300"/>
      <c r="AF256" s="300"/>
      <c r="AG256" s="300"/>
      <c r="AH256" s="300"/>
      <c r="AI256" s="300"/>
      <c r="AJ256" s="300"/>
      <c r="AK256" s="300"/>
      <c r="AL256" s="300"/>
      <c r="AM256" s="300"/>
      <c r="AN256" s="300"/>
      <c r="AO256" s="299"/>
      <c r="AP256" s="299"/>
      <c r="AQ256" s="299"/>
      <c r="AR256" s="299"/>
      <c r="AS256" s="299"/>
      <c r="AT256" s="300"/>
      <c r="AU256" s="300"/>
    </row>
    <row r="257" spans="1:47" ht="12" customHeight="1" x14ac:dyDescent="0.25">
      <c r="A257" s="300"/>
      <c r="B257" s="299"/>
      <c r="C257" s="299"/>
      <c r="D257" s="299"/>
      <c r="E257" s="299"/>
      <c r="F257" s="376"/>
      <c r="G257" s="377"/>
      <c r="H257" s="299"/>
      <c r="I257" s="299"/>
      <c r="J257" s="299"/>
      <c r="K257" s="299"/>
      <c r="L257" s="299"/>
      <c r="M257" s="299"/>
      <c r="N257" s="299"/>
      <c r="O257" s="299"/>
      <c r="P257" s="299"/>
      <c r="Q257" s="299"/>
      <c r="R257" s="299"/>
      <c r="S257" s="299"/>
      <c r="T257" s="299"/>
      <c r="U257" s="299"/>
      <c r="V257" s="299"/>
      <c r="W257" s="299"/>
      <c r="X257" s="299"/>
      <c r="Y257" s="299"/>
      <c r="Z257" s="300"/>
      <c r="AA257" s="300"/>
      <c r="AB257" s="300"/>
      <c r="AC257" s="300"/>
      <c r="AD257" s="300"/>
      <c r="AE257" s="300"/>
      <c r="AF257" s="300"/>
      <c r="AG257" s="300"/>
      <c r="AH257" s="300"/>
      <c r="AI257" s="300"/>
      <c r="AJ257" s="300"/>
      <c r="AK257" s="300"/>
      <c r="AL257" s="300"/>
      <c r="AM257" s="300"/>
      <c r="AN257" s="300"/>
      <c r="AO257" s="299"/>
      <c r="AP257" s="299"/>
      <c r="AQ257" s="299"/>
      <c r="AR257" s="299"/>
      <c r="AS257" s="299"/>
      <c r="AT257" s="300"/>
      <c r="AU257" s="300"/>
    </row>
    <row r="258" spans="1:47" ht="12" customHeight="1" x14ac:dyDescent="0.25">
      <c r="A258" s="300"/>
      <c r="B258" s="299"/>
      <c r="C258" s="299"/>
      <c r="D258" s="299"/>
      <c r="E258" s="299"/>
      <c r="F258" s="376"/>
      <c r="G258" s="377"/>
      <c r="H258" s="299"/>
      <c r="I258" s="299"/>
      <c r="J258" s="299"/>
      <c r="K258" s="299"/>
      <c r="L258" s="299"/>
      <c r="M258" s="299"/>
      <c r="N258" s="299"/>
      <c r="O258" s="299"/>
      <c r="P258" s="299"/>
      <c r="Q258" s="299"/>
      <c r="R258" s="299"/>
      <c r="S258" s="299"/>
      <c r="T258" s="299"/>
      <c r="U258" s="299"/>
      <c r="V258" s="299"/>
      <c r="W258" s="299"/>
      <c r="X258" s="299"/>
      <c r="Y258" s="299"/>
      <c r="Z258" s="300"/>
      <c r="AA258" s="300"/>
      <c r="AB258" s="300"/>
      <c r="AC258" s="300"/>
      <c r="AD258" s="300"/>
      <c r="AE258" s="300"/>
      <c r="AF258" s="300"/>
      <c r="AG258" s="300"/>
      <c r="AH258" s="300"/>
      <c r="AI258" s="300"/>
      <c r="AJ258" s="300"/>
      <c r="AK258" s="300"/>
      <c r="AL258" s="300"/>
      <c r="AM258" s="300"/>
      <c r="AN258" s="300"/>
      <c r="AO258" s="299"/>
      <c r="AP258" s="299"/>
      <c r="AQ258" s="299"/>
      <c r="AR258" s="299"/>
      <c r="AS258" s="299"/>
      <c r="AT258" s="300"/>
      <c r="AU258" s="300"/>
    </row>
    <row r="259" spans="1:47" ht="12" customHeight="1" x14ac:dyDescent="0.25">
      <c r="A259" s="300"/>
      <c r="B259" s="299"/>
      <c r="C259" s="299"/>
      <c r="D259" s="299"/>
      <c r="E259" s="299"/>
      <c r="F259" s="376"/>
      <c r="G259" s="377"/>
      <c r="H259" s="299"/>
      <c r="I259" s="299"/>
      <c r="J259" s="299"/>
      <c r="K259" s="299"/>
      <c r="L259" s="299"/>
      <c r="M259" s="299"/>
      <c r="N259" s="299"/>
      <c r="O259" s="299"/>
      <c r="P259" s="299"/>
      <c r="Q259" s="299"/>
      <c r="R259" s="299"/>
      <c r="S259" s="299"/>
      <c r="T259" s="299"/>
      <c r="U259" s="299"/>
      <c r="V259" s="299"/>
      <c r="W259" s="299"/>
      <c r="X259" s="299"/>
      <c r="Y259" s="299"/>
      <c r="Z259" s="300"/>
      <c r="AA259" s="300"/>
      <c r="AB259" s="300"/>
      <c r="AC259" s="300"/>
      <c r="AD259" s="300"/>
      <c r="AE259" s="300"/>
      <c r="AF259" s="300"/>
      <c r="AG259" s="300"/>
      <c r="AH259" s="300"/>
      <c r="AI259" s="300"/>
      <c r="AJ259" s="300"/>
      <c r="AK259" s="300"/>
      <c r="AL259" s="300"/>
      <c r="AM259" s="300"/>
      <c r="AN259" s="300"/>
      <c r="AO259" s="299"/>
      <c r="AP259" s="299"/>
      <c r="AQ259" s="299"/>
      <c r="AR259" s="299"/>
      <c r="AS259" s="299"/>
      <c r="AT259" s="300"/>
      <c r="AU259" s="300"/>
    </row>
    <row r="260" spans="1:47" ht="12" customHeight="1" x14ac:dyDescent="0.25">
      <c r="A260" s="300"/>
      <c r="B260" s="299"/>
      <c r="C260" s="299"/>
      <c r="D260" s="299"/>
      <c r="E260" s="299"/>
      <c r="F260" s="376"/>
      <c r="G260" s="377"/>
      <c r="H260" s="299"/>
      <c r="I260" s="299"/>
      <c r="J260" s="299"/>
      <c r="K260" s="299"/>
      <c r="L260" s="299"/>
      <c r="M260" s="299"/>
      <c r="N260" s="299"/>
      <c r="O260" s="299"/>
      <c r="P260" s="299"/>
      <c r="Q260" s="299"/>
      <c r="R260" s="299"/>
      <c r="S260" s="299"/>
      <c r="T260" s="299"/>
      <c r="U260" s="299"/>
      <c r="V260" s="299"/>
      <c r="W260" s="299"/>
      <c r="X260" s="299"/>
      <c r="Y260" s="299"/>
      <c r="Z260" s="300"/>
      <c r="AA260" s="300"/>
      <c r="AB260" s="300"/>
      <c r="AC260" s="300"/>
      <c r="AD260" s="300"/>
      <c r="AE260" s="300"/>
      <c r="AF260" s="300"/>
      <c r="AG260" s="300"/>
      <c r="AH260" s="300"/>
      <c r="AI260" s="300"/>
      <c r="AJ260" s="300"/>
      <c r="AK260" s="300"/>
      <c r="AL260" s="300"/>
      <c r="AM260" s="300"/>
      <c r="AN260" s="300"/>
      <c r="AO260" s="299"/>
      <c r="AP260" s="299"/>
      <c r="AQ260" s="299"/>
      <c r="AR260" s="299"/>
      <c r="AS260" s="299"/>
      <c r="AT260" s="300"/>
      <c r="AU260" s="300"/>
    </row>
    <row r="261" spans="1:47" ht="12" customHeight="1" x14ac:dyDescent="0.25">
      <c r="A261" s="300"/>
      <c r="B261" s="299"/>
      <c r="C261" s="299"/>
      <c r="D261" s="299"/>
      <c r="E261" s="299"/>
      <c r="F261" s="376"/>
      <c r="G261" s="377"/>
      <c r="H261" s="299"/>
      <c r="I261" s="299"/>
      <c r="J261" s="299"/>
      <c r="K261" s="299"/>
      <c r="L261" s="299"/>
      <c r="M261" s="299"/>
      <c r="N261" s="299"/>
      <c r="O261" s="299"/>
      <c r="P261" s="299"/>
      <c r="Q261" s="299"/>
      <c r="R261" s="299"/>
      <c r="S261" s="299"/>
      <c r="T261" s="299"/>
      <c r="U261" s="299"/>
      <c r="V261" s="299"/>
      <c r="W261" s="299"/>
      <c r="X261" s="299"/>
      <c r="Y261" s="299"/>
      <c r="Z261" s="300"/>
      <c r="AA261" s="300"/>
      <c r="AB261" s="300"/>
      <c r="AC261" s="300"/>
      <c r="AD261" s="300"/>
      <c r="AE261" s="300"/>
      <c r="AF261" s="300"/>
      <c r="AG261" s="300"/>
      <c r="AH261" s="300"/>
      <c r="AI261" s="300"/>
      <c r="AJ261" s="300"/>
      <c r="AK261" s="300"/>
      <c r="AL261" s="300"/>
      <c r="AM261" s="300"/>
      <c r="AN261" s="300"/>
      <c r="AO261" s="299"/>
      <c r="AP261" s="299"/>
      <c r="AQ261" s="299"/>
      <c r="AR261" s="299"/>
      <c r="AS261" s="299"/>
      <c r="AT261" s="300"/>
      <c r="AU261" s="300"/>
    </row>
    <row r="262" spans="1:47" ht="12" customHeight="1" x14ac:dyDescent="0.25">
      <c r="A262" s="300"/>
      <c r="B262" s="299"/>
      <c r="C262" s="299"/>
      <c r="D262" s="299"/>
      <c r="E262" s="299"/>
      <c r="F262" s="376"/>
      <c r="G262" s="377"/>
      <c r="H262" s="299"/>
      <c r="I262" s="299"/>
      <c r="J262" s="299"/>
      <c r="K262" s="299"/>
      <c r="L262" s="299"/>
      <c r="M262" s="299"/>
      <c r="N262" s="299"/>
      <c r="O262" s="299"/>
      <c r="P262" s="299"/>
      <c r="Q262" s="299"/>
      <c r="R262" s="299"/>
      <c r="S262" s="299"/>
      <c r="T262" s="299"/>
      <c r="U262" s="299"/>
      <c r="V262" s="299"/>
      <c r="W262" s="299"/>
      <c r="X262" s="299"/>
      <c r="Y262" s="299"/>
      <c r="Z262" s="300"/>
      <c r="AA262" s="300"/>
      <c r="AB262" s="300"/>
      <c r="AC262" s="300"/>
      <c r="AD262" s="300"/>
      <c r="AE262" s="300"/>
      <c r="AF262" s="300"/>
      <c r="AG262" s="300"/>
      <c r="AH262" s="300"/>
      <c r="AI262" s="300"/>
      <c r="AJ262" s="300"/>
      <c r="AK262" s="300"/>
      <c r="AL262" s="300"/>
      <c r="AM262" s="300"/>
      <c r="AN262" s="300"/>
      <c r="AO262" s="299"/>
      <c r="AP262" s="299"/>
      <c r="AQ262" s="299"/>
      <c r="AR262" s="299"/>
      <c r="AS262" s="299"/>
      <c r="AT262" s="300"/>
      <c r="AU262" s="300"/>
    </row>
    <row r="263" spans="1:47" ht="12" customHeight="1" x14ac:dyDescent="0.25">
      <c r="A263" s="300"/>
      <c r="B263" s="299"/>
      <c r="C263" s="299"/>
      <c r="D263" s="299"/>
      <c r="E263" s="299"/>
      <c r="F263" s="376"/>
      <c r="G263" s="377"/>
      <c r="H263" s="299"/>
      <c r="I263" s="299"/>
      <c r="J263" s="299"/>
      <c r="K263" s="299"/>
      <c r="L263" s="299"/>
      <c r="M263" s="299"/>
      <c r="N263" s="299"/>
      <c r="O263" s="299"/>
      <c r="P263" s="299"/>
      <c r="Q263" s="299"/>
      <c r="R263" s="299"/>
      <c r="S263" s="299"/>
      <c r="T263" s="299"/>
      <c r="U263" s="299"/>
      <c r="V263" s="299"/>
      <c r="W263" s="299"/>
      <c r="X263" s="299"/>
      <c r="Y263" s="299"/>
      <c r="Z263" s="300"/>
      <c r="AA263" s="300"/>
      <c r="AB263" s="300"/>
      <c r="AC263" s="300"/>
      <c r="AD263" s="300"/>
      <c r="AE263" s="300"/>
      <c r="AF263" s="300"/>
      <c r="AG263" s="300"/>
      <c r="AH263" s="300"/>
      <c r="AI263" s="300"/>
      <c r="AJ263" s="300"/>
      <c r="AK263" s="300"/>
      <c r="AL263" s="300"/>
      <c r="AM263" s="300"/>
      <c r="AN263" s="300"/>
      <c r="AO263" s="299"/>
      <c r="AP263" s="299"/>
      <c r="AQ263" s="299"/>
      <c r="AR263" s="299"/>
      <c r="AS263" s="299"/>
      <c r="AT263" s="300"/>
      <c r="AU263" s="300"/>
    </row>
    <row r="264" spans="1:47" ht="12" customHeight="1" x14ac:dyDescent="0.25">
      <c r="A264" s="300"/>
      <c r="B264" s="299"/>
      <c r="C264" s="299"/>
      <c r="D264" s="299"/>
      <c r="E264" s="299"/>
      <c r="F264" s="376"/>
      <c r="G264" s="377"/>
      <c r="H264" s="299"/>
      <c r="I264" s="299"/>
      <c r="J264" s="299"/>
      <c r="K264" s="299"/>
      <c r="L264" s="299"/>
      <c r="M264" s="299"/>
      <c r="N264" s="299"/>
      <c r="O264" s="299"/>
      <c r="P264" s="299"/>
      <c r="Q264" s="299"/>
      <c r="R264" s="299"/>
      <c r="S264" s="299"/>
      <c r="T264" s="299"/>
      <c r="U264" s="299"/>
      <c r="V264" s="299"/>
      <c r="W264" s="299"/>
      <c r="X264" s="299"/>
      <c r="Y264" s="299"/>
      <c r="Z264" s="300"/>
      <c r="AA264" s="300"/>
      <c r="AB264" s="300"/>
      <c r="AC264" s="300"/>
      <c r="AD264" s="300"/>
      <c r="AE264" s="300"/>
      <c r="AF264" s="300"/>
      <c r="AG264" s="300"/>
      <c r="AH264" s="300"/>
      <c r="AI264" s="300"/>
      <c r="AJ264" s="300"/>
      <c r="AK264" s="300"/>
      <c r="AL264" s="300"/>
      <c r="AM264" s="300"/>
      <c r="AN264" s="300"/>
      <c r="AO264" s="299"/>
      <c r="AP264" s="299"/>
      <c r="AQ264" s="299"/>
      <c r="AR264" s="299"/>
      <c r="AS264" s="299"/>
      <c r="AT264" s="300"/>
      <c r="AU264" s="300"/>
    </row>
    <row r="265" spans="1:47" ht="12" customHeight="1" x14ac:dyDescent="0.25">
      <c r="A265" s="300"/>
      <c r="B265" s="299"/>
      <c r="C265" s="299"/>
      <c r="D265" s="299"/>
      <c r="E265" s="299"/>
      <c r="F265" s="376"/>
      <c r="G265" s="377"/>
      <c r="H265" s="299"/>
      <c r="I265" s="299"/>
      <c r="J265" s="299"/>
      <c r="K265" s="299"/>
      <c r="L265" s="299"/>
      <c r="M265" s="299"/>
      <c r="N265" s="299"/>
      <c r="O265" s="299"/>
      <c r="P265" s="299"/>
      <c r="Q265" s="299"/>
      <c r="R265" s="299"/>
      <c r="S265" s="299"/>
      <c r="T265" s="299"/>
      <c r="U265" s="299"/>
      <c r="V265" s="299"/>
      <c r="W265" s="299"/>
      <c r="X265" s="299"/>
      <c r="Y265" s="299"/>
      <c r="Z265" s="300"/>
      <c r="AA265" s="300"/>
      <c r="AB265" s="300"/>
      <c r="AC265" s="300"/>
      <c r="AD265" s="300"/>
      <c r="AE265" s="300"/>
      <c r="AF265" s="300"/>
      <c r="AG265" s="300"/>
      <c r="AH265" s="300"/>
      <c r="AI265" s="300"/>
      <c r="AJ265" s="300"/>
      <c r="AK265" s="300"/>
      <c r="AL265" s="300"/>
      <c r="AM265" s="300"/>
      <c r="AN265" s="300"/>
      <c r="AO265" s="299"/>
      <c r="AP265" s="299"/>
      <c r="AQ265" s="299"/>
      <c r="AR265" s="299"/>
      <c r="AS265" s="299"/>
      <c r="AT265" s="300"/>
      <c r="AU265" s="300"/>
    </row>
    <row r="266" spans="1:47" ht="12" customHeight="1" x14ac:dyDescent="0.25">
      <c r="A266" s="300"/>
      <c r="B266" s="299"/>
      <c r="C266" s="299"/>
      <c r="D266" s="299"/>
      <c r="E266" s="299"/>
      <c r="F266" s="376"/>
      <c r="G266" s="377"/>
      <c r="H266" s="299"/>
      <c r="I266" s="299"/>
      <c r="J266" s="299"/>
      <c r="K266" s="299"/>
      <c r="L266" s="299"/>
      <c r="M266" s="299"/>
      <c r="N266" s="299"/>
      <c r="O266" s="299"/>
      <c r="P266" s="299"/>
      <c r="Q266" s="299"/>
      <c r="R266" s="299"/>
      <c r="S266" s="299"/>
      <c r="T266" s="299"/>
      <c r="U266" s="299"/>
      <c r="V266" s="299"/>
      <c r="W266" s="299"/>
      <c r="X266" s="299"/>
      <c r="Y266" s="299"/>
      <c r="Z266" s="300"/>
      <c r="AA266" s="300"/>
      <c r="AB266" s="300"/>
      <c r="AC266" s="300"/>
      <c r="AD266" s="300"/>
      <c r="AE266" s="300"/>
      <c r="AF266" s="300"/>
      <c r="AG266" s="300"/>
      <c r="AH266" s="300"/>
      <c r="AI266" s="300"/>
      <c r="AJ266" s="300"/>
      <c r="AK266" s="300"/>
      <c r="AL266" s="300"/>
      <c r="AM266" s="300"/>
      <c r="AN266" s="300"/>
      <c r="AO266" s="299"/>
      <c r="AP266" s="299"/>
      <c r="AQ266" s="299"/>
      <c r="AR266" s="299"/>
      <c r="AS266" s="299"/>
      <c r="AT266" s="300"/>
      <c r="AU266" s="300"/>
    </row>
    <row r="267" spans="1:47" ht="12" customHeight="1" x14ac:dyDescent="0.25">
      <c r="A267" s="300"/>
      <c r="B267" s="299"/>
      <c r="C267" s="299"/>
      <c r="D267" s="299"/>
      <c r="E267" s="299"/>
      <c r="F267" s="376"/>
      <c r="G267" s="377"/>
      <c r="H267" s="299"/>
      <c r="I267" s="299"/>
      <c r="J267" s="299"/>
      <c r="K267" s="299"/>
      <c r="L267" s="299"/>
      <c r="M267" s="299"/>
      <c r="N267" s="299"/>
      <c r="O267" s="299"/>
      <c r="P267" s="299"/>
      <c r="Q267" s="299"/>
      <c r="R267" s="299"/>
      <c r="S267" s="299"/>
      <c r="T267" s="299"/>
      <c r="U267" s="299"/>
      <c r="V267" s="299"/>
      <c r="W267" s="299"/>
      <c r="X267" s="299"/>
      <c r="Y267" s="299"/>
      <c r="Z267" s="300"/>
      <c r="AA267" s="300"/>
      <c r="AB267" s="300"/>
      <c r="AC267" s="300"/>
      <c r="AD267" s="300"/>
      <c r="AE267" s="300"/>
      <c r="AF267" s="300"/>
      <c r="AG267" s="300"/>
      <c r="AH267" s="300"/>
      <c r="AI267" s="300"/>
      <c r="AJ267" s="300"/>
      <c r="AK267" s="300"/>
      <c r="AL267" s="300"/>
      <c r="AM267" s="300"/>
      <c r="AN267" s="300"/>
      <c r="AO267" s="299"/>
      <c r="AP267" s="299"/>
      <c r="AQ267" s="299"/>
      <c r="AR267" s="299"/>
      <c r="AS267" s="299"/>
      <c r="AT267" s="300"/>
      <c r="AU267" s="300"/>
    </row>
    <row r="268" spans="1:47" ht="12" customHeight="1" x14ac:dyDescent="0.25">
      <c r="A268" s="300"/>
      <c r="B268" s="299"/>
      <c r="C268" s="299"/>
      <c r="D268" s="299"/>
      <c r="E268" s="299"/>
      <c r="F268" s="376"/>
      <c r="G268" s="377"/>
      <c r="H268" s="299"/>
      <c r="I268" s="299"/>
      <c r="J268" s="299"/>
      <c r="K268" s="299"/>
      <c r="L268" s="299"/>
      <c r="M268" s="299"/>
      <c r="N268" s="299"/>
      <c r="O268" s="299"/>
      <c r="P268" s="299"/>
      <c r="Q268" s="299"/>
      <c r="R268" s="299"/>
      <c r="S268" s="299"/>
      <c r="T268" s="299"/>
      <c r="U268" s="299"/>
      <c r="V268" s="299"/>
      <c r="W268" s="299"/>
      <c r="X268" s="299"/>
      <c r="Y268" s="299"/>
      <c r="Z268" s="300"/>
      <c r="AA268" s="300"/>
      <c r="AB268" s="300"/>
      <c r="AC268" s="300"/>
      <c r="AD268" s="300"/>
      <c r="AE268" s="300"/>
      <c r="AF268" s="300"/>
      <c r="AG268" s="300"/>
      <c r="AH268" s="300"/>
      <c r="AI268" s="300"/>
      <c r="AJ268" s="300"/>
      <c r="AK268" s="300"/>
      <c r="AL268" s="300"/>
      <c r="AM268" s="300"/>
      <c r="AN268" s="300"/>
      <c r="AO268" s="299"/>
      <c r="AP268" s="299"/>
      <c r="AQ268" s="299"/>
      <c r="AR268" s="299"/>
      <c r="AS268" s="299"/>
      <c r="AT268" s="300"/>
      <c r="AU268" s="300"/>
    </row>
    <row r="269" spans="1:47" ht="12" customHeight="1" x14ac:dyDescent="0.25">
      <c r="A269" s="300"/>
      <c r="B269" s="299"/>
      <c r="C269" s="299"/>
      <c r="D269" s="299"/>
      <c r="E269" s="299"/>
      <c r="F269" s="376"/>
      <c r="G269" s="377"/>
      <c r="H269" s="299"/>
      <c r="I269" s="299"/>
      <c r="J269" s="299"/>
      <c r="K269" s="299"/>
      <c r="L269" s="299"/>
      <c r="M269" s="299"/>
      <c r="N269" s="299"/>
      <c r="O269" s="299"/>
      <c r="P269" s="299"/>
      <c r="Q269" s="299"/>
      <c r="R269" s="299"/>
      <c r="S269" s="299"/>
      <c r="T269" s="299"/>
      <c r="U269" s="299"/>
      <c r="V269" s="299"/>
      <c r="W269" s="299"/>
      <c r="X269" s="299"/>
      <c r="Y269" s="299"/>
      <c r="Z269" s="300"/>
      <c r="AA269" s="300"/>
      <c r="AB269" s="300"/>
      <c r="AC269" s="300"/>
      <c r="AD269" s="300"/>
      <c r="AE269" s="300"/>
      <c r="AF269" s="300"/>
      <c r="AG269" s="300"/>
      <c r="AH269" s="300"/>
      <c r="AI269" s="300"/>
      <c r="AJ269" s="300"/>
      <c r="AK269" s="300"/>
      <c r="AL269" s="300"/>
      <c r="AM269" s="300"/>
      <c r="AN269" s="300"/>
      <c r="AO269" s="299"/>
      <c r="AP269" s="299"/>
      <c r="AQ269" s="299"/>
      <c r="AR269" s="299"/>
      <c r="AS269" s="299"/>
      <c r="AT269" s="300"/>
      <c r="AU269" s="300"/>
    </row>
    <row r="270" spans="1:47" ht="12" customHeight="1" x14ac:dyDescent="0.25">
      <c r="A270" s="300"/>
      <c r="B270" s="299"/>
      <c r="C270" s="299"/>
      <c r="D270" s="299"/>
      <c r="E270" s="299"/>
      <c r="F270" s="376"/>
      <c r="G270" s="377"/>
      <c r="H270" s="299"/>
      <c r="I270" s="299"/>
      <c r="J270" s="299"/>
      <c r="K270" s="299"/>
      <c r="L270" s="299"/>
      <c r="M270" s="299"/>
      <c r="N270" s="299"/>
      <c r="O270" s="299"/>
      <c r="P270" s="299"/>
      <c r="Q270" s="299"/>
      <c r="R270" s="299"/>
      <c r="S270" s="299"/>
      <c r="T270" s="299"/>
      <c r="U270" s="299"/>
      <c r="V270" s="299"/>
      <c r="W270" s="299"/>
      <c r="X270" s="299"/>
      <c r="Y270" s="299"/>
      <c r="Z270" s="300"/>
      <c r="AA270" s="300"/>
      <c r="AB270" s="300"/>
      <c r="AC270" s="300"/>
      <c r="AD270" s="300"/>
      <c r="AE270" s="300"/>
      <c r="AF270" s="300"/>
      <c r="AG270" s="300"/>
      <c r="AH270" s="300"/>
      <c r="AI270" s="300"/>
      <c r="AJ270" s="300"/>
      <c r="AK270" s="300"/>
      <c r="AL270" s="300"/>
      <c r="AM270" s="300"/>
      <c r="AN270" s="300"/>
      <c r="AO270" s="299"/>
      <c r="AP270" s="299"/>
      <c r="AQ270" s="299"/>
      <c r="AR270" s="299"/>
      <c r="AS270" s="299"/>
      <c r="AT270" s="300"/>
      <c r="AU270" s="300"/>
    </row>
    <row r="271" spans="1:47" ht="12" customHeight="1" x14ac:dyDescent="0.25">
      <c r="A271" s="300"/>
      <c r="B271" s="299"/>
      <c r="C271" s="299"/>
      <c r="D271" s="299"/>
      <c r="E271" s="299"/>
      <c r="F271" s="376"/>
      <c r="G271" s="377"/>
      <c r="H271" s="299"/>
      <c r="I271" s="299"/>
      <c r="J271" s="299"/>
      <c r="K271" s="299"/>
      <c r="L271" s="299"/>
      <c r="M271" s="299"/>
      <c r="N271" s="299"/>
      <c r="O271" s="299"/>
      <c r="P271" s="299"/>
      <c r="Q271" s="299"/>
      <c r="R271" s="299"/>
      <c r="S271" s="299"/>
      <c r="T271" s="299"/>
      <c r="U271" s="299"/>
      <c r="V271" s="299"/>
      <c r="W271" s="299"/>
      <c r="X271" s="299"/>
      <c r="Y271" s="299"/>
      <c r="Z271" s="300"/>
      <c r="AA271" s="300"/>
      <c r="AB271" s="300"/>
      <c r="AC271" s="300"/>
      <c r="AD271" s="300"/>
      <c r="AE271" s="300"/>
      <c r="AF271" s="300"/>
      <c r="AG271" s="300"/>
      <c r="AH271" s="300"/>
      <c r="AI271" s="300"/>
      <c r="AJ271" s="300"/>
      <c r="AK271" s="300"/>
      <c r="AL271" s="300"/>
      <c r="AM271" s="300"/>
      <c r="AN271" s="300"/>
      <c r="AO271" s="299"/>
      <c r="AP271" s="299"/>
      <c r="AQ271" s="299"/>
      <c r="AR271" s="299"/>
      <c r="AS271" s="299"/>
      <c r="AT271" s="300"/>
      <c r="AU271" s="300"/>
    </row>
    <row r="272" spans="1:47" ht="12" customHeight="1" x14ac:dyDescent="0.25">
      <c r="A272" s="300"/>
      <c r="B272" s="299"/>
      <c r="C272" s="299"/>
      <c r="D272" s="299"/>
      <c r="E272" s="299"/>
      <c r="F272" s="376"/>
      <c r="G272" s="377"/>
      <c r="H272" s="299"/>
      <c r="I272" s="299"/>
      <c r="J272" s="299"/>
      <c r="K272" s="299"/>
      <c r="L272" s="299"/>
      <c r="M272" s="299"/>
      <c r="N272" s="299"/>
      <c r="O272" s="299"/>
      <c r="P272" s="299"/>
      <c r="Q272" s="299"/>
      <c r="R272" s="299"/>
      <c r="S272" s="299"/>
      <c r="T272" s="299"/>
      <c r="U272" s="299"/>
      <c r="V272" s="299"/>
      <c r="W272" s="299"/>
      <c r="X272" s="299"/>
      <c r="Y272" s="299"/>
      <c r="Z272" s="300"/>
      <c r="AA272" s="300"/>
      <c r="AB272" s="300"/>
      <c r="AC272" s="300"/>
      <c r="AD272" s="300"/>
      <c r="AE272" s="300"/>
      <c r="AF272" s="300"/>
      <c r="AG272" s="300"/>
      <c r="AH272" s="300"/>
      <c r="AI272" s="300"/>
      <c r="AJ272" s="300"/>
      <c r="AK272" s="300"/>
      <c r="AL272" s="300"/>
      <c r="AM272" s="300"/>
      <c r="AN272" s="300"/>
      <c r="AO272" s="299"/>
      <c r="AP272" s="299"/>
      <c r="AQ272" s="299"/>
      <c r="AR272" s="299"/>
      <c r="AS272" s="299"/>
      <c r="AT272" s="300"/>
      <c r="AU272" s="300"/>
    </row>
    <row r="273" spans="1:47" ht="12" customHeight="1" x14ac:dyDescent="0.25">
      <c r="A273" s="300"/>
      <c r="B273" s="299"/>
      <c r="C273" s="299"/>
      <c r="D273" s="299"/>
      <c r="E273" s="299"/>
      <c r="F273" s="376"/>
      <c r="G273" s="377"/>
      <c r="H273" s="299"/>
      <c r="I273" s="299"/>
      <c r="J273" s="299"/>
      <c r="K273" s="299"/>
      <c r="L273" s="299"/>
      <c r="M273" s="299"/>
      <c r="N273" s="299"/>
      <c r="O273" s="299"/>
      <c r="P273" s="299"/>
      <c r="Q273" s="299"/>
      <c r="R273" s="299"/>
      <c r="S273" s="299"/>
      <c r="T273" s="299"/>
      <c r="U273" s="299"/>
      <c r="V273" s="299"/>
      <c r="W273" s="299"/>
      <c r="X273" s="299"/>
      <c r="Y273" s="299"/>
      <c r="Z273" s="300"/>
      <c r="AA273" s="300"/>
      <c r="AB273" s="300"/>
      <c r="AC273" s="300"/>
      <c r="AD273" s="300"/>
      <c r="AE273" s="300"/>
      <c r="AF273" s="300"/>
      <c r="AG273" s="300"/>
      <c r="AH273" s="300"/>
      <c r="AI273" s="300"/>
      <c r="AJ273" s="300"/>
      <c r="AK273" s="300"/>
      <c r="AL273" s="300"/>
      <c r="AM273" s="300"/>
      <c r="AN273" s="300"/>
      <c r="AO273" s="299"/>
      <c r="AP273" s="299"/>
      <c r="AQ273" s="299"/>
      <c r="AR273" s="299"/>
      <c r="AS273" s="299"/>
      <c r="AT273" s="300"/>
      <c r="AU273" s="300"/>
    </row>
    <row r="274" spans="1:47" ht="12" customHeight="1" x14ac:dyDescent="0.25">
      <c r="A274" s="300"/>
      <c r="B274" s="299"/>
      <c r="C274" s="299"/>
      <c r="D274" s="299"/>
      <c r="E274" s="299"/>
      <c r="F274" s="376"/>
      <c r="G274" s="377"/>
      <c r="H274" s="299"/>
      <c r="I274" s="299"/>
      <c r="J274" s="299"/>
      <c r="K274" s="299"/>
      <c r="L274" s="299"/>
      <c r="M274" s="299"/>
      <c r="N274" s="299"/>
      <c r="O274" s="299"/>
      <c r="P274" s="299"/>
      <c r="Q274" s="299"/>
      <c r="R274" s="299"/>
      <c r="S274" s="299"/>
      <c r="T274" s="299"/>
      <c r="U274" s="299"/>
      <c r="V274" s="299"/>
      <c r="W274" s="299"/>
      <c r="X274" s="299"/>
      <c r="Y274" s="299"/>
      <c r="Z274" s="300"/>
      <c r="AA274" s="300"/>
      <c r="AB274" s="300"/>
      <c r="AC274" s="300"/>
      <c r="AD274" s="300"/>
      <c r="AE274" s="300"/>
      <c r="AF274" s="300"/>
      <c r="AG274" s="300"/>
      <c r="AH274" s="300"/>
      <c r="AI274" s="300"/>
      <c r="AJ274" s="300"/>
      <c r="AK274" s="300"/>
      <c r="AL274" s="300"/>
      <c r="AM274" s="300"/>
      <c r="AN274" s="300"/>
      <c r="AO274" s="299"/>
      <c r="AP274" s="299"/>
      <c r="AQ274" s="299"/>
      <c r="AR274" s="299"/>
      <c r="AS274" s="299"/>
      <c r="AT274" s="300"/>
      <c r="AU274" s="300"/>
    </row>
    <row r="275" spans="1:47" ht="12" customHeight="1" x14ac:dyDescent="0.25">
      <c r="A275" s="300"/>
      <c r="B275" s="299"/>
      <c r="C275" s="299"/>
      <c r="D275" s="299"/>
      <c r="E275" s="299"/>
      <c r="F275" s="376"/>
      <c r="G275" s="377"/>
      <c r="H275" s="299"/>
      <c r="I275" s="299"/>
      <c r="J275" s="299"/>
      <c r="K275" s="299"/>
      <c r="L275" s="299"/>
      <c r="M275" s="299"/>
      <c r="N275" s="299"/>
      <c r="O275" s="299"/>
      <c r="P275" s="299"/>
      <c r="Q275" s="299"/>
      <c r="R275" s="299"/>
      <c r="S275" s="299"/>
      <c r="T275" s="299"/>
      <c r="U275" s="299"/>
      <c r="V275" s="299"/>
      <c r="W275" s="299"/>
      <c r="X275" s="299"/>
      <c r="Y275" s="299"/>
      <c r="Z275" s="300"/>
      <c r="AA275" s="300"/>
      <c r="AB275" s="300"/>
      <c r="AC275" s="300"/>
      <c r="AD275" s="300"/>
      <c r="AE275" s="300"/>
      <c r="AF275" s="300"/>
      <c r="AG275" s="300"/>
      <c r="AH275" s="300"/>
      <c r="AI275" s="300"/>
      <c r="AJ275" s="300"/>
      <c r="AK275" s="300"/>
      <c r="AL275" s="300"/>
      <c r="AM275" s="300"/>
      <c r="AN275" s="300"/>
      <c r="AO275" s="299"/>
      <c r="AP275" s="299"/>
      <c r="AQ275" s="299"/>
      <c r="AR275" s="299"/>
      <c r="AS275" s="299"/>
      <c r="AT275" s="300"/>
      <c r="AU275" s="300"/>
    </row>
    <row r="276" spans="1:47" ht="12" customHeight="1" x14ac:dyDescent="0.25">
      <c r="A276" s="300"/>
      <c r="B276" s="299"/>
      <c r="C276" s="299"/>
      <c r="D276" s="299"/>
      <c r="E276" s="299"/>
      <c r="F276" s="376"/>
      <c r="G276" s="377"/>
      <c r="H276" s="299"/>
      <c r="I276" s="299"/>
      <c r="J276" s="299"/>
      <c r="K276" s="299"/>
      <c r="L276" s="299"/>
      <c r="M276" s="299"/>
      <c r="N276" s="299"/>
      <c r="O276" s="299"/>
      <c r="P276" s="299"/>
      <c r="Q276" s="299"/>
      <c r="R276" s="299"/>
      <c r="S276" s="299"/>
      <c r="T276" s="299"/>
      <c r="U276" s="299"/>
      <c r="V276" s="299"/>
      <c r="W276" s="299"/>
      <c r="X276" s="299"/>
      <c r="Y276" s="299"/>
      <c r="Z276" s="300"/>
      <c r="AA276" s="300"/>
      <c r="AB276" s="300"/>
      <c r="AC276" s="300"/>
      <c r="AD276" s="300"/>
      <c r="AE276" s="300"/>
      <c r="AF276" s="300"/>
      <c r="AG276" s="300"/>
      <c r="AH276" s="300"/>
      <c r="AI276" s="300"/>
      <c r="AJ276" s="300"/>
      <c r="AK276" s="300"/>
      <c r="AL276" s="300"/>
      <c r="AM276" s="300"/>
      <c r="AN276" s="300"/>
      <c r="AO276" s="299"/>
      <c r="AP276" s="299"/>
      <c r="AQ276" s="299"/>
      <c r="AR276" s="299"/>
      <c r="AS276" s="299"/>
      <c r="AT276" s="300"/>
      <c r="AU276" s="300"/>
    </row>
    <row r="277" spans="1:47" ht="12" customHeight="1" x14ac:dyDescent="0.25">
      <c r="A277" s="300"/>
      <c r="B277" s="299"/>
      <c r="C277" s="299"/>
      <c r="D277" s="299"/>
      <c r="E277" s="299"/>
      <c r="F277" s="376"/>
      <c r="G277" s="377"/>
      <c r="H277" s="299"/>
      <c r="I277" s="299"/>
      <c r="J277" s="299"/>
      <c r="K277" s="299"/>
      <c r="L277" s="299"/>
      <c r="M277" s="299"/>
      <c r="N277" s="299"/>
      <c r="O277" s="299"/>
      <c r="P277" s="299"/>
      <c r="Q277" s="299"/>
      <c r="R277" s="299"/>
      <c r="S277" s="299"/>
      <c r="T277" s="299"/>
      <c r="U277" s="299"/>
      <c r="V277" s="299"/>
      <c r="W277" s="299"/>
      <c r="X277" s="299"/>
      <c r="Y277" s="299"/>
      <c r="Z277" s="300"/>
      <c r="AA277" s="300"/>
      <c r="AB277" s="300"/>
      <c r="AC277" s="300"/>
      <c r="AD277" s="300"/>
      <c r="AE277" s="300"/>
      <c r="AF277" s="300"/>
      <c r="AG277" s="300"/>
      <c r="AH277" s="300"/>
      <c r="AI277" s="300"/>
      <c r="AJ277" s="300"/>
      <c r="AK277" s="300"/>
      <c r="AL277" s="300"/>
      <c r="AM277" s="300"/>
      <c r="AN277" s="300"/>
      <c r="AO277" s="299"/>
      <c r="AP277" s="299"/>
      <c r="AQ277" s="299"/>
      <c r="AR277" s="299"/>
      <c r="AS277" s="299"/>
      <c r="AT277" s="300"/>
      <c r="AU277" s="300"/>
    </row>
    <row r="278" spans="1:47" ht="12" customHeight="1" x14ac:dyDescent="0.25">
      <c r="A278" s="300"/>
      <c r="B278" s="299"/>
      <c r="C278" s="299"/>
      <c r="D278" s="299"/>
      <c r="E278" s="299"/>
      <c r="F278" s="376"/>
      <c r="G278" s="377"/>
      <c r="H278" s="299"/>
      <c r="I278" s="299"/>
      <c r="J278" s="299"/>
      <c r="K278" s="299"/>
      <c r="L278" s="299"/>
      <c r="M278" s="299"/>
      <c r="N278" s="299"/>
      <c r="O278" s="299"/>
      <c r="P278" s="299"/>
      <c r="Q278" s="299"/>
      <c r="R278" s="299"/>
      <c r="S278" s="299"/>
      <c r="T278" s="299"/>
      <c r="U278" s="299"/>
      <c r="V278" s="299"/>
      <c r="W278" s="299"/>
      <c r="X278" s="299"/>
      <c r="Y278" s="299"/>
      <c r="Z278" s="300"/>
      <c r="AA278" s="300"/>
      <c r="AB278" s="300"/>
      <c r="AC278" s="300"/>
      <c r="AD278" s="300"/>
      <c r="AE278" s="300"/>
      <c r="AF278" s="300"/>
      <c r="AG278" s="300"/>
      <c r="AH278" s="300"/>
      <c r="AI278" s="300"/>
      <c r="AJ278" s="300"/>
      <c r="AK278" s="300"/>
      <c r="AL278" s="300"/>
      <c r="AM278" s="300"/>
      <c r="AN278" s="300"/>
      <c r="AO278" s="299"/>
      <c r="AP278" s="299"/>
      <c r="AQ278" s="299"/>
      <c r="AR278" s="299"/>
      <c r="AS278" s="299"/>
      <c r="AT278" s="300"/>
      <c r="AU278" s="300"/>
    </row>
    <row r="279" spans="1:47" ht="12" customHeight="1" x14ac:dyDescent="0.25">
      <c r="A279" s="300"/>
      <c r="B279" s="299"/>
      <c r="C279" s="299"/>
      <c r="D279" s="299"/>
      <c r="E279" s="299"/>
      <c r="F279" s="376"/>
      <c r="G279" s="377"/>
      <c r="H279" s="299"/>
      <c r="I279" s="299"/>
      <c r="J279" s="299"/>
      <c r="K279" s="299"/>
      <c r="L279" s="299"/>
      <c r="M279" s="299"/>
      <c r="N279" s="299"/>
      <c r="O279" s="299"/>
      <c r="P279" s="299"/>
      <c r="Q279" s="299"/>
      <c r="R279" s="299"/>
      <c r="S279" s="299"/>
      <c r="T279" s="299"/>
      <c r="U279" s="299"/>
      <c r="V279" s="299"/>
      <c r="W279" s="299"/>
      <c r="X279" s="299"/>
      <c r="Y279" s="299"/>
      <c r="Z279" s="300"/>
      <c r="AA279" s="300"/>
      <c r="AB279" s="300"/>
      <c r="AC279" s="300"/>
      <c r="AD279" s="300"/>
      <c r="AE279" s="300"/>
      <c r="AF279" s="300"/>
      <c r="AG279" s="300"/>
      <c r="AH279" s="300"/>
      <c r="AI279" s="300"/>
      <c r="AJ279" s="300"/>
      <c r="AK279" s="300"/>
      <c r="AL279" s="300"/>
      <c r="AM279" s="300"/>
      <c r="AN279" s="300"/>
      <c r="AO279" s="299"/>
      <c r="AP279" s="299"/>
      <c r="AQ279" s="299"/>
      <c r="AR279" s="299"/>
      <c r="AS279" s="299"/>
      <c r="AT279" s="300"/>
      <c r="AU279" s="300"/>
    </row>
    <row r="280" spans="1:47" ht="12" customHeight="1" x14ac:dyDescent="0.25">
      <c r="A280" s="300"/>
      <c r="B280" s="299"/>
      <c r="C280" s="299"/>
      <c r="D280" s="299"/>
      <c r="E280" s="299"/>
      <c r="F280" s="376"/>
      <c r="G280" s="377"/>
      <c r="H280" s="299"/>
      <c r="I280" s="299"/>
      <c r="J280" s="299"/>
      <c r="K280" s="299"/>
      <c r="L280" s="299"/>
      <c r="M280" s="299"/>
      <c r="N280" s="299"/>
      <c r="O280" s="299"/>
      <c r="P280" s="299"/>
      <c r="Q280" s="299"/>
      <c r="R280" s="299"/>
      <c r="S280" s="299"/>
      <c r="T280" s="299"/>
      <c r="U280" s="299"/>
      <c r="V280" s="299"/>
      <c r="W280" s="299"/>
      <c r="X280" s="299"/>
      <c r="Y280" s="299"/>
      <c r="Z280" s="300"/>
      <c r="AA280" s="300"/>
      <c r="AB280" s="300"/>
      <c r="AC280" s="300"/>
      <c r="AD280" s="300"/>
      <c r="AE280" s="300"/>
      <c r="AF280" s="300"/>
      <c r="AG280" s="300"/>
      <c r="AH280" s="300"/>
      <c r="AI280" s="300"/>
      <c r="AJ280" s="300"/>
      <c r="AK280" s="300"/>
      <c r="AL280" s="300"/>
      <c r="AM280" s="300"/>
      <c r="AN280" s="300"/>
      <c r="AO280" s="299"/>
      <c r="AP280" s="299"/>
      <c r="AQ280" s="299"/>
      <c r="AR280" s="299"/>
      <c r="AS280" s="299"/>
      <c r="AT280" s="300"/>
      <c r="AU280" s="300"/>
    </row>
    <row r="281" spans="1:47" ht="12" customHeight="1" x14ac:dyDescent="0.25">
      <c r="A281" s="300"/>
      <c r="B281" s="299"/>
      <c r="C281" s="299"/>
      <c r="D281" s="299"/>
      <c r="E281" s="299"/>
      <c r="F281" s="376"/>
      <c r="G281" s="377"/>
      <c r="H281" s="299"/>
      <c r="I281" s="299"/>
      <c r="J281" s="299"/>
      <c r="K281" s="299"/>
      <c r="L281" s="299"/>
      <c r="M281" s="299"/>
      <c r="N281" s="299"/>
      <c r="O281" s="299"/>
      <c r="P281" s="299"/>
      <c r="Q281" s="299"/>
      <c r="R281" s="299"/>
      <c r="S281" s="299"/>
      <c r="T281" s="299"/>
      <c r="U281" s="299"/>
      <c r="V281" s="299"/>
      <c r="W281" s="299"/>
      <c r="X281" s="299"/>
      <c r="Y281" s="299"/>
      <c r="Z281" s="300"/>
      <c r="AA281" s="300"/>
      <c r="AB281" s="300"/>
      <c r="AC281" s="300"/>
      <c r="AD281" s="300"/>
      <c r="AE281" s="300"/>
      <c r="AF281" s="300"/>
      <c r="AG281" s="300"/>
      <c r="AH281" s="300"/>
      <c r="AI281" s="300"/>
      <c r="AJ281" s="300"/>
      <c r="AK281" s="300"/>
      <c r="AL281" s="300"/>
      <c r="AM281" s="300"/>
      <c r="AN281" s="300"/>
      <c r="AO281" s="299"/>
      <c r="AP281" s="299"/>
      <c r="AQ281" s="299"/>
      <c r="AR281" s="299"/>
      <c r="AS281" s="299"/>
      <c r="AT281" s="300"/>
      <c r="AU281" s="300"/>
    </row>
    <row r="282" spans="1:47" ht="12" customHeight="1" x14ac:dyDescent="0.25">
      <c r="A282" s="300"/>
      <c r="B282" s="299"/>
      <c r="C282" s="299"/>
      <c r="D282" s="299"/>
      <c r="E282" s="299"/>
      <c r="F282" s="376"/>
      <c r="G282" s="377"/>
      <c r="H282" s="299"/>
      <c r="I282" s="299"/>
      <c r="J282" s="299"/>
      <c r="K282" s="299"/>
      <c r="L282" s="299"/>
      <c r="M282" s="299"/>
      <c r="N282" s="299"/>
      <c r="O282" s="299"/>
      <c r="P282" s="299"/>
      <c r="Q282" s="299"/>
      <c r="R282" s="299"/>
      <c r="S282" s="299"/>
      <c r="T282" s="299"/>
      <c r="U282" s="299"/>
      <c r="V282" s="299"/>
      <c r="W282" s="299"/>
      <c r="X282" s="299"/>
      <c r="Y282" s="299"/>
      <c r="Z282" s="300"/>
      <c r="AA282" s="300"/>
      <c r="AB282" s="300"/>
      <c r="AC282" s="300"/>
      <c r="AD282" s="300"/>
      <c r="AE282" s="300"/>
      <c r="AF282" s="300"/>
      <c r="AG282" s="300"/>
      <c r="AH282" s="300"/>
      <c r="AI282" s="300"/>
      <c r="AJ282" s="300"/>
      <c r="AK282" s="300"/>
      <c r="AL282" s="300"/>
      <c r="AM282" s="300"/>
      <c r="AN282" s="300"/>
      <c r="AO282" s="299"/>
      <c r="AP282" s="299"/>
      <c r="AQ282" s="299"/>
      <c r="AR282" s="299"/>
      <c r="AS282" s="299"/>
      <c r="AT282" s="300"/>
      <c r="AU282" s="300"/>
    </row>
    <row r="283" spans="1:47" ht="12" customHeight="1" x14ac:dyDescent="0.25">
      <c r="A283" s="300"/>
      <c r="B283" s="299"/>
      <c r="C283" s="299"/>
      <c r="D283" s="299"/>
      <c r="E283" s="299"/>
      <c r="F283" s="376"/>
      <c r="G283" s="377"/>
      <c r="H283" s="299"/>
      <c r="I283" s="299"/>
      <c r="J283" s="299"/>
      <c r="K283" s="299"/>
      <c r="L283" s="299"/>
      <c r="M283" s="299"/>
      <c r="N283" s="299"/>
      <c r="O283" s="299"/>
      <c r="P283" s="299"/>
      <c r="Q283" s="299"/>
      <c r="R283" s="299"/>
      <c r="S283" s="299"/>
      <c r="T283" s="299"/>
      <c r="U283" s="299"/>
      <c r="V283" s="299"/>
      <c r="W283" s="299"/>
      <c r="X283" s="299"/>
      <c r="Y283" s="299"/>
      <c r="Z283" s="300"/>
      <c r="AA283" s="300"/>
      <c r="AB283" s="300"/>
      <c r="AC283" s="300"/>
      <c r="AD283" s="300"/>
      <c r="AE283" s="300"/>
      <c r="AF283" s="300"/>
      <c r="AG283" s="300"/>
      <c r="AH283" s="300"/>
      <c r="AI283" s="300"/>
      <c r="AJ283" s="300"/>
      <c r="AK283" s="300"/>
      <c r="AL283" s="300"/>
      <c r="AM283" s="300"/>
      <c r="AN283" s="300"/>
      <c r="AO283" s="299"/>
      <c r="AP283" s="299"/>
      <c r="AQ283" s="299"/>
      <c r="AR283" s="299"/>
      <c r="AS283" s="299"/>
      <c r="AT283" s="300"/>
      <c r="AU283" s="300"/>
    </row>
    <row r="284" spans="1:47" ht="12" customHeight="1" x14ac:dyDescent="0.25">
      <c r="A284" s="300"/>
      <c r="B284" s="299"/>
      <c r="C284" s="299"/>
      <c r="D284" s="299"/>
      <c r="E284" s="299"/>
      <c r="F284" s="376"/>
      <c r="G284" s="377"/>
      <c r="H284" s="299"/>
      <c r="I284" s="299"/>
      <c r="J284" s="299"/>
      <c r="K284" s="299"/>
      <c r="L284" s="299"/>
      <c r="M284" s="299"/>
      <c r="N284" s="299"/>
      <c r="O284" s="299"/>
      <c r="P284" s="299"/>
      <c r="Q284" s="299"/>
      <c r="R284" s="299"/>
      <c r="S284" s="299"/>
      <c r="T284" s="299"/>
      <c r="U284" s="299"/>
      <c r="V284" s="299"/>
      <c r="W284" s="299"/>
      <c r="X284" s="299"/>
      <c r="Y284" s="299"/>
      <c r="Z284" s="300"/>
      <c r="AA284" s="300"/>
      <c r="AB284" s="300"/>
      <c r="AC284" s="300"/>
      <c r="AD284" s="300"/>
      <c r="AE284" s="300"/>
      <c r="AF284" s="300"/>
      <c r="AG284" s="300"/>
      <c r="AH284" s="300"/>
      <c r="AI284" s="300"/>
      <c r="AJ284" s="300"/>
      <c r="AK284" s="300"/>
      <c r="AL284" s="300"/>
      <c r="AM284" s="300"/>
      <c r="AN284" s="300"/>
      <c r="AO284" s="299"/>
      <c r="AP284" s="299"/>
      <c r="AQ284" s="299"/>
      <c r="AR284" s="299"/>
      <c r="AS284" s="299"/>
      <c r="AT284" s="300"/>
      <c r="AU284" s="300"/>
    </row>
    <row r="285" spans="1:47" ht="12" customHeight="1" x14ac:dyDescent="0.25">
      <c r="A285" s="300"/>
      <c r="B285" s="299"/>
      <c r="C285" s="299"/>
      <c r="D285" s="299"/>
      <c r="E285" s="299"/>
      <c r="F285" s="376"/>
      <c r="G285" s="377"/>
      <c r="H285" s="299"/>
      <c r="I285" s="299"/>
      <c r="J285" s="299"/>
      <c r="K285" s="299"/>
      <c r="L285" s="299"/>
      <c r="M285" s="299"/>
      <c r="N285" s="299"/>
      <c r="O285" s="299"/>
      <c r="P285" s="299"/>
      <c r="Q285" s="299"/>
      <c r="R285" s="299"/>
      <c r="S285" s="299"/>
      <c r="T285" s="299"/>
      <c r="U285" s="299"/>
      <c r="V285" s="299"/>
      <c r="W285" s="299"/>
      <c r="X285" s="299"/>
      <c r="Y285" s="299"/>
      <c r="Z285" s="300"/>
      <c r="AA285" s="300"/>
      <c r="AB285" s="300"/>
      <c r="AC285" s="300"/>
      <c r="AD285" s="300"/>
      <c r="AE285" s="300"/>
      <c r="AF285" s="300"/>
      <c r="AG285" s="300"/>
      <c r="AH285" s="300"/>
      <c r="AI285" s="300"/>
      <c r="AJ285" s="300"/>
      <c r="AK285" s="300"/>
      <c r="AL285" s="300"/>
      <c r="AM285" s="300"/>
      <c r="AN285" s="300"/>
      <c r="AO285" s="299"/>
      <c r="AP285" s="299"/>
      <c r="AQ285" s="299"/>
      <c r="AR285" s="299"/>
      <c r="AS285" s="299"/>
      <c r="AT285" s="300"/>
      <c r="AU285" s="300"/>
    </row>
    <row r="286" spans="1:47" ht="12" customHeight="1" x14ac:dyDescent="0.25">
      <c r="A286" s="300"/>
      <c r="B286" s="299"/>
      <c r="C286" s="299"/>
      <c r="D286" s="299"/>
      <c r="E286" s="299"/>
      <c r="F286" s="376"/>
      <c r="G286" s="377"/>
      <c r="H286" s="299"/>
      <c r="I286" s="299"/>
      <c r="J286" s="299"/>
      <c r="K286" s="299"/>
      <c r="L286" s="299"/>
      <c r="M286" s="299"/>
      <c r="N286" s="299"/>
      <c r="O286" s="299"/>
      <c r="P286" s="299"/>
      <c r="Q286" s="299"/>
      <c r="R286" s="299"/>
      <c r="S286" s="299"/>
      <c r="T286" s="299"/>
      <c r="U286" s="299"/>
      <c r="V286" s="299"/>
      <c r="W286" s="299"/>
      <c r="X286" s="299"/>
      <c r="Y286" s="299"/>
      <c r="Z286" s="300"/>
      <c r="AA286" s="300"/>
      <c r="AB286" s="300"/>
      <c r="AC286" s="300"/>
      <c r="AD286" s="300"/>
      <c r="AE286" s="300"/>
      <c r="AF286" s="300"/>
      <c r="AG286" s="300"/>
      <c r="AH286" s="300"/>
      <c r="AI286" s="300"/>
      <c r="AJ286" s="300"/>
      <c r="AK286" s="300"/>
      <c r="AL286" s="300"/>
      <c r="AM286" s="300"/>
      <c r="AN286" s="300"/>
      <c r="AO286" s="299"/>
      <c r="AP286" s="299"/>
      <c r="AQ286" s="299"/>
      <c r="AR286" s="299"/>
      <c r="AS286" s="299"/>
      <c r="AT286" s="300"/>
      <c r="AU286" s="300"/>
    </row>
    <row r="287" spans="1:47" ht="12" customHeight="1" x14ac:dyDescent="0.25">
      <c r="A287" s="300"/>
      <c r="B287" s="299"/>
      <c r="C287" s="299"/>
      <c r="D287" s="299"/>
      <c r="E287" s="299"/>
      <c r="F287" s="376"/>
      <c r="G287" s="377"/>
      <c r="H287" s="299"/>
      <c r="I287" s="299"/>
      <c r="J287" s="299"/>
      <c r="K287" s="299"/>
      <c r="L287" s="299"/>
      <c r="M287" s="299"/>
      <c r="N287" s="299"/>
      <c r="O287" s="299"/>
      <c r="P287" s="299"/>
      <c r="Q287" s="299"/>
      <c r="R287" s="299"/>
      <c r="S287" s="299"/>
      <c r="T287" s="299"/>
      <c r="U287" s="299"/>
      <c r="V287" s="299"/>
      <c r="W287" s="299"/>
      <c r="X287" s="299"/>
      <c r="Y287" s="299"/>
      <c r="Z287" s="300"/>
      <c r="AA287" s="300"/>
      <c r="AB287" s="300"/>
      <c r="AC287" s="300"/>
      <c r="AD287" s="300"/>
      <c r="AE287" s="300"/>
      <c r="AF287" s="300"/>
      <c r="AG287" s="300"/>
      <c r="AH287" s="300"/>
      <c r="AI287" s="300"/>
      <c r="AJ287" s="300"/>
      <c r="AK287" s="300"/>
      <c r="AL287" s="300"/>
      <c r="AM287" s="300"/>
      <c r="AN287" s="300"/>
      <c r="AO287" s="299"/>
      <c r="AP287" s="299"/>
      <c r="AQ287" s="299"/>
      <c r="AR287" s="299"/>
      <c r="AS287" s="299"/>
      <c r="AT287" s="300"/>
      <c r="AU287" s="300"/>
    </row>
    <row r="288" spans="1:47" ht="12" customHeight="1" x14ac:dyDescent="0.25">
      <c r="A288" s="300"/>
      <c r="B288" s="299"/>
      <c r="C288" s="299"/>
      <c r="D288" s="299"/>
      <c r="E288" s="299"/>
      <c r="F288" s="376"/>
      <c r="G288" s="377"/>
      <c r="H288" s="299"/>
      <c r="I288" s="299"/>
      <c r="J288" s="299"/>
      <c r="K288" s="299"/>
      <c r="L288" s="299"/>
      <c r="M288" s="299"/>
      <c r="N288" s="299"/>
      <c r="O288" s="299"/>
      <c r="P288" s="299"/>
      <c r="Q288" s="299"/>
      <c r="R288" s="299"/>
      <c r="S288" s="299"/>
      <c r="T288" s="299"/>
      <c r="U288" s="299"/>
      <c r="V288" s="299"/>
      <c r="W288" s="299"/>
      <c r="X288" s="299"/>
      <c r="Y288" s="299"/>
      <c r="Z288" s="300"/>
      <c r="AA288" s="300"/>
      <c r="AB288" s="300"/>
      <c r="AC288" s="300"/>
      <c r="AD288" s="300"/>
      <c r="AE288" s="300"/>
      <c r="AF288" s="300"/>
      <c r="AG288" s="300"/>
      <c r="AH288" s="300"/>
      <c r="AI288" s="300"/>
      <c r="AJ288" s="300"/>
      <c r="AK288" s="300"/>
      <c r="AL288" s="300"/>
      <c r="AM288" s="300"/>
      <c r="AN288" s="300"/>
      <c r="AO288" s="299"/>
      <c r="AP288" s="299"/>
      <c r="AQ288" s="299"/>
      <c r="AR288" s="299"/>
      <c r="AS288" s="299"/>
      <c r="AT288" s="300"/>
      <c r="AU288" s="300"/>
    </row>
    <row r="289" spans="1:47" ht="12" customHeight="1" x14ac:dyDescent="0.25">
      <c r="A289" s="300"/>
      <c r="B289" s="299"/>
      <c r="C289" s="299"/>
      <c r="D289" s="299"/>
      <c r="E289" s="299"/>
      <c r="F289" s="376"/>
      <c r="G289" s="377"/>
      <c r="H289" s="299"/>
      <c r="I289" s="299"/>
      <c r="J289" s="299"/>
      <c r="K289" s="299"/>
      <c r="L289" s="299"/>
      <c r="M289" s="299"/>
      <c r="N289" s="299"/>
      <c r="O289" s="299"/>
      <c r="P289" s="299"/>
      <c r="Q289" s="299"/>
      <c r="R289" s="299"/>
      <c r="S289" s="299"/>
      <c r="T289" s="299"/>
      <c r="U289" s="299"/>
      <c r="V289" s="299"/>
      <c r="W289" s="299"/>
      <c r="X289" s="299"/>
      <c r="Y289" s="299"/>
      <c r="Z289" s="300"/>
      <c r="AA289" s="300"/>
      <c r="AB289" s="300"/>
      <c r="AC289" s="300"/>
      <c r="AD289" s="300"/>
      <c r="AE289" s="300"/>
      <c r="AF289" s="300"/>
      <c r="AG289" s="300"/>
      <c r="AH289" s="300"/>
      <c r="AI289" s="300"/>
      <c r="AJ289" s="300"/>
      <c r="AK289" s="300"/>
      <c r="AL289" s="300"/>
      <c r="AM289" s="300"/>
      <c r="AN289" s="300"/>
      <c r="AO289" s="299"/>
      <c r="AP289" s="299"/>
      <c r="AQ289" s="299"/>
      <c r="AR289" s="299"/>
      <c r="AS289" s="299"/>
      <c r="AT289" s="300"/>
      <c r="AU289" s="300"/>
    </row>
    <row r="290" spans="1:47" ht="12" customHeight="1" x14ac:dyDescent="0.25">
      <c r="A290" s="300"/>
      <c r="B290" s="299"/>
      <c r="C290" s="299"/>
      <c r="D290" s="299"/>
      <c r="E290" s="299"/>
      <c r="F290" s="376"/>
      <c r="G290" s="377"/>
      <c r="H290" s="299"/>
      <c r="I290" s="299"/>
      <c r="J290" s="299"/>
      <c r="K290" s="299"/>
      <c r="L290" s="299"/>
      <c r="M290" s="299"/>
      <c r="N290" s="299"/>
      <c r="O290" s="299"/>
      <c r="P290" s="299"/>
      <c r="Q290" s="299"/>
      <c r="R290" s="299"/>
      <c r="S290" s="299"/>
      <c r="T290" s="299"/>
      <c r="U290" s="299"/>
      <c r="V290" s="299"/>
      <c r="W290" s="299"/>
      <c r="X290" s="299"/>
      <c r="Y290" s="299"/>
      <c r="Z290" s="300"/>
      <c r="AA290" s="300"/>
      <c r="AB290" s="300"/>
      <c r="AC290" s="300"/>
      <c r="AD290" s="300"/>
      <c r="AE290" s="300"/>
      <c r="AF290" s="300"/>
      <c r="AG290" s="300"/>
      <c r="AH290" s="300"/>
      <c r="AI290" s="300"/>
      <c r="AJ290" s="300"/>
      <c r="AK290" s="300"/>
      <c r="AL290" s="300"/>
      <c r="AM290" s="300"/>
      <c r="AN290" s="300"/>
      <c r="AO290" s="299"/>
      <c r="AP290" s="299"/>
      <c r="AQ290" s="299"/>
      <c r="AR290" s="299"/>
      <c r="AS290" s="299"/>
      <c r="AT290" s="300"/>
      <c r="AU290" s="300"/>
    </row>
    <row r="291" spans="1:47" ht="12" customHeight="1" x14ac:dyDescent="0.25">
      <c r="A291" s="300"/>
      <c r="B291" s="299"/>
      <c r="C291" s="299"/>
      <c r="D291" s="299"/>
      <c r="E291" s="299"/>
      <c r="F291" s="376"/>
      <c r="G291" s="377"/>
      <c r="H291" s="299"/>
      <c r="I291" s="299"/>
      <c r="J291" s="299"/>
      <c r="K291" s="299"/>
      <c r="L291" s="299"/>
      <c r="M291" s="299"/>
      <c r="N291" s="299"/>
      <c r="O291" s="299"/>
      <c r="P291" s="299"/>
      <c r="Q291" s="299"/>
      <c r="R291" s="299"/>
      <c r="S291" s="299"/>
      <c r="T291" s="299"/>
      <c r="U291" s="299"/>
      <c r="V291" s="299"/>
      <c r="W291" s="299"/>
      <c r="X291" s="299"/>
      <c r="Y291" s="299"/>
      <c r="Z291" s="300"/>
      <c r="AA291" s="300"/>
      <c r="AB291" s="300"/>
      <c r="AC291" s="300"/>
      <c r="AD291" s="300"/>
      <c r="AE291" s="300"/>
      <c r="AF291" s="300"/>
      <c r="AG291" s="300"/>
      <c r="AH291" s="300"/>
      <c r="AI291" s="300"/>
      <c r="AJ291" s="300"/>
      <c r="AK291" s="300"/>
      <c r="AL291" s="300"/>
      <c r="AM291" s="300"/>
      <c r="AN291" s="300"/>
      <c r="AO291" s="299"/>
      <c r="AP291" s="299"/>
      <c r="AQ291" s="299"/>
      <c r="AR291" s="299"/>
      <c r="AS291" s="299"/>
      <c r="AT291" s="300"/>
      <c r="AU291" s="300"/>
    </row>
    <row r="292" spans="1:47" ht="12" customHeight="1" x14ac:dyDescent="0.25">
      <c r="A292" s="300"/>
      <c r="B292" s="299"/>
      <c r="C292" s="299"/>
      <c r="D292" s="299"/>
      <c r="E292" s="299"/>
      <c r="F292" s="376"/>
      <c r="G292" s="377"/>
      <c r="H292" s="299"/>
      <c r="I292" s="299"/>
      <c r="J292" s="299"/>
      <c r="K292" s="299"/>
      <c r="L292" s="299"/>
      <c r="M292" s="299"/>
      <c r="N292" s="299"/>
      <c r="O292" s="299"/>
      <c r="P292" s="299"/>
      <c r="Q292" s="299"/>
      <c r="R292" s="299"/>
      <c r="S292" s="299"/>
      <c r="T292" s="299"/>
      <c r="U292" s="299"/>
      <c r="V292" s="299"/>
      <c r="W292" s="299"/>
      <c r="X292" s="299"/>
      <c r="Y292" s="299"/>
      <c r="Z292" s="300"/>
      <c r="AA292" s="300"/>
      <c r="AB292" s="300"/>
      <c r="AC292" s="300"/>
      <c r="AD292" s="300"/>
      <c r="AE292" s="300"/>
      <c r="AF292" s="300"/>
      <c r="AG292" s="300"/>
      <c r="AH292" s="300"/>
      <c r="AI292" s="300"/>
      <c r="AJ292" s="300"/>
      <c r="AK292" s="300"/>
      <c r="AL292" s="300"/>
      <c r="AM292" s="300"/>
      <c r="AN292" s="300"/>
      <c r="AO292" s="299"/>
      <c r="AP292" s="299"/>
      <c r="AQ292" s="299"/>
      <c r="AR292" s="299"/>
      <c r="AS292" s="299"/>
      <c r="AT292" s="300"/>
      <c r="AU292" s="300"/>
    </row>
    <row r="293" spans="1:47" ht="12" customHeight="1" x14ac:dyDescent="0.25">
      <c r="A293" s="300"/>
      <c r="B293" s="299"/>
      <c r="C293" s="299"/>
      <c r="D293" s="299"/>
      <c r="E293" s="299"/>
      <c r="F293" s="376"/>
      <c r="G293" s="377"/>
      <c r="H293" s="299"/>
      <c r="I293" s="299"/>
      <c r="J293" s="299"/>
      <c r="K293" s="299"/>
      <c r="L293" s="299"/>
      <c r="M293" s="299"/>
      <c r="N293" s="299"/>
      <c r="O293" s="299"/>
      <c r="P293" s="299"/>
      <c r="Q293" s="299"/>
      <c r="R293" s="299"/>
      <c r="S293" s="299"/>
      <c r="T293" s="299"/>
      <c r="U293" s="299"/>
      <c r="V293" s="299"/>
      <c r="W293" s="299"/>
      <c r="X293" s="299"/>
      <c r="Y293" s="299"/>
      <c r="Z293" s="300"/>
      <c r="AA293" s="300"/>
      <c r="AB293" s="300"/>
      <c r="AC293" s="300"/>
      <c r="AD293" s="300"/>
      <c r="AE293" s="300"/>
      <c r="AF293" s="300"/>
      <c r="AG293" s="300"/>
      <c r="AH293" s="300"/>
      <c r="AI293" s="300"/>
      <c r="AJ293" s="300"/>
      <c r="AK293" s="300"/>
      <c r="AL293" s="300"/>
      <c r="AM293" s="300"/>
      <c r="AN293" s="300"/>
      <c r="AO293" s="299"/>
      <c r="AP293" s="299"/>
      <c r="AQ293" s="299"/>
      <c r="AR293" s="299"/>
      <c r="AS293" s="299"/>
      <c r="AT293" s="300"/>
      <c r="AU293" s="300"/>
    </row>
    <row r="294" spans="1:47" ht="12" customHeight="1" x14ac:dyDescent="0.25">
      <c r="A294" s="300"/>
      <c r="B294" s="299"/>
      <c r="C294" s="299"/>
      <c r="D294" s="299"/>
      <c r="E294" s="299"/>
      <c r="F294" s="376"/>
      <c r="G294" s="377"/>
      <c r="H294" s="299"/>
      <c r="I294" s="299"/>
      <c r="J294" s="299"/>
      <c r="K294" s="299"/>
      <c r="L294" s="299"/>
      <c r="M294" s="299"/>
      <c r="N294" s="299"/>
      <c r="O294" s="299"/>
      <c r="P294" s="299"/>
      <c r="Q294" s="299"/>
      <c r="R294" s="299"/>
      <c r="S294" s="299"/>
      <c r="T294" s="299"/>
      <c r="U294" s="299"/>
      <c r="V294" s="299"/>
      <c r="W294" s="299"/>
      <c r="X294" s="299"/>
      <c r="Y294" s="299"/>
      <c r="Z294" s="300"/>
      <c r="AA294" s="300"/>
      <c r="AB294" s="300"/>
      <c r="AC294" s="300"/>
      <c r="AD294" s="300"/>
      <c r="AE294" s="300"/>
      <c r="AF294" s="300"/>
      <c r="AG294" s="300"/>
      <c r="AH294" s="300"/>
      <c r="AI294" s="300"/>
      <c r="AJ294" s="300"/>
      <c r="AK294" s="300"/>
      <c r="AL294" s="300"/>
      <c r="AM294" s="300"/>
      <c r="AN294" s="300"/>
      <c r="AO294" s="299"/>
      <c r="AP294" s="299"/>
      <c r="AQ294" s="299"/>
      <c r="AR294" s="299"/>
      <c r="AS294" s="299"/>
      <c r="AT294" s="300"/>
      <c r="AU294" s="300"/>
    </row>
    <row r="295" spans="1:47" ht="12" customHeight="1" x14ac:dyDescent="0.25">
      <c r="A295" s="300"/>
      <c r="B295" s="299"/>
      <c r="C295" s="299"/>
      <c r="D295" s="299"/>
      <c r="E295" s="299"/>
      <c r="F295" s="376"/>
      <c r="G295" s="377"/>
      <c r="H295" s="299"/>
      <c r="I295" s="299"/>
      <c r="J295" s="299"/>
      <c r="K295" s="299"/>
      <c r="L295" s="299"/>
      <c r="M295" s="299"/>
      <c r="N295" s="299"/>
      <c r="O295" s="299"/>
      <c r="P295" s="299"/>
      <c r="Q295" s="299"/>
      <c r="R295" s="299"/>
      <c r="S295" s="299"/>
      <c r="T295" s="299"/>
      <c r="U295" s="299"/>
      <c r="V295" s="299"/>
      <c r="W295" s="299"/>
      <c r="X295" s="299"/>
      <c r="Y295" s="299"/>
      <c r="Z295" s="300"/>
      <c r="AA295" s="300"/>
      <c r="AB295" s="300"/>
      <c r="AC295" s="300"/>
      <c r="AD295" s="300"/>
      <c r="AE295" s="300"/>
      <c r="AF295" s="300"/>
      <c r="AG295" s="300"/>
      <c r="AH295" s="300"/>
      <c r="AI295" s="300"/>
      <c r="AJ295" s="300"/>
      <c r="AK295" s="300"/>
      <c r="AL295" s="300"/>
      <c r="AM295" s="300"/>
      <c r="AN295" s="300"/>
      <c r="AO295" s="299"/>
      <c r="AP295" s="299"/>
      <c r="AQ295" s="299"/>
      <c r="AR295" s="299"/>
      <c r="AS295" s="299"/>
      <c r="AT295" s="300"/>
      <c r="AU295" s="300"/>
    </row>
    <row r="296" spans="1:47" ht="12" customHeight="1" x14ac:dyDescent="0.25">
      <c r="A296" s="300"/>
      <c r="B296" s="299"/>
      <c r="C296" s="299"/>
      <c r="D296" s="299"/>
      <c r="E296" s="299"/>
      <c r="F296" s="376"/>
      <c r="G296" s="377"/>
      <c r="H296" s="299"/>
      <c r="I296" s="299"/>
      <c r="J296" s="299"/>
      <c r="K296" s="299"/>
      <c r="L296" s="299"/>
      <c r="M296" s="299"/>
      <c r="N296" s="299"/>
      <c r="O296" s="299"/>
      <c r="P296" s="299"/>
      <c r="Q296" s="299"/>
      <c r="R296" s="299"/>
      <c r="S296" s="299"/>
      <c r="T296" s="299"/>
      <c r="U296" s="299"/>
      <c r="V296" s="299"/>
      <c r="W296" s="299"/>
      <c r="X296" s="299"/>
      <c r="Y296" s="299"/>
      <c r="Z296" s="300"/>
      <c r="AA296" s="300"/>
      <c r="AB296" s="300"/>
      <c r="AC296" s="300"/>
      <c r="AD296" s="300"/>
      <c r="AE296" s="300"/>
      <c r="AF296" s="300"/>
      <c r="AG296" s="300"/>
      <c r="AH296" s="300"/>
      <c r="AI296" s="300"/>
      <c r="AJ296" s="300"/>
      <c r="AK296" s="300"/>
      <c r="AL296" s="300"/>
      <c r="AM296" s="300"/>
      <c r="AN296" s="300"/>
      <c r="AO296" s="299"/>
      <c r="AP296" s="299"/>
      <c r="AQ296" s="299"/>
      <c r="AR296" s="299"/>
      <c r="AS296" s="299"/>
      <c r="AT296" s="300"/>
      <c r="AU296" s="300"/>
    </row>
    <row r="297" spans="1:47" ht="12" customHeight="1" x14ac:dyDescent="0.25">
      <c r="A297" s="300"/>
      <c r="B297" s="299"/>
      <c r="C297" s="299"/>
      <c r="D297" s="299"/>
      <c r="E297" s="299"/>
      <c r="F297" s="376"/>
      <c r="G297" s="377"/>
      <c r="H297" s="299"/>
      <c r="I297" s="299"/>
      <c r="J297" s="299"/>
      <c r="K297" s="299"/>
      <c r="L297" s="299"/>
      <c r="M297" s="299"/>
      <c r="N297" s="299"/>
      <c r="O297" s="299"/>
      <c r="P297" s="299"/>
      <c r="Q297" s="299"/>
      <c r="R297" s="299"/>
      <c r="S297" s="299"/>
      <c r="T297" s="299"/>
      <c r="U297" s="299"/>
      <c r="V297" s="299"/>
      <c r="W297" s="299"/>
      <c r="X297" s="299"/>
      <c r="Y297" s="299"/>
      <c r="Z297" s="300"/>
      <c r="AA297" s="300"/>
      <c r="AB297" s="300"/>
      <c r="AC297" s="300"/>
      <c r="AD297" s="300"/>
      <c r="AE297" s="300"/>
      <c r="AF297" s="300"/>
      <c r="AG297" s="300"/>
      <c r="AH297" s="300"/>
      <c r="AI297" s="300"/>
      <c r="AJ297" s="300"/>
      <c r="AK297" s="300"/>
      <c r="AL297" s="300"/>
      <c r="AM297" s="300"/>
      <c r="AN297" s="300"/>
      <c r="AO297" s="299"/>
      <c r="AP297" s="299"/>
      <c r="AQ297" s="299"/>
      <c r="AR297" s="299"/>
      <c r="AS297" s="299"/>
      <c r="AT297" s="300"/>
      <c r="AU297" s="300"/>
    </row>
    <row r="298" spans="1:47" ht="12" customHeight="1" x14ac:dyDescent="0.25">
      <c r="A298" s="300"/>
      <c r="B298" s="299"/>
      <c r="C298" s="299"/>
      <c r="D298" s="299"/>
      <c r="E298" s="299"/>
      <c r="F298" s="376"/>
      <c r="G298" s="377"/>
      <c r="H298" s="299"/>
      <c r="I298" s="299"/>
      <c r="J298" s="299"/>
      <c r="K298" s="299"/>
      <c r="L298" s="299"/>
      <c r="M298" s="299"/>
      <c r="N298" s="299"/>
      <c r="O298" s="299"/>
      <c r="P298" s="299"/>
      <c r="Q298" s="299"/>
      <c r="R298" s="299"/>
      <c r="S298" s="299"/>
      <c r="T298" s="299"/>
      <c r="U298" s="299"/>
      <c r="V298" s="299"/>
      <c r="W298" s="299"/>
      <c r="X298" s="299"/>
      <c r="Y298" s="299"/>
      <c r="Z298" s="300"/>
      <c r="AA298" s="300"/>
      <c r="AB298" s="300"/>
      <c r="AC298" s="300"/>
      <c r="AD298" s="300"/>
      <c r="AE298" s="300"/>
      <c r="AF298" s="300"/>
      <c r="AG298" s="300"/>
      <c r="AH298" s="300"/>
      <c r="AI298" s="300"/>
      <c r="AJ298" s="300"/>
      <c r="AK298" s="300"/>
      <c r="AL298" s="300"/>
      <c r="AM298" s="300"/>
      <c r="AN298" s="300"/>
      <c r="AO298" s="299"/>
      <c r="AP298" s="299"/>
      <c r="AQ298" s="299"/>
      <c r="AR298" s="299"/>
      <c r="AS298" s="299"/>
      <c r="AT298" s="300"/>
      <c r="AU298" s="300"/>
    </row>
    <row r="299" spans="1:47" ht="12" customHeight="1" x14ac:dyDescent="0.25">
      <c r="A299" s="300"/>
      <c r="B299" s="299"/>
      <c r="C299" s="299"/>
      <c r="D299" s="299"/>
      <c r="E299" s="299"/>
      <c r="F299" s="376"/>
      <c r="G299" s="377"/>
      <c r="H299" s="299"/>
      <c r="I299" s="299"/>
      <c r="J299" s="299"/>
      <c r="K299" s="299"/>
      <c r="L299" s="299"/>
      <c r="M299" s="299"/>
      <c r="N299" s="299"/>
      <c r="O299" s="299"/>
      <c r="P299" s="299"/>
      <c r="Q299" s="299"/>
      <c r="R299" s="299"/>
      <c r="S299" s="299"/>
      <c r="T299" s="299"/>
      <c r="U299" s="299"/>
      <c r="V299" s="299"/>
      <c r="W299" s="299"/>
      <c r="X299" s="299"/>
      <c r="Y299" s="299"/>
      <c r="Z299" s="300"/>
      <c r="AA299" s="300"/>
      <c r="AB299" s="300"/>
      <c r="AC299" s="300"/>
      <c r="AD299" s="300"/>
      <c r="AE299" s="300"/>
      <c r="AF299" s="300"/>
      <c r="AG299" s="300"/>
      <c r="AH299" s="300"/>
      <c r="AI299" s="300"/>
      <c r="AJ299" s="300"/>
      <c r="AK299" s="300"/>
      <c r="AL299" s="300"/>
      <c r="AM299" s="300"/>
      <c r="AN299" s="300"/>
      <c r="AO299" s="299"/>
      <c r="AP299" s="299"/>
      <c r="AQ299" s="299"/>
      <c r="AR299" s="299"/>
      <c r="AS299" s="299"/>
      <c r="AT299" s="300"/>
      <c r="AU299" s="300"/>
    </row>
    <row r="300" spans="1:47" ht="12" customHeight="1" x14ac:dyDescent="0.25">
      <c r="A300" s="300"/>
      <c r="B300" s="299"/>
      <c r="C300" s="299"/>
      <c r="D300" s="299"/>
      <c r="E300" s="299"/>
      <c r="F300" s="376"/>
      <c r="G300" s="377"/>
      <c r="H300" s="299"/>
      <c r="I300" s="299"/>
      <c r="J300" s="299"/>
      <c r="K300" s="299"/>
      <c r="L300" s="299"/>
      <c r="M300" s="299"/>
      <c r="N300" s="299"/>
      <c r="O300" s="299"/>
      <c r="P300" s="299"/>
      <c r="Q300" s="299"/>
      <c r="R300" s="299"/>
      <c r="S300" s="299"/>
      <c r="T300" s="299"/>
      <c r="U300" s="299"/>
      <c r="V300" s="299"/>
      <c r="W300" s="299"/>
      <c r="X300" s="299"/>
      <c r="Y300" s="299"/>
      <c r="Z300" s="300"/>
      <c r="AA300" s="300"/>
      <c r="AB300" s="300"/>
      <c r="AC300" s="300"/>
      <c r="AD300" s="300"/>
      <c r="AE300" s="300"/>
      <c r="AF300" s="300"/>
      <c r="AG300" s="300"/>
      <c r="AH300" s="300"/>
      <c r="AI300" s="300"/>
      <c r="AJ300" s="300"/>
      <c r="AK300" s="300"/>
      <c r="AL300" s="300"/>
      <c r="AM300" s="300"/>
      <c r="AN300" s="300"/>
      <c r="AO300" s="299"/>
      <c r="AP300" s="299"/>
      <c r="AQ300" s="299"/>
      <c r="AR300" s="299"/>
      <c r="AS300" s="299"/>
      <c r="AT300" s="300"/>
      <c r="AU300" s="300"/>
    </row>
    <row r="301" spans="1:47" ht="12" customHeight="1" x14ac:dyDescent="0.25">
      <c r="A301" s="300"/>
      <c r="B301" s="299"/>
      <c r="C301" s="299"/>
      <c r="D301" s="299"/>
      <c r="E301" s="299"/>
      <c r="F301" s="376"/>
      <c r="G301" s="377"/>
      <c r="H301" s="299"/>
      <c r="I301" s="299"/>
      <c r="J301" s="299"/>
      <c r="K301" s="299"/>
      <c r="L301" s="299"/>
      <c r="M301" s="299"/>
      <c r="N301" s="299"/>
      <c r="O301" s="299"/>
      <c r="P301" s="299"/>
      <c r="Q301" s="299"/>
      <c r="R301" s="299"/>
      <c r="S301" s="299"/>
      <c r="T301" s="299"/>
      <c r="U301" s="299"/>
      <c r="V301" s="299"/>
      <c r="W301" s="299"/>
      <c r="X301" s="299"/>
      <c r="Y301" s="299"/>
      <c r="Z301" s="300"/>
      <c r="AA301" s="300"/>
      <c r="AB301" s="300"/>
      <c r="AC301" s="300"/>
      <c r="AD301" s="300"/>
      <c r="AE301" s="300"/>
      <c r="AF301" s="300"/>
      <c r="AG301" s="300"/>
      <c r="AH301" s="300"/>
      <c r="AI301" s="300"/>
      <c r="AJ301" s="300"/>
      <c r="AK301" s="300"/>
      <c r="AL301" s="300"/>
      <c r="AM301" s="300"/>
      <c r="AN301" s="300"/>
      <c r="AO301" s="299"/>
      <c r="AP301" s="299"/>
      <c r="AQ301" s="299"/>
      <c r="AR301" s="299"/>
      <c r="AS301" s="299"/>
      <c r="AT301" s="300"/>
      <c r="AU301" s="300"/>
    </row>
    <row r="302" spans="1:47" ht="12" customHeight="1" x14ac:dyDescent="0.25">
      <c r="A302" s="300"/>
      <c r="B302" s="299"/>
      <c r="C302" s="299"/>
      <c r="D302" s="299"/>
      <c r="E302" s="299"/>
      <c r="F302" s="376"/>
      <c r="G302" s="377"/>
      <c r="H302" s="299"/>
      <c r="I302" s="299"/>
      <c r="J302" s="299"/>
      <c r="K302" s="299"/>
      <c r="L302" s="299"/>
      <c r="M302" s="299"/>
      <c r="N302" s="299"/>
      <c r="O302" s="299"/>
      <c r="P302" s="299"/>
      <c r="Q302" s="299"/>
      <c r="R302" s="299"/>
      <c r="S302" s="299"/>
      <c r="T302" s="299"/>
      <c r="U302" s="299"/>
      <c r="V302" s="299"/>
      <c r="W302" s="299"/>
      <c r="X302" s="299"/>
      <c r="Y302" s="299"/>
      <c r="Z302" s="300"/>
      <c r="AA302" s="300"/>
      <c r="AB302" s="300"/>
      <c r="AC302" s="300"/>
      <c r="AD302" s="300"/>
      <c r="AE302" s="300"/>
      <c r="AF302" s="300"/>
      <c r="AG302" s="300"/>
      <c r="AH302" s="300"/>
      <c r="AI302" s="300"/>
      <c r="AJ302" s="300"/>
      <c r="AK302" s="300"/>
      <c r="AL302" s="300"/>
      <c r="AM302" s="300"/>
      <c r="AN302" s="300"/>
      <c r="AO302" s="299"/>
      <c r="AP302" s="299"/>
      <c r="AQ302" s="299"/>
      <c r="AR302" s="299"/>
      <c r="AS302" s="299"/>
      <c r="AT302" s="300"/>
      <c r="AU302" s="300"/>
    </row>
    <row r="303" spans="1:47" ht="12" customHeight="1" x14ac:dyDescent="0.25">
      <c r="A303" s="300"/>
      <c r="B303" s="299"/>
      <c r="C303" s="299"/>
      <c r="D303" s="299"/>
      <c r="E303" s="299"/>
      <c r="F303" s="376"/>
      <c r="G303" s="377"/>
      <c r="H303" s="299"/>
      <c r="I303" s="299"/>
      <c r="J303" s="299"/>
      <c r="K303" s="299"/>
      <c r="L303" s="299"/>
      <c r="M303" s="299"/>
      <c r="N303" s="299"/>
      <c r="O303" s="299"/>
      <c r="P303" s="299"/>
      <c r="Q303" s="299"/>
      <c r="R303" s="299"/>
      <c r="S303" s="299"/>
      <c r="T303" s="299"/>
      <c r="U303" s="299"/>
      <c r="V303" s="299"/>
      <c r="W303" s="299"/>
      <c r="X303" s="299"/>
      <c r="Y303" s="299"/>
      <c r="Z303" s="300"/>
      <c r="AA303" s="300"/>
      <c r="AB303" s="300"/>
      <c r="AC303" s="300"/>
      <c r="AD303" s="300"/>
      <c r="AE303" s="300"/>
      <c r="AF303" s="300"/>
      <c r="AG303" s="300"/>
      <c r="AH303" s="300"/>
      <c r="AI303" s="300"/>
      <c r="AJ303" s="300"/>
      <c r="AK303" s="300"/>
      <c r="AL303" s="300"/>
      <c r="AM303" s="300"/>
      <c r="AN303" s="300"/>
      <c r="AO303" s="299"/>
      <c r="AP303" s="299"/>
      <c r="AQ303" s="299"/>
      <c r="AR303" s="299"/>
      <c r="AS303" s="299"/>
      <c r="AT303" s="300"/>
      <c r="AU303" s="300"/>
    </row>
    <row r="304" spans="1:47" ht="12" customHeight="1" x14ac:dyDescent="0.25">
      <c r="A304" s="300"/>
      <c r="B304" s="299"/>
      <c r="C304" s="299"/>
      <c r="D304" s="299"/>
      <c r="E304" s="299"/>
      <c r="F304" s="376"/>
      <c r="G304" s="377"/>
      <c r="H304" s="299"/>
      <c r="I304" s="299"/>
      <c r="J304" s="299"/>
      <c r="K304" s="299"/>
      <c r="L304" s="299"/>
      <c r="M304" s="299"/>
      <c r="N304" s="299"/>
      <c r="O304" s="299"/>
      <c r="P304" s="299"/>
      <c r="Q304" s="299"/>
      <c r="R304" s="299"/>
      <c r="S304" s="299"/>
      <c r="T304" s="299"/>
      <c r="U304" s="299"/>
      <c r="V304" s="299"/>
      <c r="W304" s="299"/>
      <c r="X304" s="299"/>
      <c r="Y304" s="299"/>
      <c r="Z304" s="300"/>
      <c r="AA304" s="300"/>
      <c r="AB304" s="300"/>
      <c r="AC304" s="300"/>
      <c r="AD304" s="300"/>
      <c r="AE304" s="300"/>
      <c r="AF304" s="300"/>
      <c r="AG304" s="300"/>
      <c r="AH304" s="300"/>
      <c r="AI304" s="300"/>
      <c r="AJ304" s="300"/>
      <c r="AK304" s="300"/>
      <c r="AL304" s="300"/>
      <c r="AM304" s="300"/>
      <c r="AN304" s="300"/>
      <c r="AO304" s="299"/>
      <c r="AP304" s="299"/>
      <c r="AQ304" s="299"/>
      <c r="AR304" s="299"/>
      <c r="AS304" s="299"/>
      <c r="AT304" s="300"/>
      <c r="AU304" s="300"/>
    </row>
    <row r="305" spans="1:47" ht="12" customHeight="1" x14ac:dyDescent="0.25">
      <c r="A305" s="300"/>
      <c r="B305" s="299"/>
      <c r="C305" s="299"/>
      <c r="D305" s="299"/>
      <c r="E305" s="299"/>
      <c r="F305" s="376"/>
      <c r="G305" s="377"/>
      <c r="H305" s="299"/>
      <c r="I305" s="299"/>
      <c r="J305" s="299"/>
      <c r="K305" s="299"/>
      <c r="L305" s="299"/>
      <c r="M305" s="299"/>
      <c r="N305" s="299"/>
      <c r="O305" s="299"/>
      <c r="P305" s="299"/>
      <c r="Q305" s="299"/>
      <c r="R305" s="299"/>
      <c r="S305" s="299"/>
      <c r="T305" s="299"/>
      <c r="U305" s="299"/>
      <c r="V305" s="299"/>
      <c r="W305" s="299"/>
      <c r="X305" s="299"/>
      <c r="Y305" s="299"/>
      <c r="Z305" s="300"/>
      <c r="AA305" s="300"/>
      <c r="AB305" s="300"/>
      <c r="AC305" s="300"/>
      <c r="AD305" s="300"/>
      <c r="AE305" s="300"/>
      <c r="AF305" s="300"/>
      <c r="AG305" s="300"/>
      <c r="AH305" s="300"/>
      <c r="AI305" s="300"/>
      <c r="AJ305" s="300"/>
      <c r="AK305" s="300"/>
      <c r="AL305" s="300"/>
      <c r="AM305" s="300"/>
      <c r="AN305" s="300"/>
      <c r="AO305" s="299"/>
      <c r="AP305" s="299"/>
      <c r="AQ305" s="299"/>
      <c r="AR305" s="299"/>
      <c r="AS305" s="299"/>
      <c r="AT305" s="300"/>
      <c r="AU305" s="300"/>
    </row>
    <row r="306" spans="1:47" ht="12" customHeight="1" x14ac:dyDescent="0.25">
      <c r="A306" s="300"/>
      <c r="B306" s="299"/>
      <c r="C306" s="299"/>
      <c r="D306" s="299"/>
      <c r="E306" s="299"/>
      <c r="F306" s="376"/>
      <c r="G306" s="377"/>
      <c r="H306" s="299"/>
      <c r="I306" s="299"/>
      <c r="J306" s="299"/>
      <c r="K306" s="299"/>
      <c r="L306" s="299"/>
      <c r="M306" s="299"/>
      <c r="N306" s="299"/>
      <c r="O306" s="299"/>
      <c r="P306" s="299"/>
      <c r="Q306" s="299"/>
      <c r="R306" s="299"/>
      <c r="S306" s="299"/>
      <c r="T306" s="299"/>
      <c r="U306" s="299"/>
      <c r="V306" s="299"/>
      <c r="W306" s="299"/>
      <c r="X306" s="299"/>
      <c r="Y306" s="299"/>
      <c r="Z306" s="300"/>
      <c r="AA306" s="300"/>
      <c r="AB306" s="300"/>
      <c r="AC306" s="300"/>
      <c r="AD306" s="300"/>
      <c r="AE306" s="300"/>
      <c r="AF306" s="300"/>
      <c r="AG306" s="300"/>
      <c r="AH306" s="300"/>
      <c r="AI306" s="300"/>
      <c r="AJ306" s="300"/>
      <c r="AK306" s="300"/>
      <c r="AL306" s="300"/>
      <c r="AM306" s="300"/>
      <c r="AN306" s="300"/>
      <c r="AO306" s="299"/>
      <c r="AP306" s="299"/>
      <c r="AQ306" s="299"/>
      <c r="AR306" s="299"/>
      <c r="AS306" s="299"/>
      <c r="AT306" s="300"/>
      <c r="AU306" s="300"/>
    </row>
    <row r="307" spans="1:47" ht="12" customHeight="1" x14ac:dyDescent="0.25">
      <c r="A307" s="300"/>
      <c r="B307" s="299"/>
      <c r="C307" s="299"/>
      <c r="D307" s="299"/>
      <c r="E307" s="299"/>
      <c r="F307" s="376"/>
      <c r="G307" s="377"/>
      <c r="H307" s="299"/>
      <c r="I307" s="299"/>
      <c r="J307" s="299"/>
      <c r="K307" s="299"/>
      <c r="L307" s="299"/>
      <c r="M307" s="299"/>
      <c r="N307" s="299"/>
      <c r="O307" s="299"/>
      <c r="P307" s="299"/>
      <c r="Q307" s="299"/>
      <c r="R307" s="299"/>
      <c r="S307" s="299"/>
      <c r="T307" s="299"/>
      <c r="U307" s="299"/>
      <c r="V307" s="299"/>
      <c r="W307" s="299"/>
      <c r="X307" s="299"/>
      <c r="Y307" s="299"/>
      <c r="Z307" s="300"/>
      <c r="AA307" s="300"/>
      <c r="AB307" s="300"/>
      <c r="AC307" s="300"/>
      <c r="AD307" s="300"/>
      <c r="AE307" s="300"/>
      <c r="AF307" s="300"/>
      <c r="AG307" s="300"/>
      <c r="AH307" s="300"/>
      <c r="AI307" s="300"/>
      <c r="AJ307" s="300"/>
      <c r="AK307" s="300"/>
      <c r="AL307" s="300"/>
      <c r="AM307" s="300"/>
      <c r="AN307" s="300"/>
      <c r="AO307" s="299"/>
      <c r="AP307" s="299"/>
      <c r="AQ307" s="299"/>
      <c r="AR307" s="299"/>
      <c r="AS307" s="299"/>
      <c r="AT307" s="300"/>
      <c r="AU307" s="300"/>
    </row>
    <row r="308" spans="1:47" ht="12" customHeight="1" x14ac:dyDescent="0.25">
      <c r="A308" s="300"/>
      <c r="B308" s="299"/>
      <c r="C308" s="299"/>
      <c r="D308" s="299"/>
      <c r="E308" s="299"/>
      <c r="F308" s="376"/>
      <c r="G308" s="377"/>
      <c r="H308" s="299"/>
      <c r="I308" s="299"/>
      <c r="J308" s="299"/>
      <c r="K308" s="299"/>
      <c r="L308" s="299"/>
      <c r="M308" s="299"/>
      <c r="N308" s="299"/>
      <c r="O308" s="299"/>
      <c r="P308" s="299"/>
      <c r="Q308" s="299"/>
      <c r="R308" s="299"/>
      <c r="S308" s="299"/>
      <c r="T308" s="299"/>
      <c r="U308" s="299"/>
      <c r="V308" s="299"/>
      <c r="W308" s="299"/>
      <c r="X308" s="299"/>
      <c r="Y308" s="299"/>
      <c r="Z308" s="300"/>
      <c r="AA308" s="300"/>
      <c r="AB308" s="300"/>
      <c r="AC308" s="300"/>
      <c r="AD308" s="300"/>
      <c r="AE308" s="300"/>
      <c r="AF308" s="300"/>
      <c r="AG308" s="300"/>
      <c r="AH308" s="300"/>
      <c r="AI308" s="300"/>
      <c r="AJ308" s="300"/>
      <c r="AK308" s="300"/>
      <c r="AL308" s="300"/>
      <c r="AM308" s="300"/>
      <c r="AN308" s="300"/>
      <c r="AO308" s="299"/>
      <c r="AP308" s="299"/>
      <c r="AQ308" s="299"/>
      <c r="AR308" s="299"/>
      <c r="AS308" s="299"/>
      <c r="AT308" s="300"/>
      <c r="AU308" s="300"/>
    </row>
    <row r="309" spans="1:47" ht="12" customHeight="1" x14ac:dyDescent="0.25">
      <c r="A309" s="300"/>
      <c r="B309" s="299"/>
      <c r="C309" s="299"/>
      <c r="D309" s="299"/>
      <c r="E309" s="299"/>
      <c r="F309" s="376"/>
      <c r="G309" s="377"/>
      <c r="H309" s="299"/>
      <c r="I309" s="299"/>
      <c r="J309" s="299"/>
      <c r="K309" s="299"/>
      <c r="L309" s="299"/>
      <c r="M309" s="299"/>
      <c r="N309" s="299"/>
      <c r="O309" s="299"/>
      <c r="P309" s="299"/>
      <c r="Q309" s="299"/>
      <c r="R309" s="299"/>
      <c r="S309" s="299"/>
      <c r="T309" s="299"/>
      <c r="U309" s="299"/>
      <c r="V309" s="299"/>
      <c r="W309" s="299"/>
      <c r="X309" s="299"/>
      <c r="Y309" s="299"/>
      <c r="Z309" s="300"/>
      <c r="AA309" s="300"/>
      <c r="AB309" s="300"/>
      <c r="AC309" s="300"/>
      <c r="AD309" s="300"/>
      <c r="AE309" s="300"/>
      <c r="AF309" s="300"/>
      <c r="AG309" s="300"/>
      <c r="AH309" s="300"/>
      <c r="AI309" s="300"/>
      <c r="AJ309" s="300"/>
      <c r="AK309" s="300"/>
      <c r="AL309" s="300"/>
      <c r="AM309" s="300"/>
      <c r="AN309" s="300"/>
      <c r="AO309" s="299"/>
      <c r="AP309" s="299"/>
      <c r="AQ309" s="299"/>
      <c r="AR309" s="299"/>
      <c r="AS309" s="299"/>
      <c r="AT309" s="300"/>
      <c r="AU309" s="300"/>
    </row>
    <row r="310" spans="1:47" ht="12" customHeight="1" x14ac:dyDescent="0.25">
      <c r="A310" s="300"/>
      <c r="B310" s="299"/>
      <c r="C310" s="299"/>
      <c r="D310" s="299"/>
      <c r="E310" s="299"/>
      <c r="F310" s="376"/>
      <c r="G310" s="377"/>
      <c r="H310" s="299"/>
      <c r="I310" s="299"/>
      <c r="J310" s="299"/>
      <c r="K310" s="299"/>
      <c r="L310" s="299"/>
      <c r="M310" s="299"/>
      <c r="N310" s="299"/>
      <c r="O310" s="299"/>
      <c r="P310" s="299"/>
      <c r="Q310" s="299"/>
      <c r="R310" s="299"/>
      <c r="S310" s="299"/>
      <c r="T310" s="299"/>
      <c r="U310" s="299"/>
      <c r="V310" s="299"/>
      <c r="W310" s="299"/>
      <c r="X310" s="299"/>
      <c r="Y310" s="299"/>
      <c r="Z310" s="300"/>
      <c r="AA310" s="300"/>
      <c r="AB310" s="300"/>
      <c r="AC310" s="300"/>
      <c r="AD310" s="300"/>
      <c r="AE310" s="300"/>
      <c r="AF310" s="300"/>
      <c r="AG310" s="300"/>
      <c r="AH310" s="300"/>
      <c r="AI310" s="300"/>
      <c r="AJ310" s="300"/>
      <c r="AK310" s="300"/>
      <c r="AL310" s="300"/>
      <c r="AM310" s="300"/>
      <c r="AN310" s="300"/>
      <c r="AO310" s="299"/>
      <c r="AP310" s="299"/>
      <c r="AQ310" s="299"/>
      <c r="AR310" s="299"/>
      <c r="AS310" s="299"/>
      <c r="AT310" s="300"/>
      <c r="AU310" s="300"/>
    </row>
    <row r="311" spans="1:47" ht="12" customHeight="1" x14ac:dyDescent="0.25">
      <c r="A311" s="300"/>
      <c r="B311" s="299"/>
      <c r="C311" s="299"/>
      <c r="D311" s="299"/>
      <c r="E311" s="299"/>
      <c r="F311" s="376"/>
      <c r="G311" s="377"/>
      <c r="H311" s="299"/>
      <c r="I311" s="299"/>
      <c r="J311" s="299"/>
      <c r="K311" s="299"/>
      <c r="L311" s="299"/>
      <c r="M311" s="299"/>
      <c r="N311" s="299"/>
      <c r="O311" s="299"/>
      <c r="P311" s="299"/>
      <c r="Q311" s="299"/>
      <c r="R311" s="299"/>
      <c r="S311" s="299"/>
      <c r="T311" s="299"/>
      <c r="U311" s="299"/>
      <c r="V311" s="299"/>
      <c r="W311" s="299"/>
      <c r="X311" s="299"/>
      <c r="Y311" s="299"/>
      <c r="Z311" s="300"/>
      <c r="AA311" s="300"/>
      <c r="AB311" s="300"/>
      <c r="AC311" s="300"/>
      <c r="AD311" s="300"/>
      <c r="AE311" s="300"/>
      <c r="AF311" s="300"/>
      <c r="AG311" s="300"/>
      <c r="AH311" s="300"/>
      <c r="AI311" s="300"/>
      <c r="AJ311" s="300"/>
      <c r="AK311" s="300"/>
      <c r="AL311" s="300"/>
      <c r="AM311" s="300"/>
      <c r="AN311" s="300"/>
      <c r="AO311" s="299"/>
      <c r="AP311" s="299"/>
      <c r="AQ311" s="299"/>
      <c r="AR311" s="299"/>
      <c r="AS311" s="299"/>
      <c r="AT311" s="300"/>
      <c r="AU311" s="300"/>
    </row>
    <row r="312" spans="1:47" ht="12" customHeight="1" x14ac:dyDescent="0.25">
      <c r="A312" s="300"/>
      <c r="B312" s="299"/>
      <c r="C312" s="299"/>
      <c r="D312" s="299"/>
      <c r="E312" s="299"/>
      <c r="F312" s="376"/>
      <c r="G312" s="377"/>
      <c r="H312" s="299"/>
      <c r="I312" s="299"/>
      <c r="J312" s="299"/>
      <c r="K312" s="299"/>
      <c r="L312" s="299"/>
      <c r="M312" s="299"/>
      <c r="N312" s="299"/>
      <c r="O312" s="299"/>
      <c r="P312" s="299"/>
      <c r="Q312" s="299"/>
      <c r="R312" s="299"/>
      <c r="S312" s="299"/>
      <c r="T312" s="299"/>
      <c r="U312" s="299"/>
      <c r="V312" s="299"/>
      <c r="W312" s="299"/>
      <c r="X312" s="299"/>
      <c r="Y312" s="299"/>
      <c r="Z312" s="300"/>
      <c r="AA312" s="300"/>
      <c r="AB312" s="300"/>
      <c r="AC312" s="300"/>
      <c r="AD312" s="300"/>
      <c r="AE312" s="300"/>
      <c r="AF312" s="300"/>
      <c r="AG312" s="300"/>
      <c r="AH312" s="300"/>
      <c r="AI312" s="300"/>
      <c r="AJ312" s="300"/>
      <c r="AK312" s="300"/>
      <c r="AL312" s="300"/>
      <c r="AM312" s="300"/>
      <c r="AN312" s="300"/>
      <c r="AO312" s="299"/>
      <c r="AP312" s="299"/>
      <c r="AQ312" s="299"/>
      <c r="AR312" s="299"/>
      <c r="AS312" s="299"/>
      <c r="AT312" s="300"/>
      <c r="AU312" s="300"/>
    </row>
    <row r="313" spans="1:47" ht="12" customHeight="1" x14ac:dyDescent="0.25">
      <c r="A313" s="300"/>
      <c r="B313" s="299"/>
      <c r="C313" s="299"/>
      <c r="D313" s="299"/>
      <c r="E313" s="299"/>
      <c r="F313" s="376"/>
      <c r="G313" s="377"/>
      <c r="H313" s="299"/>
      <c r="I313" s="299"/>
      <c r="J313" s="299"/>
      <c r="K313" s="299"/>
      <c r="L313" s="299"/>
      <c r="M313" s="299"/>
      <c r="N313" s="299"/>
      <c r="O313" s="299"/>
      <c r="P313" s="299"/>
      <c r="Q313" s="299"/>
      <c r="R313" s="299"/>
      <c r="S313" s="299"/>
      <c r="T313" s="299"/>
      <c r="U313" s="299"/>
      <c r="V313" s="299"/>
      <c r="W313" s="299"/>
      <c r="X313" s="299"/>
      <c r="Y313" s="299"/>
      <c r="Z313" s="300"/>
      <c r="AA313" s="300"/>
      <c r="AB313" s="300"/>
      <c r="AC313" s="300"/>
      <c r="AD313" s="300"/>
      <c r="AE313" s="300"/>
      <c r="AF313" s="300"/>
      <c r="AG313" s="300"/>
      <c r="AH313" s="300"/>
      <c r="AI313" s="300"/>
      <c r="AJ313" s="300"/>
      <c r="AK313" s="300"/>
      <c r="AL313" s="300"/>
      <c r="AM313" s="300"/>
      <c r="AN313" s="300"/>
      <c r="AO313" s="299"/>
      <c r="AP313" s="299"/>
      <c r="AQ313" s="299"/>
      <c r="AR313" s="299"/>
      <c r="AS313" s="299"/>
      <c r="AT313" s="300"/>
      <c r="AU313" s="300"/>
    </row>
    <row r="314" spans="1:47" ht="12" customHeight="1" x14ac:dyDescent="0.25">
      <c r="A314" s="300"/>
      <c r="B314" s="299"/>
      <c r="C314" s="299"/>
      <c r="D314" s="299"/>
      <c r="E314" s="299"/>
      <c r="F314" s="376"/>
      <c r="G314" s="377"/>
      <c r="H314" s="299"/>
      <c r="I314" s="299"/>
      <c r="J314" s="299"/>
      <c r="K314" s="299"/>
      <c r="L314" s="299"/>
      <c r="M314" s="299"/>
      <c r="N314" s="299"/>
      <c r="O314" s="299"/>
      <c r="P314" s="299"/>
      <c r="Q314" s="299"/>
      <c r="R314" s="299"/>
      <c r="S314" s="299"/>
      <c r="T314" s="299"/>
      <c r="U314" s="299"/>
      <c r="V314" s="299"/>
      <c r="W314" s="299"/>
      <c r="X314" s="299"/>
      <c r="Y314" s="299"/>
      <c r="Z314" s="300"/>
      <c r="AA314" s="300"/>
      <c r="AB314" s="300"/>
      <c r="AC314" s="300"/>
      <c r="AD314" s="300"/>
      <c r="AE314" s="300"/>
      <c r="AF314" s="300"/>
      <c r="AG314" s="300"/>
      <c r="AH314" s="300"/>
      <c r="AI314" s="300"/>
      <c r="AJ314" s="300"/>
      <c r="AK314" s="300"/>
      <c r="AL314" s="300"/>
      <c r="AM314" s="300"/>
      <c r="AN314" s="300"/>
      <c r="AO314" s="299"/>
      <c r="AP314" s="299"/>
      <c r="AQ314" s="299"/>
      <c r="AR314" s="299"/>
      <c r="AS314" s="299"/>
      <c r="AT314" s="300"/>
      <c r="AU314" s="300"/>
    </row>
    <row r="315" spans="1:47" ht="12" customHeight="1" x14ac:dyDescent="0.25">
      <c r="A315" s="300"/>
      <c r="B315" s="299"/>
      <c r="C315" s="299"/>
      <c r="D315" s="299"/>
      <c r="E315" s="299"/>
      <c r="F315" s="376"/>
      <c r="G315" s="377"/>
      <c r="H315" s="299"/>
      <c r="I315" s="299"/>
      <c r="J315" s="299"/>
      <c r="K315" s="299"/>
      <c r="L315" s="299"/>
      <c r="M315" s="299"/>
      <c r="N315" s="299"/>
      <c r="O315" s="299"/>
      <c r="P315" s="299"/>
      <c r="Q315" s="299"/>
      <c r="R315" s="299"/>
      <c r="S315" s="299"/>
      <c r="T315" s="299"/>
      <c r="U315" s="299"/>
      <c r="V315" s="299"/>
      <c r="W315" s="299"/>
      <c r="X315" s="299"/>
      <c r="Y315" s="299"/>
      <c r="Z315" s="300"/>
      <c r="AA315" s="300"/>
      <c r="AB315" s="300"/>
      <c r="AC315" s="300"/>
      <c r="AD315" s="300"/>
      <c r="AE315" s="300"/>
      <c r="AF315" s="300"/>
      <c r="AG315" s="300"/>
      <c r="AH315" s="300"/>
      <c r="AI315" s="300"/>
      <c r="AJ315" s="300"/>
      <c r="AK315" s="300"/>
      <c r="AL315" s="300"/>
      <c r="AM315" s="300"/>
      <c r="AN315" s="300"/>
      <c r="AO315" s="299"/>
      <c r="AP315" s="299"/>
      <c r="AQ315" s="299"/>
      <c r="AR315" s="299"/>
      <c r="AS315" s="299"/>
      <c r="AT315" s="300"/>
      <c r="AU315" s="300"/>
    </row>
    <row r="316" spans="1:47" ht="12" customHeight="1" x14ac:dyDescent="0.25">
      <c r="A316" s="300"/>
      <c r="B316" s="299"/>
      <c r="C316" s="299"/>
      <c r="D316" s="299"/>
      <c r="E316" s="299"/>
      <c r="F316" s="376"/>
      <c r="G316" s="377"/>
      <c r="H316" s="299"/>
      <c r="I316" s="299"/>
      <c r="J316" s="299"/>
      <c r="K316" s="299"/>
      <c r="L316" s="299"/>
      <c r="M316" s="299"/>
      <c r="N316" s="299"/>
      <c r="O316" s="299"/>
      <c r="P316" s="299"/>
      <c r="Q316" s="299"/>
      <c r="R316" s="299"/>
      <c r="S316" s="299"/>
      <c r="T316" s="299"/>
      <c r="U316" s="299"/>
      <c r="V316" s="299"/>
      <c r="W316" s="299"/>
      <c r="X316" s="299"/>
      <c r="Y316" s="299"/>
      <c r="Z316" s="300"/>
      <c r="AA316" s="300"/>
      <c r="AB316" s="300"/>
      <c r="AC316" s="300"/>
      <c r="AD316" s="300"/>
      <c r="AE316" s="300"/>
      <c r="AF316" s="300"/>
      <c r="AG316" s="300"/>
      <c r="AH316" s="300"/>
      <c r="AI316" s="300"/>
      <c r="AJ316" s="300"/>
      <c r="AK316" s="300"/>
      <c r="AL316" s="300"/>
      <c r="AM316" s="300"/>
      <c r="AN316" s="300"/>
      <c r="AO316" s="299"/>
      <c r="AP316" s="299"/>
      <c r="AQ316" s="299"/>
      <c r="AR316" s="299"/>
      <c r="AS316" s="299"/>
      <c r="AT316" s="300"/>
      <c r="AU316" s="300"/>
    </row>
    <row r="317" spans="1:47" ht="12" customHeight="1" x14ac:dyDescent="0.25">
      <c r="A317" s="300"/>
      <c r="B317" s="299"/>
      <c r="C317" s="299"/>
      <c r="D317" s="299"/>
      <c r="E317" s="299"/>
      <c r="F317" s="376"/>
      <c r="G317" s="377"/>
      <c r="H317" s="299"/>
      <c r="I317" s="299"/>
      <c r="J317" s="299"/>
      <c r="K317" s="299"/>
      <c r="L317" s="299"/>
      <c r="M317" s="299"/>
      <c r="N317" s="299"/>
      <c r="O317" s="299"/>
      <c r="P317" s="299"/>
      <c r="Q317" s="299"/>
      <c r="R317" s="299"/>
      <c r="S317" s="299"/>
      <c r="T317" s="299"/>
      <c r="U317" s="299"/>
      <c r="V317" s="299"/>
      <c r="W317" s="299"/>
      <c r="X317" s="299"/>
      <c r="Y317" s="299"/>
      <c r="Z317" s="300"/>
      <c r="AA317" s="300"/>
      <c r="AB317" s="300"/>
      <c r="AC317" s="300"/>
      <c r="AD317" s="300"/>
      <c r="AE317" s="300"/>
      <c r="AF317" s="300"/>
      <c r="AG317" s="300"/>
      <c r="AH317" s="300"/>
      <c r="AI317" s="300"/>
      <c r="AJ317" s="300"/>
      <c r="AK317" s="300"/>
      <c r="AL317" s="300"/>
      <c r="AM317" s="300"/>
      <c r="AN317" s="300"/>
      <c r="AO317" s="299"/>
      <c r="AP317" s="299"/>
      <c r="AQ317" s="299"/>
      <c r="AR317" s="299"/>
      <c r="AS317" s="299"/>
      <c r="AT317" s="300"/>
      <c r="AU317" s="300"/>
    </row>
    <row r="318" spans="1:47" ht="12" customHeight="1" x14ac:dyDescent="0.25">
      <c r="A318" s="300"/>
      <c r="B318" s="299"/>
      <c r="C318" s="299"/>
      <c r="D318" s="299"/>
      <c r="E318" s="299"/>
      <c r="F318" s="376"/>
      <c r="G318" s="377"/>
      <c r="H318" s="299"/>
      <c r="I318" s="299"/>
      <c r="J318" s="299"/>
      <c r="K318" s="299"/>
      <c r="L318" s="299"/>
      <c r="M318" s="299"/>
      <c r="N318" s="299"/>
      <c r="O318" s="299"/>
      <c r="P318" s="299"/>
      <c r="Q318" s="299"/>
      <c r="R318" s="299"/>
      <c r="S318" s="299"/>
      <c r="T318" s="299"/>
      <c r="U318" s="299"/>
      <c r="V318" s="299"/>
      <c r="W318" s="299"/>
      <c r="X318" s="299"/>
      <c r="Y318" s="299"/>
      <c r="Z318" s="300"/>
      <c r="AA318" s="300"/>
      <c r="AB318" s="300"/>
      <c r="AC318" s="300"/>
      <c r="AD318" s="300"/>
      <c r="AE318" s="300"/>
      <c r="AF318" s="300"/>
      <c r="AG318" s="300"/>
      <c r="AH318" s="300"/>
      <c r="AI318" s="300"/>
      <c r="AJ318" s="300"/>
      <c r="AK318" s="300"/>
      <c r="AL318" s="300"/>
      <c r="AM318" s="300"/>
      <c r="AN318" s="300"/>
      <c r="AO318" s="299"/>
      <c r="AP318" s="299"/>
      <c r="AQ318" s="299"/>
      <c r="AR318" s="299"/>
      <c r="AS318" s="299"/>
      <c r="AT318" s="300"/>
      <c r="AU318" s="300"/>
    </row>
    <row r="319" spans="1:47" ht="12" customHeight="1" x14ac:dyDescent="0.25">
      <c r="A319" s="300"/>
      <c r="B319" s="299"/>
      <c r="C319" s="299"/>
      <c r="D319" s="299"/>
      <c r="E319" s="299"/>
      <c r="F319" s="376"/>
      <c r="G319" s="377"/>
      <c r="H319" s="299"/>
      <c r="I319" s="299"/>
      <c r="J319" s="299"/>
      <c r="K319" s="299"/>
      <c r="L319" s="299"/>
      <c r="M319" s="299"/>
      <c r="N319" s="299"/>
      <c r="O319" s="299"/>
      <c r="P319" s="299"/>
      <c r="Q319" s="299"/>
      <c r="R319" s="299"/>
      <c r="S319" s="299"/>
      <c r="T319" s="299"/>
      <c r="U319" s="299"/>
      <c r="V319" s="299"/>
      <c r="W319" s="299"/>
      <c r="X319" s="299"/>
      <c r="Y319" s="299"/>
      <c r="Z319" s="300"/>
      <c r="AA319" s="300"/>
      <c r="AB319" s="300"/>
      <c r="AC319" s="300"/>
      <c r="AD319" s="300"/>
      <c r="AE319" s="300"/>
      <c r="AF319" s="300"/>
      <c r="AG319" s="300"/>
      <c r="AH319" s="300"/>
      <c r="AI319" s="300"/>
      <c r="AJ319" s="300"/>
      <c r="AK319" s="300"/>
      <c r="AL319" s="300"/>
      <c r="AM319" s="300"/>
      <c r="AN319" s="300"/>
      <c r="AO319" s="299"/>
      <c r="AP319" s="299"/>
      <c r="AQ319" s="299"/>
      <c r="AR319" s="299"/>
      <c r="AS319" s="299"/>
      <c r="AT319" s="300"/>
      <c r="AU319" s="300"/>
    </row>
    <row r="320" spans="1:47" ht="12" customHeight="1" x14ac:dyDescent="0.25">
      <c r="A320" s="300"/>
      <c r="B320" s="299"/>
      <c r="C320" s="299"/>
      <c r="D320" s="299"/>
      <c r="E320" s="299"/>
      <c r="F320" s="376"/>
      <c r="G320" s="377"/>
      <c r="H320" s="299"/>
      <c r="I320" s="299"/>
      <c r="J320" s="299"/>
      <c r="K320" s="299"/>
      <c r="L320" s="299"/>
      <c r="M320" s="299"/>
      <c r="N320" s="299"/>
      <c r="O320" s="299"/>
      <c r="P320" s="299"/>
      <c r="Q320" s="299"/>
      <c r="R320" s="299"/>
      <c r="S320" s="299"/>
      <c r="T320" s="299"/>
      <c r="U320" s="299"/>
      <c r="V320" s="299"/>
      <c r="W320" s="299"/>
      <c r="X320" s="299"/>
      <c r="Y320" s="299"/>
      <c r="Z320" s="300"/>
      <c r="AA320" s="300"/>
      <c r="AB320" s="300"/>
      <c r="AC320" s="300"/>
      <c r="AD320" s="300"/>
      <c r="AE320" s="300"/>
      <c r="AF320" s="300"/>
      <c r="AG320" s="300"/>
      <c r="AH320" s="300"/>
      <c r="AI320" s="300"/>
      <c r="AJ320" s="300"/>
      <c r="AK320" s="300"/>
      <c r="AL320" s="300"/>
      <c r="AM320" s="300"/>
      <c r="AN320" s="300"/>
      <c r="AO320" s="299"/>
      <c r="AP320" s="299"/>
      <c r="AQ320" s="299"/>
      <c r="AR320" s="299"/>
      <c r="AS320" s="299"/>
      <c r="AT320" s="300"/>
      <c r="AU320" s="300"/>
    </row>
    <row r="321" spans="1:47" ht="12" customHeight="1" x14ac:dyDescent="0.25">
      <c r="A321" s="300"/>
      <c r="B321" s="299"/>
      <c r="C321" s="299"/>
      <c r="D321" s="299"/>
      <c r="E321" s="299"/>
      <c r="F321" s="376"/>
      <c r="G321" s="377"/>
      <c r="H321" s="299"/>
      <c r="I321" s="299"/>
      <c r="J321" s="299"/>
      <c r="K321" s="299"/>
      <c r="L321" s="299"/>
      <c r="M321" s="299"/>
      <c r="N321" s="299"/>
      <c r="O321" s="299"/>
      <c r="P321" s="299"/>
      <c r="Q321" s="299"/>
      <c r="R321" s="299"/>
      <c r="S321" s="299"/>
      <c r="T321" s="299"/>
      <c r="U321" s="299"/>
      <c r="V321" s="299"/>
      <c r="W321" s="299"/>
      <c r="X321" s="299"/>
      <c r="Y321" s="299"/>
      <c r="Z321" s="300"/>
      <c r="AA321" s="300"/>
      <c r="AB321" s="300"/>
      <c r="AC321" s="300"/>
      <c r="AD321" s="300"/>
      <c r="AE321" s="300"/>
      <c r="AF321" s="300"/>
      <c r="AG321" s="300"/>
      <c r="AH321" s="300"/>
      <c r="AI321" s="300"/>
      <c r="AJ321" s="300"/>
      <c r="AK321" s="300"/>
      <c r="AL321" s="300"/>
      <c r="AM321" s="300"/>
      <c r="AN321" s="300"/>
      <c r="AO321" s="299"/>
      <c r="AP321" s="299"/>
      <c r="AQ321" s="299"/>
      <c r="AR321" s="299"/>
      <c r="AS321" s="299"/>
      <c r="AT321" s="300"/>
      <c r="AU321" s="300"/>
    </row>
    <row r="322" spans="1:47" ht="12" customHeight="1" x14ac:dyDescent="0.25">
      <c r="A322" s="300"/>
      <c r="B322" s="299"/>
      <c r="C322" s="299"/>
      <c r="D322" s="299"/>
      <c r="E322" s="299"/>
      <c r="F322" s="376"/>
      <c r="G322" s="377"/>
      <c r="H322" s="299"/>
      <c r="I322" s="299"/>
      <c r="J322" s="299"/>
      <c r="K322" s="299"/>
      <c r="L322" s="299"/>
      <c r="M322" s="299"/>
      <c r="N322" s="299"/>
      <c r="O322" s="299"/>
      <c r="P322" s="299"/>
      <c r="Q322" s="299"/>
      <c r="R322" s="299"/>
      <c r="S322" s="299"/>
      <c r="T322" s="299"/>
      <c r="U322" s="299"/>
      <c r="V322" s="299"/>
      <c r="W322" s="299"/>
      <c r="X322" s="299"/>
      <c r="Y322" s="299"/>
      <c r="Z322" s="300"/>
      <c r="AA322" s="300"/>
      <c r="AB322" s="300"/>
      <c r="AC322" s="300"/>
      <c r="AD322" s="300"/>
      <c r="AE322" s="300"/>
      <c r="AF322" s="300"/>
      <c r="AG322" s="300"/>
      <c r="AH322" s="300"/>
      <c r="AI322" s="300"/>
      <c r="AJ322" s="300"/>
      <c r="AK322" s="300"/>
      <c r="AL322" s="300"/>
      <c r="AM322" s="300"/>
      <c r="AN322" s="300"/>
      <c r="AO322" s="299"/>
      <c r="AP322" s="299"/>
      <c r="AQ322" s="299"/>
      <c r="AR322" s="299"/>
      <c r="AS322" s="299"/>
      <c r="AT322" s="300"/>
      <c r="AU322" s="300"/>
    </row>
    <row r="323" spans="1:47" ht="12" customHeight="1" x14ac:dyDescent="0.25">
      <c r="A323" s="300"/>
      <c r="B323" s="299"/>
      <c r="C323" s="299"/>
      <c r="D323" s="299"/>
      <c r="E323" s="299"/>
      <c r="F323" s="376"/>
      <c r="G323" s="377"/>
      <c r="H323" s="299"/>
      <c r="I323" s="299"/>
      <c r="J323" s="299"/>
      <c r="K323" s="299"/>
      <c r="L323" s="299"/>
      <c r="M323" s="299"/>
      <c r="N323" s="299"/>
      <c r="O323" s="299"/>
      <c r="P323" s="299"/>
      <c r="Q323" s="299"/>
      <c r="R323" s="299"/>
      <c r="S323" s="299"/>
      <c r="T323" s="299"/>
      <c r="U323" s="299"/>
      <c r="V323" s="299"/>
      <c r="W323" s="299"/>
      <c r="X323" s="299"/>
      <c r="Y323" s="299"/>
      <c r="Z323" s="300"/>
      <c r="AA323" s="300"/>
      <c r="AB323" s="300"/>
      <c r="AC323" s="300"/>
      <c r="AD323" s="300"/>
      <c r="AE323" s="300"/>
      <c r="AF323" s="300"/>
      <c r="AG323" s="300"/>
      <c r="AH323" s="300"/>
      <c r="AI323" s="300"/>
      <c r="AJ323" s="300"/>
      <c r="AK323" s="300"/>
      <c r="AL323" s="300"/>
      <c r="AM323" s="300"/>
      <c r="AN323" s="300"/>
      <c r="AO323" s="299"/>
      <c r="AP323" s="299"/>
      <c r="AQ323" s="299"/>
      <c r="AR323" s="299"/>
      <c r="AS323" s="299"/>
      <c r="AT323" s="300"/>
      <c r="AU323" s="300"/>
    </row>
    <row r="324" spans="1:47" ht="12" customHeight="1" x14ac:dyDescent="0.25">
      <c r="A324" s="300"/>
      <c r="B324" s="299"/>
      <c r="C324" s="299"/>
      <c r="D324" s="299"/>
      <c r="E324" s="299"/>
      <c r="F324" s="376"/>
      <c r="G324" s="377"/>
      <c r="H324" s="299"/>
      <c r="I324" s="299"/>
      <c r="J324" s="299"/>
      <c r="K324" s="299"/>
      <c r="L324" s="299"/>
      <c r="M324" s="299"/>
      <c r="N324" s="299"/>
      <c r="O324" s="299"/>
      <c r="P324" s="299"/>
      <c r="Q324" s="299"/>
      <c r="R324" s="299"/>
      <c r="S324" s="299"/>
      <c r="T324" s="299"/>
      <c r="U324" s="299"/>
      <c r="V324" s="299"/>
      <c r="W324" s="299"/>
      <c r="X324" s="299"/>
      <c r="Y324" s="299"/>
      <c r="Z324" s="300"/>
      <c r="AA324" s="300"/>
      <c r="AB324" s="300"/>
      <c r="AC324" s="300"/>
      <c r="AD324" s="300"/>
      <c r="AE324" s="300"/>
      <c r="AF324" s="300"/>
      <c r="AG324" s="300"/>
      <c r="AH324" s="300"/>
      <c r="AI324" s="300"/>
      <c r="AJ324" s="300"/>
      <c r="AK324" s="300"/>
      <c r="AL324" s="300"/>
      <c r="AM324" s="300"/>
      <c r="AN324" s="300"/>
      <c r="AO324" s="299"/>
      <c r="AP324" s="299"/>
      <c r="AQ324" s="299"/>
      <c r="AR324" s="299"/>
      <c r="AS324" s="299"/>
      <c r="AT324" s="300"/>
      <c r="AU324" s="300"/>
    </row>
    <row r="325" spans="1:47" ht="12" customHeight="1" x14ac:dyDescent="0.25">
      <c r="A325" s="300"/>
      <c r="B325" s="299"/>
      <c r="C325" s="299"/>
      <c r="D325" s="299"/>
      <c r="E325" s="299"/>
      <c r="F325" s="376"/>
      <c r="G325" s="377"/>
      <c r="H325" s="299"/>
      <c r="I325" s="299"/>
      <c r="J325" s="299"/>
      <c r="K325" s="299"/>
      <c r="L325" s="299"/>
      <c r="M325" s="299"/>
      <c r="N325" s="299"/>
      <c r="O325" s="299"/>
      <c r="P325" s="299"/>
      <c r="Q325" s="299"/>
      <c r="R325" s="299"/>
      <c r="S325" s="299"/>
      <c r="T325" s="299"/>
      <c r="U325" s="299"/>
      <c r="V325" s="299"/>
      <c r="W325" s="299"/>
      <c r="X325" s="299"/>
      <c r="Y325" s="299"/>
      <c r="Z325" s="300"/>
      <c r="AA325" s="300"/>
      <c r="AB325" s="300"/>
      <c r="AC325" s="300"/>
      <c r="AD325" s="300"/>
      <c r="AE325" s="300"/>
      <c r="AF325" s="300"/>
      <c r="AG325" s="300"/>
      <c r="AH325" s="300"/>
      <c r="AI325" s="300"/>
      <c r="AJ325" s="300"/>
      <c r="AK325" s="300"/>
      <c r="AL325" s="300"/>
      <c r="AM325" s="300"/>
      <c r="AN325" s="300"/>
      <c r="AO325" s="299"/>
      <c r="AP325" s="299"/>
      <c r="AQ325" s="299"/>
      <c r="AR325" s="299"/>
      <c r="AS325" s="299"/>
      <c r="AT325" s="300"/>
      <c r="AU325" s="300"/>
    </row>
    <row r="326" spans="1:47" ht="12" customHeight="1" x14ac:dyDescent="0.25">
      <c r="A326" s="300"/>
      <c r="B326" s="299"/>
      <c r="C326" s="299"/>
      <c r="D326" s="299"/>
      <c r="E326" s="299"/>
      <c r="F326" s="376"/>
      <c r="G326" s="377"/>
      <c r="H326" s="299"/>
      <c r="I326" s="299"/>
      <c r="J326" s="299"/>
      <c r="K326" s="299"/>
      <c r="L326" s="299"/>
      <c r="M326" s="299"/>
      <c r="N326" s="299"/>
      <c r="O326" s="299"/>
      <c r="P326" s="299"/>
      <c r="Q326" s="299"/>
      <c r="R326" s="299"/>
      <c r="S326" s="299"/>
      <c r="T326" s="299"/>
      <c r="U326" s="299"/>
      <c r="V326" s="299"/>
      <c r="W326" s="299"/>
      <c r="X326" s="299"/>
      <c r="Y326" s="299"/>
      <c r="Z326" s="300"/>
      <c r="AA326" s="300"/>
      <c r="AB326" s="300"/>
      <c r="AC326" s="300"/>
      <c r="AD326" s="300"/>
      <c r="AE326" s="300"/>
      <c r="AF326" s="300"/>
      <c r="AG326" s="300"/>
      <c r="AH326" s="300"/>
      <c r="AI326" s="300"/>
      <c r="AJ326" s="300"/>
      <c r="AK326" s="300"/>
      <c r="AL326" s="300"/>
      <c r="AM326" s="300"/>
      <c r="AN326" s="300"/>
      <c r="AO326" s="299"/>
      <c r="AP326" s="299"/>
      <c r="AQ326" s="299"/>
      <c r="AR326" s="299"/>
      <c r="AS326" s="299"/>
      <c r="AT326" s="300"/>
      <c r="AU326" s="300"/>
    </row>
    <row r="327" spans="1:47" ht="12" customHeight="1" x14ac:dyDescent="0.25">
      <c r="A327" s="300"/>
      <c r="B327" s="299"/>
      <c r="C327" s="299"/>
      <c r="D327" s="299"/>
      <c r="E327" s="299"/>
      <c r="F327" s="376"/>
      <c r="G327" s="377"/>
      <c r="H327" s="299"/>
      <c r="I327" s="299"/>
      <c r="J327" s="299"/>
      <c r="K327" s="299"/>
      <c r="L327" s="299"/>
      <c r="M327" s="299"/>
      <c r="N327" s="299"/>
      <c r="O327" s="299"/>
      <c r="P327" s="299"/>
      <c r="Q327" s="299"/>
      <c r="R327" s="299"/>
      <c r="S327" s="299"/>
      <c r="T327" s="299"/>
      <c r="U327" s="299"/>
      <c r="V327" s="299"/>
      <c r="W327" s="299"/>
      <c r="X327" s="299"/>
      <c r="Y327" s="299"/>
      <c r="Z327" s="300"/>
      <c r="AA327" s="300"/>
      <c r="AB327" s="300"/>
      <c r="AC327" s="300"/>
      <c r="AD327" s="300"/>
      <c r="AE327" s="300"/>
      <c r="AF327" s="300"/>
      <c r="AG327" s="300"/>
      <c r="AH327" s="300"/>
      <c r="AI327" s="300"/>
      <c r="AJ327" s="300"/>
      <c r="AK327" s="300"/>
      <c r="AL327" s="300"/>
      <c r="AM327" s="300"/>
      <c r="AN327" s="300"/>
      <c r="AO327" s="299"/>
      <c r="AP327" s="299"/>
      <c r="AQ327" s="299"/>
      <c r="AR327" s="299"/>
      <c r="AS327" s="299"/>
      <c r="AT327" s="300"/>
      <c r="AU327" s="300"/>
    </row>
    <row r="328" spans="1:47" ht="12" customHeight="1" x14ac:dyDescent="0.25">
      <c r="A328" s="300"/>
      <c r="B328" s="299"/>
      <c r="C328" s="299"/>
      <c r="D328" s="299"/>
      <c r="E328" s="299"/>
      <c r="F328" s="376"/>
      <c r="G328" s="377"/>
      <c r="H328" s="299"/>
      <c r="I328" s="299"/>
      <c r="J328" s="299"/>
      <c r="K328" s="299"/>
      <c r="L328" s="299"/>
      <c r="M328" s="299"/>
      <c r="N328" s="299"/>
      <c r="O328" s="299"/>
      <c r="P328" s="299"/>
      <c r="Q328" s="299"/>
      <c r="R328" s="299"/>
      <c r="S328" s="299"/>
      <c r="T328" s="299"/>
      <c r="U328" s="299"/>
      <c r="V328" s="299"/>
      <c r="W328" s="299"/>
      <c r="X328" s="299"/>
      <c r="Y328" s="299"/>
      <c r="Z328" s="300"/>
      <c r="AA328" s="300"/>
      <c r="AB328" s="300"/>
      <c r="AC328" s="300"/>
      <c r="AD328" s="300"/>
      <c r="AE328" s="300"/>
      <c r="AF328" s="300"/>
      <c r="AG328" s="300"/>
      <c r="AH328" s="300"/>
      <c r="AI328" s="300"/>
      <c r="AJ328" s="300"/>
      <c r="AK328" s="300"/>
      <c r="AL328" s="300"/>
      <c r="AM328" s="300"/>
      <c r="AN328" s="300"/>
      <c r="AO328" s="299"/>
      <c r="AP328" s="299"/>
      <c r="AQ328" s="299"/>
      <c r="AR328" s="299"/>
      <c r="AS328" s="299"/>
      <c r="AT328" s="300"/>
      <c r="AU328" s="300"/>
    </row>
    <row r="329" spans="1:47" ht="12" customHeight="1" x14ac:dyDescent="0.25">
      <c r="A329" s="300"/>
      <c r="B329" s="299"/>
      <c r="C329" s="299"/>
      <c r="D329" s="299"/>
      <c r="E329" s="299"/>
      <c r="F329" s="376"/>
      <c r="G329" s="377"/>
      <c r="H329" s="299"/>
      <c r="I329" s="299"/>
      <c r="J329" s="299"/>
      <c r="K329" s="299"/>
      <c r="L329" s="299"/>
      <c r="M329" s="299"/>
      <c r="N329" s="299"/>
      <c r="O329" s="299"/>
      <c r="P329" s="299"/>
      <c r="Q329" s="299"/>
      <c r="R329" s="299"/>
      <c r="S329" s="299"/>
      <c r="T329" s="299"/>
      <c r="U329" s="299"/>
      <c r="V329" s="299"/>
      <c r="W329" s="299"/>
      <c r="X329" s="299"/>
      <c r="Y329" s="299"/>
      <c r="Z329" s="300"/>
      <c r="AA329" s="300"/>
      <c r="AB329" s="300"/>
      <c r="AC329" s="300"/>
      <c r="AD329" s="300"/>
      <c r="AE329" s="300"/>
      <c r="AF329" s="300"/>
      <c r="AG329" s="300"/>
      <c r="AH329" s="300"/>
      <c r="AI329" s="300"/>
      <c r="AJ329" s="300"/>
      <c r="AK329" s="300"/>
      <c r="AL329" s="300"/>
      <c r="AM329" s="300"/>
      <c r="AN329" s="300"/>
      <c r="AO329" s="299"/>
      <c r="AP329" s="299"/>
      <c r="AQ329" s="299"/>
      <c r="AR329" s="299"/>
      <c r="AS329" s="299"/>
      <c r="AT329" s="300"/>
      <c r="AU329" s="300"/>
    </row>
    <row r="330" spans="1:47" ht="12" customHeight="1" x14ac:dyDescent="0.25">
      <c r="A330" s="300"/>
      <c r="B330" s="299"/>
      <c r="C330" s="299"/>
      <c r="D330" s="299"/>
      <c r="E330" s="299"/>
      <c r="F330" s="376"/>
      <c r="G330" s="377"/>
      <c r="H330" s="299"/>
      <c r="I330" s="299"/>
      <c r="J330" s="299"/>
      <c r="K330" s="299"/>
      <c r="L330" s="299"/>
      <c r="M330" s="299"/>
      <c r="N330" s="299"/>
      <c r="O330" s="299"/>
      <c r="P330" s="299"/>
      <c r="Q330" s="299"/>
      <c r="R330" s="299"/>
      <c r="S330" s="299"/>
      <c r="T330" s="299"/>
      <c r="U330" s="299"/>
      <c r="V330" s="299"/>
      <c r="W330" s="299"/>
      <c r="X330" s="299"/>
      <c r="Y330" s="299"/>
      <c r="Z330" s="300"/>
      <c r="AA330" s="300"/>
      <c r="AB330" s="300"/>
      <c r="AC330" s="300"/>
      <c r="AD330" s="300"/>
      <c r="AE330" s="300"/>
      <c r="AF330" s="300"/>
      <c r="AG330" s="300"/>
      <c r="AH330" s="300"/>
      <c r="AI330" s="300"/>
      <c r="AJ330" s="300"/>
      <c r="AK330" s="300"/>
      <c r="AL330" s="300"/>
      <c r="AM330" s="300"/>
      <c r="AN330" s="300"/>
      <c r="AO330" s="299"/>
      <c r="AP330" s="299"/>
      <c r="AQ330" s="299"/>
      <c r="AR330" s="299"/>
      <c r="AS330" s="299"/>
      <c r="AT330" s="300"/>
      <c r="AU330" s="300"/>
    </row>
    <row r="331" spans="1:47" ht="12" customHeight="1" x14ac:dyDescent="0.25">
      <c r="A331" s="300"/>
      <c r="B331" s="299"/>
      <c r="C331" s="299"/>
      <c r="D331" s="299"/>
      <c r="E331" s="299"/>
      <c r="F331" s="376"/>
      <c r="G331" s="377"/>
      <c r="H331" s="299"/>
      <c r="I331" s="299"/>
      <c r="J331" s="299"/>
      <c r="K331" s="299"/>
      <c r="L331" s="299"/>
      <c r="M331" s="299"/>
      <c r="N331" s="299"/>
      <c r="O331" s="299"/>
      <c r="P331" s="299"/>
      <c r="Q331" s="299"/>
      <c r="R331" s="299"/>
      <c r="S331" s="299"/>
      <c r="T331" s="299"/>
      <c r="U331" s="299"/>
      <c r="V331" s="299"/>
      <c r="W331" s="299"/>
      <c r="X331" s="299"/>
      <c r="Y331" s="299"/>
      <c r="Z331" s="300"/>
      <c r="AA331" s="300"/>
      <c r="AB331" s="300"/>
      <c r="AC331" s="300"/>
      <c r="AD331" s="300"/>
      <c r="AE331" s="300"/>
      <c r="AF331" s="300"/>
      <c r="AG331" s="300"/>
      <c r="AH331" s="300"/>
      <c r="AI331" s="300"/>
      <c r="AJ331" s="300"/>
      <c r="AK331" s="300"/>
      <c r="AL331" s="300"/>
      <c r="AM331" s="300"/>
      <c r="AN331" s="300"/>
      <c r="AO331" s="299"/>
      <c r="AP331" s="299"/>
      <c r="AQ331" s="299"/>
      <c r="AR331" s="299"/>
      <c r="AS331" s="299"/>
      <c r="AT331" s="300"/>
      <c r="AU331" s="300"/>
    </row>
    <row r="332" spans="1:47" ht="12" customHeight="1" x14ac:dyDescent="0.25">
      <c r="A332" s="300"/>
      <c r="B332" s="299"/>
      <c r="C332" s="299"/>
      <c r="D332" s="299"/>
      <c r="E332" s="299"/>
      <c r="F332" s="376"/>
      <c r="G332" s="377"/>
      <c r="H332" s="299"/>
      <c r="I332" s="299"/>
      <c r="J332" s="299"/>
      <c r="K332" s="299"/>
      <c r="L332" s="299"/>
      <c r="M332" s="299"/>
      <c r="N332" s="299"/>
      <c r="O332" s="299"/>
      <c r="P332" s="299"/>
      <c r="Q332" s="299"/>
      <c r="R332" s="299"/>
      <c r="S332" s="299"/>
      <c r="T332" s="299"/>
      <c r="U332" s="299"/>
      <c r="V332" s="299"/>
      <c r="W332" s="299"/>
      <c r="X332" s="299"/>
      <c r="Y332" s="299"/>
      <c r="Z332" s="300"/>
      <c r="AA332" s="300"/>
      <c r="AB332" s="300"/>
      <c r="AC332" s="300"/>
      <c r="AD332" s="300"/>
      <c r="AE332" s="300"/>
      <c r="AF332" s="300"/>
      <c r="AG332" s="300"/>
      <c r="AH332" s="300"/>
      <c r="AI332" s="300"/>
      <c r="AJ332" s="300"/>
      <c r="AK332" s="300"/>
      <c r="AL332" s="300"/>
      <c r="AM332" s="300"/>
      <c r="AN332" s="300"/>
      <c r="AO332" s="299"/>
      <c r="AP332" s="299"/>
      <c r="AQ332" s="299"/>
      <c r="AR332" s="299"/>
      <c r="AS332" s="299"/>
      <c r="AT332" s="300"/>
      <c r="AU332" s="300"/>
    </row>
    <row r="333" spans="1:47" ht="12" customHeight="1" x14ac:dyDescent="0.25">
      <c r="A333" s="300"/>
      <c r="B333" s="299"/>
      <c r="C333" s="299"/>
      <c r="D333" s="299"/>
      <c r="E333" s="299"/>
      <c r="F333" s="376"/>
      <c r="G333" s="377"/>
      <c r="H333" s="299"/>
      <c r="I333" s="299"/>
      <c r="J333" s="299"/>
      <c r="K333" s="299"/>
      <c r="L333" s="299"/>
      <c r="M333" s="299"/>
      <c r="N333" s="299"/>
      <c r="O333" s="299"/>
      <c r="P333" s="299"/>
      <c r="Q333" s="299"/>
      <c r="R333" s="299"/>
      <c r="S333" s="299"/>
      <c r="T333" s="299"/>
      <c r="U333" s="299"/>
      <c r="V333" s="299"/>
      <c r="W333" s="299"/>
      <c r="X333" s="299"/>
      <c r="Y333" s="299"/>
      <c r="Z333" s="300"/>
      <c r="AA333" s="300"/>
      <c r="AB333" s="300"/>
      <c r="AC333" s="300"/>
      <c r="AD333" s="300"/>
      <c r="AE333" s="300"/>
      <c r="AF333" s="300"/>
      <c r="AG333" s="300"/>
      <c r="AH333" s="300"/>
      <c r="AI333" s="300"/>
      <c r="AJ333" s="300"/>
      <c r="AK333" s="300"/>
      <c r="AL333" s="300"/>
      <c r="AM333" s="300"/>
      <c r="AN333" s="300"/>
      <c r="AO333" s="299"/>
      <c r="AP333" s="299"/>
      <c r="AQ333" s="299"/>
      <c r="AR333" s="299"/>
      <c r="AS333" s="299"/>
      <c r="AT333" s="300"/>
      <c r="AU333" s="300"/>
    </row>
    <row r="334" spans="1:47" ht="12" customHeight="1" x14ac:dyDescent="0.25">
      <c r="A334" s="300"/>
      <c r="B334" s="299"/>
      <c r="C334" s="299"/>
      <c r="D334" s="299"/>
      <c r="E334" s="299"/>
      <c r="F334" s="376"/>
      <c r="G334" s="377"/>
      <c r="H334" s="299"/>
      <c r="I334" s="299"/>
      <c r="J334" s="299"/>
      <c r="K334" s="299"/>
      <c r="L334" s="299"/>
      <c r="M334" s="299"/>
      <c r="N334" s="299"/>
      <c r="O334" s="299"/>
      <c r="P334" s="299"/>
      <c r="Q334" s="299"/>
      <c r="R334" s="299"/>
      <c r="S334" s="299"/>
      <c r="T334" s="299"/>
      <c r="U334" s="299"/>
      <c r="V334" s="299"/>
      <c r="W334" s="299"/>
      <c r="X334" s="299"/>
      <c r="Y334" s="299"/>
      <c r="Z334" s="300"/>
      <c r="AA334" s="300"/>
      <c r="AB334" s="300"/>
      <c r="AC334" s="300"/>
      <c r="AD334" s="300"/>
      <c r="AE334" s="300"/>
      <c r="AF334" s="300"/>
      <c r="AG334" s="300"/>
      <c r="AH334" s="300"/>
      <c r="AI334" s="300"/>
      <c r="AJ334" s="300"/>
      <c r="AK334" s="300"/>
      <c r="AL334" s="300"/>
      <c r="AM334" s="300"/>
      <c r="AN334" s="300"/>
      <c r="AO334" s="299"/>
      <c r="AP334" s="299"/>
      <c r="AQ334" s="299"/>
      <c r="AR334" s="299"/>
      <c r="AS334" s="299"/>
      <c r="AT334" s="300"/>
      <c r="AU334" s="300"/>
    </row>
    <row r="335" spans="1:47" ht="12" customHeight="1" x14ac:dyDescent="0.25">
      <c r="A335" s="300"/>
      <c r="B335" s="299"/>
      <c r="C335" s="299"/>
      <c r="D335" s="299"/>
      <c r="E335" s="299"/>
      <c r="F335" s="376"/>
      <c r="G335" s="377"/>
      <c r="H335" s="299"/>
      <c r="I335" s="299"/>
      <c r="J335" s="299"/>
      <c r="K335" s="299"/>
      <c r="L335" s="299"/>
      <c r="M335" s="299"/>
      <c r="N335" s="299"/>
      <c r="O335" s="299"/>
      <c r="P335" s="299"/>
      <c r="Q335" s="299"/>
      <c r="R335" s="299"/>
      <c r="S335" s="299"/>
      <c r="T335" s="299"/>
      <c r="U335" s="299"/>
      <c r="V335" s="299"/>
      <c r="W335" s="299"/>
      <c r="X335" s="299"/>
      <c r="Y335" s="299"/>
      <c r="Z335" s="300"/>
      <c r="AA335" s="300"/>
      <c r="AB335" s="300"/>
      <c r="AC335" s="300"/>
      <c r="AD335" s="300"/>
      <c r="AE335" s="300"/>
      <c r="AF335" s="300"/>
      <c r="AG335" s="300"/>
      <c r="AH335" s="300"/>
      <c r="AI335" s="300"/>
      <c r="AJ335" s="300"/>
      <c r="AK335" s="300"/>
      <c r="AL335" s="300"/>
      <c r="AM335" s="300"/>
      <c r="AN335" s="300"/>
      <c r="AO335" s="299"/>
      <c r="AP335" s="299"/>
      <c r="AQ335" s="299"/>
      <c r="AR335" s="299"/>
      <c r="AS335" s="299"/>
      <c r="AT335" s="300"/>
      <c r="AU335" s="300"/>
    </row>
    <row r="336" spans="1:47" ht="12" customHeight="1" x14ac:dyDescent="0.25">
      <c r="A336" s="300"/>
      <c r="B336" s="299"/>
      <c r="C336" s="299"/>
      <c r="D336" s="299"/>
      <c r="E336" s="299"/>
      <c r="F336" s="376"/>
      <c r="G336" s="377"/>
      <c r="H336" s="299"/>
      <c r="I336" s="299"/>
      <c r="J336" s="299"/>
      <c r="K336" s="299"/>
      <c r="L336" s="299"/>
      <c r="M336" s="299"/>
      <c r="N336" s="299"/>
      <c r="O336" s="299"/>
      <c r="P336" s="299"/>
      <c r="Q336" s="299"/>
      <c r="R336" s="299"/>
      <c r="S336" s="299"/>
      <c r="T336" s="299"/>
      <c r="U336" s="299"/>
      <c r="V336" s="299"/>
      <c r="W336" s="299"/>
      <c r="X336" s="299"/>
      <c r="Y336" s="299"/>
      <c r="Z336" s="300"/>
      <c r="AA336" s="300"/>
      <c r="AB336" s="300"/>
      <c r="AC336" s="300"/>
      <c r="AD336" s="300"/>
      <c r="AE336" s="300"/>
      <c r="AF336" s="300"/>
      <c r="AG336" s="300"/>
      <c r="AH336" s="300"/>
      <c r="AI336" s="300"/>
      <c r="AJ336" s="300"/>
      <c r="AK336" s="300"/>
      <c r="AL336" s="300"/>
      <c r="AM336" s="300"/>
      <c r="AN336" s="300"/>
      <c r="AO336" s="299"/>
      <c r="AP336" s="299"/>
      <c r="AQ336" s="299"/>
      <c r="AR336" s="299"/>
      <c r="AS336" s="299"/>
      <c r="AT336" s="300"/>
      <c r="AU336" s="300"/>
    </row>
    <row r="337" spans="1:47" ht="12" customHeight="1" x14ac:dyDescent="0.25">
      <c r="A337" s="300"/>
      <c r="B337" s="299"/>
      <c r="C337" s="299"/>
      <c r="D337" s="299"/>
      <c r="E337" s="299"/>
      <c r="F337" s="376"/>
      <c r="G337" s="377"/>
      <c r="H337" s="299"/>
      <c r="I337" s="299"/>
      <c r="J337" s="299"/>
      <c r="K337" s="299"/>
      <c r="L337" s="299"/>
      <c r="M337" s="299"/>
      <c r="N337" s="299"/>
      <c r="O337" s="299"/>
      <c r="P337" s="299"/>
      <c r="Q337" s="299"/>
      <c r="R337" s="299"/>
      <c r="S337" s="299"/>
      <c r="T337" s="299"/>
      <c r="U337" s="299"/>
      <c r="V337" s="299"/>
      <c r="W337" s="299"/>
      <c r="X337" s="299"/>
      <c r="Y337" s="299"/>
      <c r="Z337" s="300"/>
      <c r="AA337" s="300"/>
      <c r="AB337" s="300"/>
      <c r="AC337" s="300"/>
      <c r="AD337" s="300"/>
      <c r="AE337" s="300"/>
      <c r="AF337" s="300"/>
      <c r="AG337" s="300"/>
      <c r="AH337" s="300"/>
      <c r="AI337" s="300"/>
      <c r="AJ337" s="300"/>
      <c r="AK337" s="300"/>
      <c r="AL337" s="300"/>
      <c r="AM337" s="300"/>
      <c r="AN337" s="300"/>
      <c r="AO337" s="299"/>
      <c r="AP337" s="299"/>
      <c r="AQ337" s="299"/>
      <c r="AR337" s="299"/>
      <c r="AS337" s="299"/>
      <c r="AT337" s="300"/>
      <c r="AU337" s="300"/>
    </row>
    <row r="338" spans="1:47" ht="12" customHeight="1" x14ac:dyDescent="0.25">
      <c r="A338" s="300"/>
      <c r="B338" s="299"/>
      <c r="C338" s="299"/>
      <c r="D338" s="299"/>
      <c r="E338" s="299"/>
      <c r="F338" s="376"/>
      <c r="G338" s="377"/>
      <c r="H338" s="299"/>
      <c r="I338" s="299"/>
      <c r="J338" s="299"/>
      <c r="K338" s="299"/>
      <c r="L338" s="299"/>
      <c r="M338" s="299"/>
      <c r="N338" s="299"/>
      <c r="O338" s="299"/>
      <c r="P338" s="299"/>
      <c r="Q338" s="299"/>
      <c r="R338" s="299"/>
      <c r="S338" s="299"/>
      <c r="T338" s="299"/>
      <c r="U338" s="299"/>
      <c r="V338" s="299"/>
      <c r="W338" s="299"/>
      <c r="X338" s="299"/>
      <c r="Y338" s="299"/>
      <c r="Z338" s="300"/>
      <c r="AA338" s="300"/>
      <c r="AB338" s="300"/>
      <c r="AC338" s="300"/>
      <c r="AD338" s="300"/>
      <c r="AE338" s="300"/>
      <c r="AF338" s="300"/>
      <c r="AG338" s="300"/>
      <c r="AH338" s="300"/>
      <c r="AI338" s="300"/>
      <c r="AJ338" s="300"/>
      <c r="AK338" s="300"/>
      <c r="AL338" s="300"/>
      <c r="AM338" s="300"/>
      <c r="AN338" s="300"/>
      <c r="AO338" s="299"/>
      <c r="AP338" s="299"/>
      <c r="AQ338" s="299"/>
      <c r="AR338" s="299"/>
      <c r="AS338" s="299"/>
      <c r="AT338" s="300"/>
      <c r="AU338" s="300"/>
    </row>
    <row r="339" spans="1:47" ht="12" customHeight="1" x14ac:dyDescent="0.25">
      <c r="A339" s="300"/>
      <c r="B339" s="299"/>
      <c r="C339" s="299"/>
      <c r="D339" s="299"/>
      <c r="E339" s="299"/>
      <c r="F339" s="376"/>
      <c r="G339" s="377"/>
      <c r="H339" s="299"/>
      <c r="I339" s="299"/>
      <c r="J339" s="299"/>
      <c r="K339" s="299"/>
      <c r="L339" s="299"/>
      <c r="M339" s="299"/>
      <c r="N339" s="299"/>
      <c r="O339" s="299"/>
      <c r="P339" s="299"/>
      <c r="Q339" s="299"/>
      <c r="R339" s="299"/>
      <c r="S339" s="299"/>
      <c r="T339" s="299"/>
      <c r="U339" s="299"/>
      <c r="V339" s="299"/>
      <c r="W339" s="299"/>
      <c r="X339" s="299"/>
      <c r="Y339" s="299"/>
      <c r="Z339" s="300"/>
      <c r="AA339" s="300"/>
      <c r="AB339" s="300"/>
      <c r="AC339" s="300"/>
      <c r="AD339" s="300"/>
      <c r="AE339" s="300"/>
      <c r="AF339" s="300"/>
      <c r="AG339" s="300"/>
      <c r="AH339" s="300"/>
      <c r="AI339" s="300"/>
      <c r="AJ339" s="300"/>
      <c r="AK339" s="300"/>
      <c r="AL339" s="300"/>
      <c r="AM339" s="300"/>
      <c r="AN339" s="300"/>
      <c r="AO339" s="299"/>
      <c r="AP339" s="299"/>
      <c r="AQ339" s="299"/>
      <c r="AR339" s="299"/>
      <c r="AS339" s="299"/>
      <c r="AT339" s="300"/>
      <c r="AU339" s="300"/>
    </row>
    <row r="340" spans="1:47" ht="12" customHeight="1" x14ac:dyDescent="0.25">
      <c r="A340" s="300"/>
      <c r="B340" s="299"/>
      <c r="C340" s="299"/>
      <c r="D340" s="299"/>
      <c r="E340" s="299"/>
      <c r="F340" s="376"/>
      <c r="G340" s="377"/>
      <c r="H340" s="299"/>
      <c r="I340" s="299"/>
      <c r="J340" s="299"/>
      <c r="K340" s="299"/>
      <c r="L340" s="299"/>
      <c r="M340" s="299"/>
      <c r="N340" s="299"/>
      <c r="O340" s="299"/>
      <c r="P340" s="299"/>
      <c r="Q340" s="299"/>
      <c r="R340" s="299"/>
      <c r="S340" s="299"/>
      <c r="T340" s="299"/>
      <c r="U340" s="299"/>
      <c r="V340" s="299"/>
      <c r="W340" s="299"/>
      <c r="X340" s="299"/>
      <c r="Y340" s="299"/>
      <c r="Z340" s="300"/>
      <c r="AA340" s="300"/>
      <c r="AB340" s="300"/>
      <c r="AC340" s="300"/>
      <c r="AD340" s="300"/>
      <c r="AE340" s="300"/>
      <c r="AF340" s="300"/>
      <c r="AG340" s="300"/>
      <c r="AH340" s="300"/>
      <c r="AI340" s="300"/>
      <c r="AJ340" s="300"/>
      <c r="AK340" s="300"/>
      <c r="AL340" s="300"/>
      <c r="AM340" s="300"/>
      <c r="AN340" s="300"/>
      <c r="AO340" s="299"/>
      <c r="AP340" s="299"/>
      <c r="AQ340" s="299"/>
      <c r="AR340" s="299"/>
      <c r="AS340" s="299"/>
      <c r="AT340" s="300"/>
      <c r="AU340" s="300"/>
    </row>
    <row r="341" spans="1:47" ht="12" customHeight="1" x14ac:dyDescent="0.25">
      <c r="A341" s="300"/>
      <c r="B341" s="299"/>
      <c r="C341" s="299"/>
      <c r="D341" s="299"/>
      <c r="E341" s="299"/>
      <c r="F341" s="376"/>
      <c r="G341" s="377"/>
      <c r="H341" s="299"/>
      <c r="I341" s="299"/>
      <c r="J341" s="299"/>
      <c r="K341" s="299"/>
      <c r="L341" s="299"/>
      <c r="M341" s="299"/>
      <c r="N341" s="299"/>
      <c r="O341" s="299"/>
      <c r="P341" s="299"/>
      <c r="Q341" s="299"/>
      <c r="R341" s="299"/>
      <c r="S341" s="299"/>
      <c r="T341" s="299"/>
      <c r="U341" s="299"/>
      <c r="V341" s="299"/>
      <c r="W341" s="299"/>
      <c r="X341" s="299"/>
      <c r="Y341" s="299"/>
      <c r="Z341" s="300"/>
      <c r="AA341" s="300"/>
      <c r="AB341" s="300"/>
      <c r="AC341" s="300"/>
      <c r="AD341" s="300"/>
      <c r="AE341" s="300"/>
      <c r="AF341" s="300"/>
      <c r="AG341" s="300"/>
      <c r="AH341" s="300"/>
      <c r="AI341" s="300"/>
      <c r="AJ341" s="300"/>
      <c r="AK341" s="300"/>
      <c r="AL341" s="300"/>
      <c r="AM341" s="300"/>
      <c r="AN341" s="300"/>
      <c r="AO341" s="299"/>
      <c r="AP341" s="299"/>
      <c r="AQ341" s="299"/>
      <c r="AR341" s="299"/>
      <c r="AS341" s="299"/>
      <c r="AT341" s="300"/>
      <c r="AU341" s="300"/>
    </row>
    <row r="342" spans="1:47" ht="12" customHeight="1" x14ac:dyDescent="0.25">
      <c r="A342" s="300"/>
      <c r="B342" s="299"/>
      <c r="C342" s="299"/>
      <c r="D342" s="299"/>
      <c r="E342" s="299"/>
      <c r="F342" s="376"/>
      <c r="G342" s="377"/>
      <c r="H342" s="299"/>
      <c r="I342" s="299"/>
      <c r="J342" s="299"/>
      <c r="K342" s="299"/>
      <c r="L342" s="299"/>
      <c r="M342" s="299"/>
      <c r="N342" s="299"/>
      <c r="O342" s="299"/>
      <c r="P342" s="299"/>
      <c r="Q342" s="299"/>
      <c r="R342" s="299"/>
      <c r="S342" s="299"/>
      <c r="T342" s="299"/>
      <c r="U342" s="299"/>
      <c r="V342" s="299"/>
      <c r="W342" s="299"/>
      <c r="X342" s="299"/>
      <c r="Y342" s="299"/>
      <c r="Z342" s="300"/>
      <c r="AA342" s="300"/>
      <c r="AB342" s="300"/>
      <c r="AC342" s="300"/>
      <c r="AD342" s="300"/>
      <c r="AE342" s="300"/>
      <c r="AF342" s="300"/>
      <c r="AG342" s="300"/>
      <c r="AH342" s="300"/>
      <c r="AI342" s="300"/>
      <c r="AJ342" s="300"/>
      <c r="AK342" s="300"/>
      <c r="AL342" s="300"/>
      <c r="AM342" s="300"/>
      <c r="AN342" s="300"/>
      <c r="AO342" s="299"/>
      <c r="AP342" s="299"/>
      <c r="AQ342" s="299"/>
      <c r="AR342" s="299"/>
      <c r="AS342" s="299"/>
      <c r="AT342" s="300"/>
      <c r="AU342" s="300"/>
    </row>
    <row r="343" spans="1:47" ht="12" customHeight="1" x14ac:dyDescent="0.25">
      <c r="A343" s="300"/>
      <c r="B343" s="299"/>
      <c r="C343" s="299"/>
      <c r="D343" s="299"/>
      <c r="E343" s="299"/>
      <c r="F343" s="376"/>
      <c r="G343" s="377"/>
      <c r="H343" s="299"/>
      <c r="I343" s="299"/>
      <c r="J343" s="299"/>
      <c r="K343" s="299"/>
      <c r="L343" s="299"/>
      <c r="M343" s="299"/>
      <c r="N343" s="299"/>
      <c r="O343" s="299"/>
      <c r="P343" s="299"/>
      <c r="Q343" s="299"/>
      <c r="R343" s="299"/>
      <c r="S343" s="299"/>
      <c r="T343" s="299"/>
      <c r="U343" s="299"/>
      <c r="V343" s="299"/>
      <c r="W343" s="299"/>
      <c r="X343" s="299"/>
      <c r="Y343" s="299"/>
      <c r="Z343" s="300"/>
      <c r="AA343" s="300"/>
      <c r="AB343" s="300"/>
      <c r="AC343" s="300"/>
      <c r="AD343" s="300"/>
      <c r="AE343" s="300"/>
      <c r="AF343" s="300"/>
      <c r="AG343" s="300"/>
      <c r="AH343" s="300"/>
      <c r="AI343" s="300"/>
      <c r="AJ343" s="300"/>
      <c r="AK343" s="300"/>
      <c r="AL343" s="300"/>
      <c r="AM343" s="300"/>
      <c r="AN343" s="300"/>
      <c r="AO343" s="299"/>
      <c r="AP343" s="299"/>
      <c r="AQ343" s="299"/>
      <c r="AR343" s="299"/>
      <c r="AS343" s="299"/>
      <c r="AT343" s="300"/>
      <c r="AU343" s="300"/>
    </row>
    <row r="344" spans="1:47" ht="12" customHeight="1" x14ac:dyDescent="0.25">
      <c r="A344" s="300"/>
      <c r="B344" s="299"/>
      <c r="C344" s="299"/>
      <c r="D344" s="299"/>
      <c r="E344" s="299"/>
      <c r="F344" s="376"/>
      <c r="G344" s="377"/>
      <c r="H344" s="299"/>
      <c r="I344" s="299"/>
      <c r="J344" s="299"/>
      <c r="K344" s="299"/>
      <c r="L344" s="299"/>
      <c r="M344" s="299"/>
      <c r="N344" s="299"/>
      <c r="O344" s="299"/>
      <c r="P344" s="299"/>
      <c r="Q344" s="299"/>
      <c r="R344" s="299"/>
      <c r="S344" s="299"/>
      <c r="T344" s="299"/>
      <c r="U344" s="299"/>
      <c r="V344" s="299"/>
      <c r="W344" s="299"/>
      <c r="X344" s="299"/>
      <c r="Y344" s="299"/>
      <c r="Z344" s="300"/>
      <c r="AA344" s="300"/>
      <c r="AB344" s="300"/>
      <c r="AC344" s="300"/>
      <c r="AD344" s="300"/>
      <c r="AE344" s="300"/>
      <c r="AF344" s="300"/>
      <c r="AG344" s="300"/>
      <c r="AH344" s="300"/>
      <c r="AI344" s="300"/>
      <c r="AJ344" s="300"/>
      <c r="AK344" s="300"/>
      <c r="AL344" s="300"/>
      <c r="AM344" s="300"/>
      <c r="AN344" s="300"/>
      <c r="AO344" s="299"/>
      <c r="AP344" s="299"/>
      <c r="AQ344" s="299"/>
      <c r="AR344" s="299"/>
      <c r="AS344" s="299"/>
      <c r="AT344" s="300"/>
      <c r="AU344" s="300"/>
    </row>
    <row r="345" spans="1:47" ht="12" customHeight="1" x14ac:dyDescent="0.25">
      <c r="A345" s="300"/>
      <c r="B345" s="299"/>
      <c r="C345" s="299"/>
      <c r="D345" s="299"/>
      <c r="E345" s="299"/>
      <c r="F345" s="376"/>
      <c r="G345" s="377"/>
      <c r="H345" s="299"/>
      <c r="I345" s="299"/>
      <c r="J345" s="299"/>
      <c r="K345" s="299"/>
      <c r="L345" s="299"/>
      <c r="M345" s="299"/>
      <c r="N345" s="299"/>
      <c r="O345" s="299"/>
      <c r="P345" s="299"/>
      <c r="Q345" s="299"/>
      <c r="R345" s="299"/>
      <c r="S345" s="299"/>
      <c r="T345" s="299"/>
      <c r="U345" s="299"/>
      <c r="V345" s="299"/>
      <c r="W345" s="299"/>
      <c r="X345" s="299"/>
      <c r="Y345" s="299"/>
      <c r="Z345" s="300"/>
      <c r="AA345" s="300"/>
      <c r="AB345" s="300"/>
      <c r="AC345" s="300"/>
      <c r="AD345" s="300"/>
      <c r="AE345" s="300"/>
      <c r="AF345" s="300"/>
      <c r="AG345" s="300"/>
      <c r="AH345" s="300"/>
      <c r="AI345" s="300"/>
      <c r="AJ345" s="300"/>
      <c r="AK345" s="300"/>
      <c r="AL345" s="300"/>
      <c r="AM345" s="300"/>
      <c r="AN345" s="300"/>
      <c r="AO345" s="299"/>
      <c r="AP345" s="299"/>
      <c r="AQ345" s="299"/>
      <c r="AR345" s="299"/>
      <c r="AS345" s="299"/>
      <c r="AT345" s="300"/>
      <c r="AU345" s="300"/>
    </row>
    <row r="346" spans="1:47" ht="12" customHeight="1" x14ac:dyDescent="0.25">
      <c r="A346" s="300"/>
      <c r="B346" s="299"/>
      <c r="C346" s="299"/>
      <c r="D346" s="299"/>
      <c r="E346" s="299"/>
      <c r="F346" s="376"/>
      <c r="G346" s="377"/>
      <c r="H346" s="299"/>
      <c r="I346" s="299"/>
      <c r="J346" s="299"/>
      <c r="K346" s="299"/>
      <c r="L346" s="299"/>
      <c r="M346" s="299"/>
      <c r="N346" s="299"/>
      <c r="O346" s="299"/>
      <c r="P346" s="299"/>
      <c r="Q346" s="299"/>
      <c r="R346" s="299"/>
      <c r="S346" s="299"/>
      <c r="T346" s="299"/>
      <c r="U346" s="299"/>
      <c r="V346" s="299"/>
      <c r="W346" s="299"/>
      <c r="X346" s="299"/>
      <c r="Y346" s="299"/>
      <c r="Z346" s="300"/>
      <c r="AA346" s="300"/>
      <c r="AB346" s="300"/>
      <c r="AC346" s="300"/>
      <c r="AD346" s="300"/>
      <c r="AE346" s="300"/>
      <c r="AF346" s="300"/>
      <c r="AG346" s="300"/>
      <c r="AH346" s="300"/>
      <c r="AI346" s="300"/>
      <c r="AJ346" s="300"/>
      <c r="AK346" s="300"/>
      <c r="AL346" s="300"/>
      <c r="AM346" s="300"/>
      <c r="AN346" s="300"/>
      <c r="AO346" s="299"/>
      <c r="AP346" s="299"/>
      <c r="AQ346" s="299"/>
      <c r="AR346" s="299"/>
      <c r="AS346" s="299"/>
      <c r="AT346" s="300"/>
      <c r="AU346" s="300"/>
    </row>
    <row r="347" spans="1:47" ht="12" customHeight="1" x14ac:dyDescent="0.25">
      <c r="A347" s="300"/>
      <c r="B347" s="299"/>
      <c r="C347" s="299"/>
      <c r="D347" s="299"/>
      <c r="E347" s="299"/>
      <c r="F347" s="376"/>
      <c r="G347" s="377"/>
      <c r="H347" s="299"/>
      <c r="I347" s="299"/>
      <c r="J347" s="299"/>
      <c r="K347" s="299"/>
      <c r="L347" s="299"/>
      <c r="M347" s="299"/>
      <c r="N347" s="299"/>
      <c r="O347" s="299"/>
      <c r="P347" s="299"/>
      <c r="Q347" s="299"/>
      <c r="R347" s="299"/>
      <c r="S347" s="299"/>
      <c r="T347" s="299"/>
      <c r="U347" s="299"/>
      <c r="V347" s="299"/>
      <c r="W347" s="299"/>
      <c r="X347" s="299"/>
      <c r="Y347" s="299"/>
      <c r="Z347" s="300"/>
      <c r="AA347" s="300"/>
      <c r="AB347" s="300"/>
      <c r="AC347" s="300"/>
      <c r="AD347" s="300"/>
      <c r="AE347" s="300"/>
      <c r="AF347" s="300"/>
      <c r="AG347" s="300"/>
      <c r="AH347" s="300"/>
      <c r="AI347" s="300"/>
      <c r="AJ347" s="300"/>
      <c r="AK347" s="300"/>
      <c r="AL347" s="300"/>
      <c r="AM347" s="300"/>
      <c r="AN347" s="300"/>
      <c r="AO347" s="299"/>
      <c r="AP347" s="299"/>
      <c r="AQ347" s="299"/>
      <c r="AR347" s="299"/>
      <c r="AS347" s="299"/>
      <c r="AT347" s="300"/>
      <c r="AU347" s="300"/>
    </row>
    <row r="348" spans="1:47" ht="12" customHeight="1" x14ac:dyDescent="0.25">
      <c r="A348" s="300"/>
      <c r="B348" s="299"/>
      <c r="C348" s="299"/>
      <c r="D348" s="299"/>
      <c r="E348" s="299"/>
      <c r="F348" s="376"/>
      <c r="G348" s="377"/>
      <c r="H348" s="299"/>
      <c r="I348" s="299"/>
      <c r="J348" s="299"/>
      <c r="K348" s="299"/>
      <c r="L348" s="299"/>
      <c r="M348" s="299"/>
      <c r="N348" s="299"/>
      <c r="O348" s="299"/>
      <c r="P348" s="299"/>
      <c r="Q348" s="299"/>
      <c r="R348" s="299"/>
      <c r="S348" s="299"/>
      <c r="T348" s="299"/>
      <c r="U348" s="299"/>
      <c r="V348" s="299"/>
      <c r="W348" s="299"/>
      <c r="X348" s="299"/>
      <c r="Y348" s="299"/>
      <c r="Z348" s="300"/>
      <c r="AA348" s="300"/>
      <c r="AB348" s="300"/>
      <c r="AC348" s="300"/>
      <c r="AD348" s="300"/>
      <c r="AE348" s="300"/>
      <c r="AF348" s="300"/>
      <c r="AG348" s="300"/>
      <c r="AH348" s="300"/>
      <c r="AI348" s="300"/>
      <c r="AJ348" s="300"/>
      <c r="AK348" s="300"/>
      <c r="AL348" s="300"/>
      <c r="AM348" s="300"/>
      <c r="AN348" s="300"/>
      <c r="AO348" s="299"/>
      <c r="AP348" s="299"/>
      <c r="AQ348" s="299"/>
      <c r="AR348" s="299"/>
      <c r="AS348" s="299"/>
      <c r="AT348" s="300"/>
      <c r="AU348" s="300"/>
    </row>
    <row r="349" spans="1:47" ht="12" customHeight="1" x14ac:dyDescent="0.25">
      <c r="A349" s="300"/>
      <c r="B349" s="299"/>
      <c r="C349" s="299"/>
      <c r="D349" s="299"/>
      <c r="E349" s="299"/>
      <c r="F349" s="376"/>
      <c r="G349" s="377"/>
      <c r="H349" s="299"/>
      <c r="I349" s="299"/>
      <c r="J349" s="299"/>
      <c r="K349" s="299"/>
      <c r="L349" s="299"/>
      <c r="M349" s="299"/>
      <c r="N349" s="299"/>
      <c r="O349" s="299"/>
      <c r="P349" s="299"/>
      <c r="Q349" s="299"/>
      <c r="R349" s="299"/>
      <c r="S349" s="299"/>
      <c r="T349" s="299"/>
      <c r="U349" s="299"/>
      <c r="V349" s="299"/>
      <c r="W349" s="299"/>
      <c r="X349" s="299"/>
      <c r="Y349" s="299"/>
      <c r="Z349" s="300"/>
      <c r="AA349" s="300"/>
      <c r="AB349" s="300"/>
      <c r="AC349" s="300"/>
      <c r="AD349" s="300"/>
      <c r="AE349" s="300"/>
      <c r="AF349" s="300"/>
      <c r="AG349" s="300"/>
      <c r="AH349" s="300"/>
      <c r="AI349" s="300"/>
      <c r="AJ349" s="300"/>
      <c r="AK349" s="300"/>
      <c r="AL349" s="300"/>
      <c r="AM349" s="300"/>
      <c r="AN349" s="300"/>
      <c r="AO349" s="299"/>
      <c r="AP349" s="299"/>
      <c r="AQ349" s="299"/>
      <c r="AR349" s="299"/>
      <c r="AS349" s="299"/>
      <c r="AT349" s="300"/>
      <c r="AU349" s="300"/>
    </row>
    <row r="350" spans="1:47" ht="12" customHeight="1" x14ac:dyDescent="0.25">
      <c r="A350" s="300"/>
      <c r="B350" s="299"/>
      <c r="C350" s="299"/>
      <c r="D350" s="299"/>
      <c r="E350" s="299"/>
      <c r="F350" s="376"/>
      <c r="G350" s="377"/>
      <c r="H350" s="299"/>
      <c r="I350" s="299"/>
      <c r="J350" s="299"/>
      <c r="K350" s="299"/>
      <c r="L350" s="299"/>
      <c r="M350" s="299"/>
      <c r="N350" s="299"/>
      <c r="O350" s="299"/>
      <c r="P350" s="299"/>
      <c r="Q350" s="299"/>
      <c r="R350" s="299"/>
      <c r="S350" s="299"/>
      <c r="T350" s="299"/>
      <c r="U350" s="299"/>
      <c r="V350" s="299"/>
      <c r="W350" s="299"/>
      <c r="X350" s="299"/>
      <c r="Y350" s="299"/>
      <c r="Z350" s="300"/>
      <c r="AA350" s="300"/>
      <c r="AB350" s="300"/>
      <c r="AC350" s="300"/>
      <c r="AD350" s="300"/>
      <c r="AE350" s="300"/>
      <c r="AF350" s="300"/>
      <c r="AG350" s="300"/>
      <c r="AH350" s="300"/>
      <c r="AI350" s="300"/>
      <c r="AJ350" s="300"/>
      <c r="AK350" s="300"/>
      <c r="AL350" s="300"/>
      <c r="AM350" s="300"/>
      <c r="AN350" s="300"/>
      <c r="AO350" s="299"/>
      <c r="AP350" s="299"/>
      <c r="AQ350" s="299"/>
      <c r="AR350" s="299"/>
      <c r="AS350" s="299"/>
      <c r="AT350" s="300"/>
      <c r="AU350" s="300"/>
    </row>
    <row r="351" spans="1:47" ht="12" customHeight="1" x14ac:dyDescent="0.25">
      <c r="A351" s="300"/>
      <c r="B351" s="299"/>
      <c r="C351" s="299"/>
      <c r="D351" s="299"/>
      <c r="E351" s="299"/>
      <c r="F351" s="376"/>
      <c r="G351" s="377"/>
      <c r="H351" s="299"/>
      <c r="I351" s="299"/>
      <c r="J351" s="299"/>
      <c r="K351" s="299"/>
      <c r="L351" s="299"/>
      <c r="M351" s="299"/>
      <c r="N351" s="299"/>
      <c r="O351" s="299"/>
      <c r="P351" s="299"/>
      <c r="Q351" s="299"/>
      <c r="R351" s="299"/>
      <c r="S351" s="299"/>
      <c r="T351" s="299"/>
      <c r="U351" s="299"/>
      <c r="V351" s="299"/>
      <c r="W351" s="299"/>
      <c r="X351" s="299"/>
      <c r="Y351" s="299"/>
      <c r="Z351" s="300"/>
      <c r="AA351" s="300"/>
      <c r="AB351" s="300"/>
      <c r="AC351" s="300"/>
      <c r="AD351" s="300"/>
      <c r="AE351" s="300"/>
      <c r="AF351" s="300"/>
      <c r="AG351" s="300"/>
      <c r="AH351" s="300"/>
      <c r="AI351" s="300"/>
      <c r="AJ351" s="300"/>
      <c r="AK351" s="300"/>
      <c r="AL351" s="300"/>
      <c r="AM351" s="300"/>
      <c r="AN351" s="300"/>
      <c r="AO351" s="299"/>
      <c r="AP351" s="299"/>
      <c r="AQ351" s="299"/>
      <c r="AR351" s="299"/>
      <c r="AS351" s="299"/>
      <c r="AT351" s="300"/>
      <c r="AU351" s="300"/>
    </row>
    <row r="352" spans="1:47" ht="12" customHeight="1" x14ac:dyDescent="0.25">
      <c r="A352" s="300"/>
      <c r="B352" s="299"/>
      <c r="C352" s="299"/>
      <c r="D352" s="299"/>
      <c r="E352" s="299"/>
      <c r="F352" s="376"/>
      <c r="G352" s="377"/>
      <c r="H352" s="299"/>
      <c r="I352" s="299"/>
      <c r="J352" s="299"/>
      <c r="K352" s="299"/>
      <c r="L352" s="299"/>
      <c r="M352" s="299"/>
      <c r="N352" s="299"/>
      <c r="O352" s="299"/>
      <c r="P352" s="299"/>
      <c r="Q352" s="299"/>
      <c r="R352" s="299"/>
      <c r="S352" s="299"/>
      <c r="T352" s="299"/>
      <c r="U352" s="299"/>
      <c r="V352" s="299"/>
      <c r="W352" s="299"/>
      <c r="X352" s="299"/>
      <c r="Y352" s="299"/>
      <c r="Z352" s="300"/>
      <c r="AA352" s="300"/>
      <c r="AB352" s="300"/>
      <c r="AC352" s="300"/>
      <c r="AD352" s="300"/>
      <c r="AE352" s="300"/>
      <c r="AF352" s="300"/>
      <c r="AG352" s="300"/>
      <c r="AH352" s="300"/>
      <c r="AI352" s="300"/>
      <c r="AJ352" s="300"/>
      <c r="AK352" s="300"/>
      <c r="AL352" s="300"/>
      <c r="AM352" s="300"/>
      <c r="AN352" s="300"/>
      <c r="AO352" s="299"/>
      <c r="AP352" s="299"/>
      <c r="AQ352" s="299"/>
      <c r="AR352" s="299"/>
      <c r="AS352" s="299"/>
      <c r="AT352" s="300"/>
      <c r="AU352" s="300"/>
    </row>
    <row r="353" spans="1:47" ht="12" customHeight="1" x14ac:dyDescent="0.25">
      <c r="A353" s="300"/>
      <c r="B353" s="299"/>
      <c r="C353" s="299"/>
      <c r="D353" s="299"/>
      <c r="E353" s="299"/>
      <c r="F353" s="376"/>
      <c r="G353" s="377"/>
      <c r="H353" s="299"/>
      <c r="I353" s="299"/>
      <c r="J353" s="299"/>
      <c r="K353" s="299"/>
      <c r="L353" s="299"/>
      <c r="M353" s="299"/>
      <c r="N353" s="299"/>
      <c r="O353" s="299"/>
      <c r="P353" s="299"/>
      <c r="Q353" s="299"/>
      <c r="R353" s="299"/>
      <c r="S353" s="299"/>
      <c r="T353" s="299"/>
      <c r="U353" s="299"/>
      <c r="V353" s="299"/>
      <c r="W353" s="299"/>
      <c r="X353" s="299"/>
      <c r="Y353" s="299"/>
      <c r="Z353" s="300"/>
      <c r="AA353" s="300"/>
      <c r="AB353" s="300"/>
      <c r="AC353" s="300"/>
      <c r="AD353" s="300"/>
      <c r="AE353" s="300"/>
      <c r="AF353" s="300"/>
      <c r="AG353" s="300"/>
      <c r="AH353" s="300"/>
      <c r="AI353" s="300"/>
      <c r="AJ353" s="300"/>
      <c r="AK353" s="300"/>
      <c r="AL353" s="300"/>
      <c r="AM353" s="300"/>
      <c r="AN353" s="300"/>
      <c r="AO353" s="299"/>
      <c r="AP353" s="299"/>
      <c r="AQ353" s="299"/>
      <c r="AR353" s="299"/>
      <c r="AS353" s="299"/>
      <c r="AT353" s="300"/>
      <c r="AU353" s="300"/>
    </row>
    <row r="354" spans="1:47" ht="12" customHeight="1" x14ac:dyDescent="0.25">
      <c r="A354" s="300"/>
      <c r="B354" s="299"/>
      <c r="C354" s="299"/>
      <c r="D354" s="299"/>
      <c r="E354" s="299"/>
      <c r="F354" s="376"/>
      <c r="G354" s="377"/>
      <c r="H354" s="299"/>
      <c r="I354" s="299"/>
      <c r="J354" s="299"/>
      <c r="K354" s="299"/>
      <c r="L354" s="299"/>
      <c r="M354" s="299"/>
      <c r="N354" s="299"/>
      <c r="O354" s="299"/>
      <c r="P354" s="299"/>
      <c r="Q354" s="299"/>
      <c r="R354" s="299"/>
      <c r="S354" s="299"/>
      <c r="T354" s="299"/>
      <c r="U354" s="299"/>
      <c r="V354" s="299"/>
      <c r="W354" s="299"/>
      <c r="X354" s="299"/>
      <c r="Y354" s="299"/>
      <c r="Z354" s="300"/>
      <c r="AA354" s="300"/>
      <c r="AB354" s="300"/>
      <c r="AC354" s="300"/>
      <c r="AD354" s="300"/>
      <c r="AE354" s="300"/>
      <c r="AF354" s="300"/>
      <c r="AG354" s="300"/>
      <c r="AH354" s="300"/>
      <c r="AI354" s="300"/>
      <c r="AJ354" s="300"/>
      <c r="AK354" s="300"/>
      <c r="AL354" s="300"/>
      <c r="AM354" s="300"/>
      <c r="AN354" s="300"/>
      <c r="AO354" s="299"/>
      <c r="AP354" s="299"/>
      <c r="AQ354" s="299"/>
      <c r="AR354" s="299"/>
      <c r="AS354" s="299"/>
      <c r="AT354" s="300"/>
      <c r="AU354" s="300"/>
    </row>
    <row r="355" spans="1:47" ht="12" customHeight="1" x14ac:dyDescent="0.25">
      <c r="A355" s="300"/>
      <c r="B355" s="299"/>
      <c r="C355" s="299"/>
      <c r="D355" s="299"/>
      <c r="E355" s="299"/>
      <c r="F355" s="376"/>
      <c r="G355" s="377"/>
      <c r="H355" s="299"/>
      <c r="I355" s="299"/>
      <c r="J355" s="299"/>
      <c r="K355" s="299"/>
      <c r="L355" s="299"/>
      <c r="M355" s="299"/>
      <c r="N355" s="299"/>
      <c r="O355" s="299"/>
      <c r="P355" s="299"/>
      <c r="Q355" s="299"/>
      <c r="R355" s="299"/>
      <c r="S355" s="299"/>
      <c r="T355" s="299"/>
      <c r="U355" s="299"/>
      <c r="V355" s="299"/>
      <c r="W355" s="299"/>
      <c r="X355" s="299"/>
      <c r="Y355" s="299"/>
      <c r="Z355" s="300"/>
      <c r="AA355" s="300"/>
      <c r="AB355" s="300"/>
      <c r="AC355" s="300"/>
      <c r="AD355" s="300"/>
      <c r="AE355" s="300"/>
      <c r="AF355" s="300"/>
      <c r="AG355" s="300"/>
      <c r="AH355" s="300"/>
      <c r="AI355" s="300"/>
      <c r="AJ355" s="300"/>
      <c r="AK355" s="300"/>
      <c r="AL355" s="300"/>
      <c r="AM355" s="300"/>
      <c r="AN355" s="300"/>
      <c r="AO355" s="299"/>
      <c r="AP355" s="299"/>
      <c r="AQ355" s="299"/>
      <c r="AR355" s="299"/>
      <c r="AS355" s="299"/>
      <c r="AT355" s="300"/>
      <c r="AU355" s="300"/>
    </row>
    <row r="356" spans="1:47" ht="12" customHeight="1" x14ac:dyDescent="0.25">
      <c r="A356" s="300"/>
      <c r="B356" s="299"/>
      <c r="C356" s="299"/>
      <c r="D356" s="299"/>
      <c r="E356" s="299"/>
      <c r="F356" s="376"/>
      <c r="G356" s="377"/>
      <c r="H356" s="299"/>
      <c r="I356" s="299"/>
      <c r="J356" s="299"/>
      <c r="K356" s="299"/>
      <c r="L356" s="299"/>
      <c r="M356" s="299"/>
      <c r="N356" s="299"/>
      <c r="O356" s="299"/>
      <c r="P356" s="299"/>
      <c r="Q356" s="299"/>
      <c r="R356" s="299"/>
      <c r="S356" s="299"/>
      <c r="T356" s="299"/>
      <c r="U356" s="299"/>
      <c r="V356" s="299"/>
      <c r="W356" s="299"/>
      <c r="X356" s="299"/>
      <c r="Y356" s="299"/>
      <c r="Z356" s="300"/>
      <c r="AA356" s="300"/>
      <c r="AB356" s="300"/>
      <c r="AC356" s="300"/>
      <c r="AD356" s="300"/>
      <c r="AE356" s="300"/>
      <c r="AF356" s="300"/>
      <c r="AG356" s="300"/>
      <c r="AH356" s="300"/>
      <c r="AI356" s="300"/>
      <c r="AJ356" s="300"/>
      <c r="AK356" s="300"/>
      <c r="AL356" s="300"/>
      <c r="AM356" s="300"/>
      <c r="AN356" s="300"/>
      <c r="AO356" s="299"/>
      <c r="AP356" s="299"/>
      <c r="AQ356" s="299"/>
      <c r="AR356" s="299"/>
      <c r="AS356" s="299"/>
      <c r="AT356" s="300"/>
      <c r="AU356" s="300"/>
    </row>
    <row r="357" spans="1:47" ht="12" customHeight="1" x14ac:dyDescent="0.25">
      <c r="A357" s="300"/>
      <c r="B357" s="299"/>
      <c r="C357" s="299"/>
      <c r="D357" s="299"/>
      <c r="E357" s="299"/>
      <c r="F357" s="376"/>
      <c r="G357" s="377"/>
      <c r="H357" s="299"/>
      <c r="I357" s="299"/>
      <c r="J357" s="299"/>
      <c r="K357" s="299"/>
      <c r="L357" s="299"/>
      <c r="M357" s="299"/>
      <c r="N357" s="299"/>
      <c r="O357" s="299"/>
      <c r="P357" s="299"/>
      <c r="Q357" s="299"/>
      <c r="R357" s="299"/>
      <c r="S357" s="299"/>
      <c r="T357" s="299"/>
      <c r="U357" s="299"/>
      <c r="V357" s="299"/>
      <c r="W357" s="299"/>
      <c r="X357" s="299"/>
      <c r="Y357" s="299"/>
      <c r="Z357" s="300"/>
      <c r="AA357" s="300"/>
      <c r="AB357" s="300"/>
      <c r="AC357" s="300"/>
      <c r="AD357" s="300"/>
      <c r="AE357" s="300"/>
      <c r="AF357" s="300"/>
      <c r="AG357" s="300"/>
      <c r="AH357" s="300"/>
      <c r="AI357" s="300"/>
      <c r="AJ357" s="300"/>
      <c r="AK357" s="300"/>
      <c r="AL357" s="300"/>
      <c r="AM357" s="300"/>
      <c r="AN357" s="300"/>
      <c r="AO357" s="299"/>
      <c r="AP357" s="299"/>
      <c r="AQ357" s="299"/>
      <c r="AR357" s="299"/>
      <c r="AS357" s="299"/>
      <c r="AT357" s="300"/>
      <c r="AU357" s="300"/>
    </row>
    <row r="358" spans="1:47" ht="12" customHeight="1" x14ac:dyDescent="0.25">
      <c r="A358" s="300"/>
      <c r="B358" s="299"/>
      <c r="C358" s="299"/>
      <c r="D358" s="299"/>
      <c r="E358" s="299"/>
      <c r="F358" s="376"/>
      <c r="G358" s="377"/>
      <c r="H358" s="299"/>
      <c r="I358" s="299"/>
      <c r="J358" s="299"/>
      <c r="K358" s="299"/>
      <c r="L358" s="299"/>
      <c r="M358" s="299"/>
      <c r="N358" s="299"/>
      <c r="O358" s="299"/>
      <c r="P358" s="299"/>
      <c r="Q358" s="299"/>
      <c r="R358" s="299"/>
      <c r="S358" s="299"/>
      <c r="T358" s="299"/>
      <c r="U358" s="299"/>
      <c r="V358" s="299"/>
      <c r="W358" s="299"/>
      <c r="X358" s="299"/>
      <c r="Y358" s="299"/>
      <c r="Z358" s="300"/>
      <c r="AA358" s="300"/>
      <c r="AB358" s="300"/>
      <c r="AC358" s="300"/>
      <c r="AD358" s="300"/>
      <c r="AE358" s="300"/>
      <c r="AF358" s="300"/>
      <c r="AG358" s="300"/>
      <c r="AH358" s="300"/>
      <c r="AI358" s="300"/>
      <c r="AJ358" s="300"/>
      <c r="AK358" s="300"/>
      <c r="AL358" s="300"/>
      <c r="AM358" s="300"/>
      <c r="AN358" s="300"/>
      <c r="AO358" s="299"/>
      <c r="AP358" s="299"/>
      <c r="AQ358" s="299"/>
      <c r="AR358" s="299"/>
      <c r="AS358" s="299"/>
      <c r="AT358" s="300"/>
      <c r="AU358" s="300"/>
    </row>
    <row r="359" spans="1:47" ht="12" customHeight="1" x14ac:dyDescent="0.25">
      <c r="A359" s="300"/>
      <c r="B359" s="299"/>
      <c r="C359" s="299"/>
      <c r="D359" s="299"/>
      <c r="E359" s="299"/>
      <c r="F359" s="376"/>
      <c r="G359" s="377"/>
      <c r="H359" s="299"/>
      <c r="I359" s="299"/>
      <c r="J359" s="299"/>
      <c r="K359" s="299"/>
      <c r="L359" s="299"/>
      <c r="M359" s="299"/>
      <c r="N359" s="299"/>
      <c r="O359" s="299"/>
      <c r="P359" s="299"/>
      <c r="Q359" s="299"/>
      <c r="R359" s="299"/>
      <c r="S359" s="299"/>
      <c r="T359" s="299"/>
      <c r="U359" s="299"/>
      <c r="V359" s="299"/>
      <c r="W359" s="299"/>
      <c r="X359" s="299"/>
      <c r="Y359" s="299"/>
      <c r="Z359" s="300"/>
      <c r="AA359" s="300"/>
      <c r="AB359" s="300"/>
      <c r="AC359" s="300"/>
      <c r="AD359" s="300"/>
      <c r="AE359" s="300"/>
      <c r="AF359" s="300"/>
      <c r="AG359" s="300"/>
      <c r="AH359" s="300"/>
      <c r="AI359" s="300"/>
      <c r="AJ359" s="300"/>
      <c r="AK359" s="300"/>
      <c r="AL359" s="300"/>
      <c r="AM359" s="300"/>
      <c r="AN359" s="300"/>
      <c r="AO359" s="299"/>
      <c r="AP359" s="299"/>
      <c r="AQ359" s="299"/>
      <c r="AR359" s="299"/>
      <c r="AS359" s="299"/>
      <c r="AT359" s="300"/>
      <c r="AU359" s="300"/>
    </row>
    <row r="360" spans="1:47" ht="12" customHeight="1" x14ac:dyDescent="0.25">
      <c r="A360" s="300"/>
      <c r="B360" s="299"/>
      <c r="C360" s="299"/>
      <c r="D360" s="299"/>
      <c r="E360" s="299"/>
      <c r="F360" s="376"/>
      <c r="G360" s="377"/>
      <c r="H360" s="299"/>
      <c r="I360" s="299"/>
      <c r="J360" s="299"/>
      <c r="K360" s="299"/>
      <c r="L360" s="299"/>
      <c r="M360" s="299"/>
      <c r="N360" s="299"/>
      <c r="O360" s="299"/>
      <c r="P360" s="299"/>
      <c r="Q360" s="299"/>
      <c r="R360" s="299"/>
      <c r="S360" s="299"/>
      <c r="T360" s="299"/>
      <c r="U360" s="299"/>
      <c r="V360" s="299"/>
      <c r="W360" s="299"/>
      <c r="X360" s="299"/>
      <c r="Y360" s="299"/>
      <c r="Z360" s="300"/>
      <c r="AA360" s="300"/>
      <c r="AB360" s="300"/>
      <c r="AC360" s="300"/>
      <c r="AD360" s="300"/>
      <c r="AE360" s="300"/>
      <c r="AF360" s="300"/>
      <c r="AG360" s="300"/>
      <c r="AH360" s="300"/>
      <c r="AI360" s="300"/>
      <c r="AJ360" s="300"/>
      <c r="AK360" s="300"/>
      <c r="AL360" s="300"/>
      <c r="AM360" s="300"/>
      <c r="AN360" s="300"/>
      <c r="AO360" s="299"/>
      <c r="AP360" s="299"/>
      <c r="AQ360" s="299"/>
      <c r="AR360" s="299"/>
      <c r="AS360" s="299"/>
      <c r="AT360" s="300"/>
      <c r="AU360" s="300"/>
    </row>
    <row r="361" spans="1:47" ht="12" customHeight="1" x14ac:dyDescent="0.25">
      <c r="A361" s="300"/>
      <c r="B361" s="299"/>
      <c r="C361" s="299"/>
      <c r="D361" s="299"/>
      <c r="E361" s="299"/>
      <c r="F361" s="376"/>
      <c r="G361" s="377"/>
      <c r="H361" s="299"/>
      <c r="I361" s="299"/>
      <c r="J361" s="299"/>
      <c r="K361" s="299"/>
      <c r="L361" s="299"/>
      <c r="M361" s="299"/>
      <c r="N361" s="299"/>
      <c r="O361" s="299"/>
      <c r="P361" s="299"/>
      <c r="Q361" s="299"/>
      <c r="R361" s="299"/>
      <c r="S361" s="299"/>
      <c r="T361" s="299"/>
      <c r="U361" s="299"/>
      <c r="V361" s="299"/>
      <c r="W361" s="299"/>
      <c r="X361" s="299"/>
      <c r="Y361" s="299"/>
      <c r="Z361" s="300"/>
      <c r="AA361" s="300"/>
      <c r="AB361" s="300"/>
      <c r="AC361" s="300"/>
      <c r="AD361" s="300"/>
      <c r="AE361" s="300"/>
      <c r="AF361" s="300"/>
      <c r="AG361" s="300"/>
      <c r="AH361" s="300"/>
      <c r="AI361" s="300"/>
      <c r="AJ361" s="300"/>
      <c r="AK361" s="300"/>
      <c r="AL361" s="300"/>
      <c r="AM361" s="300"/>
      <c r="AN361" s="300"/>
      <c r="AO361" s="299"/>
      <c r="AP361" s="299"/>
      <c r="AQ361" s="299"/>
      <c r="AR361" s="299"/>
      <c r="AS361" s="299"/>
      <c r="AT361" s="300"/>
      <c r="AU361" s="300"/>
    </row>
    <row r="362" spans="1:47" ht="12" customHeight="1" x14ac:dyDescent="0.25">
      <c r="A362" s="300"/>
      <c r="B362" s="299"/>
      <c r="C362" s="299"/>
      <c r="D362" s="299"/>
      <c r="E362" s="299"/>
      <c r="F362" s="376"/>
      <c r="G362" s="377"/>
      <c r="H362" s="299"/>
      <c r="I362" s="299"/>
      <c r="J362" s="299"/>
      <c r="K362" s="299"/>
      <c r="L362" s="299"/>
      <c r="M362" s="299"/>
      <c r="N362" s="299"/>
      <c r="O362" s="299"/>
      <c r="P362" s="299"/>
      <c r="Q362" s="299"/>
      <c r="R362" s="299"/>
      <c r="S362" s="299"/>
      <c r="T362" s="299"/>
      <c r="U362" s="299"/>
      <c r="V362" s="299"/>
      <c r="W362" s="299"/>
      <c r="X362" s="299"/>
      <c r="Y362" s="299"/>
      <c r="Z362" s="300"/>
      <c r="AA362" s="300"/>
      <c r="AB362" s="300"/>
      <c r="AC362" s="300"/>
      <c r="AD362" s="300"/>
      <c r="AE362" s="300"/>
      <c r="AF362" s="300"/>
      <c r="AG362" s="300"/>
      <c r="AH362" s="300"/>
      <c r="AI362" s="300"/>
      <c r="AJ362" s="300"/>
      <c r="AK362" s="300"/>
      <c r="AL362" s="300"/>
      <c r="AM362" s="300"/>
      <c r="AN362" s="300"/>
      <c r="AO362" s="299"/>
      <c r="AP362" s="299"/>
      <c r="AQ362" s="299"/>
      <c r="AR362" s="299"/>
      <c r="AS362" s="299"/>
      <c r="AT362" s="300"/>
      <c r="AU362" s="300"/>
    </row>
    <row r="363" spans="1:47" ht="12" customHeight="1" x14ac:dyDescent="0.25">
      <c r="A363" s="300"/>
      <c r="B363" s="299"/>
      <c r="C363" s="299"/>
      <c r="D363" s="299"/>
      <c r="E363" s="299"/>
      <c r="F363" s="376"/>
      <c r="G363" s="377"/>
      <c r="H363" s="299"/>
      <c r="I363" s="299"/>
      <c r="J363" s="299"/>
      <c r="K363" s="299"/>
      <c r="L363" s="299"/>
      <c r="M363" s="299"/>
      <c r="N363" s="299"/>
      <c r="O363" s="299"/>
      <c r="P363" s="299"/>
      <c r="Q363" s="299"/>
      <c r="R363" s="299"/>
      <c r="S363" s="299"/>
      <c r="T363" s="299"/>
      <c r="U363" s="299"/>
      <c r="V363" s="299"/>
      <c r="W363" s="299"/>
      <c r="X363" s="299"/>
      <c r="Y363" s="299"/>
      <c r="Z363" s="300"/>
      <c r="AA363" s="300"/>
      <c r="AB363" s="300"/>
      <c r="AC363" s="300"/>
      <c r="AD363" s="300"/>
      <c r="AE363" s="300"/>
      <c r="AF363" s="300"/>
      <c r="AG363" s="300"/>
      <c r="AH363" s="300"/>
      <c r="AI363" s="300"/>
      <c r="AJ363" s="300"/>
      <c r="AK363" s="300"/>
      <c r="AL363" s="300"/>
      <c r="AM363" s="300"/>
      <c r="AN363" s="300"/>
      <c r="AO363" s="299"/>
      <c r="AP363" s="299"/>
      <c r="AQ363" s="299"/>
      <c r="AR363" s="299"/>
      <c r="AS363" s="299"/>
      <c r="AT363" s="300"/>
      <c r="AU363" s="300"/>
    </row>
    <row r="364" spans="1:47" ht="12" customHeight="1" x14ac:dyDescent="0.25">
      <c r="A364" s="300"/>
      <c r="B364" s="299"/>
      <c r="C364" s="299"/>
      <c r="D364" s="299"/>
      <c r="E364" s="299"/>
      <c r="F364" s="376"/>
      <c r="G364" s="377"/>
      <c r="H364" s="299"/>
      <c r="I364" s="299"/>
      <c r="J364" s="299"/>
      <c r="K364" s="299"/>
      <c r="L364" s="299"/>
      <c r="M364" s="299"/>
      <c r="N364" s="299"/>
      <c r="O364" s="299"/>
      <c r="P364" s="299"/>
      <c r="Q364" s="299"/>
      <c r="R364" s="299"/>
      <c r="S364" s="299"/>
      <c r="T364" s="299"/>
      <c r="U364" s="299"/>
      <c r="V364" s="299"/>
      <c r="W364" s="299"/>
      <c r="X364" s="299"/>
      <c r="Y364" s="299"/>
      <c r="Z364" s="300"/>
      <c r="AA364" s="300"/>
      <c r="AB364" s="300"/>
      <c r="AC364" s="300"/>
      <c r="AD364" s="300"/>
      <c r="AE364" s="300"/>
      <c r="AF364" s="300"/>
      <c r="AG364" s="300"/>
      <c r="AH364" s="300"/>
      <c r="AI364" s="300"/>
      <c r="AJ364" s="300"/>
      <c r="AK364" s="300"/>
      <c r="AL364" s="300"/>
      <c r="AM364" s="300"/>
      <c r="AN364" s="300"/>
      <c r="AO364" s="299"/>
      <c r="AP364" s="299"/>
      <c r="AQ364" s="299"/>
      <c r="AR364" s="299"/>
      <c r="AS364" s="299"/>
      <c r="AT364" s="300"/>
      <c r="AU364" s="300"/>
    </row>
    <row r="365" spans="1:47" ht="12" customHeight="1" x14ac:dyDescent="0.25">
      <c r="A365" s="300"/>
      <c r="B365" s="299"/>
      <c r="C365" s="299"/>
      <c r="D365" s="299"/>
      <c r="E365" s="299"/>
      <c r="F365" s="376"/>
      <c r="G365" s="377"/>
      <c r="H365" s="299"/>
      <c r="I365" s="299"/>
      <c r="J365" s="299"/>
      <c r="K365" s="299"/>
      <c r="L365" s="299"/>
      <c r="M365" s="299"/>
      <c r="N365" s="299"/>
      <c r="O365" s="299"/>
      <c r="P365" s="299"/>
      <c r="Q365" s="299"/>
      <c r="R365" s="299"/>
      <c r="S365" s="299"/>
      <c r="T365" s="299"/>
      <c r="U365" s="299"/>
      <c r="V365" s="299"/>
      <c r="W365" s="299"/>
      <c r="X365" s="299"/>
      <c r="Y365" s="299"/>
      <c r="Z365" s="300"/>
      <c r="AA365" s="300"/>
      <c r="AB365" s="300"/>
      <c r="AC365" s="300"/>
      <c r="AD365" s="300"/>
      <c r="AE365" s="300"/>
      <c r="AF365" s="300"/>
      <c r="AG365" s="300"/>
      <c r="AH365" s="300"/>
      <c r="AI365" s="300"/>
      <c r="AJ365" s="300"/>
      <c r="AK365" s="300"/>
      <c r="AL365" s="300"/>
      <c r="AM365" s="300"/>
      <c r="AN365" s="300"/>
      <c r="AO365" s="299"/>
      <c r="AP365" s="299"/>
      <c r="AQ365" s="299"/>
      <c r="AR365" s="299"/>
      <c r="AS365" s="299"/>
      <c r="AT365" s="300"/>
      <c r="AU365" s="300"/>
    </row>
    <row r="366" spans="1:47" ht="12" customHeight="1" x14ac:dyDescent="0.25">
      <c r="A366" s="300"/>
      <c r="B366" s="299"/>
      <c r="C366" s="299"/>
      <c r="D366" s="299"/>
      <c r="E366" s="299"/>
      <c r="F366" s="376"/>
      <c r="G366" s="377"/>
      <c r="H366" s="299"/>
      <c r="I366" s="299"/>
      <c r="J366" s="299"/>
      <c r="K366" s="299"/>
      <c r="L366" s="299"/>
      <c r="M366" s="299"/>
      <c r="N366" s="299"/>
      <c r="O366" s="299"/>
      <c r="P366" s="299"/>
      <c r="Q366" s="299"/>
      <c r="R366" s="299"/>
      <c r="S366" s="299"/>
      <c r="T366" s="299"/>
      <c r="U366" s="299"/>
      <c r="V366" s="299"/>
      <c r="W366" s="299"/>
      <c r="X366" s="299"/>
      <c r="Y366" s="299"/>
      <c r="Z366" s="300"/>
      <c r="AA366" s="300"/>
      <c r="AB366" s="300"/>
      <c r="AC366" s="300"/>
      <c r="AD366" s="300"/>
      <c r="AE366" s="300"/>
      <c r="AF366" s="300"/>
      <c r="AG366" s="300"/>
      <c r="AH366" s="300"/>
      <c r="AI366" s="300"/>
      <c r="AJ366" s="300"/>
      <c r="AK366" s="300"/>
      <c r="AL366" s="300"/>
      <c r="AM366" s="300"/>
      <c r="AN366" s="300"/>
      <c r="AO366" s="299"/>
      <c r="AP366" s="299"/>
      <c r="AQ366" s="299"/>
      <c r="AR366" s="299"/>
      <c r="AS366" s="299"/>
      <c r="AT366" s="300"/>
      <c r="AU366" s="300"/>
    </row>
    <row r="367" spans="1:47" ht="12" customHeight="1" x14ac:dyDescent="0.25">
      <c r="A367" s="300"/>
      <c r="B367" s="299"/>
      <c r="C367" s="299"/>
      <c r="D367" s="299"/>
      <c r="E367" s="299"/>
      <c r="F367" s="376"/>
      <c r="G367" s="377"/>
      <c r="H367" s="299"/>
      <c r="I367" s="299"/>
      <c r="J367" s="299"/>
      <c r="K367" s="299"/>
      <c r="L367" s="299"/>
      <c r="M367" s="299"/>
      <c r="N367" s="299"/>
      <c r="O367" s="299"/>
      <c r="P367" s="299"/>
      <c r="Q367" s="299"/>
      <c r="R367" s="299"/>
      <c r="S367" s="299"/>
      <c r="T367" s="299"/>
      <c r="U367" s="299"/>
      <c r="V367" s="299"/>
      <c r="W367" s="299"/>
      <c r="X367" s="299"/>
      <c r="Y367" s="299"/>
      <c r="Z367" s="300"/>
      <c r="AA367" s="300"/>
      <c r="AB367" s="300"/>
      <c r="AC367" s="300"/>
      <c r="AD367" s="300"/>
      <c r="AE367" s="300"/>
      <c r="AF367" s="300"/>
      <c r="AG367" s="300"/>
      <c r="AH367" s="300"/>
      <c r="AI367" s="300"/>
      <c r="AJ367" s="300"/>
      <c r="AK367" s="300"/>
      <c r="AL367" s="300"/>
      <c r="AM367" s="300"/>
      <c r="AN367" s="300"/>
      <c r="AO367" s="299"/>
      <c r="AP367" s="299"/>
      <c r="AQ367" s="299"/>
      <c r="AR367" s="299"/>
      <c r="AS367" s="299"/>
      <c r="AT367" s="300"/>
      <c r="AU367" s="300"/>
    </row>
    <row r="368" spans="1:47" ht="12" customHeight="1" x14ac:dyDescent="0.25">
      <c r="A368" s="300"/>
      <c r="B368" s="299"/>
      <c r="C368" s="299"/>
      <c r="D368" s="299"/>
      <c r="E368" s="299"/>
      <c r="F368" s="376"/>
      <c r="G368" s="377"/>
      <c r="H368" s="299"/>
      <c r="I368" s="299"/>
      <c r="J368" s="299"/>
      <c r="K368" s="299"/>
      <c r="L368" s="299"/>
      <c r="M368" s="299"/>
      <c r="N368" s="299"/>
      <c r="O368" s="299"/>
      <c r="P368" s="299"/>
      <c r="Q368" s="299"/>
      <c r="R368" s="299"/>
      <c r="S368" s="299"/>
      <c r="T368" s="299"/>
      <c r="U368" s="299"/>
      <c r="V368" s="299"/>
      <c r="W368" s="299"/>
      <c r="X368" s="299"/>
      <c r="Y368" s="299"/>
      <c r="Z368" s="300"/>
      <c r="AA368" s="300"/>
      <c r="AB368" s="300"/>
      <c r="AC368" s="300"/>
      <c r="AD368" s="300"/>
      <c r="AE368" s="300"/>
      <c r="AF368" s="300"/>
      <c r="AG368" s="300"/>
      <c r="AH368" s="300"/>
      <c r="AI368" s="300"/>
      <c r="AJ368" s="300"/>
      <c r="AK368" s="300"/>
      <c r="AL368" s="300"/>
      <c r="AM368" s="300"/>
      <c r="AN368" s="300"/>
      <c r="AO368" s="299"/>
      <c r="AP368" s="299"/>
      <c r="AQ368" s="299"/>
      <c r="AR368" s="299"/>
      <c r="AS368" s="299"/>
      <c r="AT368" s="300"/>
      <c r="AU368" s="300"/>
    </row>
    <row r="369" spans="1:47" ht="12" customHeight="1" x14ac:dyDescent="0.25">
      <c r="A369" s="300"/>
      <c r="B369" s="299"/>
      <c r="C369" s="299"/>
      <c r="D369" s="299"/>
      <c r="E369" s="299"/>
      <c r="F369" s="376"/>
      <c r="G369" s="377"/>
      <c r="H369" s="299"/>
      <c r="I369" s="299"/>
      <c r="J369" s="299"/>
      <c r="K369" s="299"/>
      <c r="L369" s="299"/>
      <c r="M369" s="299"/>
      <c r="N369" s="299"/>
      <c r="O369" s="299"/>
      <c r="P369" s="299"/>
      <c r="Q369" s="299"/>
      <c r="R369" s="299"/>
      <c r="S369" s="299"/>
      <c r="T369" s="299"/>
      <c r="U369" s="299"/>
      <c r="V369" s="299"/>
      <c r="W369" s="299"/>
      <c r="X369" s="299"/>
      <c r="Y369" s="299"/>
      <c r="Z369" s="300"/>
      <c r="AA369" s="300"/>
      <c r="AB369" s="300"/>
      <c r="AC369" s="300"/>
      <c r="AD369" s="300"/>
      <c r="AE369" s="300"/>
      <c r="AF369" s="300"/>
      <c r="AG369" s="300"/>
      <c r="AH369" s="300"/>
      <c r="AI369" s="300"/>
      <c r="AJ369" s="300"/>
      <c r="AK369" s="300"/>
      <c r="AL369" s="300"/>
      <c r="AM369" s="300"/>
      <c r="AN369" s="300"/>
      <c r="AO369" s="299"/>
      <c r="AP369" s="299"/>
      <c r="AQ369" s="299"/>
      <c r="AR369" s="299"/>
      <c r="AS369" s="299"/>
      <c r="AT369" s="300"/>
      <c r="AU369" s="300"/>
    </row>
    <row r="370" spans="1:47" ht="12" customHeight="1" x14ac:dyDescent="0.25">
      <c r="A370" s="300"/>
      <c r="B370" s="299"/>
      <c r="C370" s="299"/>
      <c r="D370" s="299"/>
      <c r="E370" s="299"/>
      <c r="F370" s="376"/>
      <c r="G370" s="377"/>
      <c r="H370" s="299"/>
      <c r="I370" s="299"/>
      <c r="J370" s="299"/>
      <c r="K370" s="299"/>
      <c r="L370" s="299"/>
      <c r="M370" s="299"/>
      <c r="N370" s="299"/>
      <c r="O370" s="299"/>
      <c r="P370" s="299"/>
      <c r="Q370" s="299"/>
      <c r="R370" s="299"/>
      <c r="S370" s="299"/>
      <c r="T370" s="299"/>
      <c r="U370" s="299"/>
      <c r="V370" s="299"/>
      <c r="W370" s="299"/>
      <c r="X370" s="299"/>
      <c r="Y370" s="299"/>
      <c r="Z370" s="300"/>
      <c r="AA370" s="300"/>
      <c r="AB370" s="300"/>
      <c r="AC370" s="300"/>
      <c r="AD370" s="300"/>
      <c r="AE370" s="300"/>
      <c r="AF370" s="300"/>
      <c r="AG370" s="300"/>
      <c r="AH370" s="300"/>
      <c r="AI370" s="300"/>
      <c r="AJ370" s="300"/>
      <c r="AK370" s="300"/>
      <c r="AL370" s="300"/>
      <c r="AM370" s="300"/>
      <c r="AN370" s="300"/>
      <c r="AO370" s="299"/>
      <c r="AP370" s="299"/>
      <c r="AQ370" s="299"/>
      <c r="AR370" s="299"/>
      <c r="AS370" s="299"/>
      <c r="AT370" s="300"/>
      <c r="AU370" s="300"/>
    </row>
    <row r="371" spans="1:47" ht="12" customHeight="1" x14ac:dyDescent="0.25">
      <c r="A371" s="300"/>
      <c r="B371" s="299"/>
      <c r="C371" s="299"/>
      <c r="D371" s="299"/>
      <c r="E371" s="299"/>
      <c r="F371" s="376"/>
      <c r="G371" s="377"/>
      <c r="H371" s="299"/>
      <c r="I371" s="299"/>
      <c r="J371" s="299"/>
      <c r="K371" s="299"/>
      <c r="L371" s="299"/>
      <c r="M371" s="299"/>
      <c r="N371" s="299"/>
      <c r="O371" s="299"/>
      <c r="P371" s="299"/>
      <c r="Q371" s="299"/>
      <c r="R371" s="299"/>
      <c r="S371" s="299"/>
      <c r="T371" s="299"/>
      <c r="U371" s="299"/>
      <c r="V371" s="299"/>
      <c r="W371" s="299"/>
      <c r="X371" s="299"/>
      <c r="Y371" s="299"/>
      <c r="Z371" s="300"/>
      <c r="AA371" s="300"/>
      <c r="AB371" s="300"/>
      <c r="AC371" s="300"/>
      <c r="AD371" s="300"/>
      <c r="AE371" s="300"/>
      <c r="AF371" s="300"/>
      <c r="AG371" s="300"/>
      <c r="AH371" s="300"/>
      <c r="AI371" s="300"/>
      <c r="AJ371" s="300"/>
      <c r="AK371" s="300"/>
      <c r="AL371" s="300"/>
      <c r="AM371" s="300"/>
      <c r="AN371" s="300"/>
      <c r="AO371" s="299"/>
      <c r="AP371" s="299"/>
      <c r="AQ371" s="299"/>
      <c r="AR371" s="299"/>
      <c r="AS371" s="299"/>
      <c r="AT371" s="300"/>
      <c r="AU371" s="300"/>
    </row>
    <row r="372" spans="1:47" ht="12" customHeight="1" x14ac:dyDescent="0.25">
      <c r="A372" s="300"/>
      <c r="B372" s="299"/>
      <c r="C372" s="299"/>
      <c r="D372" s="299"/>
      <c r="E372" s="299"/>
      <c r="F372" s="376"/>
      <c r="G372" s="377"/>
      <c r="H372" s="299"/>
      <c r="I372" s="299"/>
      <c r="J372" s="299"/>
      <c r="K372" s="299"/>
      <c r="L372" s="299"/>
      <c r="M372" s="299"/>
      <c r="N372" s="299"/>
      <c r="O372" s="299"/>
      <c r="P372" s="299"/>
      <c r="Q372" s="299"/>
      <c r="R372" s="299"/>
      <c r="S372" s="299"/>
      <c r="T372" s="299"/>
      <c r="U372" s="299"/>
      <c r="V372" s="299"/>
      <c r="W372" s="299"/>
      <c r="X372" s="299"/>
      <c r="Y372" s="299"/>
      <c r="Z372" s="300"/>
      <c r="AA372" s="300"/>
      <c r="AB372" s="300"/>
      <c r="AC372" s="300"/>
      <c r="AD372" s="300"/>
      <c r="AE372" s="300"/>
      <c r="AF372" s="300"/>
      <c r="AG372" s="300"/>
      <c r="AH372" s="300"/>
      <c r="AI372" s="300"/>
      <c r="AJ372" s="300"/>
      <c r="AK372" s="300"/>
      <c r="AL372" s="300"/>
      <c r="AM372" s="300"/>
      <c r="AN372" s="300"/>
      <c r="AO372" s="299"/>
      <c r="AP372" s="299"/>
      <c r="AQ372" s="299"/>
      <c r="AR372" s="299"/>
      <c r="AS372" s="299"/>
      <c r="AT372" s="300"/>
      <c r="AU372" s="300"/>
    </row>
    <row r="373" spans="1:47" ht="12" customHeight="1" x14ac:dyDescent="0.25">
      <c r="A373" s="300"/>
      <c r="B373" s="299"/>
      <c r="C373" s="299"/>
      <c r="D373" s="299"/>
      <c r="E373" s="299"/>
      <c r="F373" s="376"/>
      <c r="G373" s="377"/>
      <c r="H373" s="299"/>
      <c r="I373" s="299"/>
      <c r="J373" s="299"/>
      <c r="K373" s="299"/>
      <c r="L373" s="299"/>
      <c r="M373" s="299"/>
      <c r="N373" s="299"/>
      <c r="O373" s="299"/>
      <c r="P373" s="299"/>
      <c r="Q373" s="299"/>
      <c r="R373" s="299"/>
      <c r="S373" s="299"/>
      <c r="T373" s="299"/>
      <c r="U373" s="299"/>
      <c r="V373" s="299"/>
      <c r="W373" s="299"/>
      <c r="X373" s="299"/>
      <c r="Y373" s="299"/>
      <c r="Z373" s="300"/>
      <c r="AA373" s="300"/>
      <c r="AB373" s="300"/>
      <c r="AC373" s="300"/>
      <c r="AD373" s="300"/>
      <c r="AE373" s="300"/>
      <c r="AF373" s="300"/>
      <c r="AG373" s="300"/>
      <c r="AH373" s="300"/>
      <c r="AI373" s="300"/>
      <c r="AJ373" s="300"/>
      <c r="AK373" s="300"/>
      <c r="AL373" s="300"/>
      <c r="AM373" s="300"/>
      <c r="AN373" s="300"/>
      <c r="AO373" s="299"/>
      <c r="AP373" s="299"/>
      <c r="AQ373" s="299"/>
      <c r="AR373" s="299"/>
      <c r="AS373" s="299"/>
      <c r="AT373" s="300"/>
      <c r="AU373" s="300"/>
    </row>
    <row r="374" spans="1:47" ht="12" customHeight="1" x14ac:dyDescent="0.25">
      <c r="A374" s="300"/>
      <c r="B374" s="299"/>
      <c r="C374" s="299"/>
      <c r="D374" s="299"/>
      <c r="E374" s="299"/>
      <c r="F374" s="376"/>
      <c r="G374" s="377"/>
      <c r="H374" s="299"/>
      <c r="I374" s="299"/>
      <c r="J374" s="299"/>
      <c r="K374" s="299"/>
      <c r="L374" s="299"/>
      <c r="M374" s="299"/>
      <c r="N374" s="299"/>
      <c r="O374" s="299"/>
      <c r="P374" s="299"/>
      <c r="Q374" s="299"/>
      <c r="R374" s="299"/>
      <c r="S374" s="299"/>
      <c r="T374" s="299"/>
      <c r="U374" s="299"/>
      <c r="V374" s="299"/>
      <c r="W374" s="299"/>
      <c r="X374" s="299"/>
      <c r="Y374" s="299"/>
      <c r="Z374" s="300"/>
      <c r="AA374" s="300"/>
      <c r="AB374" s="300"/>
      <c r="AC374" s="300"/>
      <c r="AD374" s="300"/>
      <c r="AE374" s="300"/>
      <c r="AF374" s="300"/>
      <c r="AG374" s="300"/>
      <c r="AH374" s="300"/>
      <c r="AI374" s="300"/>
      <c r="AJ374" s="300"/>
      <c r="AK374" s="300"/>
      <c r="AL374" s="300"/>
      <c r="AM374" s="300"/>
      <c r="AN374" s="300"/>
      <c r="AO374" s="299"/>
      <c r="AP374" s="299"/>
      <c r="AQ374" s="299"/>
      <c r="AR374" s="299"/>
      <c r="AS374" s="299"/>
      <c r="AT374" s="300"/>
      <c r="AU374" s="300"/>
    </row>
    <row r="375" spans="1:47" ht="12" customHeight="1" x14ac:dyDescent="0.25">
      <c r="A375" s="300"/>
      <c r="B375" s="299"/>
      <c r="C375" s="299"/>
      <c r="D375" s="299"/>
      <c r="E375" s="299"/>
      <c r="F375" s="376"/>
      <c r="G375" s="377"/>
      <c r="H375" s="299"/>
      <c r="I375" s="299"/>
      <c r="J375" s="299"/>
      <c r="K375" s="299"/>
      <c r="L375" s="299"/>
      <c r="M375" s="299"/>
      <c r="N375" s="299"/>
      <c r="O375" s="299"/>
      <c r="P375" s="299"/>
      <c r="Q375" s="299"/>
      <c r="R375" s="299"/>
      <c r="S375" s="299"/>
      <c r="T375" s="299"/>
      <c r="U375" s="299"/>
      <c r="V375" s="299"/>
      <c r="W375" s="299"/>
      <c r="X375" s="299"/>
      <c r="Y375" s="299"/>
      <c r="Z375" s="300"/>
      <c r="AA375" s="300"/>
      <c r="AB375" s="300"/>
      <c r="AC375" s="300"/>
      <c r="AD375" s="300"/>
      <c r="AE375" s="300"/>
      <c r="AF375" s="300"/>
      <c r="AG375" s="300"/>
      <c r="AH375" s="300"/>
      <c r="AI375" s="300"/>
      <c r="AJ375" s="300"/>
      <c r="AK375" s="300"/>
      <c r="AL375" s="300"/>
      <c r="AM375" s="300"/>
      <c r="AN375" s="300"/>
      <c r="AO375" s="299"/>
      <c r="AP375" s="299"/>
      <c r="AQ375" s="299"/>
      <c r="AR375" s="299"/>
      <c r="AS375" s="299"/>
      <c r="AT375" s="300"/>
      <c r="AU375" s="300"/>
    </row>
    <row r="376" spans="1:47" ht="12" customHeight="1" x14ac:dyDescent="0.25">
      <c r="A376" s="300"/>
      <c r="B376" s="299"/>
      <c r="C376" s="299"/>
      <c r="D376" s="299"/>
      <c r="E376" s="299"/>
      <c r="F376" s="376"/>
      <c r="G376" s="377"/>
      <c r="H376" s="299"/>
      <c r="I376" s="299"/>
      <c r="J376" s="299"/>
      <c r="K376" s="299"/>
      <c r="L376" s="299"/>
      <c r="M376" s="299"/>
      <c r="N376" s="299"/>
      <c r="O376" s="299"/>
      <c r="P376" s="299"/>
      <c r="Q376" s="299"/>
      <c r="R376" s="299"/>
      <c r="S376" s="299"/>
      <c r="T376" s="299"/>
      <c r="U376" s="299"/>
      <c r="V376" s="299"/>
      <c r="W376" s="299"/>
      <c r="X376" s="299"/>
      <c r="Y376" s="299"/>
      <c r="Z376" s="300"/>
      <c r="AA376" s="300"/>
      <c r="AB376" s="300"/>
      <c r="AC376" s="300"/>
      <c r="AD376" s="300"/>
      <c r="AE376" s="300"/>
      <c r="AF376" s="300"/>
      <c r="AG376" s="300"/>
      <c r="AH376" s="300"/>
      <c r="AI376" s="300"/>
      <c r="AJ376" s="300"/>
      <c r="AK376" s="300"/>
      <c r="AL376" s="300"/>
      <c r="AM376" s="300"/>
      <c r="AN376" s="300"/>
      <c r="AO376" s="299"/>
      <c r="AP376" s="299"/>
      <c r="AQ376" s="299"/>
      <c r="AR376" s="299"/>
      <c r="AS376" s="299"/>
      <c r="AT376" s="300"/>
      <c r="AU376" s="300"/>
    </row>
    <row r="377" spans="1:47" ht="12" customHeight="1" x14ac:dyDescent="0.25">
      <c r="A377" s="300"/>
      <c r="B377" s="299"/>
      <c r="C377" s="299"/>
      <c r="D377" s="299"/>
      <c r="E377" s="299"/>
      <c r="F377" s="376"/>
      <c r="G377" s="377"/>
      <c r="H377" s="299"/>
      <c r="I377" s="299"/>
      <c r="J377" s="299"/>
      <c r="K377" s="299"/>
      <c r="L377" s="299"/>
      <c r="M377" s="299"/>
      <c r="N377" s="299"/>
      <c r="O377" s="299"/>
      <c r="P377" s="299"/>
      <c r="Q377" s="299"/>
      <c r="R377" s="299"/>
      <c r="S377" s="299"/>
      <c r="T377" s="299"/>
      <c r="U377" s="299"/>
      <c r="V377" s="299"/>
      <c r="W377" s="299"/>
      <c r="X377" s="299"/>
      <c r="Y377" s="299"/>
      <c r="Z377" s="300"/>
      <c r="AA377" s="300"/>
      <c r="AB377" s="300"/>
      <c r="AC377" s="300"/>
      <c r="AD377" s="300"/>
      <c r="AE377" s="300"/>
      <c r="AF377" s="300"/>
      <c r="AG377" s="300"/>
      <c r="AH377" s="300"/>
      <c r="AI377" s="300"/>
      <c r="AJ377" s="300"/>
      <c r="AK377" s="300"/>
      <c r="AL377" s="300"/>
      <c r="AM377" s="300"/>
      <c r="AN377" s="300"/>
      <c r="AO377" s="299"/>
      <c r="AP377" s="299"/>
      <c r="AQ377" s="299"/>
      <c r="AR377" s="299"/>
      <c r="AS377" s="299"/>
      <c r="AT377" s="300"/>
      <c r="AU377" s="300"/>
    </row>
    <row r="378" spans="1:47" ht="12" customHeight="1" x14ac:dyDescent="0.25">
      <c r="A378" s="300"/>
      <c r="B378" s="299"/>
      <c r="C378" s="299"/>
      <c r="D378" s="299"/>
      <c r="E378" s="299"/>
      <c r="F378" s="376"/>
      <c r="G378" s="377"/>
      <c r="H378" s="299"/>
      <c r="I378" s="299"/>
      <c r="J378" s="299"/>
      <c r="K378" s="299"/>
      <c r="L378" s="299"/>
      <c r="M378" s="299"/>
      <c r="N378" s="299"/>
      <c r="O378" s="299"/>
      <c r="P378" s="299"/>
      <c r="Q378" s="299"/>
      <c r="R378" s="299"/>
      <c r="S378" s="299"/>
      <c r="T378" s="299"/>
      <c r="U378" s="299"/>
      <c r="V378" s="299"/>
      <c r="W378" s="299"/>
      <c r="X378" s="299"/>
      <c r="Y378" s="299"/>
      <c r="Z378" s="300"/>
      <c r="AA378" s="300"/>
      <c r="AB378" s="300"/>
      <c r="AC378" s="300"/>
      <c r="AD378" s="300"/>
      <c r="AE378" s="300"/>
      <c r="AF378" s="300"/>
      <c r="AG378" s="300"/>
      <c r="AH378" s="300"/>
      <c r="AI378" s="300"/>
      <c r="AJ378" s="300"/>
      <c r="AK378" s="300"/>
      <c r="AL378" s="300"/>
      <c r="AM378" s="300"/>
      <c r="AN378" s="300"/>
      <c r="AO378" s="299"/>
      <c r="AP378" s="299"/>
      <c r="AQ378" s="299"/>
      <c r="AR378" s="299"/>
      <c r="AS378" s="299"/>
      <c r="AT378" s="300"/>
      <c r="AU378" s="300"/>
    </row>
    <row r="379" spans="1:47" ht="12" customHeight="1" x14ac:dyDescent="0.25">
      <c r="A379" s="300"/>
      <c r="B379" s="299"/>
      <c r="C379" s="299"/>
      <c r="D379" s="299"/>
      <c r="E379" s="299"/>
      <c r="F379" s="376"/>
      <c r="G379" s="377"/>
      <c r="H379" s="299"/>
      <c r="I379" s="299"/>
      <c r="J379" s="299"/>
      <c r="K379" s="299"/>
      <c r="L379" s="299"/>
      <c r="M379" s="299"/>
      <c r="N379" s="299"/>
      <c r="O379" s="299"/>
      <c r="P379" s="299"/>
      <c r="Q379" s="299"/>
      <c r="R379" s="299"/>
      <c r="S379" s="299"/>
      <c r="T379" s="299"/>
      <c r="U379" s="299"/>
      <c r="V379" s="299"/>
      <c r="W379" s="299"/>
      <c r="X379" s="299"/>
      <c r="Y379" s="299"/>
      <c r="Z379" s="300"/>
      <c r="AA379" s="300"/>
      <c r="AB379" s="300"/>
      <c r="AC379" s="300"/>
      <c r="AD379" s="300"/>
      <c r="AE379" s="300"/>
      <c r="AF379" s="300"/>
      <c r="AG379" s="300"/>
      <c r="AH379" s="300"/>
      <c r="AI379" s="300"/>
      <c r="AJ379" s="300"/>
      <c r="AK379" s="300"/>
      <c r="AL379" s="300"/>
      <c r="AM379" s="300"/>
      <c r="AN379" s="300"/>
      <c r="AO379" s="299"/>
      <c r="AP379" s="299"/>
      <c r="AQ379" s="299"/>
      <c r="AR379" s="299"/>
      <c r="AS379" s="299"/>
      <c r="AT379" s="300"/>
      <c r="AU379" s="300"/>
    </row>
    <row r="380" spans="1:47" ht="12" customHeight="1" x14ac:dyDescent="0.25">
      <c r="A380" s="300"/>
      <c r="B380" s="299"/>
      <c r="C380" s="299"/>
      <c r="D380" s="299"/>
      <c r="E380" s="299"/>
      <c r="F380" s="376"/>
      <c r="G380" s="377"/>
      <c r="H380" s="299"/>
      <c r="I380" s="299"/>
      <c r="J380" s="299"/>
      <c r="K380" s="299"/>
      <c r="L380" s="299"/>
      <c r="M380" s="299"/>
      <c r="N380" s="299"/>
      <c r="O380" s="299"/>
      <c r="P380" s="299"/>
      <c r="Q380" s="299"/>
      <c r="R380" s="299"/>
      <c r="S380" s="299"/>
      <c r="T380" s="299"/>
      <c r="U380" s="299"/>
      <c r="V380" s="299"/>
      <c r="W380" s="299"/>
      <c r="X380" s="299"/>
      <c r="Y380" s="299"/>
      <c r="Z380" s="300"/>
      <c r="AA380" s="300"/>
      <c r="AB380" s="300"/>
      <c r="AC380" s="300"/>
      <c r="AD380" s="300"/>
      <c r="AE380" s="300"/>
      <c r="AF380" s="300"/>
      <c r="AG380" s="300"/>
      <c r="AH380" s="300"/>
      <c r="AI380" s="300"/>
      <c r="AJ380" s="300"/>
      <c r="AK380" s="300"/>
      <c r="AL380" s="300"/>
      <c r="AM380" s="300"/>
      <c r="AN380" s="300"/>
      <c r="AO380" s="299"/>
      <c r="AP380" s="299"/>
      <c r="AQ380" s="299"/>
      <c r="AR380" s="299"/>
      <c r="AS380" s="299"/>
      <c r="AT380" s="300"/>
      <c r="AU380" s="300"/>
    </row>
    <row r="381" spans="1:47" ht="12" customHeight="1" x14ac:dyDescent="0.25">
      <c r="A381" s="300"/>
      <c r="B381" s="299"/>
      <c r="C381" s="299"/>
      <c r="D381" s="299"/>
      <c r="E381" s="299"/>
      <c r="F381" s="376"/>
      <c r="G381" s="377"/>
      <c r="H381" s="299"/>
      <c r="I381" s="299"/>
      <c r="J381" s="299"/>
      <c r="K381" s="299"/>
      <c r="L381" s="299"/>
      <c r="M381" s="299"/>
      <c r="N381" s="299"/>
      <c r="O381" s="299"/>
      <c r="P381" s="299"/>
      <c r="Q381" s="299"/>
      <c r="R381" s="299"/>
      <c r="S381" s="299"/>
      <c r="T381" s="299"/>
      <c r="U381" s="299"/>
      <c r="V381" s="299"/>
      <c r="W381" s="299"/>
      <c r="X381" s="299"/>
      <c r="Y381" s="299"/>
      <c r="Z381" s="300"/>
      <c r="AA381" s="300"/>
      <c r="AB381" s="300"/>
      <c r="AC381" s="300"/>
      <c r="AD381" s="300"/>
      <c r="AE381" s="300"/>
      <c r="AF381" s="300"/>
      <c r="AG381" s="300"/>
      <c r="AH381" s="300"/>
      <c r="AI381" s="300"/>
      <c r="AJ381" s="300"/>
      <c r="AK381" s="300"/>
      <c r="AL381" s="300"/>
      <c r="AM381" s="300"/>
      <c r="AN381" s="300"/>
      <c r="AO381" s="299"/>
      <c r="AP381" s="299"/>
      <c r="AQ381" s="299"/>
      <c r="AR381" s="299"/>
      <c r="AS381" s="299"/>
      <c r="AT381" s="300"/>
      <c r="AU381" s="300"/>
    </row>
    <row r="382" spans="1:47" ht="12" customHeight="1" x14ac:dyDescent="0.25">
      <c r="A382" s="300"/>
      <c r="B382" s="299"/>
      <c r="C382" s="299"/>
      <c r="D382" s="299"/>
      <c r="E382" s="299"/>
      <c r="F382" s="376"/>
      <c r="G382" s="377"/>
      <c r="H382" s="299"/>
      <c r="I382" s="299"/>
      <c r="J382" s="299"/>
      <c r="K382" s="299"/>
      <c r="L382" s="299"/>
      <c r="M382" s="299"/>
      <c r="N382" s="299"/>
      <c r="O382" s="299"/>
      <c r="P382" s="299"/>
      <c r="Q382" s="299"/>
      <c r="R382" s="299"/>
      <c r="S382" s="299"/>
      <c r="T382" s="299"/>
      <c r="U382" s="299"/>
      <c r="V382" s="299"/>
      <c r="W382" s="299"/>
      <c r="X382" s="299"/>
      <c r="Y382" s="299"/>
      <c r="Z382" s="300"/>
      <c r="AA382" s="300"/>
      <c r="AB382" s="300"/>
      <c r="AC382" s="300"/>
      <c r="AD382" s="300"/>
      <c r="AE382" s="300"/>
      <c r="AF382" s="300"/>
      <c r="AG382" s="300"/>
      <c r="AH382" s="300"/>
      <c r="AI382" s="300"/>
      <c r="AJ382" s="300"/>
      <c r="AK382" s="300"/>
      <c r="AL382" s="300"/>
      <c r="AM382" s="300"/>
      <c r="AN382" s="300"/>
      <c r="AO382" s="299"/>
      <c r="AP382" s="299"/>
      <c r="AQ382" s="299"/>
      <c r="AR382" s="299"/>
      <c r="AS382" s="299"/>
      <c r="AT382" s="300"/>
      <c r="AU382" s="300"/>
    </row>
    <row r="383" spans="1:47" ht="12" customHeight="1" x14ac:dyDescent="0.25">
      <c r="A383" s="300"/>
      <c r="B383" s="299"/>
      <c r="C383" s="299"/>
      <c r="D383" s="299"/>
      <c r="E383" s="299"/>
      <c r="F383" s="376"/>
      <c r="G383" s="377"/>
      <c r="H383" s="299"/>
      <c r="I383" s="299"/>
      <c r="J383" s="299"/>
      <c r="K383" s="299"/>
      <c r="L383" s="299"/>
      <c r="M383" s="299"/>
      <c r="N383" s="299"/>
      <c r="O383" s="299"/>
      <c r="P383" s="299"/>
      <c r="Q383" s="299"/>
      <c r="R383" s="299"/>
      <c r="S383" s="299"/>
      <c r="T383" s="299"/>
      <c r="U383" s="299"/>
      <c r="V383" s="299"/>
      <c r="W383" s="299"/>
      <c r="X383" s="299"/>
      <c r="Y383" s="299"/>
      <c r="Z383" s="300"/>
      <c r="AA383" s="300"/>
      <c r="AB383" s="300"/>
      <c r="AC383" s="300"/>
      <c r="AD383" s="300"/>
      <c r="AE383" s="300"/>
      <c r="AF383" s="300"/>
      <c r="AG383" s="300"/>
      <c r="AH383" s="300"/>
      <c r="AI383" s="300"/>
      <c r="AJ383" s="300"/>
      <c r="AK383" s="300"/>
      <c r="AL383" s="300"/>
      <c r="AM383" s="300"/>
      <c r="AN383" s="300"/>
      <c r="AO383" s="299"/>
      <c r="AP383" s="299"/>
      <c r="AQ383" s="299"/>
      <c r="AR383" s="299"/>
      <c r="AS383" s="299"/>
      <c r="AT383" s="300"/>
      <c r="AU383" s="300"/>
    </row>
    <row r="384" spans="1:47" ht="12" customHeight="1" x14ac:dyDescent="0.25">
      <c r="A384" s="300"/>
      <c r="B384" s="299"/>
      <c r="C384" s="299"/>
      <c r="D384" s="299"/>
      <c r="E384" s="299"/>
      <c r="F384" s="376"/>
      <c r="G384" s="377"/>
      <c r="H384" s="299"/>
      <c r="I384" s="299"/>
      <c r="J384" s="299"/>
      <c r="K384" s="299"/>
      <c r="L384" s="299"/>
      <c r="M384" s="299"/>
      <c r="N384" s="299"/>
      <c r="O384" s="299"/>
      <c r="P384" s="299"/>
      <c r="Q384" s="299"/>
      <c r="R384" s="299"/>
      <c r="S384" s="299"/>
      <c r="T384" s="299"/>
      <c r="U384" s="299"/>
      <c r="V384" s="299"/>
      <c r="W384" s="299"/>
      <c r="X384" s="299"/>
      <c r="Y384" s="299"/>
      <c r="Z384" s="300"/>
      <c r="AA384" s="300"/>
      <c r="AB384" s="300"/>
      <c r="AC384" s="300"/>
      <c r="AD384" s="300"/>
      <c r="AE384" s="300"/>
      <c r="AF384" s="300"/>
      <c r="AG384" s="300"/>
      <c r="AH384" s="300"/>
      <c r="AI384" s="300"/>
      <c r="AJ384" s="300"/>
      <c r="AK384" s="300"/>
      <c r="AL384" s="300"/>
      <c r="AM384" s="300"/>
      <c r="AN384" s="300"/>
      <c r="AO384" s="299"/>
      <c r="AP384" s="299"/>
      <c r="AQ384" s="299"/>
      <c r="AR384" s="299"/>
      <c r="AS384" s="299"/>
      <c r="AT384" s="300"/>
      <c r="AU384" s="300"/>
    </row>
    <row r="385" spans="1:47" ht="12" customHeight="1" x14ac:dyDescent="0.25">
      <c r="A385" s="300"/>
      <c r="B385" s="299"/>
      <c r="C385" s="299"/>
      <c r="D385" s="299"/>
      <c r="E385" s="299"/>
      <c r="F385" s="376"/>
      <c r="G385" s="377"/>
      <c r="H385" s="299"/>
      <c r="I385" s="299"/>
      <c r="J385" s="299"/>
      <c r="K385" s="299"/>
      <c r="L385" s="299"/>
      <c r="M385" s="299"/>
      <c r="N385" s="299"/>
      <c r="O385" s="299"/>
      <c r="P385" s="299"/>
      <c r="Q385" s="299"/>
      <c r="R385" s="299"/>
      <c r="S385" s="299"/>
      <c r="T385" s="299"/>
      <c r="U385" s="299"/>
      <c r="V385" s="299"/>
      <c r="W385" s="299"/>
      <c r="X385" s="299"/>
      <c r="Y385" s="299"/>
      <c r="Z385" s="300"/>
      <c r="AA385" s="300"/>
      <c r="AB385" s="300"/>
      <c r="AC385" s="300"/>
      <c r="AD385" s="300"/>
      <c r="AE385" s="300"/>
      <c r="AF385" s="300"/>
      <c r="AG385" s="300"/>
      <c r="AH385" s="300"/>
      <c r="AI385" s="300"/>
      <c r="AJ385" s="300"/>
      <c r="AK385" s="300"/>
      <c r="AL385" s="300"/>
      <c r="AM385" s="300"/>
      <c r="AN385" s="300"/>
      <c r="AO385" s="299"/>
      <c r="AP385" s="299"/>
      <c r="AQ385" s="299"/>
      <c r="AR385" s="299"/>
      <c r="AS385" s="299"/>
      <c r="AT385" s="300"/>
      <c r="AU385" s="300"/>
    </row>
    <row r="386" spans="1:47" ht="12" customHeight="1" x14ac:dyDescent="0.25">
      <c r="A386" s="300"/>
      <c r="B386" s="299"/>
      <c r="C386" s="299"/>
      <c r="D386" s="299"/>
      <c r="E386" s="299"/>
      <c r="F386" s="376"/>
      <c r="G386" s="377"/>
      <c r="H386" s="299"/>
      <c r="I386" s="299"/>
      <c r="J386" s="299"/>
      <c r="K386" s="299"/>
      <c r="L386" s="299"/>
      <c r="M386" s="299"/>
      <c r="N386" s="299"/>
      <c r="O386" s="299"/>
      <c r="P386" s="299"/>
      <c r="Q386" s="299"/>
      <c r="R386" s="299"/>
      <c r="S386" s="299"/>
      <c r="T386" s="299"/>
      <c r="U386" s="299"/>
      <c r="V386" s="299"/>
      <c r="W386" s="299"/>
      <c r="X386" s="299"/>
      <c r="Y386" s="299"/>
      <c r="Z386" s="300"/>
      <c r="AA386" s="300"/>
      <c r="AB386" s="300"/>
      <c r="AC386" s="300"/>
      <c r="AD386" s="300"/>
      <c r="AE386" s="300"/>
      <c r="AF386" s="300"/>
      <c r="AG386" s="300"/>
      <c r="AH386" s="300"/>
      <c r="AI386" s="300"/>
      <c r="AJ386" s="300"/>
      <c r="AK386" s="300"/>
      <c r="AL386" s="300"/>
      <c r="AM386" s="300"/>
      <c r="AN386" s="300"/>
      <c r="AO386" s="299"/>
      <c r="AP386" s="299"/>
      <c r="AQ386" s="299"/>
      <c r="AR386" s="299"/>
      <c r="AS386" s="299"/>
      <c r="AT386" s="300"/>
      <c r="AU386" s="300"/>
    </row>
    <row r="387" spans="1:47" ht="12" customHeight="1" x14ac:dyDescent="0.25">
      <c r="A387" s="300"/>
      <c r="B387" s="299"/>
      <c r="C387" s="299"/>
      <c r="D387" s="299"/>
      <c r="E387" s="299"/>
      <c r="F387" s="376"/>
      <c r="G387" s="377"/>
      <c r="H387" s="299"/>
      <c r="I387" s="299"/>
      <c r="J387" s="299"/>
      <c r="K387" s="299"/>
      <c r="L387" s="299"/>
      <c r="M387" s="299"/>
      <c r="N387" s="299"/>
      <c r="O387" s="299"/>
      <c r="P387" s="299"/>
      <c r="Q387" s="299"/>
      <c r="R387" s="299"/>
      <c r="S387" s="299"/>
      <c r="T387" s="299"/>
      <c r="U387" s="299"/>
      <c r="V387" s="299"/>
      <c r="W387" s="299"/>
      <c r="X387" s="299"/>
      <c r="Y387" s="299"/>
      <c r="Z387" s="300"/>
      <c r="AA387" s="300"/>
      <c r="AB387" s="300"/>
      <c r="AC387" s="300"/>
      <c r="AD387" s="300"/>
      <c r="AE387" s="300"/>
      <c r="AF387" s="300"/>
      <c r="AG387" s="300"/>
      <c r="AH387" s="300"/>
      <c r="AI387" s="300"/>
      <c r="AJ387" s="300"/>
      <c r="AK387" s="300"/>
      <c r="AL387" s="300"/>
      <c r="AM387" s="300"/>
      <c r="AN387" s="300"/>
      <c r="AO387" s="299"/>
      <c r="AP387" s="299"/>
      <c r="AQ387" s="299"/>
      <c r="AR387" s="299"/>
      <c r="AS387" s="299"/>
      <c r="AT387" s="300"/>
      <c r="AU387" s="300"/>
    </row>
    <row r="388" spans="1:47" ht="12" customHeight="1" x14ac:dyDescent="0.25">
      <c r="A388" s="300"/>
      <c r="B388" s="299"/>
      <c r="C388" s="299"/>
      <c r="D388" s="299"/>
      <c r="E388" s="299"/>
      <c r="F388" s="376"/>
      <c r="G388" s="377"/>
      <c r="H388" s="299"/>
      <c r="I388" s="299"/>
      <c r="J388" s="299"/>
      <c r="K388" s="299"/>
      <c r="L388" s="299"/>
      <c r="M388" s="299"/>
      <c r="N388" s="299"/>
      <c r="O388" s="299"/>
      <c r="P388" s="299"/>
      <c r="Q388" s="299"/>
      <c r="R388" s="299"/>
      <c r="S388" s="299"/>
      <c r="T388" s="299"/>
      <c r="U388" s="299"/>
      <c r="V388" s="299"/>
      <c r="W388" s="299"/>
      <c r="X388" s="299"/>
      <c r="Y388" s="299"/>
      <c r="Z388" s="300"/>
      <c r="AA388" s="300"/>
      <c r="AB388" s="300"/>
      <c r="AC388" s="300"/>
      <c r="AD388" s="300"/>
      <c r="AE388" s="300"/>
      <c r="AF388" s="300"/>
      <c r="AG388" s="300"/>
      <c r="AH388" s="300"/>
      <c r="AI388" s="300"/>
      <c r="AJ388" s="300"/>
      <c r="AK388" s="300"/>
      <c r="AL388" s="300"/>
      <c r="AM388" s="300"/>
      <c r="AN388" s="300"/>
      <c r="AO388" s="299"/>
      <c r="AP388" s="299"/>
      <c r="AQ388" s="299"/>
      <c r="AR388" s="299"/>
      <c r="AS388" s="299"/>
      <c r="AT388" s="300"/>
      <c r="AU388" s="300"/>
    </row>
    <row r="389" spans="1:47" ht="12" customHeight="1" x14ac:dyDescent="0.25">
      <c r="A389" s="300"/>
      <c r="B389" s="299"/>
      <c r="C389" s="299"/>
      <c r="D389" s="299"/>
      <c r="E389" s="299"/>
      <c r="F389" s="376"/>
      <c r="G389" s="377"/>
      <c r="H389" s="299"/>
      <c r="I389" s="299"/>
      <c r="J389" s="299"/>
      <c r="K389" s="299"/>
      <c r="L389" s="299"/>
      <c r="M389" s="299"/>
      <c r="N389" s="299"/>
      <c r="O389" s="299"/>
      <c r="P389" s="299"/>
      <c r="Q389" s="299"/>
      <c r="R389" s="299"/>
      <c r="S389" s="299"/>
      <c r="T389" s="299"/>
      <c r="U389" s="299"/>
      <c r="V389" s="299"/>
      <c r="W389" s="299"/>
      <c r="X389" s="299"/>
      <c r="Y389" s="299"/>
      <c r="Z389" s="300"/>
      <c r="AA389" s="300"/>
      <c r="AB389" s="300"/>
      <c r="AC389" s="300"/>
      <c r="AD389" s="300"/>
      <c r="AE389" s="300"/>
      <c r="AF389" s="300"/>
      <c r="AG389" s="300"/>
      <c r="AH389" s="300"/>
      <c r="AI389" s="300"/>
      <c r="AJ389" s="300"/>
      <c r="AK389" s="300"/>
      <c r="AL389" s="300"/>
      <c r="AM389" s="300"/>
      <c r="AN389" s="300"/>
      <c r="AO389" s="299"/>
      <c r="AP389" s="299"/>
      <c r="AQ389" s="299"/>
      <c r="AR389" s="299"/>
      <c r="AS389" s="299"/>
      <c r="AT389" s="300"/>
      <c r="AU389" s="300"/>
    </row>
    <row r="390" spans="1:47" ht="12" customHeight="1" x14ac:dyDescent="0.25">
      <c r="A390" s="300"/>
      <c r="B390" s="299"/>
      <c r="C390" s="299"/>
      <c r="D390" s="299"/>
      <c r="E390" s="299"/>
      <c r="F390" s="376"/>
      <c r="G390" s="377"/>
      <c r="H390" s="299"/>
      <c r="I390" s="299"/>
      <c r="J390" s="299"/>
      <c r="K390" s="299"/>
      <c r="L390" s="299"/>
      <c r="M390" s="299"/>
      <c r="N390" s="299"/>
      <c r="O390" s="299"/>
      <c r="P390" s="299"/>
      <c r="Q390" s="299"/>
      <c r="R390" s="299"/>
      <c r="S390" s="299"/>
      <c r="T390" s="299"/>
      <c r="U390" s="299"/>
      <c r="V390" s="299"/>
      <c r="W390" s="299"/>
      <c r="X390" s="299"/>
      <c r="Y390" s="299"/>
      <c r="Z390" s="300"/>
      <c r="AA390" s="300"/>
      <c r="AB390" s="300"/>
      <c r="AC390" s="300"/>
      <c r="AD390" s="300"/>
      <c r="AE390" s="300"/>
      <c r="AF390" s="300"/>
      <c r="AG390" s="300"/>
      <c r="AH390" s="300"/>
      <c r="AI390" s="300"/>
      <c r="AJ390" s="300"/>
      <c r="AK390" s="300"/>
      <c r="AL390" s="300"/>
      <c r="AM390" s="300"/>
      <c r="AN390" s="300"/>
      <c r="AO390" s="299"/>
      <c r="AP390" s="299"/>
      <c r="AQ390" s="299"/>
      <c r="AR390" s="299"/>
      <c r="AS390" s="299"/>
      <c r="AT390" s="300"/>
      <c r="AU390" s="300"/>
    </row>
    <row r="391" spans="1:47" ht="12" customHeight="1" x14ac:dyDescent="0.25">
      <c r="A391" s="300"/>
      <c r="B391" s="299"/>
      <c r="C391" s="299"/>
      <c r="D391" s="299"/>
      <c r="E391" s="299"/>
      <c r="F391" s="376"/>
      <c r="G391" s="377"/>
      <c r="H391" s="299"/>
      <c r="I391" s="299"/>
      <c r="J391" s="299"/>
      <c r="K391" s="299"/>
      <c r="L391" s="299"/>
      <c r="M391" s="299"/>
      <c r="N391" s="299"/>
      <c r="O391" s="299"/>
      <c r="P391" s="299"/>
      <c r="Q391" s="299"/>
      <c r="R391" s="299"/>
      <c r="S391" s="299"/>
      <c r="T391" s="299"/>
      <c r="U391" s="299"/>
      <c r="V391" s="299"/>
      <c r="W391" s="299"/>
      <c r="X391" s="299"/>
      <c r="Y391" s="299"/>
      <c r="Z391" s="300"/>
      <c r="AA391" s="300"/>
      <c r="AB391" s="300"/>
      <c r="AC391" s="300"/>
      <c r="AD391" s="300"/>
      <c r="AE391" s="300"/>
      <c r="AF391" s="300"/>
      <c r="AG391" s="300"/>
      <c r="AH391" s="300"/>
      <c r="AI391" s="300"/>
      <c r="AJ391" s="300"/>
      <c r="AK391" s="300"/>
      <c r="AL391" s="300"/>
      <c r="AM391" s="300"/>
      <c r="AN391" s="300"/>
      <c r="AO391" s="299"/>
      <c r="AP391" s="299"/>
      <c r="AQ391" s="299"/>
      <c r="AR391" s="299"/>
      <c r="AS391" s="299"/>
      <c r="AT391" s="300"/>
      <c r="AU391" s="300"/>
    </row>
    <row r="392" spans="1:47" ht="12" customHeight="1" x14ac:dyDescent="0.25">
      <c r="A392" s="300"/>
      <c r="B392" s="299"/>
      <c r="C392" s="299"/>
      <c r="D392" s="299"/>
      <c r="E392" s="299"/>
      <c r="F392" s="376"/>
      <c r="G392" s="377"/>
      <c r="H392" s="299"/>
      <c r="I392" s="299"/>
      <c r="J392" s="299"/>
      <c r="K392" s="299"/>
      <c r="L392" s="299"/>
      <c r="M392" s="299"/>
      <c r="N392" s="299"/>
      <c r="O392" s="299"/>
      <c r="P392" s="299"/>
      <c r="Q392" s="299"/>
      <c r="R392" s="299"/>
      <c r="S392" s="299"/>
      <c r="T392" s="299"/>
      <c r="U392" s="299"/>
      <c r="V392" s="299"/>
      <c r="W392" s="299"/>
      <c r="X392" s="299"/>
      <c r="Y392" s="299"/>
      <c r="Z392" s="300"/>
      <c r="AA392" s="300"/>
      <c r="AB392" s="300"/>
      <c r="AC392" s="300"/>
      <c r="AD392" s="300"/>
      <c r="AE392" s="300"/>
      <c r="AF392" s="300"/>
      <c r="AG392" s="300"/>
      <c r="AH392" s="300"/>
      <c r="AI392" s="300"/>
      <c r="AJ392" s="300"/>
      <c r="AK392" s="300"/>
      <c r="AL392" s="300"/>
      <c r="AM392" s="300"/>
      <c r="AN392" s="300"/>
      <c r="AO392" s="299"/>
      <c r="AP392" s="299"/>
      <c r="AQ392" s="299"/>
      <c r="AR392" s="299"/>
      <c r="AS392" s="299"/>
      <c r="AT392" s="300"/>
      <c r="AU392" s="300"/>
    </row>
    <row r="393" spans="1:47" ht="12" customHeight="1" x14ac:dyDescent="0.25">
      <c r="A393" s="300"/>
      <c r="B393" s="299"/>
      <c r="C393" s="299"/>
      <c r="D393" s="299"/>
      <c r="E393" s="299"/>
      <c r="F393" s="376"/>
      <c r="G393" s="377"/>
      <c r="H393" s="299"/>
      <c r="I393" s="299"/>
      <c r="J393" s="299"/>
      <c r="K393" s="299"/>
      <c r="L393" s="299"/>
      <c r="M393" s="299"/>
      <c r="N393" s="299"/>
      <c r="O393" s="299"/>
      <c r="P393" s="299"/>
      <c r="Q393" s="299"/>
      <c r="R393" s="299"/>
      <c r="S393" s="299"/>
      <c r="T393" s="299"/>
      <c r="U393" s="299"/>
      <c r="V393" s="299"/>
      <c r="W393" s="299"/>
      <c r="X393" s="299"/>
      <c r="Y393" s="299"/>
      <c r="Z393" s="300"/>
      <c r="AA393" s="300"/>
      <c r="AB393" s="300"/>
      <c r="AC393" s="300"/>
      <c r="AD393" s="300"/>
      <c r="AE393" s="300"/>
      <c r="AF393" s="300"/>
      <c r="AG393" s="300"/>
      <c r="AH393" s="300"/>
      <c r="AI393" s="300"/>
      <c r="AJ393" s="300"/>
      <c r="AK393" s="300"/>
      <c r="AL393" s="300"/>
      <c r="AM393" s="300"/>
      <c r="AN393" s="300"/>
      <c r="AO393" s="299"/>
      <c r="AP393" s="299"/>
      <c r="AQ393" s="299"/>
      <c r="AR393" s="299"/>
      <c r="AS393" s="299"/>
      <c r="AT393" s="300"/>
      <c r="AU393" s="300"/>
    </row>
    <row r="394" spans="1:47" ht="12" customHeight="1" x14ac:dyDescent="0.25">
      <c r="A394" s="300"/>
      <c r="B394" s="299"/>
      <c r="C394" s="299"/>
      <c r="D394" s="299"/>
      <c r="E394" s="299"/>
      <c r="F394" s="376"/>
      <c r="G394" s="377"/>
      <c r="H394" s="299"/>
      <c r="I394" s="299"/>
      <c r="J394" s="299"/>
      <c r="K394" s="299"/>
      <c r="L394" s="299"/>
      <c r="M394" s="299"/>
      <c r="N394" s="299"/>
      <c r="O394" s="299"/>
      <c r="P394" s="299"/>
      <c r="Q394" s="299"/>
      <c r="R394" s="299"/>
      <c r="S394" s="299"/>
      <c r="T394" s="299"/>
      <c r="U394" s="299"/>
      <c r="V394" s="299"/>
      <c r="W394" s="299"/>
      <c r="X394" s="299"/>
      <c r="Y394" s="299"/>
      <c r="Z394" s="300"/>
      <c r="AA394" s="300"/>
      <c r="AB394" s="300"/>
      <c r="AC394" s="300"/>
      <c r="AD394" s="300"/>
      <c r="AE394" s="300"/>
      <c r="AF394" s="300"/>
      <c r="AG394" s="300"/>
      <c r="AH394" s="300"/>
      <c r="AI394" s="300"/>
      <c r="AJ394" s="300"/>
      <c r="AK394" s="300"/>
      <c r="AL394" s="300"/>
      <c r="AM394" s="300"/>
      <c r="AN394" s="300"/>
      <c r="AO394" s="299"/>
      <c r="AP394" s="299"/>
      <c r="AQ394" s="299"/>
      <c r="AR394" s="299"/>
      <c r="AS394" s="299"/>
      <c r="AT394" s="300"/>
      <c r="AU394" s="300"/>
    </row>
    <row r="395" spans="1:47" ht="12" customHeight="1" x14ac:dyDescent="0.25">
      <c r="A395" s="300"/>
      <c r="B395" s="299"/>
      <c r="C395" s="299"/>
      <c r="D395" s="299"/>
      <c r="E395" s="299"/>
      <c r="F395" s="376"/>
      <c r="G395" s="377"/>
      <c r="H395" s="299"/>
      <c r="I395" s="299"/>
      <c r="J395" s="299"/>
      <c r="K395" s="299"/>
      <c r="L395" s="299"/>
      <c r="M395" s="299"/>
      <c r="N395" s="299"/>
      <c r="O395" s="299"/>
      <c r="P395" s="299"/>
      <c r="Q395" s="299"/>
      <c r="R395" s="299"/>
      <c r="S395" s="299"/>
      <c r="T395" s="299"/>
      <c r="U395" s="299"/>
      <c r="V395" s="299"/>
      <c r="W395" s="299"/>
      <c r="X395" s="299"/>
      <c r="Y395" s="299"/>
      <c r="Z395" s="300"/>
      <c r="AA395" s="300"/>
      <c r="AB395" s="300"/>
      <c r="AC395" s="300"/>
      <c r="AD395" s="300"/>
      <c r="AE395" s="300"/>
      <c r="AF395" s="300"/>
      <c r="AG395" s="300"/>
      <c r="AH395" s="300"/>
      <c r="AI395" s="300"/>
      <c r="AJ395" s="300"/>
      <c r="AK395" s="300"/>
      <c r="AL395" s="300"/>
      <c r="AM395" s="300"/>
      <c r="AN395" s="300"/>
      <c r="AO395" s="299"/>
      <c r="AP395" s="299"/>
      <c r="AQ395" s="299"/>
      <c r="AR395" s="299"/>
      <c r="AS395" s="299"/>
      <c r="AT395" s="300"/>
      <c r="AU395" s="300"/>
    </row>
    <row r="396" spans="1:47" ht="12" customHeight="1" x14ac:dyDescent="0.25">
      <c r="A396" s="300"/>
      <c r="B396" s="299"/>
      <c r="C396" s="299"/>
      <c r="D396" s="299"/>
      <c r="E396" s="299"/>
      <c r="F396" s="376"/>
      <c r="G396" s="377"/>
      <c r="H396" s="299"/>
      <c r="I396" s="299"/>
      <c r="J396" s="299"/>
      <c r="K396" s="299"/>
      <c r="L396" s="299"/>
      <c r="M396" s="299"/>
      <c r="N396" s="299"/>
      <c r="O396" s="299"/>
      <c r="P396" s="299"/>
      <c r="Q396" s="299"/>
      <c r="R396" s="299"/>
      <c r="S396" s="299"/>
      <c r="T396" s="299"/>
      <c r="U396" s="299"/>
      <c r="V396" s="299"/>
      <c r="W396" s="299"/>
      <c r="X396" s="299"/>
      <c r="Y396" s="299"/>
      <c r="Z396" s="300"/>
      <c r="AA396" s="300"/>
      <c r="AB396" s="300"/>
      <c r="AC396" s="300"/>
      <c r="AD396" s="300"/>
      <c r="AE396" s="300"/>
      <c r="AF396" s="300"/>
      <c r="AG396" s="300"/>
      <c r="AH396" s="300"/>
      <c r="AI396" s="300"/>
      <c r="AJ396" s="300"/>
      <c r="AK396" s="300"/>
      <c r="AL396" s="300"/>
      <c r="AM396" s="300"/>
      <c r="AN396" s="300"/>
      <c r="AO396" s="299"/>
      <c r="AP396" s="299"/>
      <c r="AQ396" s="299"/>
      <c r="AR396" s="299"/>
      <c r="AS396" s="299"/>
      <c r="AT396" s="300"/>
      <c r="AU396" s="300"/>
    </row>
    <row r="397" spans="1:47" ht="12" customHeight="1" x14ac:dyDescent="0.25">
      <c r="A397" s="300"/>
      <c r="B397" s="299"/>
      <c r="C397" s="299"/>
      <c r="D397" s="299"/>
      <c r="E397" s="299"/>
      <c r="F397" s="376"/>
      <c r="G397" s="377"/>
      <c r="H397" s="299"/>
      <c r="I397" s="299"/>
      <c r="J397" s="299"/>
      <c r="K397" s="299"/>
      <c r="L397" s="299"/>
      <c r="M397" s="299"/>
      <c r="N397" s="299"/>
      <c r="O397" s="299"/>
      <c r="P397" s="299"/>
      <c r="Q397" s="299"/>
      <c r="R397" s="299"/>
      <c r="S397" s="299"/>
      <c r="T397" s="299"/>
      <c r="U397" s="299"/>
      <c r="V397" s="299"/>
      <c r="W397" s="299"/>
      <c r="X397" s="299"/>
      <c r="Y397" s="299"/>
      <c r="Z397" s="300"/>
      <c r="AA397" s="300"/>
      <c r="AB397" s="300"/>
      <c r="AC397" s="300"/>
      <c r="AD397" s="300"/>
      <c r="AE397" s="300"/>
      <c r="AF397" s="300"/>
      <c r="AG397" s="300"/>
      <c r="AH397" s="300"/>
      <c r="AI397" s="300"/>
      <c r="AJ397" s="300"/>
      <c r="AK397" s="300"/>
      <c r="AL397" s="300"/>
      <c r="AM397" s="300"/>
      <c r="AN397" s="300"/>
      <c r="AO397" s="299"/>
      <c r="AP397" s="299"/>
      <c r="AQ397" s="299"/>
      <c r="AR397" s="299"/>
      <c r="AS397" s="299"/>
      <c r="AT397" s="300"/>
      <c r="AU397" s="300"/>
    </row>
    <row r="398" spans="1:47" ht="12" customHeight="1" x14ac:dyDescent="0.25">
      <c r="A398" s="300"/>
      <c r="B398" s="299"/>
      <c r="C398" s="299"/>
      <c r="D398" s="299"/>
      <c r="E398" s="299"/>
      <c r="F398" s="376"/>
      <c r="G398" s="377"/>
      <c r="H398" s="299"/>
      <c r="I398" s="299"/>
      <c r="J398" s="299"/>
      <c r="K398" s="299"/>
      <c r="L398" s="299"/>
      <c r="M398" s="299"/>
      <c r="N398" s="299"/>
      <c r="O398" s="299"/>
      <c r="P398" s="299"/>
      <c r="Q398" s="299"/>
      <c r="R398" s="299"/>
      <c r="S398" s="299"/>
      <c r="T398" s="299"/>
      <c r="U398" s="299"/>
      <c r="V398" s="299"/>
      <c r="W398" s="299"/>
      <c r="X398" s="299"/>
      <c r="Y398" s="299"/>
      <c r="Z398" s="300"/>
      <c r="AA398" s="300"/>
      <c r="AB398" s="300"/>
      <c r="AC398" s="300"/>
      <c r="AD398" s="300"/>
      <c r="AE398" s="300"/>
      <c r="AF398" s="300"/>
      <c r="AG398" s="300"/>
      <c r="AH398" s="300"/>
      <c r="AI398" s="300"/>
      <c r="AJ398" s="300"/>
      <c r="AK398" s="300"/>
      <c r="AL398" s="300"/>
      <c r="AM398" s="300"/>
      <c r="AN398" s="300"/>
      <c r="AO398" s="299"/>
      <c r="AP398" s="299"/>
      <c r="AQ398" s="299"/>
      <c r="AR398" s="299"/>
      <c r="AS398" s="299"/>
      <c r="AT398" s="300"/>
      <c r="AU398" s="300"/>
    </row>
    <row r="399" spans="1:47" ht="12" customHeight="1" x14ac:dyDescent="0.25">
      <c r="A399" s="300"/>
      <c r="B399" s="299"/>
      <c r="C399" s="299"/>
      <c r="D399" s="299"/>
      <c r="E399" s="299"/>
      <c r="F399" s="376"/>
      <c r="G399" s="377"/>
      <c r="H399" s="299"/>
      <c r="I399" s="299"/>
      <c r="J399" s="299"/>
      <c r="K399" s="299"/>
      <c r="L399" s="299"/>
      <c r="M399" s="299"/>
      <c r="N399" s="299"/>
      <c r="O399" s="299"/>
      <c r="P399" s="299"/>
      <c r="Q399" s="299"/>
      <c r="R399" s="299"/>
      <c r="S399" s="299"/>
      <c r="T399" s="299"/>
      <c r="U399" s="299"/>
      <c r="V399" s="299"/>
      <c r="W399" s="299"/>
      <c r="X399" s="299"/>
      <c r="Y399" s="299"/>
      <c r="Z399" s="300"/>
      <c r="AA399" s="300"/>
      <c r="AB399" s="300"/>
      <c r="AC399" s="300"/>
      <c r="AD399" s="300"/>
      <c r="AE399" s="300"/>
      <c r="AF399" s="300"/>
      <c r="AG399" s="300"/>
      <c r="AH399" s="300"/>
      <c r="AI399" s="300"/>
      <c r="AJ399" s="300"/>
      <c r="AK399" s="300"/>
      <c r="AL399" s="300"/>
      <c r="AM399" s="300"/>
      <c r="AN399" s="300"/>
      <c r="AO399" s="299"/>
      <c r="AP399" s="299"/>
      <c r="AQ399" s="299"/>
      <c r="AR399" s="299"/>
      <c r="AS399" s="299"/>
      <c r="AT399" s="300"/>
      <c r="AU399" s="300"/>
    </row>
    <row r="400" spans="1:47" ht="12" customHeight="1" x14ac:dyDescent="0.25">
      <c r="A400" s="300"/>
      <c r="B400" s="299"/>
      <c r="C400" s="299"/>
      <c r="D400" s="299"/>
      <c r="E400" s="299"/>
      <c r="F400" s="376"/>
      <c r="G400" s="377"/>
      <c r="H400" s="299"/>
      <c r="I400" s="299"/>
      <c r="J400" s="299"/>
      <c r="K400" s="299"/>
      <c r="L400" s="299"/>
      <c r="M400" s="299"/>
      <c r="N400" s="299"/>
      <c r="O400" s="299"/>
      <c r="P400" s="299"/>
      <c r="Q400" s="299"/>
      <c r="R400" s="299"/>
      <c r="S400" s="299"/>
      <c r="T400" s="299"/>
      <c r="U400" s="299"/>
      <c r="V400" s="299"/>
      <c r="W400" s="299"/>
      <c r="X400" s="299"/>
      <c r="Y400" s="299"/>
      <c r="Z400" s="300"/>
      <c r="AA400" s="300"/>
      <c r="AB400" s="300"/>
      <c r="AC400" s="300"/>
      <c r="AD400" s="300"/>
      <c r="AE400" s="300"/>
      <c r="AF400" s="300"/>
      <c r="AG400" s="300"/>
      <c r="AH400" s="300"/>
      <c r="AI400" s="300"/>
      <c r="AJ400" s="300"/>
      <c r="AK400" s="300"/>
      <c r="AL400" s="300"/>
      <c r="AM400" s="300"/>
      <c r="AN400" s="300"/>
      <c r="AO400" s="299"/>
      <c r="AP400" s="299"/>
      <c r="AQ400" s="299"/>
      <c r="AR400" s="299"/>
      <c r="AS400" s="299"/>
      <c r="AT400" s="300"/>
      <c r="AU400" s="300"/>
    </row>
    <row r="401" spans="1:47" ht="12" customHeight="1" x14ac:dyDescent="0.25">
      <c r="A401" s="300"/>
      <c r="B401" s="299"/>
      <c r="C401" s="299"/>
      <c r="D401" s="299"/>
      <c r="E401" s="299"/>
      <c r="F401" s="376"/>
      <c r="G401" s="377"/>
      <c r="H401" s="299"/>
      <c r="I401" s="299"/>
      <c r="J401" s="299"/>
      <c r="K401" s="299"/>
      <c r="L401" s="299"/>
      <c r="M401" s="299"/>
      <c r="N401" s="299"/>
      <c r="O401" s="299"/>
      <c r="P401" s="299"/>
      <c r="Q401" s="299"/>
      <c r="R401" s="299"/>
      <c r="S401" s="299"/>
      <c r="T401" s="299"/>
      <c r="U401" s="299"/>
      <c r="V401" s="299"/>
      <c r="W401" s="299"/>
      <c r="X401" s="299"/>
      <c r="Y401" s="299"/>
      <c r="Z401" s="300"/>
      <c r="AA401" s="300"/>
      <c r="AB401" s="300"/>
      <c r="AC401" s="300"/>
      <c r="AD401" s="300"/>
      <c r="AE401" s="300"/>
      <c r="AF401" s="300"/>
      <c r="AG401" s="300"/>
      <c r="AH401" s="300"/>
      <c r="AI401" s="300"/>
      <c r="AJ401" s="300"/>
      <c r="AK401" s="300"/>
      <c r="AL401" s="300"/>
      <c r="AM401" s="300"/>
      <c r="AN401" s="300"/>
      <c r="AO401" s="299"/>
      <c r="AP401" s="299"/>
      <c r="AQ401" s="299"/>
      <c r="AR401" s="299"/>
      <c r="AS401" s="299"/>
      <c r="AT401" s="300"/>
      <c r="AU401" s="300"/>
    </row>
    <row r="402" spans="1:47" ht="12" customHeight="1" x14ac:dyDescent="0.25">
      <c r="A402" s="300"/>
      <c r="B402" s="299"/>
      <c r="C402" s="299"/>
      <c r="D402" s="299"/>
      <c r="E402" s="299"/>
      <c r="F402" s="376"/>
      <c r="G402" s="377"/>
      <c r="H402" s="299"/>
      <c r="I402" s="299"/>
      <c r="J402" s="299"/>
      <c r="K402" s="299"/>
      <c r="L402" s="299"/>
      <c r="M402" s="299"/>
      <c r="N402" s="299"/>
      <c r="O402" s="299"/>
      <c r="P402" s="299"/>
      <c r="Q402" s="299"/>
      <c r="R402" s="299"/>
      <c r="S402" s="299"/>
      <c r="T402" s="299"/>
      <c r="U402" s="299"/>
      <c r="V402" s="299"/>
      <c r="W402" s="299"/>
      <c r="X402" s="299"/>
      <c r="Y402" s="299"/>
      <c r="Z402" s="300"/>
      <c r="AA402" s="300"/>
      <c r="AB402" s="300"/>
      <c r="AC402" s="300"/>
      <c r="AD402" s="300"/>
      <c r="AE402" s="300"/>
      <c r="AF402" s="300"/>
      <c r="AG402" s="300"/>
      <c r="AH402" s="300"/>
      <c r="AI402" s="300"/>
      <c r="AJ402" s="300"/>
      <c r="AK402" s="300"/>
      <c r="AL402" s="300"/>
      <c r="AM402" s="300"/>
      <c r="AN402" s="300"/>
      <c r="AO402" s="299"/>
      <c r="AP402" s="299"/>
      <c r="AQ402" s="299"/>
      <c r="AR402" s="299"/>
      <c r="AS402" s="299"/>
      <c r="AT402" s="300"/>
      <c r="AU402" s="300"/>
    </row>
    <row r="403" spans="1:47" ht="12" customHeight="1" x14ac:dyDescent="0.25">
      <c r="A403" s="300"/>
      <c r="B403" s="299"/>
      <c r="C403" s="299"/>
      <c r="D403" s="299"/>
      <c r="E403" s="299"/>
      <c r="F403" s="376"/>
      <c r="G403" s="377"/>
      <c r="H403" s="299"/>
      <c r="I403" s="299"/>
      <c r="J403" s="299"/>
      <c r="K403" s="299"/>
      <c r="L403" s="299"/>
      <c r="M403" s="299"/>
      <c r="N403" s="299"/>
      <c r="O403" s="299"/>
      <c r="P403" s="299"/>
      <c r="Q403" s="299"/>
      <c r="R403" s="299"/>
      <c r="S403" s="299"/>
      <c r="T403" s="299"/>
      <c r="U403" s="299"/>
      <c r="V403" s="299"/>
      <c r="W403" s="299"/>
      <c r="X403" s="299"/>
      <c r="Y403" s="299"/>
      <c r="Z403" s="300"/>
      <c r="AA403" s="300"/>
      <c r="AB403" s="300"/>
      <c r="AC403" s="300"/>
      <c r="AD403" s="300"/>
      <c r="AE403" s="300"/>
      <c r="AF403" s="300"/>
      <c r="AG403" s="300"/>
      <c r="AH403" s="300"/>
      <c r="AI403" s="300"/>
      <c r="AJ403" s="300"/>
      <c r="AK403" s="300"/>
      <c r="AL403" s="300"/>
      <c r="AM403" s="300"/>
      <c r="AN403" s="300"/>
      <c r="AO403" s="299"/>
      <c r="AP403" s="299"/>
      <c r="AQ403" s="299"/>
      <c r="AR403" s="299"/>
      <c r="AS403" s="299"/>
      <c r="AT403" s="300"/>
      <c r="AU403" s="300"/>
    </row>
    <row r="404" spans="1:47" ht="12" customHeight="1" x14ac:dyDescent="0.25">
      <c r="A404" s="300"/>
      <c r="B404" s="299"/>
      <c r="C404" s="299"/>
      <c r="D404" s="299"/>
      <c r="E404" s="299"/>
      <c r="F404" s="376"/>
      <c r="G404" s="377"/>
      <c r="H404" s="299"/>
      <c r="I404" s="299"/>
      <c r="J404" s="299"/>
      <c r="K404" s="299"/>
      <c r="L404" s="299"/>
      <c r="M404" s="299"/>
      <c r="N404" s="299"/>
      <c r="O404" s="299"/>
      <c r="P404" s="299"/>
      <c r="Q404" s="299"/>
      <c r="R404" s="299"/>
      <c r="S404" s="299"/>
      <c r="T404" s="299"/>
      <c r="U404" s="299"/>
      <c r="V404" s="299"/>
      <c r="W404" s="299"/>
      <c r="X404" s="299"/>
      <c r="Y404" s="299"/>
      <c r="Z404" s="300"/>
      <c r="AA404" s="300"/>
      <c r="AB404" s="300"/>
      <c r="AC404" s="300"/>
      <c r="AD404" s="300"/>
      <c r="AE404" s="300"/>
      <c r="AF404" s="300"/>
      <c r="AG404" s="300"/>
      <c r="AH404" s="300"/>
      <c r="AI404" s="300"/>
      <c r="AJ404" s="300"/>
      <c r="AK404" s="300"/>
      <c r="AL404" s="300"/>
      <c r="AM404" s="300"/>
      <c r="AN404" s="300"/>
      <c r="AO404" s="299"/>
      <c r="AP404" s="299"/>
      <c r="AQ404" s="299"/>
      <c r="AR404" s="299"/>
      <c r="AS404" s="299"/>
      <c r="AT404" s="300"/>
      <c r="AU404" s="300"/>
    </row>
    <row r="405" spans="1:47" ht="12" customHeight="1" x14ac:dyDescent="0.25">
      <c r="A405" s="300"/>
      <c r="B405" s="299"/>
      <c r="C405" s="299"/>
      <c r="D405" s="299"/>
      <c r="E405" s="299"/>
      <c r="F405" s="376"/>
      <c r="G405" s="377"/>
      <c r="H405" s="299"/>
      <c r="I405" s="299"/>
      <c r="J405" s="299"/>
      <c r="K405" s="299"/>
      <c r="L405" s="299"/>
      <c r="M405" s="299"/>
      <c r="N405" s="299"/>
      <c r="O405" s="299"/>
      <c r="P405" s="299"/>
      <c r="Q405" s="299"/>
      <c r="R405" s="299"/>
      <c r="S405" s="299"/>
      <c r="T405" s="299"/>
      <c r="U405" s="299"/>
      <c r="V405" s="299"/>
      <c r="W405" s="299"/>
      <c r="X405" s="299"/>
      <c r="Y405" s="299"/>
      <c r="Z405" s="300"/>
      <c r="AA405" s="300"/>
      <c r="AB405" s="300"/>
      <c r="AC405" s="300"/>
      <c r="AD405" s="300"/>
      <c r="AE405" s="300"/>
      <c r="AF405" s="300"/>
      <c r="AG405" s="300"/>
      <c r="AH405" s="300"/>
      <c r="AI405" s="300"/>
      <c r="AJ405" s="300"/>
      <c r="AK405" s="300"/>
      <c r="AL405" s="300"/>
      <c r="AM405" s="300"/>
      <c r="AN405" s="300"/>
      <c r="AO405" s="299"/>
      <c r="AP405" s="299"/>
      <c r="AQ405" s="299"/>
      <c r="AR405" s="299"/>
      <c r="AS405" s="299"/>
      <c r="AT405" s="300"/>
      <c r="AU405" s="300"/>
    </row>
    <row r="406" spans="1:47" ht="12" customHeight="1" x14ac:dyDescent="0.25">
      <c r="A406" s="300"/>
      <c r="B406" s="299"/>
      <c r="C406" s="299"/>
      <c r="D406" s="299"/>
      <c r="E406" s="299"/>
      <c r="F406" s="376"/>
      <c r="G406" s="377"/>
      <c r="H406" s="299"/>
      <c r="I406" s="299"/>
      <c r="J406" s="299"/>
      <c r="K406" s="299"/>
      <c r="L406" s="299"/>
      <c r="M406" s="299"/>
      <c r="N406" s="299"/>
      <c r="O406" s="299"/>
      <c r="P406" s="299"/>
      <c r="Q406" s="299"/>
      <c r="R406" s="299"/>
      <c r="S406" s="299"/>
      <c r="T406" s="299"/>
      <c r="U406" s="299"/>
      <c r="V406" s="299"/>
      <c r="W406" s="299"/>
      <c r="X406" s="299"/>
      <c r="Y406" s="299"/>
      <c r="Z406" s="300"/>
      <c r="AA406" s="300"/>
      <c r="AB406" s="300"/>
      <c r="AC406" s="300"/>
      <c r="AD406" s="300"/>
      <c r="AE406" s="300"/>
      <c r="AF406" s="300"/>
      <c r="AG406" s="300"/>
      <c r="AH406" s="300"/>
      <c r="AI406" s="300"/>
      <c r="AJ406" s="300"/>
      <c r="AK406" s="300"/>
      <c r="AL406" s="300"/>
      <c r="AM406" s="300"/>
      <c r="AN406" s="300"/>
      <c r="AO406" s="299"/>
      <c r="AP406" s="299"/>
      <c r="AQ406" s="299"/>
      <c r="AR406" s="299"/>
      <c r="AS406" s="299"/>
      <c r="AT406" s="300"/>
      <c r="AU406" s="300"/>
    </row>
    <row r="407" spans="1:47" ht="12" customHeight="1" x14ac:dyDescent="0.25">
      <c r="A407" s="300"/>
      <c r="B407" s="299"/>
      <c r="C407" s="299"/>
      <c r="D407" s="299"/>
      <c r="E407" s="299"/>
      <c r="F407" s="376"/>
      <c r="G407" s="377"/>
      <c r="H407" s="299"/>
      <c r="I407" s="299"/>
      <c r="J407" s="299"/>
      <c r="K407" s="299"/>
      <c r="L407" s="299"/>
      <c r="M407" s="299"/>
      <c r="N407" s="299"/>
      <c r="O407" s="299"/>
      <c r="P407" s="299"/>
      <c r="Q407" s="299"/>
      <c r="R407" s="299"/>
      <c r="S407" s="299"/>
      <c r="T407" s="299"/>
      <c r="U407" s="299"/>
      <c r="V407" s="299"/>
      <c r="W407" s="299"/>
      <c r="X407" s="299"/>
      <c r="Y407" s="299"/>
      <c r="Z407" s="300"/>
      <c r="AA407" s="300"/>
      <c r="AB407" s="300"/>
      <c r="AC407" s="300"/>
      <c r="AD407" s="300"/>
      <c r="AE407" s="300"/>
      <c r="AF407" s="300"/>
      <c r="AG407" s="300"/>
      <c r="AH407" s="300"/>
      <c r="AI407" s="300"/>
      <c r="AJ407" s="300"/>
      <c r="AK407" s="300"/>
      <c r="AL407" s="300"/>
      <c r="AM407" s="300"/>
      <c r="AN407" s="300"/>
      <c r="AO407" s="299"/>
      <c r="AP407" s="299"/>
      <c r="AQ407" s="299"/>
      <c r="AR407" s="299"/>
      <c r="AS407" s="299"/>
      <c r="AT407" s="300"/>
      <c r="AU407" s="300"/>
    </row>
    <row r="408" spans="1:47" ht="12" customHeight="1" x14ac:dyDescent="0.25">
      <c r="A408" s="300"/>
      <c r="B408" s="299"/>
      <c r="C408" s="299"/>
      <c r="D408" s="299"/>
      <c r="E408" s="299"/>
      <c r="F408" s="376"/>
      <c r="G408" s="377"/>
      <c r="H408" s="299"/>
      <c r="I408" s="299"/>
      <c r="J408" s="299"/>
      <c r="K408" s="299"/>
      <c r="L408" s="299"/>
      <c r="M408" s="299"/>
      <c r="N408" s="299"/>
      <c r="O408" s="299"/>
      <c r="P408" s="299"/>
      <c r="Q408" s="299"/>
      <c r="R408" s="299"/>
      <c r="S408" s="299"/>
      <c r="T408" s="299"/>
      <c r="U408" s="299"/>
      <c r="V408" s="299"/>
      <c r="W408" s="299"/>
      <c r="X408" s="299"/>
      <c r="Y408" s="299"/>
      <c r="Z408" s="300"/>
      <c r="AA408" s="300"/>
      <c r="AB408" s="300"/>
      <c r="AC408" s="300"/>
      <c r="AD408" s="300"/>
      <c r="AE408" s="300"/>
      <c r="AF408" s="300"/>
      <c r="AG408" s="300"/>
      <c r="AH408" s="300"/>
      <c r="AI408" s="300"/>
      <c r="AJ408" s="300"/>
      <c r="AK408" s="300"/>
      <c r="AL408" s="300"/>
      <c r="AM408" s="300"/>
      <c r="AN408" s="300"/>
      <c r="AO408" s="299"/>
      <c r="AP408" s="299"/>
      <c r="AQ408" s="299"/>
      <c r="AR408" s="299"/>
      <c r="AS408" s="299"/>
      <c r="AT408" s="300"/>
      <c r="AU408" s="300"/>
    </row>
    <row r="409" spans="1:47" ht="12" customHeight="1" x14ac:dyDescent="0.25">
      <c r="A409" s="300"/>
      <c r="B409" s="299"/>
      <c r="C409" s="299"/>
      <c r="D409" s="299"/>
      <c r="E409" s="299"/>
      <c r="F409" s="376"/>
      <c r="G409" s="377"/>
      <c r="H409" s="299"/>
      <c r="I409" s="299"/>
      <c r="J409" s="299"/>
      <c r="K409" s="299"/>
      <c r="L409" s="299"/>
      <c r="M409" s="299"/>
      <c r="N409" s="299"/>
      <c r="O409" s="299"/>
      <c r="P409" s="299"/>
      <c r="Q409" s="299"/>
      <c r="R409" s="299"/>
      <c r="S409" s="299"/>
      <c r="T409" s="299"/>
      <c r="U409" s="299"/>
      <c r="V409" s="299"/>
      <c r="W409" s="299"/>
      <c r="X409" s="299"/>
      <c r="Y409" s="299"/>
      <c r="Z409" s="300"/>
      <c r="AA409" s="300"/>
      <c r="AB409" s="300"/>
      <c r="AC409" s="300"/>
      <c r="AD409" s="300"/>
      <c r="AE409" s="300"/>
      <c r="AF409" s="300"/>
      <c r="AG409" s="300"/>
      <c r="AH409" s="300"/>
      <c r="AI409" s="300"/>
      <c r="AJ409" s="300"/>
      <c r="AK409" s="300"/>
      <c r="AL409" s="300"/>
      <c r="AM409" s="300"/>
      <c r="AN409" s="300"/>
      <c r="AO409" s="299"/>
      <c r="AP409" s="299"/>
      <c r="AQ409" s="299"/>
      <c r="AR409" s="299"/>
      <c r="AS409" s="299"/>
      <c r="AT409" s="300"/>
      <c r="AU409" s="300"/>
    </row>
    <row r="410" spans="1:47" ht="12" customHeight="1" x14ac:dyDescent="0.25">
      <c r="A410" s="300"/>
      <c r="B410" s="299"/>
      <c r="C410" s="299"/>
      <c r="D410" s="299"/>
      <c r="E410" s="299"/>
      <c r="F410" s="376"/>
      <c r="G410" s="377"/>
      <c r="H410" s="299"/>
      <c r="I410" s="299"/>
      <c r="J410" s="299"/>
      <c r="K410" s="299"/>
      <c r="L410" s="299"/>
      <c r="M410" s="299"/>
      <c r="N410" s="299"/>
      <c r="O410" s="299"/>
      <c r="P410" s="299"/>
      <c r="Q410" s="299"/>
      <c r="R410" s="299"/>
      <c r="S410" s="299"/>
      <c r="T410" s="299"/>
      <c r="U410" s="299"/>
      <c r="V410" s="299"/>
      <c r="W410" s="299"/>
      <c r="X410" s="299"/>
      <c r="Y410" s="299"/>
      <c r="Z410" s="300"/>
      <c r="AA410" s="300"/>
      <c r="AB410" s="300"/>
      <c r="AC410" s="300"/>
      <c r="AD410" s="300"/>
      <c r="AE410" s="300"/>
      <c r="AF410" s="300"/>
      <c r="AG410" s="300"/>
      <c r="AH410" s="300"/>
      <c r="AI410" s="300"/>
      <c r="AJ410" s="300"/>
      <c r="AK410" s="300"/>
      <c r="AL410" s="300"/>
      <c r="AM410" s="300"/>
      <c r="AN410" s="300"/>
      <c r="AO410" s="299"/>
      <c r="AP410" s="299"/>
      <c r="AQ410" s="299"/>
      <c r="AR410" s="299"/>
      <c r="AS410" s="299"/>
      <c r="AT410" s="300"/>
      <c r="AU410" s="300"/>
    </row>
    <row r="411" spans="1:47" ht="12" customHeight="1" x14ac:dyDescent="0.25">
      <c r="A411" s="300"/>
      <c r="B411" s="299"/>
      <c r="C411" s="299"/>
      <c r="D411" s="299"/>
      <c r="E411" s="299"/>
      <c r="F411" s="376"/>
      <c r="G411" s="377"/>
      <c r="H411" s="299"/>
      <c r="I411" s="299"/>
      <c r="J411" s="299"/>
      <c r="K411" s="299"/>
      <c r="L411" s="299"/>
      <c r="M411" s="299"/>
      <c r="N411" s="299"/>
      <c r="O411" s="299"/>
      <c r="P411" s="299"/>
      <c r="Q411" s="299"/>
      <c r="R411" s="299"/>
      <c r="S411" s="299"/>
      <c r="T411" s="299"/>
      <c r="U411" s="299"/>
      <c r="V411" s="299"/>
      <c r="W411" s="299"/>
      <c r="X411" s="299"/>
      <c r="Y411" s="299"/>
      <c r="Z411" s="300"/>
      <c r="AA411" s="300"/>
      <c r="AB411" s="300"/>
      <c r="AC411" s="300"/>
      <c r="AD411" s="300"/>
      <c r="AE411" s="300"/>
      <c r="AF411" s="300"/>
      <c r="AG411" s="300"/>
      <c r="AH411" s="300"/>
      <c r="AI411" s="300"/>
      <c r="AJ411" s="300"/>
      <c r="AK411" s="300"/>
      <c r="AL411" s="300"/>
      <c r="AM411" s="300"/>
      <c r="AN411" s="300"/>
      <c r="AO411" s="299"/>
      <c r="AP411" s="299"/>
      <c r="AQ411" s="299"/>
      <c r="AR411" s="299"/>
      <c r="AS411" s="299"/>
      <c r="AT411" s="300"/>
      <c r="AU411" s="300"/>
    </row>
    <row r="412" spans="1:47" ht="12" customHeight="1" x14ac:dyDescent="0.25">
      <c r="A412" s="300"/>
      <c r="B412" s="299"/>
      <c r="C412" s="299"/>
      <c r="D412" s="299"/>
      <c r="E412" s="299"/>
      <c r="F412" s="376"/>
      <c r="G412" s="377"/>
      <c r="H412" s="299"/>
      <c r="I412" s="299"/>
      <c r="J412" s="299"/>
      <c r="K412" s="299"/>
      <c r="L412" s="299"/>
      <c r="M412" s="299"/>
      <c r="N412" s="299"/>
      <c r="O412" s="299"/>
      <c r="P412" s="299"/>
      <c r="Q412" s="299"/>
      <c r="R412" s="299"/>
      <c r="S412" s="299"/>
      <c r="T412" s="299"/>
      <c r="U412" s="299"/>
      <c r="V412" s="299"/>
      <c r="W412" s="299"/>
      <c r="X412" s="299"/>
      <c r="Y412" s="299"/>
      <c r="Z412" s="300"/>
      <c r="AA412" s="300"/>
      <c r="AB412" s="300"/>
      <c r="AC412" s="300"/>
      <c r="AD412" s="300"/>
      <c r="AE412" s="300"/>
      <c r="AF412" s="300"/>
      <c r="AG412" s="300"/>
      <c r="AH412" s="300"/>
      <c r="AI412" s="300"/>
      <c r="AJ412" s="300"/>
      <c r="AK412" s="300"/>
      <c r="AL412" s="300"/>
      <c r="AM412" s="300"/>
      <c r="AN412" s="300"/>
      <c r="AO412" s="299"/>
      <c r="AP412" s="299"/>
      <c r="AQ412" s="299"/>
      <c r="AR412" s="299"/>
      <c r="AS412" s="299"/>
      <c r="AT412" s="300"/>
      <c r="AU412" s="300"/>
    </row>
    <row r="413" spans="1:47" ht="12" customHeight="1" x14ac:dyDescent="0.25">
      <c r="A413" s="300"/>
      <c r="B413" s="299"/>
      <c r="C413" s="299"/>
      <c r="D413" s="299"/>
      <c r="E413" s="299"/>
      <c r="F413" s="376"/>
      <c r="G413" s="377"/>
      <c r="H413" s="299"/>
      <c r="I413" s="299"/>
      <c r="J413" s="299"/>
      <c r="K413" s="299"/>
      <c r="L413" s="299"/>
      <c r="M413" s="299"/>
      <c r="N413" s="299"/>
      <c r="O413" s="299"/>
      <c r="P413" s="299"/>
      <c r="Q413" s="299"/>
      <c r="R413" s="299"/>
      <c r="S413" s="299"/>
      <c r="T413" s="299"/>
      <c r="U413" s="299"/>
      <c r="V413" s="299"/>
      <c r="W413" s="299"/>
      <c r="X413" s="299"/>
      <c r="Y413" s="299"/>
      <c r="Z413" s="300"/>
      <c r="AA413" s="300"/>
      <c r="AB413" s="300"/>
      <c r="AC413" s="300"/>
      <c r="AD413" s="300"/>
      <c r="AE413" s="300"/>
      <c r="AF413" s="300"/>
      <c r="AG413" s="300"/>
      <c r="AH413" s="300"/>
      <c r="AI413" s="300"/>
      <c r="AJ413" s="300"/>
      <c r="AK413" s="300"/>
      <c r="AL413" s="300"/>
      <c r="AM413" s="300"/>
      <c r="AN413" s="300"/>
      <c r="AO413" s="299"/>
      <c r="AP413" s="299"/>
      <c r="AQ413" s="299"/>
      <c r="AR413" s="299"/>
      <c r="AS413" s="299"/>
      <c r="AT413" s="300"/>
      <c r="AU413" s="300"/>
    </row>
    <row r="414" spans="1:47" ht="12" customHeight="1" x14ac:dyDescent="0.25">
      <c r="A414" s="300"/>
      <c r="B414" s="299"/>
      <c r="C414" s="299"/>
      <c r="D414" s="299"/>
      <c r="E414" s="299"/>
      <c r="F414" s="376"/>
      <c r="G414" s="377"/>
      <c r="H414" s="299"/>
      <c r="I414" s="299"/>
      <c r="J414" s="299"/>
      <c r="K414" s="299"/>
      <c r="L414" s="299"/>
      <c r="M414" s="299"/>
      <c r="N414" s="299"/>
      <c r="O414" s="299"/>
      <c r="P414" s="299"/>
      <c r="Q414" s="299"/>
      <c r="R414" s="299"/>
      <c r="S414" s="299"/>
      <c r="T414" s="299"/>
      <c r="U414" s="299"/>
      <c r="V414" s="299"/>
      <c r="W414" s="299"/>
      <c r="X414" s="299"/>
      <c r="Y414" s="299"/>
      <c r="Z414" s="300"/>
      <c r="AA414" s="300"/>
      <c r="AB414" s="300"/>
      <c r="AC414" s="300"/>
      <c r="AD414" s="300"/>
      <c r="AE414" s="300"/>
      <c r="AF414" s="300"/>
      <c r="AG414" s="300"/>
      <c r="AH414" s="300"/>
      <c r="AI414" s="300"/>
      <c r="AJ414" s="300"/>
      <c r="AK414" s="300"/>
      <c r="AL414" s="300"/>
      <c r="AM414" s="300"/>
      <c r="AN414" s="300"/>
      <c r="AO414" s="299"/>
      <c r="AP414" s="299"/>
      <c r="AQ414" s="299"/>
      <c r="AR414" s="299"/>
      <c r="AS414" s="299"/>
      <c r="AT414" s="300"/>
      <c r="AU414" s="300"/>
    </row>
    <row r="415" spans="1:47" ht="12" customHeight="1" x14ac:dyDescent="0.25">
      <c r="A415" s="300"/>
      <c r="B415" s="299"/>
      <c r="C415" s="299"/>
      <c r="D415" s="299"/>
      <c r="E415" s="299"/>
      <c r="F415" s="376"/>
      <c r="G415" s="377"/>
      <c r="H415" s="299"/>
      <c r="I415" s="299"/>
      <c r="J415" s="299"/>
      <c r="K415" s="299"/>
      <c r="L415" s="299"/>
      <c r="M415" s="299"/>
      <c r="N415" s="299"/>
      <c r="O415" s="299"/>
      <c r="P415" s="299"/>
      <c r="Q415" s="299"/>
      <c r="R415" s="299"/>
      <c r="S415" s="299"/>
      <c r="T415" s="299"/>
      <c r="U415" s="299"/>
      <c r="V415" s="299"/>
      <c r="W415" s="299"/>
      <c r="X415" s="299"/>
      <c r="Y415" s="299"/>
      <c r="Z415" s="300"/>
      <c r="AA415" s="300"/>
      <c r="AB415" s="300"/>
      <c r="AC415" s="300"/>
      <c r="AD415" s="300"/>
      <c r="AE415" s="300"/>
      <c r="AF415" s="300"/>
      <c r="AG415" s="300"/>
      <c r="AH415" s="300"/>
      <c r="AI415" s="300"/>
      <c r="AJ415" s="300"/>
      <c r="AK415" s="300"/>
      <c r="AL415" s="300"/>
      <c r="AM415" s="300"/>
      <c r="AN415" s="300"/>
      <c r="AO415" s="299"/>
      <c r="AP415" s="299"/>
      <c r="AQ415" s="299"/>
      <c r="AR415" s="299"/>
      <c r="AS415" s="299"/>
      <c r="AT415" s="300"/>
      <c r="AU415" s="300"/>
    </row>
    <row r="416" spans="1:47" ht="12" customHeight="1" x14ac:dyDescent="0.25">
      <c r="A416" s="300"/>
      <c r="B416" s="299"/>
      <c r="C416" s="299"/>
      <c r="D416" s="299"/>
      <c r="E416" s="299"/>
      <c r="F416" s="376"/>
      <c r="G416" s="377"/>
      <c r="H416" s="299"/>
      <c r="I416" s="299"/>
      <c r="J416" s="299"/>
      <c r="K416" s="299"/>
      <c r="L416" s="299"/>
      <c r="M416" s="299"/>
      <c r="N416" s="299"/>
      <c r="O416" s="299"/>
      <c r="P416" s="299"/>
      <c r="Q416" s="299"/>
      <c r="R416" s="299"/>
      <c r="S416" s="299"/>
      <c r="T416" s="299"/>
      <c r="U416" s="299"/>
      <c r="V416" s="299"/>
      <c r="W416" s="299"/>
      <c r="X416" s="299"/>
      <c r="Y416" s="299"/>
      <c r="Z416" s="300"/>
      <c r="AA416" s="300"/>
      <c r="AB416" s="300"/>
      <c r="AC416" s="300"/>
      <c r="AD416" s="300"/>
      <c r="AE416" s="300"/>
      <c r="AF416" s="300"/>
      <c r="AG416" s="300"/>
      <c r="AH416" s="300"/>
      <c r="AI416" s="300"/>
      <c r="AJ416" s="300"/>
      <c r="AK416" s="300"/>
      <c r="AL416" s="300"/>
      <c r="AM416" s="300"/>
      <c r="AN416" s="300"/>
      <c r="AO416" s="299"/>
      <c r="AP416" s="299"/>
      <c r="AQ416" s="299"/>
      <c r="AR416" s="299"/>
      <c r="AS416" s="299"/>
      <c r="AT416" s="300"/>
      <c r="AU416" s="300"/>
    </row>
    <row r="417" spans="1:47" ht="12" customHeight="1" x14ac:dyDescent="0.25">
      <c r="A417" s="300"/>
      <c r="B417" s="299"/>
      <c r="C417" s="299"/>
      <c r="D417" s="299"/>
      <c r="E417" s="299"/>
      <c r="F417" s="376"/>
      <c r="G417" s="377"/>
      <c r="H417" s="299"/>
      <c r="I417" s="299"/>
      <c r="J417" s="299"/>
      <c r="K417" s="299"/>
      <c r="L417" s="299"/>
      <c r="M417" s="299"/>
      <c r="N417" s="299"/>
      <c r="O417" s="299"/>
      <c r="P417" s="299"/>
      <c r="Q417" s="299"/>
      <c r="R417" s="299"/>
      <c r="S417" s="299"/>
      <c r="T417" s="299"/>
      <c r="U417" s="299"/>
      <c r="V417" s="299"/>
      <c r="W417" s="299"/>
      <c r="X417" s="299"/>
      <c r="Y417" s="299"/>
      <c r="Z417" s="300"/>
      <c r="AA417" s="300"/>
      <c r="AB417" s="300"/>
      <c r="AC417" s="300"/>
      <c r="AD417" s="300"/>
      <c r="AE417" s="300"/>
      <c r="AF417" s="300"/>
      <c r="AG417" s="300"/>
      <c r="AH417" s="300"/>
      <c r="AI417" s="300"/>
      <c r="AJ417" s="300"/>
      <c r="AK417" s="300"/>
      <c r="AL417" s="300"/>
      <c r="AM417" s="300"/>
      <c r="AN417" s="300"/>
      <c r="AO417" s="299"/>
      <c r="AP417" s="299"/>
      <c r="AQ417" s="299"/>
      <c r="AR417" s="299"/>
      <c r="AS417" s="299"/>
      <c r="AT417" s="300"/>
      <c r="AU417" s="300"/>
    </row>
    <row r="418" spans="1:47" ht="12" customHeight="1" x14ac:dyDescent="0.25">
      <c r="A418" s="300"/>
      <c r="B418" s="299"/>
      <c r="C418" s="299"/>
      <c r="D418" s="299"/>
      <c r="E418" s="299"/>
      <c r="F418" s="376"/>
      <c r="G418" s="377"/>
      <c r="H418" s="299"/>
      <c r="I418" s="299"/>
      <c r="J418" s="299"/>
      <c r="K418" s="299"/>
      <c r="L418" s="299"/>
      <c r="M418" s="299"/>
      <c r="N418" s="299"/>
      <c r="O418" s="299"/>
      <c r="P418" s="299"/>
      <c r="Q418" s="299"/>
      <c r="R418" s="299"/>
      <c r="S418" s="299"/>
      <c r="T418" s="299"/>
      <c r="U418" s="299"/>
      <c r="V418" s="299"/>
      <c r="W418" s="299"/>
      <c r="X418" s="299"/>
      <c r="Y418" s="299"/>
      <c r="Z418" s="300"/>
      <c r="AA418" s="300"/>
      <c r="AB418" s="300"/>
      <c r="AC418" s="300"/>
      <c r="AD418" s="300"/>
      <c r="AE418" s="300"/>
      <c r="AF418" s="300"/>
      <c r="AG418" s="300"/>
      <c r="AH418" s="300"/>
      <c r="AI418" s="300"/>
      <c r="AJ418" s="300"/>
      <c r="AK418" s="300"/>
      <c r="AL418" s="300"/>
      <c r="AM418" s="300"/>
      <c r="AN418" s="300"/>
      <c r="AO418" s="299"/>
      <c r="AP418" s="299"/>
      <c r="AQ418" s="299"/>
      <c r="AR418" s="299"/>
      <c r="AS418" s="299"/>
      <c r="AT418" s="300"/>
      <c r="AU418" s="300"/>
    </row>
    <row r="419" spans="1:47" ht="12" customHeight="1" x14ac:dyDescent="0.25">
      <c r="A419" s="300"/>
      <c r="B419" s="299"/>
      <c r="C419" s="299"/>
      <c r="D419" s="299"/>
      <c r="E419" s="299"/>
      <c r="F419" s="376"/>
      <c r="G419" s="377"/>
      <c r="H419" s="299"/>
      <c r="I419" s="299"/>
      <c r="J419" s="299"/>
      <c r="K419" s="299"/>
      <c r="L419" s="299"/>
      <c r="M419" s="299"/>
      <c r="N419" s="299"/>
      <c r="O419" s="299"/>
      <c r="P419" s="299"/>
      <c r="Q419" s="299"/>
      <c r="R419" s="299"/>
      <c r="S419" s="299"/>
      <c r="T419" s="299"/>
      <c r="U419" s="299"/>
      <c r="V419" s="299"/>
      <c r="W419" s="299"/>
      <c r="X419" s="299"/>
      <c r="Y419" s="299"/>
      <c r="Z419" s="300"/>
      <c r="AA419" s="300"/>
      <c r="AB419" s="300"/>
      <c r="AC419" s="300"/>
      <c r="AD419" s="300"/>
      <c r="AE419" s="300"/>
      <c r="AF419" s="300"/>
      <c r="AG419" s="300"/>
      <c r="AH419" s="300"/>
      <c r="AI419" s="300"/>
      <c r="AJ419" s="300"/>
      <c r="AK419" s="300"/>
      <c r="AL419" s="300"/>
      <c r="AM419" s="300"/>
      <c r="AN419" s="300"/>
      <c r="AO419" s="299"/>
      <c r="AP419" s="299"/>
      <c r="AQ419" s="299"/>
      <c r="AR419" s="299"/>
      <c r="AS419" s="299"/>
      <c r="AT419" s="300"/>
      <c r="AU419" s="300"/>
    </row>
    <row r="420" spans="1:47" ht="12" customHeight="1" x14ac:dyDescent="0.25">
      <c r="A420" s="300"/>
      <c r="B420" s="299"/>
      <c r="C420" s="299"/>
      <c r="D420" s="299"/>
      <c r="E420" s="299"/>
      <c r="F420" s="376"/>
      <c r="G420" s="377"/>
      <c r="H420" s="299"/>
      <c r="I420" s="299"/>
      <c r="J420" s="299"/>
      <c r="K420" s="299"/>
      <c r="L420" s="299"/>
      <c r="M420" s="299"/>
      <c r="N420" s="299"/>
      <c r="O420" s="299"/>
      <c r="P420" s="299"/>
      <c r="Q420" s="299"/>
      <c r="R420" s="299"/>
      <c r="S420" s="299"/>
      <c r="T420" s="299"/>
      <c r="U420" s="299"/>
      <c r="V420" s="299"/>
      <c r="W420" s="299"/>
      <c r="X420" s="299"/>
      <c r="Y420" s="299"/>
      <c r="Z420" s="300"/>
      <c r="AA420" s="300"/>
      <c r="AB420" s="300"/>
      <c r="AC420" s="300"/>
      <c r="AD420" s="300"/>
      <c r="AE420" s="300"/>
      <c r="AF420" s="300"/>
      <c r="AG420" s="300"/>
      <c r="AH420" s="300"/>
      <c r="AI420" s="300"/>
      <c r="AJ420" s="300"/>
      <c r="AK420" s="300"/>
      <c r="AL420" s="300"/>
      <c r="AM420" s="300"/>
      <c r="AN420" s="300"/>
      <c r="AO420" s="299"/>
      <c r="AP420" s="299"/>
      <c r="AQ420" s="299"/>
      <c r="AR420" s="299"/>
      <c r="AS420" s="299"/>
      <c r="AT420" s="300"/>
      <c r="AU420" s="300"/>
    </row>
    <row r="421" spans="1:47" ht="12" customHeight="1" x14ac:dyDescent="0.25">
      <c r="A421" s="300"/>
      <c r="B421" s="299"/>
      <c r="C421" s="299"/>
      <c r="D421" s="299"/>
      <c r="E421" s="299"/>
      <c r="F421" s="376"/>
      <c r="G421" s="377"/>
      <c r="H421" s="299"/>
      <c r="I421" s="299"/>
      <c r="J421" s="299"/>
      <c r="K421" s="299"/>
      <c r="L421" s="299"/>
      <c r="M421" s="299"/>
      <c r="N421" s="299"/>
      <c r="O421" s="299"/>
      <c r="P421" s="299"/>
      <c r="Q421" s="299"/>
      <c r="R421" s="299"/>
      <c r="S421" s="299"/>
      <c r="T421" s="299"/>
      <c r="U421" s="299"/>
      <c r="V421" s="299"/>
      <c r="W421" s="299"/>
      <c r="X421" s="299"/>
      <c r="Y421" s="299"/>
      <c r="Z421" s="300"/>
      <c r="AA421" s="300"/>
      <c r="AB421" s="300"/>
      <c r="AC421" s="300"/>
      <c r="AD421" s="300"/>
      <c r="AE421" s="300"/>
      <c r="AF421" s="300"/>
      <c r="AG421" s="300"/>
      <c r="AH421" s="300"/>
      <c r="AI421" s="300"/>
      <c r="AJ421" s="300"/>
      <c r="AK421" s="300"/>
      <c r="AL421" s="300"/>
      <c r="AM421" s="300"/>
      <c r="AN421" s="300"/>
      <c r="AO421" s="299"/>
      <c r="AP421" s="299"/>
      <c r="AQ421" s="299"/>
      <c r="AR421" s="299"/>
      <c r="AS421" s="299"/>
      <c r="AT421" s="300"/>
      <c r="AU421" s="300"/>
    </row>
    <row r="422" spans="1:47" ht="12" customHeight="1" x14ac:dyDescent="0.25">
      <c r="A422" s="300"/>
      <c r="B422" s="299"/>
      <c r="C422" s="299"/>
      <c r="D422" s="299"/>
      <c r="E422" s="299"/>
      <c r="F422" s="376"/>
      <c r="G422" s="377"/>
      <c r="H422" s="299"/>
      <c r="I422" s="299"/>
      <c r="J422" s="299"/>
      <c r="K422" s="299"/>
      <c r="L422" s="299"/>
      <c r="M422" s="299"/>
      <c r="N422" s="299"/>
      <c r="O422" s="299"/>
      <c r="P422" s="299"/>
      <c r="Q422" s="299"/>
      <c r="R422" s="299"/>
      <c r="S422" s="299"/>
      <c r="T422" s="299"/>
      <c r="U422" s="299"/>
      <c r="V422" s="299"/>
      <c r="W422" s="299"/>
      <c r="X422" s="299"/>
      <c r="Y422" s="299"/>
      <c r="Z422" s="300"/>
      <c r="AA422" s="300"/>
      <c r="AB422" s="300"/>
      <c r="AC422" s="300"/>
      <c r="AD422" s="300"/>
      <c r="AE422" s="300"/>
      <c r="AF422" s="300"/>
      <c r="AG422" s="300"/>
      <c r="AH422" s="300"/>
      <c r="AI422" s="300"/>
      <c r="AJ422" s="300"/>
      <c r="AK422" s="300"/>
      <c r="AL422" s="300"/>
      <c r="AM422" s="300"/>
      <c r="AN422" s="300"/>
      <c r="AO422" s="299"/>
      <c r="AP422" s="299"/>
      <c r="AQ422" s="299"/>
      <c r="AR422" s="299"/>
      <c r="AS422" s="299"/>
      <c r="AT422" s="300"/>
      <c r="AU422" s="300"/>
    </row>
    <row r="423" spans="1:47" ht="12" customHeight="1" x14ac:dyDescent="0.25">
      <c r="A423" s="300"/>
      <c r="B423" s="299"/>
      <c r="C423" s="299"/>
      <c r="D423" s="299"/>
      <c r="E423" s="299"/>
      <c r="F423" s="376"/>
      <c r="G423" s="377"/>
      <c r="H423" s="299"/>
      <c r="I423" s="299"/>
      <c r="J423" s="299"/>
      <c r="K423" s="299"/>
      <c r="L423" s="299"/>
      <c r="M423" s="299"/>
      <c r="N423" s="299"/>
      <c r="O423" s="299"/>
      <c r="P423" s="299"/>
      <c r="Q423" s="299"/>
      <c r="R423" s="299"/>
      <c r="S423" s="299"/>
      <c r="T423" s="299"/>
      <c r="U423" s="299"/>
      <c r="V423" s="299"/>
      <c r="W423" s="299"/>
      <c r="X423" s="299"/>
      <c r="Y423" s="299"/>
      <c r="Z423" s="300"/>
      <c r="AA423" s="300"/>
      <c r="AB423" s="300"/>
      <c r="AC423" s="300"/>
      <c r="AD423" s="300"/>
      <c r="AE423" s="300"/>
      <c r="AF423" s="300"/>
      <c r="AG423" s="300"/>
      <c r="AH423" s="300"/>
      <c r="AI423" s="300"/>
      <c r="AJ423" s="300"/>
      <c r="AK423" s="300"/>
      <c r="AL423" s="300"/>
      <c r="AM423" s="300"/>
      <c r="AN423" s="300"/>
      <c r="AO423" s="299"/>
      <c r="AP423" s="299"/>
      <c r="AQ423" s="299"/>
      <c r="AR423" s="299"/>
      <c r="AS423" s="299"/>
      <c r="AT423" s="300"/>
      <c r="AU423" s="300"/>
    </row>
    <row r="424" spans="1:47" ht="12" customHeight="1" x14ac:dyDescent="0.25">
      <c r="A424" s="300"/>
      <c r="B424" s="299"/>
      <c r="C424" s="299"/>
      <c r="D424" s="299"/>
      <c r="E424" s="299"/>
      <c r="F424" s="376"/>
      <c r="G424" s="377"/>
      <c r="H424" s="299"/>
      <c r="I424" s="299"/>
      <c r="J424" s="299"/>
      <c r="K424" s="299"/>
      <c r="L424" s="299"/>
      <c r="M424" s="299"/>
      <c r="N424" s="299"/>
      <c r="O424" s="299"/>
      <c r="P424" s="299"/>
      <c r="Q424" s="299"/>
      <c r="R424" s="299"/>
      <c r="S424" s="299"/>
      <c r="T424" s="299"/>
      <c r="U424" s="299"/>
      <c r="V424" s="299"/>
      <c r="W424" s="299"/>
      <c r="X424" s="299"/>
      <c r="Y424" s="299"/>
      <c r="Z424" s="300"/>
      <c r="AA424" s="300"/>
      <c r="AB424" s="300"/>
      <c r="AC424" s="300"/>
      <c r="AD424" s="300"/>
      <c r="AE424" s="300"/>
      <c r="AF424" s="300"/>
      <c r="AG424" s="300"/>
      <c r="AH424" s="300"/>
      <c r="AI424" s="300"/>
      <c r="AJ424" s="300"/>
      <c r="AK424" s="300"/>
      <c r="AL424" s="300"/>
      <c r="AM424" s="300"/>
      <c r="AN424" s="300"/>
      <c r="AO424" s="299"/>
      <c r="AP424" s="299"/>
      <c r="AQ424" s="299"/>
      <c r="AR424" s="299"/>
      <c r="AS424" s="299"/>
      <c r="AT424" s="300"/>
      <c r="AU424" s="300"/>
    </row>
    <row r="425" spans="1:47" ht="12" customHeight="1" x14ac:dyDescent="0.25">
      <c r="A425" s="300"/>
      <c r="B425" s="299"/>
      <c r="C425" s="299"/>
      <c r="D425" s="299"/>
      <c r="E425" s="299"/>
      <c r="F425" s="376"/>
      <c r="G425" s="377"/>
      <c r="H425" s="299"/>
      <c r="I425" s="299"/>
      <c r="J425" s="299"/>
      <c r="K425" s="299"/>
      <c r="L425" s="299"/>
      <c r="M425" s="299"/>
      <c r="N425" s="299"/>
      <c r="O425" s="299"/>
      <c r="P425" s="299"/>
      <c r="Q425" s="299"/>
      <c r="R425" s="299"/>
      <c r="S425" s="299"/>
      <c r="T425" s="299"/>
      <c r="U425" s="299"/>
      <c r="V425" s="299"/>
      <c r="W425" s="299"/>
      <c r="X425" s="299"/>
      <c r="Y425" s="299"/>
      <c r="Z425" s="300"/>
      <c r="AA425" s="300"/>
      <c r="AB425" s="300"/>
      <c r="AC425" s="300"/>
      <c r="AD425" s="300"/>
      <c r="AE425" s="300"/>
      <c r="AF425" s="300"/>
      <c r="AG425" s="300"/>
      <c r="AH425" s="300"/>
      <c r="AI425" s="300"/>
      <c r="AJ425" s="300"/>
      <c r="AK425" s="300"/>
      <c r="AL425" s="300"/>
      <c r="AM425" s="300"/>
      <c r="AN425" s="300"/>
      <c r="AO425" s="299"/>
      <c r="AP425" s="299"/>
      <c r="AQ425" s="299"/>
      <c r="AR425" s="299"/>
      <c r="AS425" s="299"/>
      <c r="AT425" s="300"/>
      <c r="AU425" s="300"/>
    </row>
    <row r="426" spans="1:47" ht="12" customHeight="1" x14ac:dyDescent="0.25">
      <c r="A426" s="300"/>
      <c r="B426" s="299"/>
      <c r="C426" s="299"/>
      <c r="D426" s="299"/>
      <c r="E426" s="299"/>
      <c r="F426" s="376"/>
      <c r="G426" s="377"/>
      <c r="H426" s="299"/>
      <c r="I426" s="299"/>
      <c r="J426" s="299"/>
      <c r="K426" s="299"/>
      <c r="L426" s="299"/>
      <c r="M426" s="299"/>
      <c r="N426" s="299"/>
      <c r="O426" s="299"/>
      <c r="P426" s="299"/>
      <c r="Q426" s="299"/>
      <c r="R426" s="299"/>
      <c r="S426" s="299"/>
      <c r="T426" s="299"/>
      <c r="U426" s="299"/>
      <c r="V426" s="299"/>
      <c r="W426" s="299"/>
      <c r="X426" s="299"/>
      <c r="Y426" s="299"/>
      <c r="Z426" s="300"/>
      <c r="AA426" s="300"/>
      <c r="AB426" s="300"/>
      <c r="AC426" s="300"/>
      <c r="AD426" s="300"/>
      <c r="AE426" s="300"/>
      <c r="AF426" s="300"/>
      <c r="AG426" s="300"/>
      <c r="AH426" s="300"/>
      <c r="AI426" s="300"/>
      <c r="AJ426" s="300"/>
      <c r="AK426" s="300"/>
      <c r="AL426" s="300"/>
      <c r="AM426" s="300"/>
      <c r="AN426" s="300"/>
      <c r="AO426" s="299"/>
      <c r="AP426" s="299"/>
      <c r="AQ426" s="299"/>
      <c r="AR426" s="299"/>
      <c r="AS426" s="299"/>
      <c r="AT426" s="300"/>
      <c r="AU426" s="300"/>
    </row>
    <row r="427" spans="1:47" ht="12" customHeight="1" x14ac:dyDescent="0.25">
      <c r="A427" s="300"/>
      <c r="B427" s="299"/>
      <c r="C427" s="299"/>
      <c r="D427" s="299"/>
      <c r="E427" s="299"/>
      <c r="F427" s="376"/>
      <c r="G427" s="377"/>
      <c r="H427" s="299"/>
      <c r="I427" s="299"/>
      <c r="J427" s="299"/>
      <c r="K427" s="299"/>
      <c r="L427" s="299"/>
      <c r="M427" s="299"/>
      <c r="N427" s="299"/>
      <c r="O427" s="299"/>
      <c r="P427" s="299"/>
      <c r="Q427" s="299"/>
      <c r="R427" s="299"/>
      <c r="S427" s="299"/>
      <c r="T427" s="299"/>
      <c r="U427" s="299"/>
      <c r="V427" s="299"/>
      <c r="W427" s="299"/>
      <c r="X427" s="299"/>
      <c r="Y427" s="299"/>
      <c r="Z427" s="300"/>
      <c r="AA427" s="300"/>
      <c r="AB427" s="300"/>
      <c r="AC427" s="300"/>
      <c r="AD427" s="300"/>
      <c r="AE427" s="300"/>
      <c r="AF427" s="300"/>
      <c r="AG427" s="300"/>
      <c r="AH427" s="300"/>
      <c r="AI427" s="300"/>
      <c r="AJ427" s="300"/>
      <c r="AK427" s="300"/>
      <c r="AL427" s="300"/>
      <c r="AM427" s="300"/>
      <c r="AN427" s="300"/>
      <c r="AO427" s="299"/>
      <c r="AP427" s="299"/>
      <c r="AQ427" s="299"/>
      <c r="AR427" s="299"/>
      <c r="AS427" s="299"/>
      <c r="AT427" s="300"/>
      <c r="AU427" s="300"/>
    </row>
    <row r="428" spans="1:47" ht="12" customHeight="1" x14ac:dyDescent="0.25">
      <c r="A428" s="300"/>
      <c r="B428" s="299"/>
      <c r="C428" s="299"/>
      <c r="D428" s="299"/>
      <c r="E428" s="299"/>
      <c r="F428" s="376"/>
      <c r="G428" s="377"/>
      <c r="H428" s="299"/>
      <c r="I428" s="299"/>
      <c r="J428" s="299"/>
      <c r="K428" s="299"/>
      <c r="L428" s="299"/>
      <c r="M428" s="299"/>
      <c r="N428" s="299"/>
      <c r="O428" s="299"/>
      <c r="P428" s="299"/>
      <c r="Q428" s="299"/>
      <c r="R428" s="299"/>
      <c r="S428" s="299"/>
      <c r="T428" s="299"/>
      <c r="U428" s="299"/>
      <c r="V428" s="299"/>
      <c r="W428" s="299"/>
      <c r="X428" s="299"/>
      <c r="Y428" s="299"/>
      <c r="Z428" s="300"/>
      <c r="AA428" s="300"/>
      <c r="AB428" s="300"/>
      <c r="AC428" s="300"/>
      <c r="AD428" s="300"/>
      <c r="AE428" s="300"/>
      <c r="AF428" s="300"/>
      <c r="AG428" s="300"/>
      <c r="AH428" s="300"/>
      <c r="AI428" s="300"/>
      <c r="AJ428" s="300"/>
      <c r="AK428" s="300"/>
      <c r="AL428" s="300"/>
      <c r="AM428" s="300"/>
      <c r="AN428" s="300"/>
      <c r="AO428" s="299"/>
      <c r="AP428" s="299"/>
      <c r="AQ428" s="299"/>
      <c r="AR428" s="299"/>
      <c r="AS428" s="299"/>
      <c r="AT428" s="300"/>
      <c r="AU428" s="300"/>
    </row>
    <row r="429" spans="1:47" ht="12" customHeight="1" x14ac:dyDescent="0.25">
      <c r="A429" s="300"/>
      <c r="B429" s="299"/>
      <c r="C429" s="299"/>
      <c r="D429" s="299"/>
      <c r="E429" s="299"/>
      <c r="F429" s="376"/>
      <c r="G429" s="377"/>
      <c r="H429" s="299"/>
      <c r="I429" s="299"/>
      <c r="J429" s="299"/>
      <c r="K429" s="299"/>
      <c r="L429" s="299"/>
      <c r="M429" s="299"/>
      <c r="N429" s="299"/>
      <c r="O429" s="299"/>
      <c r="P429" s="299"/>
      <c r="Q429" s="299"/>
      <c r="R429" s="299"/>
      <c r="S429" s="299"/>
      <c r="T429" s="299"/>
      <c r="U429" s="299"/>
      <c r="V429" s="299"/>
      <c r="W429" s="299"/>
      <c r="X429" s="299"/>
      <c r="Y429" s="299"/>
      <c r="Z429" s="300"/>
      <c r="AA429" s="300"/>
      <c r="AB429" s="300"/>
      <c r="AC429" s="300"/>
      <c r="AD429" s="300"/>
      <c r="AE429" s="300"/>
      <c r="AF429" s="300"/>
      <c r="AG429" s="300"/>
      <c r="AH429" s="300"/>
      <c r="AI429" s="300"/>
      <c r="AJ429" s="300"/>
      <c r="AK429" s="300"/>
      <c r="AL429" s="300"/>
      <c r="AM429" s="300"/>
      <c r="AN429" s="300"/>
      <c r="AO429" s="299"/>
      <c r="AP429" s="299"/>
      <c r="AQ429" s="299"/>
      <c r="AR429" s="299"/>
      <c r="AS429" s="299"/>
      <c r="AT429" s="300"/>
      <c r="AU429" s="300"/>
    </row>
    <row r="430" spans="1:47" ht="12" customHeight="1" x14ac:dyDescent="0.25">
      <c r="A430" s="300"/>
      <c r="B430" s="299"/>
      <c r="C430" s="299"/>
      <c r="D430" s="299"/>
      <c r="E430" s="299"/>
      <c r="F430" s="376"/>
      <c r="G430" s="377"/>
      <c r="H430" s="299"/>
      <c r="I430" s="299"/>
      <c r="J430" s="299"/>
      <c r="K430" s="299"/>
      <c r="L430" s="299"/>
      <c r="M430" s="299"/>
      <c r="N430" s="299"/>
      <c r="O430" s="299"/>
      <c r="P430" s="299"/>
      <c r="Q430" s="299"/>
      <c r="R430" s="299"/>
      <c r="S430" s="299"/>
      <c r="T430" s="299"/>
      <c r="U430" s="299"/>
      <c r="V430" s="299"/>
      <c r="W430" s="299"/>
      <c r="X430" s="299"/>
      <c r="Y430" s="299"/>
      <c r="Z430" s="300"/>
      <c r="AA430" s="300"/>
      <c r="AB430" s="300"/>
      <c r="AC430" s="300"/>
      <c r="AD430" s="300"/>
      <c r="AE430" s="300"/>
      <c r="AF430" s="300"/>
      <c r="AG430" s="300"/>
      <c r="AH430" s="300"/>
      <c r="AI430" s="300"/>
      <c r="AJ430" s="300"/>
      <c r="AK430" s="300"/>
      <c r="AL430" s="300"/>
      <c r="AM430" s="300"/>
      <c r="AN430" s="300"/>
      <c r="AO430" s="299"/>
      <c r="AP430" s="299"/>
      <c r="AQ430" s="299"/>
      <c r="AR430" s="299"/>
      <c r="AS430" s="299"/>
      <c r="AT430" s="300"/>
      <c r="AU430" s="300"/>
    </row>
    <row r="431" spans="1:47" ht="12" customHeight="1" x14ac:dyDescent="0.25">
      <c r="A431" s="300"/>
      <c r="B431" s="299"/>
      <c r="C431" s="299"/>
      <c r="D431" s="299"/>
      <c r="E431" s="299"/>
      <c r="F431" s="376"/>
      <c r="G431" s="377"/>
      <c r="H431" s="299"/>
      <c r="I431" s="299"/>
      <c r="J431" s="299"/>
      <c r="K431" s="299"/>
      <c r="L431" s="299"/>
      <c r="M431" s="299"/>
      <c r="N431" s="299"/>
      <c r="O431" s="299"/>
      <c r="P431" s="299"/>
      <c r="Q431" s="299"/>
      <c r="R431" s="299"/>
      <c r="S431" s="299"/>
      <c r="T431" s="299"/>
      <c r="U431" s="299"/>
      <c r="V431" s="299"/>
      <c r="W431" s="299"/>
      <c r="X431" s="299"/>
      <c r="Y431" s="299"/>
      <c r="Z431" s="300"/>
      <c r="AA431" s="300"/>
      <c r="AB431" s="300"/>
      <c r="AC431" s="300"/>
      <c r="AD431" s="300"/>
      <c r="AE431" s="300"/>
      <c r="AF431" s="300"/>
      <c r="AG431" s="300"/>
      <c r="AH431" s="300"/>
      <c r="AI431" s="300"/>
      <c r="AJ431" s="300"/>
      <c r="AK431" s="300"/>
      <c r="AL431" s="300"/>
      <c r="AM431" s="300"/>
      <c r="AN431" s="300"/>
      <c r="AO431" s="299"/>
      <c r="AP431" s="299"/>
      <c r="AQ431" s="299"/>
      <c r="AR431" s="299"/>
      <c r="AS431" s="299"/>
      <c r="AT431" s="300"/>
      <c r="AU431" s="300"/>
    </row>
    <row r="432" spans="1:47" ht="12" customHeight="1" x14ac:dyDescent="0.25">
      <c r="A432" s="300"/>
      <c r="B432" s="299"/>
      <c r="C432" s="299"/>
      <c r="D432" s="299"/>
      <c r="E432" s="299"/>
      <c r="F432" s="376"/>
      <c r="G432" s="377"/>
      <c r="H432" s="299"/>
      <c r="I432" s="299"/>
      <c r="J432" s="299"/>
      <c r="K432" s="299"/>
      <c r="L432" s="299"/>
      <c r="M432" s="299"/>
      <c r="N432" s="299"/>
      <c r="O432" s="299"/>
      <c r="P432" s="299"/>
      <c r="Q432" s="299"/>
      <c r="R432" s="299"/>
      <c r="S432" s="299"/>
      <c r="T432" s="299"/>
      <c r="U432" s="299"/>
      <c r="V432" s="299"/>
      <c r="W432" s="299"/>
      <c r="X432" s="299"/>
      <c r="Y432" s="299"/>
      <c r="Z432" s="300"/>
      <c r="AA432" s="300"/>
      <c r="AB432" s="300"/>
      <c r="AC432" s="300"/>
      <c r="AD432" s="300"/>
      <c r="AE432" s="300"/>
      <c r="AF432" s="300"/>
      <c r="AG432" s="300"/>
      <c r="AH432" s="300"/>
      <c r="AI432" s="300"/>
      <c r="AJ432" s="300"/>
      <c r="AK432" s="300"/>
      <c r="AL432" s="300"/>
      <c r="AM432" s="300"/>
      <c r="AN432" s="300"/>
      <c r="AO432" s="299"/>
      <c r="AP432" s="299"/>
      <c r="AQ432" s="299"/>
      <c r="AR432" s="299"/>
      <c r="AS432" s="299"/>
      <c r="AT432" s="300"/>
      <c r="AU432" s="300"/>
    </row>
    <row r="433" spans="1:47" ht="12" customHeight="1" x14ac:dyDescent="0.25">
      <c r="A433" s="300"/>
      <c r="B433" s="299"/>
      <c r="C433" s="299"/>
      <c r="D433" s="299"/>
      <c r="E433" s="299"/>
      <c r="F433" s="376"/>
      <c r="G433" s="377"/>
      <c r="H433" s="299"/>
      <c r="I433" s="299"/>
      <c r="J433" s="299"/>
      <c r="K433" s="299"/>
      <c r="L433" s="299"/>
      <c r="M433" s="299"/>
      <c r="N433" s="299"/>
      <c r="O433" s="299"/>
      <c r="P433" s="299"/>
      <c r="Q433" s="299"/>
      <c r="R433" s="299"/>
      <c r="S433" s="299"/>
      <c r="T433" s="299"/>
      <c r="U433" s="299"/>
      <c r="V433" s="299"/>
      <c r="W433" s="299"/>
      <c r="X433" s="299"/>
      <c r="Y433" s="299"/>
      <c r="Z433" s="300"/>
      <c r="AA433" s="300"/>
      <c r="AB433" s="300"/>
      <c r="AC433" s="300"/>
      <c r="AD433" s="300"/>
      <c r="AE433" s="300"/>
      <c r="AF433" s="300"/>
      <c r="AG433" s="300"/>
      <c r="AH433" s="300"/>
      <c r="AI433" s="300"/>
      <c r="AJ433" s="300"/>
      <c r="AK433" s="300"/>
      <c r="AL433" s="300"/>
      <c r="AM433" s="300"/>
      <c r="AN433" s="300"/>
      <c r="AO433" s="299"/>
      <c r="AP433" s="299"/>
      <c r="AQ433" s="299"/>
      <c r="AR433" s="299"/>
      <c r="AS433" s="299"/>
      <c r="AT433" s="300"/>
      <c r="AU433" s="300"/>
    </row>
    <row r="434" spans="1:47" ht="12" customHeight="1" x14ac:dyDescent="0.25">
      <c r="A434" s="300"/>
      <c r="B434" s="299"/>
      <c r="C434" s="299"/>
      <c r="D434" s="299"/>
      <c r="E434" s="299"/>
      <c r="F434" s="376"/>
      <c r="G434" s="377"/>
      <c r="H434" s="299"/>
      <c r="I434" s="299"/>
      <c r="J434" s="299"/>
      <c r="K434" s="299"/>
      <c r="L434" s="299"/>
      <c r="M434" s="299"/>
      <c r="N434" s="299"/>
      <c r="O434" s="299"/>
      <c r="P434" s="299"/>
      <c r="Q434" s="299"/>
      <c r="R434" s="299"/>
      <c r="S434" s="299"/>
      <c r="T434" s="299"/>
      <c r="U434" s="299"/>
      <c r="V434" s="299"/>
      <c r="W434" s="299"/>
      <c r="X434" s="299"/>
      <c r="Y434" s="299"/>
      <c r="Z434" s="300"/>
      <c r="AA434" s="300"/>
      <c r="AB434" s="300"/>
      <c r="AC434" s="300"/>
      <c r="AD434" s="300"/>
      <c r="AE434" s="300"/>
      <c r="AF434" s="300"/>
      <c r="AG434" s="300"/>
      <c r="AH434" s="300"/>
      <c r="AI434" s="300"/>
      <c r="AJ434" s="300"/>
      <c r="AK434" s="300"/>
      <c r="AL434" s="300"/>
      <c r="AM434" s="300"/>
      <c r="AN434" s="300"/>
      <c r="AO434" s="299"/>
      <c r="AP434" s="299"/>
      <c r="AQ434" s="299"/>
      <c r="AR434" s="299"/>
      <c r="AS434" s="299"/>
      <c r="AT434" s="300"/>
      <c r="AU434" s="300"/>
    </row>
    <row r="435" spans="1:47" ht="12" customHeight="1" x14ac:dyDescent="0.25">
      <c r="A435" s="300"/>
      <c r="B435" s="299"/>
      <c r="C435" s="299"/>
      <c r="D435" s="299"/>
      <c r="E435" s="299"/>
      <c r="F435" s="376"/>
      <c r="G435" s="377"/>
      <c r="H435" s="299"/>
      <c r="I435" s="299"/>
      <c r="J435" s="299"/>
      <c r="K435" s="299"/>
      <c r="L435" s="299"/>
      <c r="M435" s="299"/>
      <c r="N435" s="299"/>
      <c r="O435" s="299"/>
      <c r="P435" s="299"/>
      <c r="Q435" s="299"/>
      <c r="R435" s="299"/>
      <c r="S435" s="299"/>
      <c r="T435" s="299"/>
      <c r="U435" s="299"/>
      <c r="V435" s="299"/>
      <c r="W435" s="299"/>
      <c r="X435" s="299"/>
      <c r="Y435" s="299"/>
      <c r="Z435" s="300"/>
      <c r="AA435" s="300"/>
      <c r="AB435" s="300"/>
      <c r="AC435" s="300"/>
      <c r="AD435" s="300"/>
      <c r="AE435" s="300"/>
      <c r="AF435" s="300"/>
      <c r="AG435" s="300"/>
      <c r="AH435" s="300"/>
      <c r="AI435" s="300"/>
      <c r="AJ435" s="300"/>
      <c r="AK435" s="300"/>
      <c r="AL435" s="300"/>
      <c r="AM435" s="300"/>
      <c r="AN435" s="300"/>
      <c r="AO435" s="299"/>
      <c r="AP435" s="299"/>
      <c r="AQ435" s="299"/>
      <c r="AR435" s="299"/>
      <c r="AS435" s="299"/>
      <c r="AT435" s="300"/>
      <c r="AU435" s="300"/>
    </row>
    <row r="436" spans="1:47" ht="12" customHeight="1" x14ac:dyDescent="0.25">
      <c r="A436" s="300"/>
      <c r="B436" s="299"/>
      <c r="C436" s="299"/>
      <c r="D436" s="299"/>
      <c r="E436" s="299"/>
      <c r="F436" s="376"/>
      <c r="G436" s="377"/>
      <c r="H436" s="299"/>
      <c r="I436" s="299"/>
      <c r="J436" s="299"/>
      <c r="K436" s="299"/>
      <c r="L436" s="299"/>
      <c r="M436" s="299"/>
      <c r="N436" s="299"/>
      <c r="O436" s="299"/>
      <c r="P436" s="299"/>
      <c r="Q436" s="299"/>
      <c r="R436" s="299"/>
      <c r="S436" s="299"/>
      <c r="T436" s="299"/>
      <c r="U436" s="299"/>
      <c r="V436" s="299"/>
      <c r="W436" s="299"/>
      <c r="X436" s="299"/>
      <c r="Y436" s="299"/>
      <c r="Z436" s="300"/>
      <c r="AA436" s="300"/>
      <c r="AB436" s="300"/>
      <c r="AC436" s="300"/>
      <c r="AD436" s="300"/>
      <c r="AE436" s="300"/>
      <c r="AF436" s="300"/>
      <c r="AG436" s="300"/>
      <c r="AH436" s="300"/>
      <c r="AI436" s="300"/>
      <c r="AJ436" s="300"/>
      <c r="AK436" s="300"/>
      <c r="AL436" s="300"/>
      <c r="AM436" s="300"/>
      <c r="AN436" s="300"/>
      <c r="AO436" s="299"/>
      <c r="AP436" s="299"/>
      <c r="AQ436" s="299"/>
      <c r="AR436" s="299"/>
      <c r="AS436" s="299"/>
      <c r="AT436" s="300"/>
      <c r="AU436" s="300"/>
    </row>
    <row r="437" spans="1:47" ht="12" customHeight="1" x14ac:dyDescent="0.25">
      <c r="A437" s="300"/>
      <c r="B437" s="299"/>
      <c r="C437" s="299"/>
      <c r="D437" s="299"/>
      <c r="E437" s="299"/>
      <c r="F437" s="376"/>
      <c r="G437" s="377"/>
      <c r="H437" s="299"/>
      <c r="I437" s="299"/>
      <c r="J437" s="299"/>
      <c r="K437" s="299"/>
      <c r="L437" s="299"/>
      <c r="M437" s="299"/>
      <c r="N437" s="299"/>
      <c r="O437" s="299"/>
      <c r="P437" s="299"/>
      <c r="Q437" s="299"/>
      <c r="R437" s="299"/>
      <c r="S437" s="299"/>
      <c r="T437" s="299"/>
      <c r="U437" s="299"/>
      <c r="V437" s="299"/>
      <c r="W437" s="299"/>
      <c r="X437" s="299"/>
      <c r="Y437" s="299"/>
      <c r="Z437" s="300"/>
      <c r="AA437" s="300"/>
      <c r="AB437" s="300"/>
      <c r="AC437" s="300"/>
      <c r="AD437" s="300"/>
      <c r="AE437" s="300"/>
      <c r="AF437" s="300"/>
      <c r="AG437" s="300"/>
      <c r="AH437" s="300"/>
      <c r="AI437" s="300"/>
      <c r="AJ437" s="300"/>
      <c r="AK437" s="300"/>
      <c r="AL437" s="300"/>
      <c r="AM437" s="300"/>
      <c r="AN437" s="300"/>
      <c r="AO437" s="299"/>
      <c r="AP437" s="299"/>
      <c r="AQ437" s="299"/>
      <c r="AR437" s="299"/>
      <c r="AS437" s="299"/>
      <c r="AT437" s="300"/>
      <c r="AU437" s="300"/>
    </row>
    <row r="438" spans="1:47" ht="12" customHeight="1" x14ac:dyDescent="0.25">
      <c r="A438" s="300"/>
      <c r="B438" s="299"/>
      <c r="C438" s="299"/>
      <c r="D438" s="299"/>
      <c r="E438" s="299"/>
      <c r="F438" s="376"/>
      <c r="G438" s="377"/>
      <c r="H438" s="299"/>
      <c r="I438" s="299"/>
      <c r="J438" s="299"/>
      <c r="K438" s="299"/>
      <c r="L438" s="299"/>
      <c r="M438" s="299"/>
      <c r="N438" s="299"/>
      <c r="O438" s="299"/>
      <c r="P438" s="299"/>
      <c r="Q438" s="299"/>
      <c r="R438" s="299"/>
      <c r="S438" s="299"/>
      <c r="T438" s="299"/>
      <c r="U438" s="299"/>
      <c r="V438" s="299"/>
      <c r="W438" s="299"/>
      <c r="X438" s="299"/>
      <c r="Y438" s="299"/>
      <c r="Z438" s="300"/>
      <c r="AA438" s="300"/>
      <c r="AB438" s="300"/>
      <c r="AC438" s="300"/>
      <c r="AD438" s="300"/>
      <c r="AE438" s="300"/>
      <c r="AF438" s="300"/>
      <c r="AG438" s="300"/>
      <c r="AH438" s="300"/>
      <c r="AI438" s="300"/>
      <c r="AJ438" s="300"/>
      <c r="AK438" s="300"/>
      <c r="AL438" s="300"/>
      <c r="AM438" s="300"/>
      <c r="AN438" s="300"/>
      <c r="AO438" s="299"/>
      <c r="AP438" s="299"/>
      <c r="AQ438" s="299"/>
      <c r="AR438" s="299"/>
      <c r="AS438" s="299"/>
      <c r="AT438" s="300"/>
      <c r="AU438" s="300"/>
    </row>
    <row r="439" spans="1:47" ht="12" customHeight="1" x14ac:dyDescent="0.25">
      <c r="A439" s="300"/>
      <c r="B439" s="299"/>
      <c r="C439" s="299"/>
      <c r="D439" s="299"/>
      <c r="E439" s="299"/>
      <c r="F439" s="376"/>
      <c r="G439" s="377"/>
      <c r="H439" s="299"/>
      <c r="I439" s="299"/>
      <c r="J439" s="299"/>
      <c r="K439" s="299"/>
      <c r="L439" s="299"/>
      <c r="M439" s="299"/>
      <c r="N439" s="299"/>
      <c r="O439" s="299"/>
      <c r="P439" s="299"/>
      <c r="Q439" s="299"/>
      <c r="R439" s="299"/>
      <c r="S439" s="299"/>
      <c r="T439" s="299"/>
      <c r="U439" s="299"/>
      <c r="V439" s="299"/>
      <c r="W439" s="299"/>
      <c r="X439" s="299"/>
      <c r="Y439" s="299"/>
      <c r="Z439" s="300"/>
      <c r="AA439" s="300"/>
      <c r="AB439" s="300"/>
      <c r="AC439" s="300"/>
      <c r="AD439" s="300"/>
      <c r="AE439" s="300"/>
      <c r="AF439" s="300"/>
      <c r="AG439" s="300"/>
      <c r="AH439" s="300"/>
      <c r="AI439" s="300"/>
      <c r="AJ439" s="300"/>
      <c r="AK439" s="300"/>
      <c r="AL439" s="300"/>
      <c r="AM439" s="300"/>
      <c r="AN439" s="300"/>
      <c r="AO439" s="299"/>
      <c r="AP439" s="299"/>
      <c r="AQ439" s="299"/>
      <c r="AR439" s="299"/>
      <c r="AS439" s="299"/>
      <c r="AT439" s="300"/>
      <c r="AU439" s="300"/>
    </row>
    <row r="440" spans="1:47" ht="12" customHeight="1" x14ac:dyDescent="0.25">
      <c r="A440" s="300"/>
      <c r="B440" s="299"/>
      <c r="C440" s="299"/>
      <c r="D440" s="299"/>
      <c r="E440" s="299"/>
      <c r="F440" s="376"/>
      <c r="G440" s="377"/>
      <c r="H440" s="299"/>
      <c r="I440" s="299"/>
      <c r="J440" s="299"/>
      <c r="K440" s="299"/>
      <c r="L440" s="299"/>
      <c r="M440" s="299"/>
      <c r="N440" s="299"/>
      <c r="O440" s="299"/>
      <c r="P440" s="299"/>
      <c r="Q440" s="299"/>
      <c r="R440" s="299"/>
      <c r="S440" s="299"/>
      <c r="T440" s="299"/>
      <c r="U440" s="299"/>
      <c r="V440" s="299"/>
      <c r="W440" s="299"/>
      <c r="X440" s="299"/>
      <c r="Y440" s="299"/>
      <c r="Z440" s="300"/>
      <c r="AA440" s="300"/>
      <c r="AB440" s="300"/>
      <c r="AC440" s="300"/>
      <c r="AD440" s="300"/>
      <c r="AE440" s="300"/>
      <c r="AF440" s="300"/>
      <c r="AG440" s="300"/>
      <c r="AH440" s="300"/>
      <c r="AI440" s="300"/>
      <c r="AJ440" s="300"/>
      <c r="AK440" s="300"/>
      <c r="AL440" s="300"/>
      <c r="AM440" s="300"/>
      <c r="AN440" s="300"/>
      <c r="AO440" s="299"/>
      <c r="AP440" s="299"/>
      <c r="AQ440" s="299"/>
      <c r="AR440" s="299"/>
      <c r="AS440" s="299"/>
      <c r="AT440" s="300"/>
      <c r="AU440" s="300"/>
    </row>
    <row r="441" spans="1:47" ht="12" customHeight="1" x14ac:dyDescent="0.25">
      <c r="A441" s="300"/>
      <c r="B441" s="299"/>
      <c r="C441" s="299"/>
      <c r="D441" s="299"/>
      <c r="E441" s="299"/>
      <c r="F441" s="376"/>
      <c r="G441" s="377"/>
      <c r="H441" s="299"/>
      <c r="I441" s="299"/>
      <c r="J441" s="299"/>
      <c r="K441" s="299"/>
      <c r="L441" s="299"/>
      <c r="M441" s="299"/>
      <c r="N441" s="299"/>
      <c r="O441" s="299"/>
      <c r="P441" s="299"/>
      <c r="Q441" s="299"/>
      <c r="R441" s="299"/>
      <c r="S441" s="299"/>
      <c r="T441" s="299"/>
      <c r="U441" s="299"/>
      <c r="V441" s="299"/>
      <c r="W441" s="299"/>
      <c r="X441" s="299"/>
      <c r="Y441" s="299"/>
      <c r="Z441" s="300"/>
      <c r="AA441" s="300"/>
      <c r="AB441" s="300"/>
      <c r="AC441" s="300"/>
      <c r="AD441" s="300"/>
      <c r="AE441" s="300"/>
      <c r="AF441" s="300"/>
      <c r="AG441" s="300"/>
      <c r="AH441" s="300"/>
      <c r="AI441" s="300"/>
      <c r="AJ441" s="300"/>
      <c r="AK441" s="300"/>
      <c r="AL441" s="300"/>
      <c r="AM441" s="300"/>
      <c r="AN441" s="300"/>
      <c r="AO441" s="299"/>
      <c r="AP441" s="299"/>
      <c r="AQ441" s="299"/>
      <c r="AR441" s="299"/>
      <c r="AS441" s="299"/>
      <c r="AT441" s="300"/>
      <c r="AU441" s="300"/>
    </row>
    <row r="442" spans="1:47" ht="12" customHeight="1" x14ac:dyDescent="0.25">
      <c r="A442" s="300"/>
      <c r="B442" s="299"/>
      <c r="C442" s="299"/>
      <c r="D442" s="299"/>
      <c r="E442" s="299"/>
      <c r="F442" s="376"/>
      <c r="G442" s="377"/>
      <c r="H442" s="299"/>
      <c r="I442" s="299"/>
      <c r="J442" s="299"/>
      <c r="K442" s="299"/>
      <c r="L442" s="299"/>
      <c r="M442" s="299"/>
      <c r="N442" s="299"/>
      <c r="O442" s="299"/>
      <c r="P442" s="299"/>
      <c r="Q442" s="299"/>
      <c r="R442" s="299"/>
      <c r="S442" s="299"/>
      <c r="T442" s="299"/>
      <c r="U442" s="299"/>
      <c r="V442" s="299"/>
      <c r="W442" s="299"/>
      <c r="X442" s="299"/>
      <c r="Y442" s="299"/>
      <c r="Z442" s="300"/>
      <c r="AA442" s="300"/>
      <c r="AB442" s="300"/>
      <c r="AC442" s="300"/>
      <c r="AD442" s="300"/>
      <c r="AE442" s="300"/>
      <c r="AF442" s="300"/>
      <c r="AG442" s="300"/>
      <c r="AH442" s="300"/>
      <c r="AI442" s="300"/>
      <c r="AJ442" s="300"/>
      <c r="AK442" s="300"/>
      <c r="AL442" s="300"/>
      <c r="AM442" s="300"/>
      <c r="AN442" s="300"/>
      <c r="AO442" s="299"/>
      <c r="AP442" s="299"/>
      <c r="AQ442" s="299"/>
      <c r="AR442" s="299"/>
      <c r="AS442" s="299"/>
      <c r="AT442" s="300"/>
      <c r="AU442" s="300"/>
    </row>
    <row r="443" spans="1:47" ht="12" customHeight="1" x14ac:dyDescent="0.25">
      <c r="A443" s="300"/>
      <c r="B443" s="299"/>
      <c r="C443" s="299"/>
      <c r="D443" s="299"/>
      <c r="E443" s="299"/>
      <c r="F443" s="376"/>
      <c r="G443" s="377"/>
      <c r="H443" s="299"/>
      <c r="I443" s="299"/>
      <c r="J443" s="299"/>
      <c r="K443" s="299"/>
      <c r="L443" s="299"/>
      <c r="M443" s="299"/>
      <c r="N443" s="299"/>
      <c r="O443" s="299"/>
      <c r="P443" s="299"/>
      <c r="Q443" s="299"/>
      <c r="R443" s="299"/>
      <c r="S443" s="299"/>
      <c r="T443" s="299"/>
      <c r="U443" s="299"/>
      <c r="V443" s="299"/>
      <c r="W443" s="299"/>
      <c r="X443" s="299"/>
      <c r="Y443" s="299"/>
      <c r="Z443" s="300"/>
      <c r="AA443" s="300"/>
      <c r="AB443" s="300"/>
      <c r="AC443" s="300"/>
      <c r="AD443" s="300"/>
      <c r="AE443" s="300"/>
      <c r="AF443" s="300"/>
      <c r="AG443" s="300"/>
      <c r="AH443" s="300"/>
      <c r="AI443" s="300"/>
      <c r="AJ443" s="300"/>
      <c r="AK443" s="300"/>
      <c r="AL443" s="300"/>
      <c r="AM443" s="300"/>
      <c r="AN443" s="300"/>
      <c r="AO443" s="299"/>
      <c r="AP443" s="299"/>
      <c r="AQ443" s="299"/>
      <c r="AR443" s="299"/>
      <c r="AS443" s="299"/>
      <c r="AT443" s="300"/>
      <c r="AU443" s="300"/>
    </row>
    <row r="444" spans="1:47" ht="12" customHeight="1" x14ac:dyDescent="0.25">
      <c r="A444" s="300"/>
      <c r="B444" s="299"/>
      <c r="C444" s="299"/>
      <c r="D444" s="299"/>
      <c r="E444" s="299"/>
      <c r="F444" s="376"/>
      <c r="G444" s="377"/>
      <c r="H444" s="299"/>
      <c r="I444" s="299"/>
      <c r="J444" s="299"/>
      <c r="K444" s="299"/>
      <c r="L444" s="299"/>
      <c r="M444" s="299"/>
      <c r="N444" s="299"/>
      <c r="O444" s="299"/>
      <c r="P444" s="299"/>
      <c r="Q444" s="299"/>
      <c r="R444" s="299"/>
      <c r="S444" s="299"/>
      <c r="T444" s="299"/>
      <c r="U444" s="299"/>
      <c r="V444" s="299"/>
      <c r="W444" s="299"/>
      <c r="X444" s="299"/>
      <c r="Y444" s="299"/>
      <c r="Z444" s="300"/>
      <c r="AA444" s="300"/>
      <c r="AB444" s="300"/>
      <c r="AC444" s="300"/>
      <c r="AD444" s="300"/>
      <c r="AE444" s="300"/>
      <c r="AF444" s="300"/>
      <c r="AG444" s="300"/>
      <c r="AH444" s="300"/>
      <c r="AI444" s="300"/>
      <c r="AJ444" s="300"/>
      <c r="AK444" s="300"/>
      <c r="AL444" s="300"/>
      <c r="AM444" s="300"/>
      <c r="AN444" s="300"/>
      <c r="AO444" s="299"/>
      <c r="AP444" s="299"/>
      <c r="AQ444" s="299"/>
      <c r="AR444" s="299"/>
      <c r="AS444" s="299"/>
      <c r="AT444" s="300"/>
      <c r="AU444" s="300"/>
    </row>
    <row r="445" spans="1:47" ht="12" customHeight="1" x14ac:dyDescent="0.25">
      <c r="A445" s="300"/>
      <c r="B445" s="299"/>
      <c r="C445" s="299"/>
      <c r="D445" s="299"/>
      <c r="E445" s="299"/>
      <c r="F445" s="376"/>
      <c r="G445" s="377"/>
      <c r="H445" s="299"/>
      <c r="I445" s="299"/>
      <c r="J445" s="299"/>
      <c r="K445" s="299"/>
      <c r="L445" s="299"/>
      <c r="M445" s="299"/>
      <c r="N445" s="299"/>
      <c r="O445" s="299"/>
      <c r="P445" s="299"/>
      <c r="Q445" s="299"/>
      <c r="R445" s="299"/>
      <c r="S445" s="299"/>
      <c r="T445" s="299"/>
      <c r="U445" s="299"/>
      <c r="V445" s="299"/>
      <c r="W445" s="299"/>
      <c r="X445" s="299"/>
      <c r="Y445" s="299"/>
      <c r="Z445" s="300"/>
      <c r="AA445" s="300"/>
      <c r="AB445" s="300"/>
      <c r="AC445" s="300"/>
      <c r="AD445" s="300"/>
      <c r="AE445" s="300"/>
      <c r="AF445" s="300"/>
      <c r="AG445" s="300"/>
      <c r="AH445" s="300"/>
      <c r="AI445" s="300"/>
      <c r="AJ445" s="300"/>
      <c r="AK445" s="300"/>
      <c r="AL445" s="300"/>
      <c r="AM445" s="300"/>
      <c r="AN445" s="300"/>
      <c r="AO445" s="299"/>
      <c r="AP445" s="299"/>
      <c r="AQ445" s="299"/>
      <c r="AR445" s="299"/>
      <c r="AS445" s="299"/>
      <c r="AT445" s="300"/>
      <c r="AU445" s="300"/>
    </row>
    <row r="446" spans="1:47" ht="12" customHeight="1" x14ac:dyDescent="0.25">
      <c r="A446" s="300"/>
      <c r="B446" s="299"/>
      <c r="C446" s="299"/>
      <c r="D446" s="299"/>
      <c r="E446" s="299"/>
      <c r="F446" s="376"/>
      <c r="G446" s="377"/>
      <c r="H446" s="299"/>
      <c r="I446" s="299"/>
      <c r="J446" s="299"/>
      <c r="K446" s="299"/>
      <c r="L446" s="299"/>
      <c r="M446" s="299"/>
      <c r="N446" s="299"/>
      <c r="O446" s="299"/>
      <c r="P446" s="299"/>
      <c r="Q446" s="299"/>
      <c r="R446" s="299"/>
      <c r="S446" s="299"/>
      <c r="T446" s="299"/>
      <c r="U446" s="299"/>
      <c r="V446" s="299"/>
      <c r="W446" s="299"/>
      <c r="X446" s="299"/>
      <c r="Y446" s="299"/>
      <c r="Z446" s="300"/>
      <c r="AA446" s="300"/>
      <c r="AB446" s="300"/>
      <c r="AC446" s="300"/>
      <c r="AD446" s="300"/>
      <c r="AE446" s="300"/>
      <c r="AF446" s="300"/>
      <c r="AG446" s="300"/>
      <c r="AH446" s="300"/>
      <c r="AI446" s="300"/>
      <c r="AJ446" s="300"/>
      <c r="AK446" s="300"/>
      <c r="AL446" s="300"/>
      <c r="AM446" s="300"/>
      <c r="AN446" s="300"/>
      <c r="AO446" s="299"/>
      <c r="AP446" s="299"/>
      <c r="AQ446" s="299"/>
      <c r="AR446" s="299"/>
      <c r="AS446" s="299"/>
      <c r="AT446" s="300"/>
      <c r="AU446" s="300"/>
    </row>
    <row r="447" spans="1:47" ht="12" customHeight="1" x14ac:dyDescent="0.25">
      <c r="A447" s="300"/>
      <c r="B447" s="299"/>
      <c r="C447" s="299"/>
      <c r="D447" s="299"/>
      <c r="E447" s="299"/>
      <c r="F447" s="376"/>
      <c r="G447" s="377"/>
      <c r="H447" s="299"/>
      <c r="I447" s="299"/>
      <c r="J447" s="299"/>
      <c r="K447" s="299"/>
      <c r="L447" s="299"/>
      <c r="M447" s="299"/>
      <c r="N447" s="299"/>
      <c r="O447" s="299"/>
      <c r="P447" s="299"/>
      <c r="Q447" s="299"/>
      <c r="R447" s="299"/>
      <c r="S447" s="299"/>
      <c r="T447" s="299"/>
      <c r="U447" s="299"/>
      <c r="V447" s="299"/>
      <c r="W447" s="299"/>
      <c r="X447" s="299"/>
      <c r="Y447" s="299"/>
      <c r="Z447" s="300"/>
      <c r="AA447" s="300"/>
      <c r="AB447" s="300"/>
      <c r="AC447" s="300"/>
      <c r="AD447" s="300"/>
      <c r="AE447" s="300"/>
      <c r="AF447" s="300"/>
      <c r="AG447" s="300"/>
      <c r="AH447" s="300"/>
      <c r="AI447" s="300"/>
      <c r="AJ447" s="300"/>
      <c r="AK447" s="300"/>
      <c r="AL447" s="300"/>
      <c r="AM447" s="300"/>
      <c r="AN447" s="300"/>
      <c r="AO447" s="299"/>
      <c r="AP447" s="299"/>
      <c r="AQ447" s="299"/>
      <c r="AR447" s="299"/>
      <c r="AS447" s="299"/>
      <c r="AT447" s="300"/>
      <c r="AU447" s="300"/>
    </row>
    <row r="448" spans="1:47" ht="12" customHeight="1" x14ac:dyDescent="0.25">
      <c r="A448" s="300"/>
      <c r="B448" s="299"/>
      <c r="C448" s="299"/>
      <c r="D448" s="299"/>
      <c r="E448" s="299"/>
      <c r="F448" s="376"/>
      <c r="G448" s="377"/>
      <c r="H448" s="299"/>
      <c r="I448" s="299"/>
      <c r="J448" s="299"/>
      <c r="K448" s="299"/>
      <c r="L448" s="299"/>
      <c r="M448" s="299"/>
      <c r="N448" s="299"/>
      <c r="O448" s="299"/>
      <c r="P448" s="299"/>
      <c r="Q448" s="299"/>
      <c r="R448" s="299"/>
      <c r="S448" s="299"/>
      <c r="T448" s="299"/>
      <c r="U448" s="299"/>
      <c r="V448" s="299"/>
      <c r="W448" s="299"/>
      <c r="X448" s="299"/>
      <c r="Y448" s="299"/>
      <c r="Z448" s="300"/>
      <c r="AA448" s="300"/>
      <c r="AB448" s="300"/>
      <c r="AC448" s="300"/>
      <c r="AD448" s="300"/>
      <c r="AE448" s="300"/>
      <c r="AF448" s="300"/>
      <c r="AG448" s="300"/>
      <c r="AH448" s="300"/>
      <c r="AI448" s="300"/>
      <c r="AJ448" s="300"/>
      <c r="AK448" s="300"/>
      <c r="AL448" s="300"/>
      <c r="AM448" s="300"/>
      <c r="AN448" s="300"/>
      <c r="AO448" s="299"/>
      <c r="AP448" s="299"/>
      <c r="AQ448" s="299"/>
      <c r="AR448" s="299"/>
      <c r="AS448" s="299"/>
      <c r="AT448" s="300"/>
      <c r="AU448" s="300"/>
    </row>
    <row r="449" spans="1:47" ht="12" customHeight="1" x14ac:dyDescent="0.25">
      <c r="A449" s="300"/>
      <c r="B449" s="299"/>
      <c r="C449" s="299"/>
      <c r="D449" s="299"/>
      <c r="E449" s="299"/>
      <c r="F449" s="376"/>
      <c r="G449" s="377"/>
      <c r="H449" s="299"/>
      <c r="I449" s="299"/>
      <c r="J449" s="299"/>
      <c r="K449" s="299"/>
      <c r="L449" s="299"/>
      <c r="M449" s="299"/>
      <c r="N449" s="299"/>
      <c r="O449" s="299"/>
      <c r="P449" s="299"/>
      <c r="Q449" s="299"/>
      <c r="R449" s="299"/>
      <c r="S449" s="299"/>
      <c r="T449" s="299"/>
      <c r="U449" s="299"/>
      <c r="V449" s="299"/>
      <c r="W449" s="299"/>
      <c r="X449" s="299"/>
      <c r="Y449" s="299"/>
      <c r="Z449" s="300"/>
      <c r="AA449" s="300"/>
      <c r="AB449" s="300"/>
      <c r="AC449" s="300"/>
      <c r="AD449" s="300"/>
      <c r="AE449" s="300"/>
      <c r="AF449" s="300"/>
      <c r="AG449" s="300"/>
      <c r="AH449" s="300"/>
      <c r="AI449" s="300"/>
      <c r="AJ449" s="300"/>
      <c r="AK449" s="300"/>
      <c r="AL449" s="300"/>
      <c r="AM449" s="300"/>
      <c r="AN449" s="300"/>
      <c r="AO449" s="299"/>
      <c r="AP449" s="299"/>
      <c r="AQ449" s="299"/>
      <c r="AR449" s="299"/>
      <c r="AS449" s="299"/>
      <c r="AT449" s="300"/>
      <c r="AU449" s="300"/>
    </row>
    <row r="450" spans="1:47" ht="12" customHeight="1" x14ac:dyDescent="0.25">
      <c r="A450" s="300"/>
      <c r="B450" s="299"/>
      <c r="C450" s="299"/>
      <c r="D450" s="299"/>
      <c r="E450" s="299"/>
      <c r="F450" s="376"/>
      <c r="G450" s="377"/>
      <c r="H450" s="299"/>
      <c r="I450" s="299"/>
      <c r="J450" s="299"/>
      <c r="K450" s="299"/>
      <c r="L450" s="299"/>
      <c r="M450" s="299"/>
      <c r="N450" s="299"/>
      <c r="O450" s="299"/>
      <c r="P450" s="299"/>
      <c r="Q450" s="299"/>
      <c r="R450" s="299"/>
      <c r="S450" s="299"/>
      <c r="T450" s="299"/>
      <c r="U450" s="299"/>
      <c r="V450" s="299"/>
      <c r="W450" s="299"/>
      <c r="X450" s="299"/>
      <c r="Y450" s="299"/>
      <c r="Z450" s="300"/>
      <c r="AA450" s="300"/>
      <c r="AB450" s="300"/>
      <c r="AC450" s="300"/>
      <c r="AD450" s="300"/>
      <c r="AE450" s="300"/>
      <c r="AF450" s="300"/>
      <c r="AG450" s="300"/>
      <c r="AH450" s="300"/>
      <c r="AI450" s="300"/>
      <c r="AJ450" s="300"/>
      <c r="AK450" s="300"/>
      <c r="AL450" s="300"/>
      <c r="AM450" s="300"/>
      <c r="AN450" s="300"/>
      <c r="AO450" s="299"/>
      <c r="AP450" s="299"/>
      <c r="AQ450" s="299"/>
      <c r="AR450" s="299"/>
      <c r="AS450" s="299"/>
      <c r="AT450" s="300"/>
      <c r="AU450" s="300"/>
    </row>
    <row r="451" spans="1:47" ht="12" customHeight="1" x14ac:dyDescent="0.25">
      <c r="A451" s="300"/>
      <c r="B451" s="299"/>
      <c r="C451" s="299"/>
      <c r="D451" s="299"/>
      <c r="E451" s="299"/>
      <c r="F451" s="376"/>
      <c r="G451" s="377"/>
      <c r="H451" s="299"/>
      <c r="I451" s="299"/>
      <c r="J451" s="299"/>
      <c r="K451" s="299"/>
      <c r="L451" s="299"/>
      <c r="M451" s="299"/>
      <c r="N451" s="299"/>
      <c r="O451" s="299"/>
      <c r="P451" s="299"/>
      <c r="Q451" s="299"/>
      <c r="R451" s="299"/>
      <c r="S451" s="299"/>
      <c r="T451" s="299"/>
      <c r="U451" s="299"/>
      <c r="V451" s="299"/>
      <c r="W451" s="299"/>
      <c r="X451" s="299"/>
      <c r="Y451" s="299"/>
      <c r="Z451" s="300"/>
      <c r="AA451" s="300"/>
      <c r="AB451" s="300"/>
      <c r="AC451" s="300"/>
      <c r="AD451" s="300"/>
      <c r="AE451" s="300"/>
      <c r="AF451" s="300"/>
      <c r="AG451" s="300"/>
      <c r="AH451" s="300"/>
      <c r="AI451" s="300"/>
      <c r="AJ451" s="300"/>
      <c r="AK451" s="300"/>
      <c r="AL451" s="300"/>
      <c r="AM451" s="300"/>
      <c r="AN451" s="300"/>
      <c r="AO451" s="299"/>
      <c r="AP451" s="299"/>
      <c r="AQ451" s="299"/>
      <c r="AR451" s="299"/>
      <c r="AS451" s="299"/>
      <c r="AT451" s="300"/>
      <c r="AU451" s="300"/>
    </row>
    <row r="452" spans="1:47" ht="12" customHeight="1" x14ac:dyDescent="0.25">
      <c r="A452" s="300"/>
      <c r="B452" s="299"/>
      <c r="C452" s="299"/>
      <c r="D452" s="299"/>
      <c r="E452" s="299"/>
      <c r="F452" s="376"/>
      <c r="G452" s="377"/>
      <c r="H452" s="299"/>
      <c r="I452" s="299"/>
      <c r="J452" s="299"/>
      <c r="K452" s="299"/>
      <c r="L452" s="299"/>
      <c r="M452" s="299"/>
      <c r="N452" s="299"/>
      <c r="O452" s="299"/>
      <c r="P452" s="299"/>
      <c r="Q452" s="299"/>
      <c r="R452" s="299"/>
      <c r="S452" s="299"/>
      <c r="T452" s="299"/>
      <c r="U452" s="299"/>
      <c r="V452" s="299"/>
      <c r="W452" s="299"/>
      <c r="X452" s="299"/>
      <c r="Y452" s="299"/>
      <c r="Z452" s="300"/>
      <c r="AA452" s="300"/>
      <c r="AB452" s="300"/>
      <c r="AC452" s="300"/>
      <c r="AD452" s="300"/>
      <c r="AE452" s="300"/>
      <c r="AF452" s="300"/>
      <c r="AG452" s="300"/>
      <c r="AH452" s="300"/>
      <c r="AI452" s="300"/>
      <c r="AJ452" s="300"/>
      <c r="AK452" s="300"/>
      <c r="AL452" s="300"/>
      <c r="AM452" s="300"/>
      <c r="AN452" s="300"/>
      <c r="AO452" s="299"/>
      <c r="AP452" s="299"/>
      <c r="AQ452" s="299"/>
      <c r="AR452" s="299"/>
      <c r="AS452" s="299"/>
      <c r="AT452" s="300"/>
      <c r="AU452" s="300"/>
    </row>
    <row r="453" spans="1:47" ht="12" customHeight="1" x14ac:dyDescent="0.25">
      <c r="A453" s="300"/>
      <c r="B453" s="299"/>
      <c r="C453" s="299"/>
      <c r="D453" s="299"/>
      <c r="E453" s="299"/>
      <c r="F453" s="376"/>
      <c r="G453" s="377"/>
      <c r="H453" s="299"/>
      <c r="I453" s="299"/>
      <c r="J453" s="299"/>
      <c r="K453" s="299"/>
      <c r="L453" s="299"/>
      <c r="M453" s="299"/>
      <c r="N453" s="299"/>
      <c r="O453" s="299"/>
      <c r="P453" s="299"/>
      <c r="Q453" s="299"/>
      <c r="R453" s="299"/>
      <c r="S453" s="299"/>
      <c r="T453" s="299"/>
      <c r="U453" s="299"/>
      <c r="V453" s="299"/>
      <c r="W453" s="299"/>
      <c r="X453" s="299"/>
      <c r="Y453" s="299"/>
      <c r="Z453" s="300"/>
      <c r="AA453" s="300"/>
      <c r="AB453" s="300"/>
      <c r="AC453" s="300"/>
      <c r="AD453" s="300"/>
      <c r="AE453" s="300"/>
      <c r="AF453" s="300"/>
      <c r="AG453" s="300"/>
      <c r="AH453" s="300"/>
      <c r="AI453" s="300"/>
      <c r="AJ453" s="300"/>
      <c r="AK453" s="300"/>
      <c r="AL453" s="300"/>
      <c r="AM453" s="300"/>
      <c r="AN453" s="300"/>
      <c r="AO453" s="299"/>
      <c r="AP453" s="299"/>
      <c r="AQ453" s="299"/>
      <c r="AR453" s="299"/>
      <c r="AS453" s="299"/>
      <c r="AT453" s="300"/>
      <c r="AU453" s="300"/>
    </row>
    <row r="454" spans="1:47" ht="12" customHeight="1" x14ac:dyDescent="0.25">
      <c r="A454" s="300"/>
      <c r="B454" s="299"/>
      <c r="C454" s="299"/>
      <c r="D454" s="299"/>
      <c r="E454" s="299"/>
      <c r="F454" s="376"/>
      <c r="G454" s="377"/>
      <c r="H454" s="299"/>
      <c r="I454" s="299"/>
      <c r="J454" s="299"/>
      <c r="K454" s="299"/>
      <c r="L454" s="299"/>
      <c r="M454" s="299"/>
      <c r="N454" s="299"/>
      <c r="O454" s="299"/>
      <c r="P454" s="299"/>
      <c r="Q454" s="299"/>
      <c r="R454" s="299"/>
      <c r="S454" s="299"/>
      <c r="T454" s="299"/>
      <c r="U454" s="299"/>
      <c r="V454" s="299"/>
      <c r="W454" s="299"/>
      <c r="X454" s="299"/>
      <c r="Y454" s="299"/>
      <c r="Z454" s="300"/>
      <c r="AA454" s="300"/>
      <c r="AB454" s="300"/>
      <c r="AC454" s="300"/>
      <c r="AD454" s="300"/>
      <c r="AE454" s="300"/>
      <c r="AF454" s="300"/>
      <c r="AG454" s="300"/>
      <c r="AH454" s="300"/>
      <c r="AI454" s="300"/>
      <c r="AJ454" s="300"/>
      <c r="AK454" s="300"/>
      <c r="AL454" s="300"/>
      <c r="AM454" s="300"/>
      <c r="AN454" s="300"/>
      <c r="AO454" s="299"/>
      <c r="AP454" s="299"/>
      <c r="AQ454" s="299"/>
      <c r="AR454" s="299"/>
      <c r="AS454" s="299"/>
      <c r="AT454" s="300"/>
      <c r="AU454" s="300"/>
    </row>
    <row r="455" spans="1:47" ht="12" customHeight="1" x14ac:dyDescent="0.25">
      <c r="A455" s="300"/>
      <c r="B455" s="299"/>
      <c r="C455" s="299"/>
      <c r="D455" s="299"/>
      <c r="E455" s="299"/>
      <c r="F455" s="376"/>
      <c r="G455" s="377"/>
      <c r="H455" s="299"/>
      <c r="I455" s="299"/>
      <c r="J455" s="299"/>
      <c r="K455" s="299"/>
      <c r="L455" s="299"/>
      <c r="M455" s="299"/>
      <c r="N455" s="299"/>
      <c r="O455" s="299"/>
      <c r="P455" s="299"/>
      <c r="Q455" s="299"/>
      <c r="R455" s="299"/>
      <c r="S455" s="299"/>
      <c r="T455" s="299"/>
      <c r="U455" s="299"/>
      <c r="V455" s="299"/>
      <c r="W455" s="299"/>
      <c r="X455" s="299"/>
      <c r="Y455" s="299"/>
      <c r="Z455" s="300"/>
      <c r="AA455" s="300"/>
      <c r="AB455" s="300"/>
      <c r="AC455" s="300"/>
      <c r="AD455" s="300"/>
      <c r="AE455" s="300"/>
      <c r="AF455" s="300"/>
      <c r="AG455" s="300"/>
      <c r="AH455" s="300"/>
      <c r="AI455" s="300"/>
      <c r="AJ455" s="300"/>
      <c r="AK455" s="300"/>
      <c r="AL455" s="300"/>
      <c r="AM455" s="300"/>
      <c r="AN455" s="300"/>
      <c r="AO455" s="299"/>
      <c r="AP455" s="299"/>
      <c r="AQ455" s="299"/>
      <c r="AR455" s="299"/>
      <c r="AS455" s="299"/>
      <c r="AT455" s="300"/>
      <c r="AU455" s="300"/>
    </row>
    <row r="456" spans="1:47" ht="12" customHeight="1" x14ac:dyDescent="0.25">
      <c r="A456" s="300"/>
      <c r="B456" s="299"/>
      <c r="C456" s="299"/>
      <c r="D456" s="299"/>
      <c r="E456" s="299"/>
      <c r="F456" s="376"/>
      <c r="G456" s="377"/>
      <c r="H456" s="299"/>
      <c r="I456" s="299"/>
      <c r="J456" s="299"/>
      <c r="K456" s="299"/>
      <c r="L456" s="299"/>
      <c r="M456" s="299"/>
      <c r="N456" s="299"/>
      <c r="O456" s="299"/>
      <c r="P456" s="299"/>
      <c r="Q456" s="299"/>
      <c r="R456" s="299"/>
      <c r="S456" s="299"/>
      <c r="T456" s="299"/>
      <c r="U456" s="299"/>
      <c r="V456" s="299"/>
      <c r="W456" s="299"/>
      <c r="X456" s="299"/>
      <c r="Y456" s="299"/>
      <c r="Z456" s="300"/>
      <c r="AA456" s="300"/>
      <c r="AB456" s="300"/>
      <c r="AC456" s="300"/>
      <c r="AD456" s="300"/>
      <c r="AE456" s="300"/>
      <c r="AF456" s="300"/>
      <c r="AG456" s="300"/>
      <c r="AH456" s="300"/>
      <c r="AI456" s="300"/>
      <c r="AJ456" s="300"/>
      <c r="AK456" s="300"/>
      <c r="AL456" s="300"/>
      <c r="AM456" s="300"/>
      <c r="AN456" s="300"/>
      <c r="AO456" s="299"/>
      <c r="AP456" s="299"/>
      <c r="AQ456" s="299"/>
      <c r="AR456" s="299"/>
      <c r="AS456" s="299"/>
      <c r="AT456" s="300"/>
      <c r="AU456" s="300"/>
    </row>
    <row r="457" spans="1:47" ht="12" customHeight="1" x14ac:dyDescent="0.25">
      <c r="A457" s="300"/>
      <c r="B457" s="299"/>
      <c r="C457" s="299"/>
      <c r="D457" s="299"/>
      <c r="E457" s="299"/>
      <c r="F457" s="376"/>
      <c r="G457" s="377"/>
      <c r="H457" s="299"/>
      <c r="I457" s="299"/>
      <c r="J457" s="299"/>
      <c r="K457" s="299"/>
      <c r="L457" s="299"/>
      <c r="M457" s="299"/>
      <c r="N457" s="299"/>
      <c r="O457" s="299"/>
      <c r="P457" s="299"/>
      <c r="Q457" s="299"/>
      <c r="R457" s="299"/>
      <c r="S457" s="299"/>
      <c r="T457" s="299"/>
      <c r="U457" s="299"/>
      <c r="V457" s="299"/>
      <c r="W457" s="299"/>
      <c r="X457" s="299"/>
      <c r="Y457" s="299"/>
      <c r="Z457" s="300"/>
      <c r="AA457" s="300"/>
      <c r="AB457" s="300"/>
      <c r="AC457" s="300"/>
      <c r="AD457" s="300"/>
      <c r="AE457" s="300"/>
      <c r="AF457" s="300"/>
      <c r="AG457" s="300"/>
      <c r="AH457" s="300"/>
      <c r="AI457" s="300"/>
      <c r="AJ457" s="300"/>
      <c r="AK457" s="300"/>
      <c r="AL457" s="300"/>
      <c r="AM457" s="300"/>
      <c r="AN457" s="300"/>
      <c r="AO457" s="299"/>
      <c r="AP457" s="299"/>
      <c r="AQ457" s="299"/>
      <c r="AR457" s="299"/>
      <c r="AS457" s="299"/>
      <c r="AT457" s="300"/>
      <c r="AU457" s="300"/>
    </row>
    <row r="458" spans="1:47" ht="12" customHeight="1" x14ac:dyDescent="0.25">
      <c r="A458" s="300"/>
      <c r="B458" s="299"/>
      <c r="C458" s="299"/>
      <c r="D458" s="299"/>
      <c r="E458" s="299"/>
      <c r="F458" s="376"/>
      <c r="G458" s="377"/>
      <c r="H458" s="299"/>
      <c r="I458" s="299"/>
      <c r="J458" s="299"/>
      <c r="K458" s="299"/>
      <c r="L458" s="299"/>
      <c r="M458" s="299"/>
      <c r="N458" s="299"/>
      <c r="O458" s="299"/>
      <c r="P458" s="299"/>
      <c r="Q458" s="299"/>
      <c r="R458" s="299"/>
      <c r="S458" s="299"/>
      <c r="T458" s="299"/>
      <c r="U458" s="299"/>
      <c r="V458" s="299"/>
      <c r="W458" s="299"/>
      <c r="X458" s="299"/>
      <c r="Y458" s="299"/>
      <c r="Z458" s="300"/>
      <c r="AA458" s="300"/>
      <c r="AB458" s="300"/>
      <c r="AC458" s="300"/>
      <c r="AD458" s="300"/>
      <c r="AE458" s="300"/>
      <c r="AF458" s="300"/>
      <c r="AG458" s="300"/>
      <c r="AH458" s="300"/>
      <c r="AI458" s="300"/>
      <c r="AJ458" s="300"/>
      <c r="AK458" s="300"/>
      <c r="AL458" s="300"/>
      <c r="AM458" s="300"/>
      <c r="AN458" s="300"/>
      <c r="AO458" s="299"/>
      <c r="AP458" s="299"/>
      <c r="AQ458" s="299"/>
      <c r="AR458" s="299"/>
      <c r="AS458" s="299"/>
      <c r="AT458" s="300"/>
      <c r="AU458" s="300"/>
    </row>
    <row r="459" spans="1:47" ht="12" customHeight="1" x14ac:dyDescent="0.25">
      <c r="A459" s="300"/>
      <c r="B459" s="299"/>
      <c r="C459" s="299"/>
      <c r="D459" s="299"/>
      <c r="E459" s="299"/>
      <c r="F459" s="376"/>
      <c r="G459" s="377"/>
      <c r="H459" s="299"/>
      <c r="I459" s="299"/>
      <c r="J459" s="299"/>
      <c r="K459" s="299"/>
      <c r="L459" s="299"/>
      <c r="M459" s="299"/>
      <c r="N459" s="299"/>
      <c r="O459" s="299"/>
      <c r="P459" s="299"/>
      <c r="Q459" s="299"/>
      <c r="R459" s="299"/>
      <c r="S459" s="299"/>
      <c r="T459" s="299"/>
      <c r="U459" s="299"/>
      <c r="V459" s="299"/>
      <c r="W459" s="299"/>
      <c r="X459" s="299"/>
      <c r="Y459" s="299"/>
      <c r="Z459" s="300"/>
      <c r="AA459" s="300"/>
      <c r="AB459" s="300"/>
      <c r="AC459" s="300"/>
      <c r="AD459" s="300"/>
      <c r="AE459" s="300"/>
      <c r="AF459" s="300"/>
      <c r="AG459" s="300"/>
      <c r="AH459" s="300"/>
      <c r="AI459" s="300"/>
      <c r="AJ459" s="300"/>
      <c r="AK459" s="300"/>
      <c r="AL459" s="300"/>
      <c r="AM459" s="300"/>
      <c r="AN459" s="300"/>
      <c r="AO459" s="299"/>
      <c r="AP459" s="299"/>
      <c r="AQ459" s="299"/>
      <c r="AR459" s="299"/>
      <c r="AS459" s="299"/>
      <c r="AT459" s="300"/>
      <c r="AU459" s="300"/>
    </row>
    <row r="460" spans="1:47" ht="12" customHeight="1" x14ac:dyDescent="0.25">
      <c r="A460" s="300"/>
      <c r="B460" s="299"/>
      <c r="C460" s="299"/>
      <c r="D460" s="299"/>
      <c r="E460" s="299"/>
      <c r="F460" s="376"/>
      <c r="G460" s="377"/>
      <c r="H460" s="299"/>
      <c r="I460" s="299"/>
      <c r="J460" s="299"/>
      <c r="K460" s="299"/>
      <c r="L460" s="299"/>
      <c r="M460" s="299"/>
      <c r="N460" s="299"/>
      <c r="O460" s="299"/>
      <c r="P460" s="299"/>
      <c r="Q460" s="299"/>
      <c r="R460" s="299"/>
      <c r="S460" s="299"/>
      <c r="T460" s="299"/>
      <c r="U460" s="299"/>
      <c r="V460" s="299"/>
      <c r="W460" s="299"/>
      <c r="X460" s="299"/>
      <c r="Y460" s="299"/>
      <c r="Z460" s="300"/>
      <c r="AA460" s="300"/>
      <c r="AB460" s="300"/>
      <c r="AC460" s="300"/>
      <c r="AD460" s="300"/>
      <c r="AE460" s="300"/>
      <c r="AF460" s="300"/>
      <c r="AG460" s="300"/>
      <c r="AH460" s="300"/>
      <c r="AI460" s="300"/>
      <c r="AJ460" s="300"/>
      <c r="AK460" s="300"/>
      <c r="AL460" s="300"/>
      <c r="AM460" s="300"/>
      <c r="AN460" s="300"/>
      <c r="AO460" s="299"/>
      <c r="AP460" s="299"/>
      <c r="AQ460" s="299"/>
      <c r="AR460" s="299"/>
      <c r="AS460" s="299"/>
      <c r="AT460" s="300"/>
      <c r="AU460" s="300"/>
    </row>
    <row r="461" spans="1:47" ht="12" customHeight="1" x14ac:dyDescent="0.25">
      <c r="A461" s="300"/>
      <c r="B461" s="299"/>
      <c r="C461" s="299"/>
      <c r="D461" s="299"/>
      <c r="E461" s="299"/>
      <c r="F461" s="376"/>
      <c r="G461" s="377"/>
      <c r="H461" s="299"/>
      <c r="I461" s="299"/>
      <c r="J461" s="299"/>
      <c r="K461" s="299"/>
      <c r="L461" s="299"/>
      <c r="M461" s="299"/>
      <c r="N461" s="299"/>
      <c r="O461" s="299"/>
      <c r="P461" s="299"/>
      <c r="Q461" s="299"/>
      <c r="R461" s="299"/>
      <c r="S461" s="299"/>
      <c r="T461" s="299"/>
      <c r="U461" s="299"/>
      <c r="V461" s="299"/>
      <c r="W461" s="299"/>
      <c r="X461" s="299"/>
      <c r="Y461" s="299"/>
      <c r="Z461" s="300"/>
      <c r="AA461" s="300"/>
      <c r="AB461" s="300"/>
      <c r="AC461" s="300"/>
      <c r="AD461" s="300"/>
      <c r="AE461" s="300"/>
      <c r="AF461" s="300"/>
      <c r="AG461" s="300"/>
      <c r="AH461" s="300"/>
      <c r="AI461" s="300"/>
      <c r="AJ461" s="300"/>
      <c r="AK461" s="300"/>
      <c r="AL461" s="300"/>
      <c r="AM461" s="300"/>
      <c r="AN461" s="300"/>
      <c r="AO461" s="299"/>
      <c r="AP461" s="299"/>
      <c r="AQ461" s="299"/>
      <c r="AR461" s="299"/>
      <c r="AS461" s="299"/>
      <c r="AT461" s="300"/>
      <c r="AU461" s="300"/>
    </row>
    <row r="462" spans="1:47" ht="12" customHeight="1" x14ac:dyDescent="0.25">
      <c r="A462" s="300"/>
      <c r="B462" s="299"/>
      <c r="C462" s="299"/>
      <c r="D462" s="299"/>
      <c r="E462" s="299"/>
      <c r="F462" s="376"/>
      <c r="G462" s="377"/>
      <c r="H462" s="299"/>
      <c r="I462" s="299"/>
      <c r="J462" s="299"/>
      <c r="K462" s="299"/>
      <c r="L462" s="299"/>
      <c r="M462" s="299"/>
      <c r="N462" s="299"/>
      <c r="O462" s="299"/>
      <c r="P462" s="299"/>
      <c r="Q462" s="299"/>
      <c r="R462" s="299"/>
      <c r="S462" s="299"/>
      <c r="T462" s="299"/>
      <c r="U462" s="299"/>
      <c r="V462" s="299"/>
      <c r="W462" s="299"/>
      <c r="X462" s="299"/>
      <c r="Y462" s="299"/>
      <c r="Z462" s="300"/>
      <c r="AA462" s="300"/>
      <c r="AB462" s="300"/>
      <c r="AC462" s="300"/>
      <c r="AD462" s="300"/>
      <c r="AE462" s="300"/>
      <c r="AF462" s="300"/>
      <c r="AG462" s="300"/>
      <c r="AH462" s="300"/>
      <c r="AI462" s="300"/>
      <c r="AJ462" s="300"/>
      <c r="AK462" s="300"/>
      <c r="AL462" s="300"/>
      <c r="AM462" s="300"/>
      <c r="AN462" s="300"/>
      <c r="AO462" s="299"/>
      <c r="AP462" s="299"/>
      <c r="AQ462" s="299"/>
      <c r="AR462" s="299"/>
      <c r="AS462" s="299"/>
      <c r="AT462" s="300"/>
      <c r="AU462" s="300"/>
    </row>
    <row r="463" spans="1:47" ht="12" customHeight="1" x14ac:dyDescent="0.25">
      <c r="A463" s="300"/>
      <c r="B463" s="299"/>
      <c r="C463" s="299"/>
      <c r="D463" s="299"/>
      <c r="E463" s="299"/>
      <c r="F463" s="376"/>
      <c r="G463" s="377"/>
      <c r="H463" s="299"/>
      <c r="I463" s="299"/>
      <c r="J463" s="299"/>
      <c r="K463" s="299"/>
      <c r="L463" s="299"/>
      <c r="M463" s="299"/>
      <c r="N463" s="299"/>
      <c r="O463" s="299"/>
      <c r="P463" s="299"/>
      <c r="Q463" s="299"/>
      <c r="R463" s="299"/>
      <c r="S463" s="299"/>
      <c r="T463" s="299"/>
      <c r="U463" s="299"/>
      <c r="V463" s="299"/>
      <c r="W463" s="299"/>
      <c r="X463" s="299"/>
      <c r="Y463" s="299"/>
      <c r="Z463" s="300"/>
      <c r="AA463" s="300"/>
      <c r="AB463" s="300"/>
      <c r="AC463" s="300"/>
      <c r="AD463" s="300"/>
      <c r="AE463" s="300"/>
      <c r="AF463" s="300"/>
      <c r="AG463" s="300"/>
      <c r="AH463" s="300"/>
      <c r="AI463" s="300"/>
      <c r="AJ463" s="300"/>
      <c r="AK463" s="300"/>
      <c r="AL463" s="300"/>
      <c r="AM463" s="300"/>
      <c r="AN463" s="300"/>
      <c r="AO463" s="299"/>
      <c r="AP463" s="299"/>
      <c r="AQ463" s="299"/>
      <c r="AR463" s="299"/>
      <c r="AS463" s="299"/>
      <c r="AT463" s="300"/>
      <c r="AU463" s="300"/>
    </row>
    <row r="464" spans="1:47" ht="12" customHeight="1" x14ac:dyDescent="0.25">
      <c r="A464" s="300"/>
      <c r="B464" s="299"/>
      <c r="C464" s="299"/>
      <c r="D464" s="299"/>
      <c r="E464" s="299"/>
      <c r="F464" s="376"/>
      <c r="G464" s="377"/>
      <c r="H464" s="299"/>
      <c r="I464" s="299"/>
      <c r="J464" s="299"/>
      <c r="K464" s="299"/>
      <c r="L464" s="299"/>
      <c r="M464" s="299"/>
      <c r="N464" s="299"/>
      <c r="O464" s="299"/>
      <c r="P464" s="299"/>
      <c r="Q464" s="299"/>
      <c r="R464" s="299"/>
      <c r="S464" s="299"/>
      <c r="T464" s="299"/>
      <c r="U464" s="299"/>
      <c r="V464" s="299"/>
      <c r="W464" s="299"/>
      <c r="X464" s="299"/>
      <c r="Y464" s="299"/>
      <c r="Z464" s="300"/>
      <c r="AA464" s="300"/>
      <c r="AB464" s="300"/>
      <c r="AC464" s="300"/>
      <c r="AD464" s="300"/>
      <c r="AE464" s="300"/>
      <c r="AF464" s="300"/>
      <c r="AG464" s="300"/>
      <c r="AH464" s="300"/>
      <c r="AI464" s="300"/>
      <c r="AJ464" s="300"/>
      <c r="AK464" s="300"/>
      <c r="AL464" s="300"/>
      <c r="AM464" s="300"/>
      <c r="AN464" s="300"/>
      <c r="AO464" s="299"/>
      <c r="AP464" s="299"/>
      <c r="AQ464" s="299"/>
      <c r="AR464" s="299"/>
      <c r="AS464" s="299"/>
      <c r="AT464" s="300"/>
      <c r="AU464" s="300"/>
    </row>
    <row r="465" spans="1:47" ht="12" customHeight="1" x14ac:dyDescent="0.25">
      <c r="A465" s="300"/>
      <c r="B465" s="299"/>
      <c r="C465" s="299"/>
      <c r="D465" s="299"/>
      <c r="E465" s="299"/>
      <c r="F465" s="376"/>
      <c r="G465" s="377"/>
      <c r="H465" s="299"/>
      <c r="I465" s="299"/>
      <c r="J465" s="299"/>
      <c r="K465" s="299"/>
      <c r="L465" s="299"/>
      <c r="M465" s="299"/>
      <c r="N465" s="299"/>
      <c r="O465" s="299"/>
      <c r="P465" s="299"/>
      <c r="Q465" s="299"/>
      <c r="R465" s="299"/>
      <c r="S465" s="299"/>
      <c r="T465" s="299"/>
      <c r="U465" s="299"/>
      <c r="V465" s="299"/>
      <c r="W465" s="299"/>
      <c r="X465" s="299"/>
      <c r="Y465" s="299"/>
      <c r="Z465" s="300"/>
      <c r="AA465" s="300"/>
      <c r="AB465" s="300"/>
      <c r="AC465" s="300"/>
      <c r="AD465" s="300"/>
      <c r="AE465" s="300"/>
      <c r="AF465" s="300"/>
      <c r="AG465" s="300"/>
      <c r="AH465" s="300"/>
      <c r="AI465" s="300"/>
      <c r="AJ465" s="300"/>
      <c r="AK465" s="300"/>
      <c r="AL465" s="300"/>
      <c r="AM465" s="300"/>
      <c r="AN465" s="300"/>
      <c r="AO465" s="299"/>
      <c r="AP465" s="299"/>
      <c r="AQ465" s="299"/>
      <c r="AR465" s="299"/>
      <c r="AS465" s="299"/>
      <c r="AT465" s="300"/>
      <c r="AU465" s="300"/>
    </row>
    <row r="466" spans="1:47" ht="12" customHeight="1" x14ac:dyDescent="0.25">
      <c r="A466" s="300"/>
      <c r="B466" s="299"/>
      <c r="C466" s="299"/>
      <c r="D466" s="299"/>
      <c r="E466" s="299"/>
      <c r="F466" s="376"/>
      <c r="G466" s="377"/>
      <c r="H466" s="299"/>
      <c r="I466" s="299"/>
      <c r="J466" s="299"/>
      <c r="K466" s="299"/>
      <c r="L466" s="299"/>
      <c r="M466" s="299"/>
      <c r="N466" s="299"/>
      <c r="O466" s="299"/>
      <c r="P466" s="299"/>
      <c r="Q466" s="299"/>
      <c r="R466" s="299"/>
      <c r="S466" s="299"/>
      <c r="T466" s="299"/>
      <c r="U466" s="299"/>
      <c r="V466" s="299"/>
      <c r="W466" s="299"/>
      <c r="X466" s="299"/>
      <c r="Y466" s="299"/>
      <c r="Z466" s="300"/>
      <c r="AA466" s="300"/>
      <c r="AB466" s="300"/>
      <c r="AC466" s="300"/>
      <c r="AD466" s="300"/>
      <c r="AE466" s="300"/>
      <c r="AF466" s="300"/>
      <c r="AG466" s="300"/>
      <c r="AH466" s="300"/>
      <c r="AI466" s="300"/>
      <c r="AJ466" s="300"/>
      <c r="AK466" s="300"/>
      <c r="AL466" s="300"/>
      <c r="AM466" s="300"/>
      <c r="AN466" s="300"/>
      <c r="AO466" s="299"/>
      <c r="AP466" s="299"/>
      <c r="AQ466" s="299"/>
      <c r="AR466" s="299"/>
      <c r="AS466" s="299"/>
      <c r="AT466" s="300"/>
      <c r="AU466" s="300"/>
    </row>
    <row r="467" spans="1:47" ht="12" customHeight="1" x14ac:dyDescent="0.25">
      <c r="A467" s="300"/>
      <c r="B467" s="299"/>
      <c r="C467" s="299"/>
      <c r="D467" s="299"/>
      <c r="E467" s="299"/>
      <c r="F467" s="376"/>
      <c r="G467" s="377"/>
      <c r="H467" s="299"/>
      <c r="I467" s="299"/>
      <c r="J467" s="299"/>
      <c r="K467" s="299"/>
      <c r="L467" s="299"/>
      <c r="M467" s="299"/>
      <c r="N467" s="299"/>
      <c r="O467" s="299"/>
      <c r="P467" s="299"/>
      <c r="Q467" s="299"/>
      <c r="R467" s="299"/>
      <c r="S467" s="299"/>
      <c r="T467" s="299"/>
      <c r="U467" s="299"/>
      <c r="V467" s="299"/>
      <c r="W467" s="299"/>
      <c r="X467" s="299"/>
      <c r="Y467" s="299"/>
      <c r="Z467" s="300"/>
      <c r="AA467" s="300"/>
      <c r="AB467" s="300"/>
      <c r="AC467" s="300"/>
      <c r="AD467" s="300"/>
      <c r="AE467" s="300"/>
      <c r="AF467" s="300"/>
      <c r="AG467" s="300"/>
      <c r="AH467" s="300"/>
      <c r="AI467" s="300"/>
      <c r="AJ467" s="300"/>
      <c r="AK467" s="300"/>
      <c r="AL467" s="300"/>
      <c r="AM467" s="300"/>
      <c r="AN467" s="300"/>
      <c r="AO467" s="299"/>
      <c r="AP467" s="299"/>
      <c r="AQ467" s="299"/>
      <c r="AR467" s="299"/>
      <c r="AS467" s="299"/>
      <c r="AT467" s="300"/>
      <c r="AU467" s="300"/>
    </row>
    <row r="468" spans="1:47" ht="12" customHeight="1" x14ac:dyDescent="0.25">
      <c r="A468" s="300"/>
      <c r="B468" s="299"/>
      <c r="C468" s="299"/>
      <c r="D468" s="299"/>
      <c r="E468" s="299"/>
      <c r="F468" s="376"/>
      <c r="G468" s="377"/>
      <c r="H468" s="299"/>
      <c r="I468" s="299"/>
      <c r="J468" s="299"/>
      <c r="K468" s="299"/>
      <c r="L468" s="299"/>
      <c r="M468" s="299"/>
      <c r="N468" s="299"/>
      <c r="O468" s="299"/>
      <c r="P468" s="299"/>
      <c r="Q468" s="299"/>
      <c r="R468" s="299"/>
      <c r="S468" s="299"/>
      <c r="T468" s="299"/>
      <c r="U468" s="299"/>
      <c r="V468" s="299"/>
      <c r="W468" s="299"/>
      <c r="X468" s="299"/>
      <c r="Y468" s="299"/>
      <c r="Z468" s="300"/>
      <c r="AA468" s="300"/>
      <c r="AB468" s="300"/>
      <c r="AC468" s="300"/>
      <c r="AD468" s="300"/>
      <c r="AE468" s="300"/>
      <c r="AF468" s="300"/>
      <c r="AG468" s="300"/>
      <c r="AH468" s="300"/>
      <c r="AI468" s="300"/>
      <c r="AJ468" s="300"/>
      <c r="AK468" s="300"/>
      <c r="AL468" s="300"/>
      <c r="AM468" s="300"/>
      <c r="AN468" s="300"/>
      <c r="AO468" s="299"/>
      <c r="AP468" s="299"/>
      <c r="AQ468" s="299"/>
      <c r="AR468" s="299"/>
      <c r="AS468" s="299"/>
      <c r="AT468" s="300"/>
      <c r="AU468" s="300"/>
    </row>
    <row r="469" spans="1:47" ht="12" customHeight="1" x14ac:dyDescent="0.25">
      <c r="A469" s="300"/>
      <c r="B469" s="299"/>
      <c r="C469" s="299"/>
      <c r="D469" s="299"/>
      <c r="E469" s="299"/>
      <c r="F469" s="376"/>
      <c r="G469" s="377"/>
      <c r="H469" s="299"/>
      <c r="I469" s="299"/>
      <c r="J469" s="299"/>
      <c r="K469" s="299"/>
      <c r="L469" s="299"/>
      <c r="M469" s="299"/>
      <c r="N469" s="299"/>
      <c r="O469" s="299"/>
      <c r="P469" s="299"/>
      <c r="Q469" s="299"/>
      <c r="R469" s="299"/>
      <c r="S469" s="299"/>
      <c r="T469" s="299"/>
      <c r="U469" s="299"/>
      <c r="V469" s="299"/>
      <c r="W469" s="299"/>
      <c r="X469" s="299"/>
      <c r="Y469" s="299"/>
      <c r="Z469" s="300"/>
      <c r="AA469" s="300"/>
      <c r="AB469" s="300"/>
      <c r="AC469" s="300"/>
      <c r="AD469" s="300"/>
      <c r="AE469" s="300"/>
      <c r="AF469" s="300"/>
      <c r="AG469" s="300"/>
      <c r="AH469" s="300"/>
      <c r="AI469" s="300"/>
      <c r="AJ469" s="300"/>
      <c r="AK469" s="300"/>
      <c r="AL469" s="300"/>
      <c r="AM469" s="300"/>
      <c r="AN469" s="300"/>
      <c r="AO469" s="299"/>
      <c r="AP469" s="299"/>
      <c r="AQ469" s="299"/>
      <c r="AR469" s="299"/>
      <c r="AS469" s="299"/>
      <c r="AT469" s="300"/>
      <c r="AU469" s="300"/>
    </row>
    <row r="470" spans="1:47" ht="12" customHeight="1" x14ac:dyDescent="0.25">
      <c r="A470" s="300"/>
      <c r="B470" s="299"/>
      <c r="C470" s="299"/>
      <c r="D470" s="299"/>
      <c r="E470" s="299"/>
      <c r="F470" s="376"/>
      <c r="G470" s="377"/>
      <c r="H470" s="299"/>
      <c r="I470" s="299"/>
      <c r="J470" s="299"/>
      <c r="K470" s="299"/>
      <c r="L470" s="299"/>
      <c r="M470" s="299"/>
      <c r="N470" s="299"/>
      <c r="O470" s="299"/>
      <c r="P470" s="299"/>
      <c r="Q470" s="299"/>
      <c r="R470" s="299"/>
      <c r="S470" s="299"/>
      <c r="T470" s="299"/>
      <c r="U470" s="299"/>
      <c r="V470" s="299"/>
      <c r="W470" s="299"/>
      <c r="X470" s="299"/>
      <c r="Y470" s="299"/>
      <c r="Z470" s="300"/>
      <c r="AA470" s="300"/>
      <c r="AB470" s="300"/>
      <c r="AC470" s="300"/>
      <c r="AD470" s="300"/>
      <c r="AE470" s="300"/>
      <c r="AF470" s="300"/>
      <c r="AG470" s="300"/>
      <c r="AH470" s="300"/>
      <c r="AI470" s="300"/>
      <c r="AJ470" s="300"/>
      <c r="AK470" s="300"/>
      <c r="AL470" s="300"/>
      <c r="AM470" s="300"/>
      <c r="AN470" s="300"/>
      <c r="AO470" s="299"/>
      <c r="AP470" s="299"/>
      <c r="AQ470" s="299"/>
      <c r="AR470" s="299"/>
      <c r="AS470" s="299"/>
      <c r="AT470" s="300"/>
      <c r="AU470" s="300"/>
    </row>
    <row r="471" spans="1:47" ht="12" customHeight="1" x14ac:dyDescent="0.25">
      <c r="A471" s="300"/>
      <c r="B471" s="299"/>
      <c r="C471" s="299"/>
      <c r="D471" s="299"/>
      <c r="E471" s="299"/>
      <c r="F471" s="376"/>
      <c r="G471" s="377"/>
      <c r="H471" s="299"/>
      <c r="I471" s="299"/>
      <c r="J471" s="299"/>
      <c r="K471" s="299"/>
      <c r="L471" s="299"/>
      <c r="M471" s="299"/>
      <c r="N471" s="299"/>
      <c r="O471" s="299"/>
      <c r="P471" s="299"/>
      <c r="Q471" s="299"/>
      <c r="R471" s="299"/>
      <c r="S471" s="299"/>
      <c r="T471" s="299"/>
      <c r="U471" s="299"/>
      <c r="V471" s="299"/>
      <c r="W471" s="299"/>
      <c r="X471" s="299"/>
      <c r="Y471" s="299"/>
      <c r="Z471" s="300"/>
      <c r="AA471" s="300"/>
      <c r="AB471" s="300"/>
      <c r="AC471" s="300"/>
      <c r="AD471" s="300"/>
      <c r="AE471" s="300"/>
      <c r="AF471" s="300"/>
      <c r="AG471" s="300"/>
      <c r="AH471" s="300"/>
      <c r="AI471" s="300"/>
      <c r="AJ471" s="300"/>
      <c r="AK471" s="300"/>
      <c r="AL471" s="300"/>
      <c r="AM471" s="300"/>
      <c r="AN471" s="300"/>
      <c r="AO471" s="299"/>
      <c r="AP471" s="299"/>
      <c r="AQ471" s="299"/>
      <c r="AR471" s="299"/>
      <c r="AS471" s="299"/>
      <c r="AT471" s="300"/>
      <c r="AU471" s="300"/>
    </row>
    <row r="472" spans="1:47" ht="12" customHeight="1" x14ac:dyDescent="0.25">
      <c r="A472" s="300"/>
      <c r="B472" s="299"/>
      <c r="C472" s="299"/>
      <c r="D472" s="299"/>
      <c r="E472" s="299"/>
      <c r="F472" s="376"/>
      <c r="G472" s="377"/>
      <c r="H472" s="299"/>
      <c r="I472" s="299"/>
      <c r="J472" s="299"/>
      <c r="K472" s="299"/>
      <c r="L472" s="299"/>
      <c r="M472" s="299"/>
      <c r="N472" s="299"/>
      <c r="O472" s="299"/>
      <c r="P472" s="299"/>
      <c r="Q472" s="299"/>
      <c r="R472" s="299"/>
      <c r="S472" s="299"/>
      <c r="T472" s="299"/>
      <c r="U472" s="299"/>
      <c r="V472" s="299"/>
      <c r="W472" s="299"/>
      <c r="X472" s="299"/>
      <c r="Y472" s="299"/>
      <c r="Z472" s="300"/>
      <c r="AA472" s="300"/>
      <c r="AB472" s="300"/>
      <c r="AC472" s="300"/>
      <c r="AD472" s="300"/>
      <c r="AE472" s="300"/>
      <c r="AF472" s="300"/>
      <c r="AG472" s="300"/>
      <c r="AH472" s="300"/>
      <c r="AI472" s="300"/>
      <c r="AJ472" s="300"/>
      <c r="AK472" s="300"/>
      <c r="AL472" s="300"/>
      <c r="AM472" s="300"/>
      <c r="AN472" s="300"/>
      <c r="AO472" s="299"/>
      <c r="AP472" s="299"/>
      <c r="AQ472" s="299"/>
      <c r="AR472" s="299"/>
      <c r="AS472" s="299"/>
      <c r="AT472" s="300"/>
      <c r="AU472" s="300"/>
    </row>
    <row r="473" spans="1:47" ht="12" customHeight="1" x14ac:dyDescent="0.25">
      <c r="A473" s="300"/>
      <c r="B473" s="299"/>
      <c r="C473" s="299"/>
      <c r="D473" s="299"/>
      <c r="E473" s="299"/>
      <c r="F473" s="376"/>
      <c r="G473" s="377"/>
      <c r="H473" s="299"/>
      <c r="I473" s="299"/>
      <c r="J473" s="299"/>
      <c r="K473" s="299"/>
      <c r="L473" s="299"/>
      <c r="M473" s="299"/>
      <c r="N473" s="299"/>
      <c r="O473" s="299"/>
      <c r="P473" s="299"/>
      <c r="Q473" s="299"/>
      <c r="R473" s="299"/>
      <c r="S473" s="299"/>
      <c r="T473" s="299"/>
      <c r="U473" s="299"/>
      <c r="V473" s="299"/>
      <c r="W473" s="299"/>
      <c r="X473" s="299"/>
      <c r="Y473" s="299"/>
      <c r="Z473" s="300"/>
      <c r="AA473" s="300"/>
      <c r="AB473" s="300"/>
      <c r="AC473" s="300"/>
      <c r="AD473" s="300"/>
      <c r="AE473" s="300"/>
      <c r="AF473" s="300"/>
      <c r="AG473" s="300"/>
      <c r="AH473" s="300"/>
      <c r="AI473" s="300"/>
      <c r="AJ473" s="300"/>
      <c r="AK473" s="300"/>
      <c r="AL473" s="300"/>
      <c r="AM473" s="300"/>
      <c r="AN473" s="300"/>
      <c r="AO473" s="299"/>
      <c r="AP473" s="299"/>
      <c r="AQ473" s="299"/>
      <c r="AR473" s="299"/>
      <c r="AS473" s="299"/>
      <c r="AT473" s="300"/>
      <c r="AU473" s="300"/>
    </row>
    <row r="474" spans="1:47" ht="12" customHeight="1" x14ac:dyDescent="0.25">
      <c r="A474" s="300"/>
      <c r="B474" s="299"/>
      <c r="C474" s="299"/>
      <c r="D474" s="299"/>
      <c r="E474" s="299"/>
      <c r="F474" s="376"/>
      <c r="G474" s="377"/>
      <c r="H474" s="299"/>
      <c r="I474" s="299"/>
      <c r="J474" s="299"/>
      <c r="K474" s="299"/>
      <c r="L474" s="299"/>
      <c r="M474" s="299"/>
      <c r="N474" s="299"/>
      <c r="O474" s="299"/>
      <c r="P474" s="299"/>
      <c r="Q474" s="299"/>
      <c r="R474" s="299"/>
      <c r="S474" s="299"/>
      <c r="T474" s="299"/>
      <c r="U474" s="299"/>
      <c r="V474" s="299"/>
      <c r="W474" s="299"/>
      <c r="X474" s="299"/>
      <c r="Y474" s="299"/>
      <c r="Z474" s="300"/>
      <c r="AA474" s="300"/>
      <c r="AB474" s="300"/>
      <c r="AC474" s="300"/>
      <c r="AD474" s="300"/>
      <c r="AE474" s="300"/>
      <c r="AF474" s="300"/>
      <c r="AG474" s="300"/>
      <c r="AH474" s="300"/>
      <c r="AI474" s="300"/>
      <c r="AJ474" s="300"/>
      <c r="AK474" s="300"/>
      <c r="AL474" s="300"/>
      <c r="AM474" s="300"/>
      <c r="AN474" s="300"/>
      <c r="AO474" s="299"/>
      <c r="AP474" s="299"/>
      <c r="AQ474" s="299"/>
      <c r="AR474" s="299"/>
      <c r="AS474" s="299"/>
      <c r="AT474" s="300"/>
      <c r="AU474" s="300"/>
    </row>
    <row r="475" spans="1:47" ht="12" customHeight="1" x14ac:dyDescent="0.25">
      <c r="A475" s="300"/>
      <c r="B475" s="299"/>
      <c r="C475" s="299"/>
      <c r="D475" s="299"/>
      <c r="E475" s="299"/>
      <c r="F475" s="376"/>
      <c r="G475" s="377"/>
      <c r="H475" s="299"/>
      <c r="I475" s="299"/>
      <c r="J475" s="299"/>
      <c r="K475" s="299"/>
      <c r="L475" s="299"/>
      <c r="M475" s="299"/>
      <c r="N475" s="299"/>
      <c r="O475" s="299"/>
      <c r="P475" s="299"/>
      <c r="Q475" s="299"/>
      <c r="R475" s="299"/>
      <c r="S475" s="299"/>
      <c r="T475" s="299"/>
      <c r="U475" s="299"/>
      <c r="V475" s="299"/>
      <c r="W475" s="299"/>
      <c r="X475" s="299"/>
      <c r="Y475" s="299"/>
      <c r="Z475" s="300"/>
      <c r="AA475" s="300"/>
      <c r="AB475" s="300"/>
      <c r="AC475" s="300"/>
      <c r="AD475" s="300"/>
      <c r="AE475" s="300"/>
      <c r="AF475" s="300"/>
      <c r="AG475" s="300"/>
      <c r="AH475" s="300"/>
      <c r="AI475" s="300"/>
      <c r="AJ475" s="300"/>
      <c r="AK475" s="300"/>
      <c r="AL475" s="300"/>
      <c r="AM475" s="300"/>
      <c r="AN475" s="300"/>
      <c r="AO475" s="299"/>
      <c r="AP475" s="299"/>
      <c r="AQ475" s="299"/>
      <c r="AR475" s="299"/>
      <c r="AS475" s="299"/>
      <c r="AT475" s="300"/>
      <c r="AU475" s="300"/>
    </row>
    <row r="476" spans="1:47" ht="12" customHeight="1" x14ac:dyDescent="0.25">
      <c r="A476" s="300"/>
      <c r="B476" s="299"/>
      <c r="C476" s="299"/>
      <c r="D476" s="299"/>
      <c r="E476" s="299"/>
      <c r="F476" s="376"/>
      <c r="G476" s="377"/>
      <c r="H476" s="299"/>
      <c r="I476" s="299"/>
      <c r="J476" s="299"/>
      <c r="K476" s="299"/>
      <c r="L476" s="299"/>
      <c r="M476" s="299"/>
      <c r="N476" s="299"/>
      <c r="O476" s="299"/>
      <c r="P476" s="299"/>
      <c r="Q476" s="299"/>
      <c r="R476" s="299"/>
      <c r="S476" s="299"/>
      <c r="T476" s="299"/>
      <c r="U476" s="299"/>
      <c r="V476" s="299"/>
      <c r="W476" s="299"/>
      <c r="X476" s="299"/>
      <c r="Y476" s="299"/>
      <c r="Z476" s="300"/>
      <c r="AA476" s="300"/>
      <c r="AB476" s="300"/>
      <c r="AC476" s="300"/>
      <c r="AD476" s="300"/>
      <c r="AE476" s="300"/>
      <c r="AF476" s="300"/>
      <c r="AG476" s="300"/>
      <c r="AH476" s="300"/>
      <c r="AI476" s="300"/>
      <c r="AJ476" s="300"/>
      <c r="AK476" s="300"/>
      <c r="AL476" s="300"/>
      <c r="AM476" s="300"/>
      <c r="AN476" s="300"/>
      <c r="AO476" s="299"/>
      <c r="AP476" s="299"/>
      <c r="AQ476" s="299"/>
      <c r="AR476" s="299"/>
      <c r="AS476" s="299"/>
      <c r="AT476" s="300"/>
      <c r="AU476" s="300"/>
    </row>
    <row r="477" spans="1:47" ht="12" customHeight="1" x14ac:dyDescent="0.25">
      <c r="A477" s="300"/>
      <c r="B477" s="299"/>
      <c r="C477" s="299"/>
      <c r="D477" s="299"/>
      <c r="E477" s="299"/>
      <c r="F477" s="376"/>
      <c r="G477" s="377"/>
      <c r="H477" s="299"/>
      <c r="I477" s="299"/>
      <c r="J477" s="299"/>
      <c r="K477" s="299"/>
      <c r="L477" s="299"/>
      <c r="M477" s="299"/>
      <c r="N477" s="299"/>
      <c r="O477" s="299"/>
      <c r="P477" s="299"/>
      <c r="Q477" s="299"/>
      <c r="R477" s="299"/>
      <c r="S477" s="299"/>
      <c r="T477" s="299"/>
      <c r="U477" s="299"/>
      <c r="V477" s="299"/>
      <c r="W477" s="299"/>
      <c r="X477" s="299"/>
      <c r="Y477" s="299"/>
      <c r="Z477" s="300"/>
      <c r="AA477" s="300"/>
      <c r="AB477" s="300"/>
      <c r="AC477" s="300"/>
      <c r="AD477" s="300"/>
      <c r="AE477" s="300"/>
      <c r="AF477" s="300"/>
      <c r="AG477" s="300"/>
      <c r="AH477" s="300"/>
      <c r="AI477" s="300"/>
      <c r="AJ477" s="300"/>
      <c r="AK477" s="300"/>
      <c r="AL477" s="300"/>
      <c r="AM477" s="300"/>
      <c r="AN477" s="300"/>
      <c r="AO477" s="299"/>
      <c r="AP477" s="299"/>
      <c r="AQ477" s="299"/>
      <c r="AR477" s="299"/>
      <c r="AS477" s="299"/>
      <c r="AT477" s="300"/>
      <c r="AU477" s="300"/>
    </row>
    <row r="478" spans="1:47" ht="12" customHeight="1" x14ac:dyDescent="0.25">
      <c r="A478" s="300"/>
      <c r="B478" s="299"/>
      <c r="C478" s="299"/>
      <c r="D478" s="299"/>
      <c r="E478" s="299"/>
      <c r="F478" s="376"/>
      <c r="G478" s="377"/>
      <c r="H478" s="299"/>
      <c r="I478" s="299"/>
      <c r="J478" s="299"/>
      <c r="K478" s="299"/>
      <c r="L478" s="299"/>
      <c r="M478" s="299"/>
      <c r="N478" s="299"/>
      <c r="O478" s="299"/>
      <c r="P478" s="299"/>
      <c r="Q478" s="299"/>
      <c r="R478" s="299"/>
      <c r="S478" s="299"/>
      <c r="T478" s="299"/>
      <c r="U478" s="299"/>
      <c r="V478" s="299"/>
      <c r="W478" s="299"/>
      <c r="X478" s="299"/>
      <c r="Y478" s="299"/>
      <c r="Z478" s="300"/>
      <c r="AA478" s="300"/>
      <c r="AB478" s="300"/>
      <c r="AC478" s="300"/>
      <c r="AD478" s="300"/>
      <c r="AE478" s="300"/>
      <c r="AF478" s="300"/>
      <c r="AG478" s="300"/>
      <c r="AH478" s="300"/>
      <c r="AI478" s="300"/>
      <c r="AJ478" s="300"/>
      <c r="AK478" s="300"/>
      <c r="AL478" s="300"/>
      <c r="AM478" s="300"/>
      <c r="AN478" s="300"/>
      <c r="AO478" s="299"/>
      <c r="AP478" s="299"/>
      <c r="AQ478" s="299"/>
      <c r="AR478" s="299"/>
      <c r="AS478" s="299"/>
      <c r="AT478" s="300"/>
      <c r="AU478" s="300"/>
    </row>
    <row r="479" spans="1:47" ht="12" customHeight="1" x14ac:dyDescent="0.25">
      <c r="A479" s="300"/>
      <c r="B479" s="299"/>
      <c r="C479" s="299"/>
      <c r="D479" s="299"/>
      <c r="E479" s="299"/>
      <c r="F479" s="376"/>
      <c r="G479" s="377"/>
      <c r="H479" s="299"/>
      <c r="I479" s="299"/>
      <c r="J479" s="299"/>
      <c r="K479" s="299"/>
      <c r="L479" s="299"/>
      <c r="M479" s="299"/>
      <c r="N479" s="299"/>
      <c r="O479" s="299"/>
      <c r="P479" s="299"/>
      <c r="Q479" s="299"/>
      <c r="R479" s="299"/>
      <c r="S479" s="299"/>
      <c r="T479" s="299"/>
      <c r="U479" s="299"/>
      <c r="V479" s="299"/>
      <c r="W479" s="299"/>
      <c r="X479" s="299"/>
      <c r="Y479" s="299"/>
      <c r="Z479" s="300"/>
      <c r="AA479" s="300"/>
      <c r="AB479" s="300"/>
      <c r="AC479" s="300"/>
      <c r="AD479" s="300"/>
      <c r="AE479" s="300"/>
      <c r="AF479" s="300"/>
      <c r="AG479" s="300"/>
      <c r="AH479" s="300"/>
      <c r="AI479" s="300"/>
      <c r="AJ479" s="300"/>
      <c r="AK479" s="300"/>
      <c r="AL479" s="300"/>
      <c r="AM479" s="300"/>
      <c r="AN479" s="300"/>
      <c r="AO479" s="299"/>
      <c r="AP479" s="299"/>
      <c r="AQ479" s="299"/>
      <c r="AR479" s="299"/>
      <c r="AS479" s="299"/>
      <c r="AT479" s="300"/>
      <c r="AU479" s="300"/>
    </row>
    <row r="480" spans="1:47" ht="12" customHeight="1" x14ac:dyDescent="0.25">
      <c r="A480" s="300"/>
      <c r="B480" s="299"/>
      <c r="C480" s="299"/>
      <c r="D480" s="299"/>
      <c r="E480" s="299"/>
      <c r="F480" s="376"/>
      <c r="G480" s="377"/>
      <c r="H480" s="299"/>
      <c r="I480" s="299"/>
      <c r="J480" s="299"/>
      <c r="K480" s="299"/>
      <c r="L480" s="299"/>
      <c r="M480" s="299"/>
      <c r="N480" s="299"/>
      <c r="O480" s="299"/>
      <c r="P480" s="299"/>
      <c r="Q480" s="299"/>
      <c r="R480" s="299"/>
      <c r="S480" s="299"/>
      <c r="T480" s="299"/>
      <c r="U480" s="299"/>
      <c r="V480" s="299"/>
      <c r="W480" s="299"/>
      <c r="X480" s="299"/>
      <c r="Y480" s="299"/>
      <c r="Z480" s="300"/>
      <c r="AA480" s="300"/>
      <c r="AB480" s="300"/>
      <c r="AC480" s="300"/>
      <c r="AD480" s="300"/>
      <c r="AE480" s="300"/>
      <c r="AF480" s="300"/>
      <c r="AG480" s="300"/>
      <c r="AH480" s="300"/>
      <c r="AI480" s="300"/>
      <c r="AJ480" s="300"/>
      <c r="AK480" s="300"/>
      <c r="AL480" s="300"/>
      <c r="AM480" s="300"/>
      <c r="AN480" s="300"/>
      <c r="AO480" s="299"/>
      <c r="AP480" s="299"/>
      <c r="AQ480" s="299"/>
      <c r="AR480" s="299"/>
      <c r="AS480" s="299"/>
      <c r="AT480" s="300"/>
      <c r="AU480" s="300"/>
    </row>
    <row r="481" spans="1:47" ht="12" customHeight="1" x14ac:dyDescent="0.25">
      <c r="A481" s="300"/>
      <c r="B481" s="299"/>
      <c r="C481" s="299"/>
      <c r="D481" s="299"/>
      <c r="E481" s="299"/>
      <c r="F481" s="376"/>
      <c r="G481" s="377"/>
      <c r="H481" s="299"/>
      <c r="I481" s="299"/>
      <c r="J481" s="299"/>
      <c r="K481" s="299"/>
      <c r="L481" s="299"/>
      <c r="M481" s="299"/>
      <c r="N481" s="299"/>
      <c r="O481" s="299"/>
      <c r="P481" s="299"/>
      <c r="Q481" s="299"/>
      <c r="R481" s="299"/>
      <c r="S481" s="299"/>
      <c r="T481" s="299"/>
      <c r="U481" s="299"/>
      <c r="V481" s="299"/>
      <c r="W481" s="299"/>
      <c r="X481" s="299"/>
      <c r="Y481" s="299"/>
      <c r="Z481" s="300"/>
      <c r="AA481" s="300"/>
      <c r="AB481" s="300"/>
      <c r="AC481" s="300"/>
      <c r="AD481" s="300"/>
      <c r="AE481" s="300"/>
      <c r="AF481" s="300"/>
      <c r="AG481" s="300"/>
      <c r="AH481" s="300"/>
      <c r="AI481" s="300"/>
      <c r="AJ481" s="300"/>
      <c r="AK481" s="300"/>
      <c r="AL481" s="300"/>
      <c r="AM481" s="300"/>
      <c r="AN481" s="300"/>
      <c r="AO481" s="299"/>
      <c r="AP481" s="299"/>
      <c r="AQ481" s="299"/>
      <c r="AR481" s="299"/>
      <c r="AS481" s="299"/>
      <c r="AT481" s="300"/>
      <c r="AU481" s="300"/>
    </row>
    <row r="482" spans="1:47" ht="12" customHeight="1" x14ac:dyDescent="0.25">
      <c r="A482" s="300"/>
      <c r="B482" s="299"/>
      <c r="C482" s="299"/>
      <c r="D482" s="299"/>
      <c r="E482" s="299"/>
      <c r="F482" s="376"/>
      <c r="G482" s="377"/>
      <c r="H482" s="299"/>
      <c r="I482" s="299"/>
      <c r="J482" s="299"/>
      <c r="K482" s="299"/>
      <c r="L482" s="299"/>
      <c r="M482" s="299"/>
      <c r="N482" s="299"/>
      <c r="O482" s="299"/>
      <c r="P482" s="299"/>
      <c r="Q482" s="299"/>
      <c r="R482" s="299"/>
      <c r="S482" s="299"/>
      <c r="T482" s="299"/>
      <c r="U482" s="299"/>
      <c r="V482" s="299"/>
      <c r="W482" s="299"/>
      <c r="X482" s="299"/>
      <c r="Y482" s="299"/>
      <c r="Z482" s="300"/>
      <c r="AA482" s="300"/>
      <c r="AB482" s="300"/>
      <c r="AC482" s="300"/>
      <c r="AD482" s="300"/>
      <c r="AE482" s="300"/>
      <c r="AF482" s="300"/>
      <c r="AG482" s="300"/>
      <c r="AH482" s="300"/>
      <c r="AI482" s="300"/>
      <c r="AJ482" s="300"/>
      <c r="AK482" s="300"/>
      <c r="AL482" s="300"/>
      <c r="AM482" s="300"/>
      <c r="AN482" s="300"/>
      <c r="AO482" s="299"/>
      <c r="AP482" s="299"/>
      <c r="AQ482" s="299"/>
      <c r="AR482" s="299"/>
      <c r="AS482" s="299"/>
      <c r="AT482" s="300"/>
      <c r="AU482" s="300"/>
    </row>
    <row r="483" spans="1:47" ht="12" customHeight="1" x14ac:dyDescent="0.25">
      <c r="A483" s="300"/>
      <c r="B483" s="299"/>
      <c r="C483" s="299"/>
      <c r="D483" s="299"/>
      <c r="E483" s="299"/>
      <c r="F483" s="376"/>
      <c r="G483" s="377"/>
      <c r="H483" s="299"/>
      <c r="I483" s="299"/>
      <c r="J483" s="299"/>
      <c r="K483" s="299"/>
      <c r="L483" s="299"/>
      <c r="M483" s="299"/>
      <c r="N483" s="299"/>
      <c r="O483" s="299"/>
      <c r="P483" s="299"/>
      <c r="Q483" s="299"/>
      <c r="R483" s="299"/>
      <c r="S483" s="299"/>
      <c r="T483" s="299"/>
      <c r="U483" s="299"/>
      <c r="V483" s="299"/>
      <c r="W483" s="299"/>
      <c r="X483" s="299"/>
      <c r="Y483" s="299"/>
      <c r="Z483" s="300"/>
      <c r="AA483" s="300"/>
      <c r="AB483" s="300"/>
      <c r="AC483" s="300"/>
      <c r="AD483" s="300"/>
      <c r="AE483" s="300"/>
      <c r="AF483" s="300"/>
      <c r="AG483" s="300"/>
      <c r="AH483" s="300"/>
      <c r="AI483" s="300"/>
      <c r="AJ483" s="300"/>
      <c r="AK483" s="300"/>
      <c r="AL483" s="300"/>
      <c r="AM483" s="300"/>
      <c r="AN483" s="300"/>
      <c r="AO483" s="299"/>
      <c r="AP483" s="299"/>
      <c r="AQ483" s="299"/>
      <c r="AR483" s="299"/>
      <c r="AS483" s="299"/>
      <c r="AT483" s="300"/>
      <c r="AU483" s="300"/>
    </row>
    <row r="484" spans="1:47" ht="12" customHeight="1" x14ac:dyDescent="0.25">
      <c r="A484" s="300"/>
      <c r="B484" s="299"/>
      <c r="C484" s="299"/>
      <c r="D484" s="299"/>
      <c r="E484" s="299"/>
      <c r="F484" s="376"/>
      <c r="G484" s="377"/>
      <c r="H484" s="299"/>
      <c r="I484" s="299"/>
      <c r="J484" s="299"/>
      <c r="K484" s="299"/>
      <c r="L484" s="299"/>
      <c r="M484" s="299"/>
      <c r="N484" s="299"/>
      <c r="O484" s="299"/>
      <c r="P484" s="299"/>
      <c r="Q484" s="299"/>
      <c r="R484" s="299"/>
      <c r="S484" s="299"/>
      <c r="T484" s="299"/>
      <c r="U484" s="299"/>
      <c r="V484" s="299"/>
      <c r="W484" s="299"/>
      <c r="X484" s="299"/>
      <c r="Y484" s="299"/>
      <c r="Z484" s="300"/>
      <c r="AA484" s="300"/>
      <c r="AB484" s="300"/>
      <c r="AC484" s="300"/>
      <c r="AD484" s="300"/>
      <c r="AE484" s="300"/>
      <c r="AF484" s="300"/>
      <c r="AG484" s="300"/>
      <c r="AH484" s="300"/>
      <c r="AI484" s="300"/>
      <c r="AJ484" s="300"/>
      <c r="AK484" s="300"/>
      <c r="AL484" s="300"/>
      <c r="AM484" s="300"/>
      <c r="AN484" s="300"/>
      <c r="AO484" s="299"/>
      <c r="AP484" s="299"/>
      <c r="AQ484" s="299"/>
      <c r="AR484" s="299"/>
      <c r="AS484" s="299"/>
      <c r="AT484" s="300"/>
      <c r="AU484" s="300"/>
    </row>
    <row r="485" spans="1:47" ht="12" customHeight="1" x14ac:dyDescent="0.25">
      <c r="A485" s="300"/>
      <c r="B485" s="299"/>
      <c r="C485" s="299"/>
      <c r="D485" s="299"/>
      <c r="E485" s="299"/>
      <c r="F485" s="376"/>
      <c r="G485" s="377"/>
      <c r="H485" s="299"/>
      <c r="I485" s="299"/>
      <c r="J485" s="299"/>
      <c r="K485" s="299"/>
      <c r="L485" s="299"/>
      <c r="M485" s="299"/>
      <c r="N485" s="299"/>
      <c r="O485" s="299"/>
      <c r="P485" s="299"/>
      <c r="Q485" s="299"/>
      <c r="R485" s="299"/>
      <c r="S485" s="299"/>
      <c r="T485" s="299"/>
      <c r="U485" s="299"/>
      <c r="V485" s="299"/>
      <c r="W485" s="299"/>
      <c r="X485" s="299"/>
      <c r="Y485" s="299"/>
      <c r="Z485" s="300"/>
      <c r="AA485" s="300"/>
      <c r="AB485" s="300"/>
      <c r="AC485" s="300"/>
      <c r="AD485" s="300"/>
      <c r="AE485" s="300"/>
      <c r="AF485" s="300"/>
      <c r="AG485" s="300"/>
      <c r="AH485" s="300"/>
      <c r="AI485" s="300"/>
      <c r="AJ485" s="300"/>
      <c r="AK485" s="300"/>
      <c r="AL485" s="300"/>
      <c r="AM485" s="300"/>
      <c r="AN485" s="300"/>
      <c r="AO485" s="299"/>
      <c r="AP485" s="299"/>
      <c r="AQ485" s="299"/>
      <c r="AR485" s="299"/>
      <c r="AS485" s="299"/>
      <c r="AT485" s="300"/>
      <c r="AU485" s="300"/>
    </row>
    <row r="486" spans="1:47" ht="12" customHeight="1" x14ac:dyDescent="0.25">
      <c r="A486" s="300"/>
      <c r="B486" s="299"/>
      <c r="C486" s="299"/>
      <c r="D486" s="299"/>
      <c r="E486" s="299"/>
      <c r="F486" s="376"/>
      <c r="G486" s="377"/>
      <c r="H486" s="299"/>
      <c r="I486" s="299"/>
      <c r="J486" s="299"/>
      <c r="K486" s="299"/>
      <c r="L486" s="299"/>
      <c r="M486" s="299"/>
      <c r="N486" s="299"/>
      <c r="O486" s="299"/>
      <c r="P486" s="299"/>
      <c r="Q486" s="299"/>
      <c r="R486" s="299"/>
      <c r="S486" s="299"/>
      <c r="T486" s="299"/>
      <c r="U486" s="299"/>
      <c r="V486" s="299"/>
      <c r="W486" s="299"/>
      <c r="X486" s="299"/>
      <c r="Y486" s="299"/>
      <c r="Z486" s="300"/>
      <c r="AA486" s="300"/>
      <c r="AB486" s="300"/>
      <c r="AC486" s="300"/>
      <c r="AD486" s="300"/>
      <c r="AE486" s="300"/>
      <c r="AF486" s="300"/>
      <c r="AG486" s="300"/>
      <c r="AH486" s="300"/>
      <c r="AI486" s="300"/>
      <c r="AJ486" s="300"/>
      <c r="AK486" s="300"/>
      <c r="AL486" s="300"/>
      <c r="AM486" s="300"/>
      <c r="AN486" s="300"/>
      <c r="AO486" s="299"/>
      <c r="AP486" s="299"/>
      <c r="AQ486" s="299"/>
      <c r="AR486" s="299"/>
      <c r="AS486" s="299"/>
      <c r="AT486" s="300"/>
      <c r="AU486" s="300"/>
    </row>
    <row r="487" spans="1:47" ht="12" customHeight="1" x14ac:dyDescent="0.25">
      <c r="A487" s="300"/>
      <c r="B487" s="299"/>
      <c r="C487" s="299"/>
      <c r="D487" s="299"/>
      <c r="E487" s="299"/>
      <c r="F487" s="376"/>
      <c r="G487" s="377"/>
      <c r="H487" s="299"/>
      <c r="I487" s="299"/>
      <c r="J487" s="299"/>
      <c r="K487" s="299"/>
      <c r="L487" s="299"/>
      <c r="M487" s="299"/>
      <c r="N487" s="299"/>
      <c r="O487" s="299"/>
      <c r="P487" s="299"/>
      <c r="Q487" s="299"/>
      <c r="R487" s="299"/>
      <c r="S487" s="299"/>
      <c r="T487" s="299"/>
      <c r="U487" s="299"/>
      <c r="V487" s="299"/>
      <c r="W487" s="299"/>
      <c r="X487" s="299"/>
      <c r="Y487" s="299"/>
      <c r="Z487" s="300"/>
      <c r="AA487" s="300"/>
      <c r="AB487" s="300"/>
      <c r="AC487" s="300"/>
      <c r="AD487" s="300"/>
      <c r="AE487" s="300"/>
      <c r="AF487" s="300"/>
      <c r="AG487" s="300"/>
      <c r="AH487" s="300"/>
      <c r="AI487" s="300"/>
      <c r="AJ487" s="300"/>
      <c r="AK487" s="300"/>
      <c r="AL487" s="300"/>
      <c r="AM487" s="300"/>
      <c r="AN487" s="300"/>
      <c r="AO487" s="299"/>
      <c r="AP487" s="299"/>
      <c r="AQ487" s="299"/>
      <c r="AR487" s="299"/>
      <c r="AS487" s="299"/>
      <c r="AT487" s="300"/>
      <c r="AU487" s="300"/>
    </row>
    <row r="488" spans="1:47" ht="12" customHeight="1" x14ac:dyDescent="0.25">
      <c r="A488" s="300"/>
      <c r="B488" s="299"/>
      <c r="C488" s="299"/>
      <c r="D488" s="299"/>
      <c r="E488" s="299"/>
      <c r="F488" s="376"/>
      <c r="G488" s="377"/>
      <c r="H488" s="299"/>
      <c r="I488" s="299"/>
      <c r="J488" s="299"/>
      <c r="K488" s="299"/>
      <c r="L488" s="299"/>
      <c r="M488" s="299"/>
      <c r="N488" s="299"/>
      <c r="O488" s="299"/>
      <c r="P488" s="299"/>
      <c r="Q488" s="299"/>
      <c r="R488" s="299"/>
      <c r="S488" s="299"/>
      <c r="T488" s="299"/>
      <c r="U488" s="299"/>
      <c r="V488" s="299"/>
      <c r="W488" s="299"/>
      <c r="X488" s="299"/>
      <c r="Y488" s="299"/>
      <c r="Z488" s="300"/>
      <c r="AA488" s="300"/>
      <c r="AB488" s="300"/>
      <c r="AC488" s="300"/>
      <c r="AD488" s="300"/>
      <c r="AE488" s="300"/>
      <c r="AF488" s="300"/>
      <c r="AG488" s="300"/>
      <c r="AH488" s="300"/>
      <c r="AI488" s="300"/>
      <c r="AJ488" s="300"/>
      <c r="AK488" s="300"/>
      <c r="AL488" s="300"/>
      <c r="AM488" s="300"/>
      <c r="AN488" s="300"/>
      <c r="AO488" s="299"/>
      <c r="AP488" s="299"/>
      <c r="AQ488" s="299"/>
      <c r="AR488" s="299"/>
      <c r="AS488" s="299"/>
      <c r="AT488" s="300"/>
      <c r="AU488" s="300"/>
    </row>
    <row r="489" spans="1:47" ht="12" customHeight="1" x14ac:dyDescent="0.25">
      <c r="A489" s="300"/>
      <c r="B489" s="299"/>
      <c r="C489" s="299"/>
      <c r="D489" s="299"/>
      <c r="E489" s="299"/>
      <c r="F489" s="376"/>
      <c r="G489" s="377"/>
      <c r="H489" s="299"/>
      <c r="I489" s="299"/>
      <c r="J489" s="299"/>
      <c r="K489" s="299"/>
      <c r="L489" s="299"/>
      <c r="M489" s="299"/>
      <c r="N489" s="299"/>
      <c r="O489" s="299"/>
      <c r="P489" s="299"/>
      <c r="Q489" s="299"/>
      <c r="R489" s="299"/>
      <c r="S489" s="299"/>
      <c r="T489" s="299"/>
      <c r="U489" s="299"/>
      <c r="V489" s="299"/>
      <c r="W489" s="299"/>
      <c r="X489" s="299"/>
      <c r="Y489" s="299"/>
      <c r="Z489" s="300"/>
      <c r="AA489" s="300"/>
      <c r="AB489" s="300"/>
      <c r="AC489" s="300"/>
      <c r="AD489" s="300"/>
      <c r="AE489" s="300"/>
      <c r="AF489" s="300"/>
      <c r="AG489" s="300"/>
      <c r="AH489" s="300"/>
      <c r="AI489" s="300"/>
      <c r="AJ489" s="300"/>
      <c r="AK489" s="300"/>
      <c r="AL489" s="300"/>
      <c r="AM489" s="300"/>
      <c r="AN489" s="300"/>
      <c r="AO489" s="299"/>
      <c r="AP489" s="299"/>
      <c r="AQ489" s="299"/>
      <c r="AR489" s="299"/>
      <c r="AS489" s="299"/>
      <c r="AT489" s="300"/>
      <c r="AU489" s="300"/>
    </row>
    <row r="490" spans="1:47" ht="12" customHeight="1" x14ac:dyDescent="0.25">
      <c r="A490" s="300"/>
      <c r="B490" s="299"/>
      <c r="C490" s="299"/>
      <c r="D490" s="299"/>
      <c r="E490" s="299"/>
      <c r="F490" s="376"/>
      <c r="G490" s="377"/>
      <c r="H490" s="299"/>
      <c r="I490" s="299"/>
      <c r="J490" s="299"/>
      <c r="K490" s="299"/>
      <c r="L490" s="299"/>
      <c r="M490" s="299"/>
      <c r="N490" s="299"/>
      <c r="O490" s="299"/>
      <c r="P490" s="299"/>
      <c r="Q490" s="299"/>
      <c r="R490" s="299"/>
      <c r="S490" s="299"/>
      <c r="T490" s="299"/>
      <c r="U490" s="299"/>
      <c r="V490" s="299"/>
      <c r="W490" s="299"/>
      <c r="X490" s="299"/>
      <c r="Y490" s="299"/>
      <c r="Z490" s="300"/>
      <c r="AA490" s="300"/>
      <c r="AB490" s="300"/>
      <c r="AC490" s="300"/>
      <c r="AD490" s="300"/>
      <c r="AE490" s="300"/>
      <c r="AF490" s="300"/>
      <c r="AG490" s="300"/>
      <c r="AH490" s="300"/>
      <c r="AI490" s="300"/>
      <c r="AJ490" s="300"/>
      <c r="AK490" s="300"/>
      <c r="AL490" s="300"/>
      <c r="AM490" s="300"/>
      <c r="AN490" s="300"/>
      <c r="AO490" s="299"/>
      <c r="AP490" s="299"/>
      <c r="AQ490" s="299"/>
      <c r="AR490" s="299"/>
      <c r="AS490" s="299"/>
      <c r="AT490" s="300"/>
      <c r="AU490" s="300"/>
    </row>
    <row r="491" spans="1:47" ht="12" customHeight="1" x14ac:dyDescent="0.25">
      <c r="A491" s="300"/>
      <c r="B491" s="299"/>
      <c r="C491" s="299"/>
      <c r="D491" s="299"/>
      <c r="E491" s="299"/>
      <c r="F491" s="376"/>
      <c r="G491" s="377"/>
      <c r="H491" s="299"/>
      <c r="I491" s="299"/>
      <c r="J491" s="299"/>
      <c r="K491" s="299"/>
      <c r="L491" s="299"/>
      <c r="M491" s="299"/>
      <c r="N491" s="299"/>
      <c r="O491" s="299"/>
      <c r="P491" s="299"/>
      <c r="Q491" s="299"/>
      <c r="R491" s="299"/>
      <c r="S491" s="299"/>
      <c r="T491" s="299"/>
      <c r="U491" s="299"/>
      <c r="V491" s="299"/>
      <c r="W491" s="299"/>
      <c r="X491" s="299"/>
      <c r="Y491" s="299"/>
      <c r="Z491" s="300"/>
      <c r="AA491" s="300"/>
      <c r="AB491" s="300"/>
      <c r="AC491" s="300"/>
      <c r="AD491" s="300"/>
      <c r="AE491" s="300"/>
      <c r="AF491" s="300"/>
      <c r="AG491" s="300"/>
      <c r="AH491" s="300"/>
      <c r="AI491" s="300"/>
      <c r="AJ491" s="300"/>
      <c r="AK491" s="300"/>
      <c r="AL491" s="300"/>
      <c r="AM491" s="300"/>
      <c r="AN491" s="300"/>
      <c r="AO491" s="299"/>
      <c r="AP491" s="299"/>
      <c r="AQ491" s="299"/>
      <c r="AR491" s="299"/>
      <c r="AS491" s="299"/>
      <c r="AT491" s="300"/>
      <c r="AU491" s="300"/>
    </row>
    <row r="492" spans="1:47" ht="12" customHeight="1" x14ac:dyDescent="0.25">
      <c r="A492" s="300"/>
      <c r="B492" s="299"/>
      <c r="C492" s="299"/>
      <c r="D492" s="299"/>
      <c r="E492" s="299"/>
      <c r="F492" s="376"/>
      <c r="G492" s="377"/>
      <c r="H492" s="299"/>
      <c r="I492" s="299"/>
      <c r="J492" s="299"/>
      <c r="K492" s="299"/>
      <c r="L492" s="299"/>
      <c r="M492" s="299"/>
      <c r="N492" s="299"/>
      <c r="O492" s="299"/>
      <c r="P492" s="299"/>
      <c r="Q492" s="299"/>
      <c r="R492" s="299"/>
      <c r="S492" s="299"/>
      <c r="T492" s="299"/>
      <c r="U492" s="299"/>
      <c r="V492" s="299"/>
      <c r="W492" s="299"/>
      <c r="X492" s="299"/>
      <c r="Y492" s="299"/>
      <c r="Z492" s="300"/>
      <c r="AA492" s="300"/>
      <c r="AB492" s="300"/>
      <c r="AC492" s="300"/>
      <c r="AD492" s="300"/>
      <c r="AE492" s="300"/>
      <c r="AF492" s="300"/>
      <c r="AG492" s="300"/>
      <c r="AH492" s="300"/>
      <c r="AI492" s="300"/>
      <c r="AJ492" s="300"/>
      <c r="AK492" s="300"/>
      <c r="AL492" s="300"/>
      <c r="AM492" s="300"/>
      <c r="AN492" s="300"/>
      <c r="AO492" s="299"/>
      <c r="AP492" s="299"/>
      <c r="AQ492" s="299"/>
      <c r="AR492" s="299"/>
      <c r="AS492" s="299"/>
      <c r="AT492" s="300"/>
      <c r="AU492" s="300"/>
    </row>
    <row r="493" spans="1:47" ht="12" customHeight="1" x14ac:dyDescent="0.25">
      <c r="A493" s="300"/>
      <c r="B493" s="299"/>
      <c r="C493" s="299"/>
      <c r="D493" s="299"/>
      <c r="E493" s="299"/>
      <c r="F493" s="376"/>
      <c r="G493" s="377"/>
      <c r="H493" s="299"/>
      <c r="I493" s="299"/>
      <c r="J493" s="299"/>
      <c r="K493" s="299"/>
      <c r="L493" s="299"/>
      <c r="M493" s="299"/>
      <c r="N493" s="299"/>
      <c r="O493" s="299"/>
      <c r="P493" s="299"/>
      <c r="Q493" s="299"/>
      <c r="R493" s="299"/>
      <c r="S493" s="299"/>
      <c r="T493" s="299"/>
      <c r="U493" s="299"/>
      <c r="V493" s="299"/>
      <c r="W493" s="299"/>
      <c r="X493" s="299"/>
      <c r="Y493" s="299"/>
      <c r="Z493" s="300"/>
      <c r="AA493" s="300"/>
      <c r="AB493" s="300"/>
      <c r="AC493" s="300"/>
      <c r="AD493" s="300"/>
      <c r="AE493" s="300"/>
      <c r="AF493" s="300"/>
      <c r="AG493" s="300"/>
      <c r="AH493" s="300"/>
      <c r="AI493" s="300"/>
      <c r="AJ493" s="300"/>
      <c r="AK493" s="300"/>
      <c r="AL493" s="300"/>
      <c r="AM493" s="300"/>
      <c r="AN493" s="300"/>
      <c r="AO493" s="299"/>
      <c r="AP493" s="299"/>
      <c r="AQ493" s="299"/>
      <c r="AR493" s="299"/>
      <c r="AS493" s="299"/>
      <c r="AT493" s="300"/>
      <c r="AU493" s="300"/>
    </row>
    <row r="494" spans="1:47" ht="12" customHeight="1" x14ac:dyDescent="0.25">
      <c r="A494" s="300"/>
      <c r="B494" s="299"/>
      <c r="C494" s="299"/>
      <c r="D494" s="299"/>
      <c r="E494" s="299"/>
      <c r="F494" s="376"/>
      <c r="G494" s="377"/>
      <c r="H494" s="299"/>
      <c r="I494" s="299"/>
      <c r="J494" s="299"/>
      <c r="K494" s="299"/>
      <c r="L494" s="299"/>
      <c r="M494" s="299"/>
      <c r="N494" s="299"/>
      <c r="O494" s="299"/>
      <c r="P494" s="299"/>
      <c r="Q494" s="299"/>
      <c r="R494" s="299"/>
      <c r="S494" s="299"/>
      <c r="T494" s="299"/>
      <c r="U494" s="299"/>
      <c r="V494" s="299"/>
      <c r="W494" s="299"/>
      <c r="X494" s="299"/>
      <c r="Y494" s="299"/>
      <c r="Z494" s="300"/>
      <c r="AA494" s="300"/>
      <c r="AB494" s="300"/>
      <c r="AC494" s="300"/>
      <c r="AD494" s="300"/>
      <c r="AE494" s="300"/>
      <c r="AF494" s="300"/>
      <c r="AG494" s="300"/>
      <c r="AH494" s="300"/>
      <c r="AI494" s="300"/>
      <c r="AJ494" s="300"/>
      <c r="AK494" s="300"/>
      <c r="AL494" s="300"/>
      <c r="AM494" s="300"/>
      <c r="AN494" s="300"/>
      <c r="AO494" s="299"/>
      <c r="AP494" s="299"/>
      <c r="AQ494" s="299"/>
      <c r="AR494" s="299"/>
      <c r="AS494" s="299"/>
      <c r="AT494" s="300"/>
      <c r="AU494" s="300"/>
    </row>
    <row r="495" spans="1:47" ht="12" customHeight="1" x14ac:dyDescent="0.25">
      <c r="A495" s="300"/>
      <c r="B495" s="299"/>
      <c r="C495" s="299"/>
      <c r="D495" s="299"/>
      <c r="E495" s="299"/>
      <c r="F495" s="376"/>
      <c r="G495" s="377"/>
      <c r="H495" s="299"/>
      <c r="I495" s="299"/>
      <c r="J495" s="299"/>
      <c r="K495" s="299"/>
      <c r="L495" s="299"/>
      <c r="M495" s="299"/>
      <c r="N495" s="299"/>
      <c r="O495" s="299"/>
      <c r="P495" s="299"/>
      <c r="Q495" s="299"/>
      <c r="R495" s="299"/>
      <c r="S495" s="299"/>
      <c r="T495" s="299"/>
      <c r="U495" s="299"/>
      <c r="V495" s="299"/>
      <c r="W495" s="299"/>
      <c r="X495" s="299"/>
      <c r="Y495" s="299"/>
      <c r="Z495" s="300"/>
      <c r="AA495" s="300"/>
      <c r="AB495" s="300"/>
      <c r="AC495" s="300"/>
      <c r="AD495" s="300"/>
      <c r="AE495" s="300"/>
      <c r="AF495" s="300"/>
      <c r="AG495" s="300"/>
      <c r="AH495" s="300"/>
      <c r="AI495" s="300"/>
      <c r="AJ495" s="300"/>
      <c r="AK495" s="300"/>
      <c r="AL495" s="300"/>
      <c r="AM495" s="300"/>
      <c r="AN495" s="300"/>
      <c r="AO495" s="299"/>
      <c r="AP495" s="299"/>
      <c r="AQ495" s="299"/>
      <c r="AR495" s="299"/>
      <c r="AS495" s="299"/>
      <c r="AT495" s="300"/>
      <c r="AU495" s="300"/>
    </row>
    <row r="496" spans="1:47" ht="12" customHeight="1" x14ac:dyDescent="0.25">
      <c r="A496" s="300"/>
      <c r="B496" s="299"/>
      <c r="C496" s="299"/>
      <c r="D496" s="299"/>
      <c r="E496" s="299"/>
      <c r="F496" s="376"/>
      <c r="G496" s="377"/>
      <c r="H496" s="299"/>
      <c r="I496" s="299"/>
      <c r="J496" s="299"/>
      <c r="K496" s="299"/>
      <c r="L496" s="299"/>
      <c r="M496" s="299"/>
      <c r="N496" s="299"/>
      <c r="O496" s="299"/>
      <c r="P496" s="299"/>
      <c r="Q496" s="299"/>
      <c r="R496" s="299"/>
      <c r="S496" s="299"/>
      <c r="T496" s="299"/>
      <c r="U496" s="299"/>
      <c r="V496" s="299"/>
      <c r="W496" s="299"/>
      <c r="X496" s="299"/>
      <c r="Y496" s="299"/>
      <c r="Z496" s="300"/>
      <c r="AA496" s="300"/>
      <c r="AB496" s="300"/>
      <c r="AC496" s="300"/>
      <c r="AD496" s="300"/>
      <c r="AE496" s="300"/>
      <c r="AF496" s="300"/>
      <c r="AG496" s="300"/>
      <c r="AH496" s="300"/>
      <c r="AI496" s="300"/>
      <c r="AJ496" s="300"/>
      <c r="AK496" s="300"/>
      <c r="AL496" s="300"/>
      <c r="AM496" s="300"/>
      <c r="AN496" s="300"/>
      <c r="AO496" s="299"/>
      <c r="AP496" s="299"/>
      <c r="AQ496" s="299"/>
      <c r="AR496" s="299"/>
      <c r="AS496" s="299"/>
      <c r="AT496" s="300"/>
      <c r="AU496" s="300"/>
    </row>
    <row r="497" spans="1:47" ht="12" customHeight="1" x14ac:dyDescent="0.25">
      <c r="A497" s="300"/>
      <c r="B497" s="299"/>
      <c r="C497" s="299"/>
      <c r="D497" s="299"/>
      <c r="E497" s="299"/>
      <c r="F497" s="376"/>
      <c r="G497" s="377"/>
      <c r="H497" s="299"/>
      <c r="I497" s="299"/>
      <c r="J497" s="299"/>
      <c r="K497" s="299"/>
      <c r="L497" s="299"/>
      <c r="M497" s="299"/>
      <c r="N497" s="299"/>
      <c r="O497" s="299"/>
      <c r="P497" s="299"/>
      <c r="Q497" s="299"/>
      <c r="R497" s="299"/>
      <c r="S497" s="299"/>
      <c r="T497" s="299"/>
      <c r="U497" s="299"/>
      <c r="V497" s="299"/>
      <c r="W497" s="299"/>
      <c r="X497" s="299"/>
      <c r="Y497" s="299"/>
      <c r="Z497" s="300"/>
      <c r="AA497" s="300"/>
      <c r="AB497" s="300"/>
      <c r="AC497" s="300"/>
      <c r="AD497" s="300"/>
      <c r="AE497" s="300"/>
      <c r="AF497" s="300"/>
      <c r="AG497" s="300"/>
      <c r="AH497" s="300"/>
      <c r="AI497" s="300"/>
      <c r="AJ497" s="300"/>
      <c r="AK497" s="300"/>
      <c r="AL497" s="300"/>
      <c r="AM497" s="300"/>
      <c r="AN497" s="300"/>
      <c r="AO497" s="299"/>
      <c r="AP497" s="299"/>
      <c r="AQ497" s="299"/>
      <c r="AR497" s="299"/>
      <c r="AS497" s="299"/>
      <c r="AT497" s="300"/>
      <c r="AU497" s="300"/>
    </row>
    <row r="498" spans="1:47" ht="12" customHeight="1" x14ac:dyDescent="0.25">
      <c r="A498" s="300"/>
      <c r="B498" s="299"/>
      <c r="C498" s="299"/>
      <c r="D498" s="299"/>
      <c r="E498" s="299"/>
      <c r="F498" s="376"/>
      <c r="G498" s="377"/>
      <c r="H498" s="299"/>
      <c r="I498" s="299"/>
      <c r="J498" s="299"/>
      <c r="K498" s="299"/>
      <c r="L498" s="299"/>
      <c r="M498" s="299"/>
      <c r="N498" s="299"/>
      <c r="O498" s="299"/>
      <c r="P498" s="299"/>
      <c r="Q498" s="299"/>
      <c r="R498" s="299"/>
      <c r="S498" s="299"/>
      <c r="T498" s="299"/>
      <c r="U498" s="299"/>
      <c r="V498" s="299"/>
      <c r="W498" s="299"/>
      <c r="X498" s="299"/>
      <c r="Y498" s="299"/>
      <c r="Z498" s="300"/>
      <c r="AA498" s="300"/>
      <c r="AB498" s="300"/>
      <c r="AC498" s="300"/>
      <c r="AD498" s="300"/>
      <c r="AE498" s="300"/>
      <c r="AF498" s="300"/>
      <c r="AG498" s="300"/>
      <c r="AH498" s="300"/>
      <c r="AI498" s="300"/>
      <c r="AJ498" s="300"/>
      <c r="AK498" s="300"/>
      <c r="AL498" s="300"/>
      <c r="AM498" s="300"/>
      <c r="AN498" s="300"/>
      <c r="AO498" s="299"/>
      <c r="AP498" s="299"/>
      <c r="AQ498" s="299"/>
      <c r="AR498" s="299"/>
      <c r="AS498" s="299"/>
      <c r="AT498" s="300"/>
      <c r="AU498" s="300"/>
    </row>
    <row r="499" spans="1:47" ht="12" customHeight="1" x14ac:dyDescent="0.25">
      <c r="A499" s="300"/>
      <c r="B499" s="299"/>
      <c r="C499" s="299"/>
      <c r="D499" s="299"/>
      <c r="E499" s="299"/>
      <c r="F499" s="376"/>
      <c r="G499" s="377"/>
      <c r="H499" s="299"/>
      <c r="I499" s="299"/>
      <c r="J499" s="299"/>
      <c r="K499" s="299"/>
      <c r="L499" s="299"/>
      <c r="M499" s="299"/>
      <c r="N499" s="299"/>
      <c r="O499" s="299"/>
      <c r="P499" s="299"/>
      <c r="Q499" s="299"/>
      <c r="R499" s="299"/>
      <c r="S499" s="299"/>
      <c r="T499" s="299"/>
      <c r="U499" s="299"/>
      <c r="V499" s="299"/>
      <c r="W499" s="299"/>
      <c r="X499" s="299"/>
      <c r="Y499" s="299"/>
      <c r="Z499" s="300"/>
      <c r="AA499" s="300"/>
      <c r="AB499" s="300"/>
      <c r="AC499" s="300"/>
      <c r="AD499" s="300"/>
      <c r="AE499" s="300"/>
      <c r="AF499" s="300"/>
      <c r="AG499" s="300"/>
      <c r="AH499" s="300"/>
      <c r="AI499" s="300"/>
      <c r="AJ499" s="300"/>
      <c r="AK499" s="300"/>
      <c r="AL499" s="300"/>
      <c r="AM499" s="300"/>
      <c r="AN499" s="300"/>
      <c r="AO499" s="299"/>
      <c r="AP499" s="299"/>
      <c r="AQ499" s="299"/>
      <c r="AR499" s="299"/>
      <c r="AS499" s="299"/>
      <c r="AT499" s="300"/>
      <c r="AU499" s="300"/>
    </row>
    <row r="500" spans="1:47" ht="12" customHeight="1" x14ac:dyDescent="0.25">
      <c r="A500" s="300"/>
      <c r="B500" s="299"/>
      <c r="C500" s="299"/>
      <c r="D500" s="299"/>
      <c r="E500" s="299"/>
      <c r="F500" s="376"/>
      <c r="G500" s="377"/>
      <c r="H500" s="299"/>
      <c r="I500" s="299"/>
      <c r="J500" s="299"/>
      <c r="K500" s="299"/>
      <c r="L500" s="299"/>
      <c r="M500" s="299"/>
      <c r="N500" s="299"/>
      <c r="O500" s="299"/>
      <c r="P500" s="299"/>
      <c r="Q500" s="299"/>
      <c r="R500" s="299"/>
      <c r="S500" s="299"/>
      <c r="T500" s="299"/>
      <c r="U500" s="299"/>
      <c r="V500" s="299"/>
      <c r="W500" s="299"/>
      <c r="X500" s="299"/>
      <c r="Y500" s="299"/>
      <c r="Z500" s="300"/>
      <c r="AA500" s="300"/>
      <c r="AB500" s="300"/>
      <c r="AC500" s="300"/>
      <c r="AD500" s="300"/>
      <c r="AE500" s="300"/>
      <c r="AF500" s="300"/>
      <c r="AG500" s="300"/>
      <c r="AH500" s="300"/>
      <c r="AI500" s="300"/>
      <c r="AJ500" s="300"/>
      <c r="AK500" s="300"/>
      <c r="AL500" s="300"/>
      <c r="AM500" s="300"/>
      <c r="AN500" s="300"/>
      <c r="AO500" s="299"/>
      <c r="AP500" s="299"/>
      <c r="AQ500" s="299"/>
      <c r="AR500" s="299"/>
      <c r="AS500" s="299"/>
      <c r="AT500" s="300"/>
      <c r="AU500" s="300"/>
    </row>
    <row r="501" spans="1:47" ht="12" customHeight="1" x14ac:dyDescent="0.25">
      <c r="A501" s="300"/>
      <c r="B501" s="299"/>
      <c r="C501" s="299"/>
      <c r="D501" s="299"/>
      <c r="E501" s="299"/>
      <c r="F501" s="376"/>
      <c r="G501" s="377"/>
      <c r="H501" s="299"/>
      <c r="I501" s="299"/>
      <c r="J501" s="299"/>
      <c r="K501" s="299"/>
      <c r="L501" s="299"/>
      <c r="M501" s="299"/>
      <c r="N501" s="299"/>
      <c r="O501" s="299"/>
      <c r="P501" s="299"/>
      <c r="Q501" s="299"/>
      <c r="R501" s="299"/>
      <c r="S501" s="299"/>
      <c r="T501" s="299"/>
      <c r="U501" s="299"/>
      <c r="V501" s="299"/>
      <c r="W501" s="299"/>
      <c r="X501" s="299"/>
      <c r="Y501" s="299"/>
      <c r="Z501" s="300"/>
      <c r="AA501" s="300"/>
      <c r="AB501" s="300"/>
      <c r="AC501" s="300"/>
      <c r="AD501" s="300"/>
      <c r="AE501" s="300"/>
      <c r="AF501" s="300"/>
      <c r="AG501" s="300"/>
      <c r="AH501" s="300"/>
      <c r="AI501" s="300"/>
      <c r="AJ501" s="300"/>
      <c r="AK501" s="300"/>
      <c r="AL501" s="300"/>
      <c r="AM501" s="300"/>
      <c r="AN501" s="300"/>
      <c r="AO501" s="299"/>
      <c r="AP501" s="299"/>
      <c r="AQ501" s="299"/>
      <c r="AR501" s="299"/>
      <c r="AS501" s="299"/>
      <c r="AT501" s="300"/>
      <c r="AU501" s="300"/>
    </row>
    <row r="502" spans="1:47" ht="12" customHeight="1" x14ac:dyDescent="0.25">
      <c r="A502" s="300"/>
      <c r="B502" s="299"/>
      <c r="C502" s="299"/>
      <c r="D502" s="299"/>
      <c r="E502" s="299"/>
      <c r="F502" s="376"/>
      <c r="G502" s="377"/>
      <c r="H502" s="299"/>
      <c r="I502" s="299"/>
      <c r="J502" s="299"/>
      <c r="K502" s="299"/>
      <c r="L502" s="299"/>
      <c r="M502" s="299"/>
      <c r="N502" s="299"/>
      <c r="O502" s="299"/>
      <c r="P502" s="299"/>
      <c r="Q502" s="299"/>
      <c r="R502" s="299"/>
      <c r="S502" s="299"/>
      <c r="T502" s="299"/>
      <c r="U502" s="299"/>
      <c r="V502" s="299"/>
      <c r="W502" s="299"/>
      <c r="X502" s="299"/>
      <c r="Y502" s="299"/>
      <c r="Z502" s="300"/>
      <c r="AA502" s="300"/>
      <c r="AB502" s="300"/>
      <c r="AC502" s="300"/>
      <c r="AD502" s="300"/>
      <c r="AE502" s="300"/>
      <c r="AF502" s="300"/>
      <c r="AG502" s="300"/>
      <c r="AH502" s="300"/>
      <c r="AI502" s="300"/>
      <c r="AJ502" s="300"/>
      <c r="AK502" s="300"/>
      <c r="AL502" s="300"/>
      <c r="AM502" s="300"/>
      <c r="AN502" s="300"/>
      <c r="AO502" s="299"/>
      <c r="AP502" s="299"/>
      <c r="AQ502" s="299"/>
      <c r="AR502" s="299"/>
      <c r="AS502" s="299"/>
      <c r="AT502" s="300"/>
      <c r="AU502" s="300"/>
    </row>
    <row r="503" spans="1:47" ht="12" customHeight="1" x14ac:dyDescent="0.25">
      <c r="A503" s="300"/>
      <c r="B503" s="299"/>
      <c r="C503" s="299"/>
      <c r="D503" s="299"/>
      <c r="E503" s="299"/>
      <c r="F503" s="376"/>
      <c r="G503" s="377"/>
      <c r="H503" s="299"/>
      <c r="I503" s="299"/>
      <c r="J503" s="299"/>
      <c r="K503" s="299"/>
      <c r="L503" s="299"/>
      <c r="M503" s="299"/>
      <c r="N503" s="299"/>
      <c r="O503" s="299"/>
      <c r="P503" s="299"/>
      <c r="Q503" s="299"/>
      <c r="R503" s="299"/>
      <c r="S503" s="299"/>
      <c r="T503" s="299"/>
      <c r="U503" s="299"/>
      <c r="V503" s="299"/>
      <c r="W503" s="299"/>
      <c r="X503" s="299"/>
      <c r="Y503" s="299"/>
      <c r="Z503" s="300"/>
      <c r="AA503" s="300"/>
      <c r="AB503" s="300"/>
      <c r="AC503" s="300"/>
      <c r="AD503" s="300"/>
      <c r="AE503" s="300"/>
      <c r="AF503" s="300"/>
      <c r="AG503" s="300"/>
      <c r="AH503" s="300"/>
      <c r="AI503" s="300"/>
      <c r="AJ503" s="300"/>
      <c r="AK503" s="300"/>
      <c r="AL503" s="300"/>
      <c r="AM503" s="300"/>
      <c r="AN503" s="300"/>
      <c r="AO503" s="299"/>
      <c r="AP503" s="299"/>
      <c r="AQ503" s="299"/>
      <c r="AR503" s="299"/>
      <c r="AS503" s="299"/>
      <c r="AT503" s="300"/>
      <c r="AU503" s="300"/>
    </row>
    <row r="504" spans="1:47" ht="12" customHeight="1" x14ac:dyDescent="0.25">
      <c r="A504" s="300"/>
      <c r="B504" s="299"/>
      <c r="C504" s="299"/>
      <c r="D504" s="299"/>
      <c r="E504" s="299"/>
      <c r="F504" s="376"/>
      <c r="G504" s="377"/>
      <c r="H504" s="299"/>
      <c r="I504" s="299"/>
      <c r="J504" s="299"/>
      <c r="K504" s="299"/>
      <c r="L504" s="299"/>
      <c r="M504" s="299"/>
      <c r="N504" s="299"/>
      <c r="O504" s="299"/>
      <c r="P504" s="299"/>
      <c r="Q504" s="299"/>
      <c r="R504" s="299"/>
      <c r="S504" s="299"/>
      <c r="T504" s="299"/>
      <c r="U504" s="299"/>
      <c r="V504" s="299"/>
      <c r="W504" s="299"/>
      <c r="X504" s="299"/>
      <c r="Y504" s="299"/>
      <c r="Z504" s="300"/>
      <c r="AA504" s="300"/>
      <c r="AB504" s="300"/>
      <c r="AC504" s="300"/>
      <c r="AD504" s="300"/>
      <c r="AE504" s="300"/>
      <c r="AF504" s="300"/>
      <c r="AG504" s="300"/>
      <c r="AH504" s="300"/>
      <c r="AI504" s="300"/>
      <c r="AJ504" s="300"/>
      <c r="AK504" s="300"/>
      <c r="AL504" s="300"/>
      <c r="AM504" s="300"/>
      <c r="AN504" s="300"/>
      <c r="AO504" s="299"/>
      <c r="AP504" s="299"/>
      <c r="AQ504" s="299"/>
      <c r="AR504" s="299"/>
      <c r="AS504" s="299"/>
      <c r="AT504" s="300"/>
      <c r="AU504" s="300"/>
    </row>
    <row r="505" spans="1:47" ht="12" customHeight="1" x14ac:dyDescent="0.25">
      <c r="A505" s="300"/>
      <c r="B505" s="299"/>
      <c r="C505" s="299"/>
      <c r="D505" s="299"/>
      <c r="E505" s="299"/>
      <c r="F505" s="376"/>
      <c r="G505" s="377"/>
      <c r="H505" s="299"/>
      <c r="I505" s="299"/>
      <c r="J505" s="299"/>
      <c r="K505" s="299"/>
      <c r="L505" s="299"/>
      <c r="M505" s="299"/>
      <c r="N505" s="299"/>
      <c r="O505" s="299"/>
      <c r="P505" s="299"/>
      <c r="Q505" s="299"/>
      <c r="R505" s="299"/>
      <c r="S505" s="299"/>
      <c r="T505" s="299"/>
      <c r="U505" s="299"/>
      <c r="V505" s="299"/>
      <c r="W505" s="299"/>
      <c r="X505" s="299"/>
      <c r="Y505" s="299"/>
      <c r="Z505" s="300"/>
      <c r="AA505" s="300"/>
      <c r="AB505" s="300"/>
      <c r="AC505" s="300"/>
      <c r="AD505" s="300"/>
      <c r="AE505" s="300"/>
      <c r="AF505" s="300"/>
      <c r="AG505" s="300"/>
      <c r="AH505" s="300"/>
      <c r="AI505" s="300"/>
      <c r="AJ505" s="300"/>
      <c r="AK505" s="300"/>
      <c r="AL505" s="300"/>
      <c r="AM505" s="300"/>
      <c r="AN505" s="300"/>
      <c r="AO505" s="299"/>
      <c r="AP505" s="299"/>
      <c r="AQ505" s="299"/>
      <c r="AR505" s="299"/>
      <c r="AS505" s="299"/>
      <c r="AT505" s="300"/>
      <c r="AU505" s="300"/>
    </row>
    <row r="506" spans="1:47" ht="12" customHeight="1" x14ac:dyDescent="0.25">
      <c r="A506" s="300"/>
      <c r="B506" s="299"/>
      <c r="C506" s="299"/>
      <c r="D506" s="299"/>
      <c r="E506" s="299"/>
      <c r="F506" s="376"/>
      <c r="G506" s="377"/>
      <c r="H506" s="299"/>
      <c r="I506" s="299"/>
      <c r="J506" s="299"/>
      <c r="K506" s="299"/>
      <c r="L506" s="299"/>
      <c r="M506" s="299"/>
      <c r="N506" s="299"/>
      <c r="O506" s="299"/>
      <c r="P506" s="299"/>
      <c r="Q506" s="299"/>
      <c r="R506" s="299"/>
      <c r="S506" s="299"/>
      <c r="T506" s="299"/>
      <c r="U506" s="299"/>
      <c r="V506" s="299"/>
      <c r="W506" s="299"/>
      <c r="X506" s="299"/>
      <c r="Y506" s="299"/>
      <c r="Z506" s="300"/>
      <c r="AA506" s="300"/>
      <c r="AB506" s="300"/>
      <c r="AC506" s="300"/>
      <c r="AD506" s="300"/>
      <c r="AE506" s="300"/>
      <c r="AF506" s="300"/>
      <c r="AG506" s="300"/>
      <c r="AH506" s="300"/>
      <c r="AI506" s="300"/>
      <c r="AJ506" s="300"/>
      <c r="AK506" s="300"/>
      <c r="AL506" s="300"/>
      <c r="AM506" s="300"/>
      <c r="AN506" s="300"/>
      <c r="AO506" s="299"/>
      <c r="AP506" s="299"/>
      <c r="AQ506" s="299"/>
      <c r="AR506" s="299"/>
      <c r="AS506" s="299"/>
      <c r="AT506" s="300"/>
      <c r="AU506" s="300"/>
    </row>
    <row r="507" spans="1:47" ht="12" customHeight="1" x14ac:dyDescent="0.25">
      <c r="A507" s="300"/>
      <c r="B507" s="299"/>
      <c r="C507" s="299"/>
      <c r="D507" s="299"/>
      <c r="E507" s="299"/>
      <c r="F507" s="376"/>
      <c r="G507" s="377"/>
      <c r="H507" s="299"/>
      <c r="I507" s="299"/>
      <c r="J507" s="299"/>
      <c r="K507" s="299"/>
      <c r="L507" s="299"/>
      <c r="M507" s="299"/>
      <c r="N507" s="299"/>
      <c r="O507" s="299"/>
      <c r="P507" s="299"/>
      <c r="Q507" s="299"/>
      <c r="R507" s="299"/>
      <c r="S507" s="299"/>
      <c r="T507" s="299"/>
      <c r="U507" s="299"/>
      <c r="V507" s="299"/>
      <c r="W507" s="299"/>
      <c r="X507" s="299"/>
      <c r="Y507" s="299"/>
      <c r="Z507" s="300"/>
      <c r="AA507" s="300"/>
      <c r="AB507" s="300"/>
      <c r="AC507" s="300"/>
      <c r="AD507" s="300"/>
      <c r="AE507" s="300"/>
      <c r="AF507" s="300"/>
      <c r="AG507" s="300"/>
      <c r="AH507" s="300"/>
      <c r="AI507" s="300"/>
      <c r="AJ507" s="300"/>
      <c r="AK507" s="300"/>
      <c r="AL507" s="300"/>
      <c r="AM507" s="300"/>
      <c r="AN507" s="300"/>
      <c r="AO507" s="299"/>
      <c r="AP507" s="299"/>
      <c r="AQ507" s="299"/>
      <c r="AR507" s="299"/>
      <c r="AS507" s="299"/>
      <c r="AT507" s="300"/>
      <c r="AU507" s="300"/>
    </row>
    <row r="508" spans="1:47" ht="12" customHeight="1" x14ac:dyDescent="0.25">
      <c r="A508" s="300"/>
      <c r="B508" s="299"/>
      <c r="C508" s="299"/>
      <c r="D508" s="299"/>
      <c r="E508" s="299"/>
      <c r="F508" s="376"/>
      <c r="G508" s="377"/>
      <c r="H508" s="299"/>
      <c r="I508" s="299"/>
      <c r="J508" s="299"/>
      <c r="K508" s="299"/>
      <c r="L508" s="299"/>
      <c r="M508" s="299"/>
      <c r="N508" s="299"/>
      <c r="O508" s="299"/>
      <c r="P508" s="299"/>
      <c r="Q508" s="299"/>
      <c r="R508" s="299"/>
      <c r="S508" s="299"/>
      <c r="T508" s="299"/>
      <c r="U508" s="299"/>
      <c r="V508" s="299"/>
      <c r="W508" s="299"/>
      <c r="X508" s="299"/>
      <c r="Y508" s="299"/>
      <c r="Z508" s="300"/>
      <c r="AA508" s="300"/>
      <c r="AB508" s="300"/>
      <c r="AC508" s="300"/>
      <c r="AD508" s="300"/>
      <c r="AE508" s="300"/>
      <c r="AF508" s="300"/>
      <c r="AG508" s="300"/>
      <c r="AH508" s="300"/>
      <c r="AI508" s="300"/>
      <c r="AJ508" s="300"/>
      <c r="AK508" s="300"/>
      <c r="AL508" s="300"/>
      <c r="AM508" s="300"/>
      <c r="AN508" s="300"/>
      <c r="AO508" s="299"/>
      <c r="AP508" s="299"/>
      <c r="AQ508" s="299"/>
      <c r="AR508" s="299"/>
      <c r="AS508" s="299"/>
      <c r="AT508" s="300"/>
      <c r="AU508" s="300"/>
    </row>
    <row r="509" spans="1:47" ht="12" customHeight="1" x14ac:dyDescent="0.25">
      <c r="A509" s="300"/>
      <c r="B509" s="299"/>
      <c r="C509" s="299"/>
      <c r="D509" s="299"/>
      <c r="E509" s="299"/>
      <c r="F509" s="376"/>
      <c r="G509" s="377"/>
      <c r="H509" s="299"/>
      <c r="I509" s="299"/>
      <c r="J509" s="299"/>
      <c r="K509" s="299"/>
      <c r="L509" s="299"/>
      <c r="M509" s="299"/>
      <c r="N509" s="299"/>
      <c r="O509" s="299"/>
      <c r="P509" s="299"/>
      <c r="Q509" s="299"/>
      <c r="R509" s="299"/>
      <c r="S509" s="299"/>
      <c r="T509" s="299"/>
      <c r="U509" s="299"/>
      <c r="V509" s="299"/>
      <c r="W509" s="299"/>
      <c r="X509" s="299"/>
      <c r="Y509" s="299"/>
      <c r="Z509" s="300"/>
      <c r="AA509" s="300"/>
      <c r="AB509" s="300"/>
      <c r="AC509" s="300"/>
      <c r="AD509" s="300"/>
      <c r="AE509" s="300"/>
      <c r="AF509" s="300"/>
      <c r="AG509" s="300"/>
      <c r="AH509" s="300"/>
      <c r="AI509" s="300"/>
      <c r="AJ509" s="300"/>
      <c r="AK509" s="300"/>
      <c r="AL509" s="300"/>
      <c r="AM509" s="300"/>
      <c r="AN509" s="300"/>
      <c r="AO509" s="299"/>
      <c r="AP509" s="299"/>
      <c r="AQ509" s="299"/>
      <c r="AR509" s="299"/>
      <c r="AS509" s="299"/>
      <c r="AT509" s="300"/>
      <c r="AU509" s="300"/>
    </row>
    <row r="510" spans="1:47" ht="12" customHeight="1" x14ac:dyDescent="0.25">
      <c r="A510" s="300"/>
      <c r="B510" s="299"/>
      <c r="C510" s="299"/>
      <c r="D510" s="299"/>
      <c r="E510" s="299"/>
      <c r="F510" s="376"/>
      <c r="G510" s="377"/>
      <c r="H510" s="299"/>
      <c r="I510" s="299"/>
      <c r="J510" s="299"/>
      <c r="K510" s="299"/>
      <c r="L510" s="299"/>
      <c r="M510" s="299"/>
      <c r="N510" s="299"/>
      <c r="O510" s="299"/>
      <c r="P510" s="299"/>
      <c r="Q510" s="299"/>
      <c r="R510" s="299"/>
      <c r="S510" s="299"/>
      <c r="T510" s="299"/>
      <c r="U510" s="299"/>
      <c r="V510" s="299"/>
      <c r="W510" s="299"/>
      <c r="X510" s="299"/>
      <c r="Y510" s="299"/>
      <c r="Z510" s="300"/>
      <c r="AA510" s="300"/>
      <c r="AB510" s="300"/>
      <c r="AC510" s="300"/>
      <c r="AD510" s="300"/>
      <c r="AE510" s="300"/>
      <c r="AF510" s="300"/>
      <c r="AG510" s="300"/>
      <c r="AH510" s="300"/>
      <c r="AI510" s="300"/>
      <c r="AJ510" s="300"/>
      <c r="AK510" s="300"/>
      <c r="AL510" s="300"/>
      <c r="AM510" s="300"/>
      <c r="AN510" s="300"/>
      <c r="AO510" s="299"/>
      <c r="AP510" s="299"/>
      <c r="AQ510" s="299"/>
      <c r="AR510" s="299"/>
      <c r="AS510" s="299"/>
      <c r="AT510" s="300"/>
      <c r="AU510" s="300"/>
    </row>
    <row r="511" spans="1:47" ht="12" customHeight="1" x14ac:dyDescent="0.25">
      <c r="A511" s="300"/>
      <c r="B511" s="299"/>
      <c r="C511" s="299"/>
      <c r="D511" s="299"/>
      <c r="E511" s="299"/>
      <c r="F511" s="376"/>
      <c r="G511" s="377"/>
      <c r="H511" s="299"/>
      <c r="I511" s="299"/>
      <c r="J511" s="299"/>
      <c r="K511" s="299"/>
      <c r="L511" s="299"/>
      <c r="M511" s="299"/>
      <c r="N511" s="299"/>
      <c r="O511" s="299"/>
      <c r="P511" s="299"/>
      <c r="Q511" s="299"/>
      <c r="R511" s="299"/>
      <c r="S511" s="299"/>
      <c r="T511" s="299"/>
      <c r="U511" s="299"/>
      <c r="V511" s="299"/>
      <c r="W511" s="299"/>
      <c r="X511" s="299"/>
      <c r="Y511" s="299"/>
      <c r="Z511" s="300"/>
      <c r="AA511" s="300"/>
      <c r="AB511" s="300"/>
      <c r="AC511" s="300"/>
      <c r="AD511" s="300"/>
      <c r="AE511" s="300"/>
      <c r="AF511" s="300"/>
      <c r="AG511" s="300"/>
      <c r="AH511" s="300"/>
      <c r="AI511" s="300"/>
      <c r="AJ511" s="300"/>
      <c r="AK511" s="300"/>
      <c r="AL511" s="300"/>
      <c r="AM511" s="300"/>
      <c r="AN511" s="300"/>
      <c r="AO511" s="299"/>
      <c r="AP511" s="299"/>
      <c r="AQ511" s="299"/>
      <c r="AR511" s="299"/>
      <c r="AS511" s="299"/>
      <c r="AT511" s="300"/>
      <c r="AU511" s="300"/>
    </row>
    <row r="512" spans="1:47" ht="12" customHeight="1" x14ac:dyDescent="0.25">
      <c r="A512" s="300"/>
      <c r="B512" s="299"/>
      <c r="C512" s="299"/>
      <c r="D512" s="299"/>
      <c r="E512" s="299"/>
      <c r="F512" s="376"/>
      <c r="G512" s="377"/>
      <c r="H512" s="299"/>
      <c r="I512" s="299"/>
      <c r="J512" s="299"/>
      <c r="K512" s="299"/>
      <c r="L512" s="299"/>
      <c r="M512" s="299"/>
      <c r="N512" s="299"/>
      <c r="O512" s="299"/>
      <c r="P512" s="299"/>
      <c r="Q512" s="299"/>
      <c r="R512" s="299"/>
      <c r="S512" s="299"/>
      <c r="T512" s="299"/>
      <c r="U512" s="299"/>
      <c r="V512" s="299"/>
      <c r="W512" s="299"/>
      <c r="X512" s="299"/>
      <c r="Y512" s="299"/>
      <c r="Z512" s="300"/>
      <c r="AA512" s="300"/>
      <c r="AB512" s="300"/>
      <c r="AC512" s="300"/>
      <c r="AD512" s="300"/>
      <c r="AE512" s="300"/>
      <c r="AF512" s="300"/>
      <c r="AG512" s="300"/>
      <c r="AH512" s="300"/>
      <c r="AI512" s="300"/>
      <c r="AJ512" s="300"/>
      <c r="AK512" s="300"/>
      <c r="AL512" s="300"/>
      <c r="AM512" s="300"/>
      <c r="AN512" s="300"/>
      <c r="AO512" s="299"/>
      <c r="AP512" s="299"/>
      <c r="AQ512" s="299"/>
      <c r="AR512" s="299"/>
      <c r="AS512" s="299"/>
      <c r="AT512" s="300"/>
      <c r="AU512" s="300"/>
    </row>
    <row r="513" spans="1:47" ht="12" customHeight="1" x14ac:dyDescent="0.25">
      <c r="A513" s="300"/>
      <c r="B513" s="299"/>
      <c r="C513" s="299"/>
      <c r="D513" s="299"/>
      <c r="E513" s="299"/>
      <c r="F513" s="376"/>
      <c r="G513" s="377"/>
      <c r="H513" s="299"/>
      <c r="I513" s="299"/>
      <c r="J513" s="299"/>
      <c r="K513" s="299"/>
      <c r="L513" s="299"/>
      <c r="M513" s="299"/>
      <c r="N513" s="299"/>
      <c r="O513" s="299"/>
      <c r="P513" s="299"/>
      <c r="Q513" s="299"/>
      <c r="R513" s="299"/>
      <c r="S513" s="299"/>
      <c r="T513" s="299"/>
      <c r="U513" s="299"/>
      <c r="V513" s="299"/>
      <c r="W513" s="299"/>
      <c r="X513" s="299"/>
      <c r="Y513" s="299"/>
      <c r="Z513" s="300"/>
      <c r="AA513" s="300"/>
      <c r="AB513" s="300"/>
      <c r="AC513" s="300"/>
      <c r="AD513" s="300"/>
      <c r="AE513" s="300"/>
      <c r="AF513" s="300"/>
      <c r="AG513" s="300"/>
      <c r="AH513" s="300"/>
      <c r="AI513" s="300"/>
      <c r="AJ513" s="300"/>
      <c r="AK513" s="300"/>
      <c r="AL513" s="300"/>
      <c r="AM513" s="300"/>
      <c r="AN513" s="300"/>
      <c r="AO513" s="299"/>
      <c r="AP513" s="299"/>
      <c r="AQ513" s="299"/>
      <c r="AR513" s="299"/>
      <c r="AS513" s="299"/>
      <c r="AT513" s="300"/>
      <c r="AU513" s="300"/>
    </row>
    <row r="514" spans="1:47" ht="12" customHeight="1" x14ac:dyDescent="0.25">
      <c r="A514" s="300"/>
      <c r="B514" s="299"/>
      <c r="C514" s="299"/>
      <c r="D514" s="299"/>
      <c r="E514" s="299"/>
      <c r="F514" s="376"/>
      <c r="G514" s="377"/>
      <c r="H514" s="299"/>
      <c r="I514" s="299"/>
      <c r="J514" s="299"/>
      <c r="K514" s="299"/>
      <c r="L514" s="299"/>
      <c r="M514" s="299"/>
      <c r="N514" s="299"/>
      <c r="O514" s="299"/>
      <c r="P514" s="299"/>
      <c r="Q514" s="299"/>
      <c r="R514" s="299"/>
      <c r="S514" s="299"/>
      <c r="T514" s="299"/>
      <c r="U514" s="299"/>
      <c r="V514" s="299"/>
      <c r="W514" s="299"/>
      <c r="X514" s="299"/>
      <c r="Y514" s="299"/>
      <c r="Z514" s="300"/>
      <c r="AA514" s="300"/>
      <c r="AB514" s="300"/>
      <c r="AC514" s="300"/>
      <c r="AD514" s="300"/>
      <c r="AE514" s="300"/>
      <c r="AF514" s="300"/>
      <c r="AG514" s="300"/>
      <c r="AH514" s="300"/>
      <c r="AI514" s="300"/>
      <c r="AJ514" s="300"/>
      <c r="AK514" s="300"/>
      <c r="AL514" s="300"/>
      <c r="AM514" s="300"/>
      <c r="AN514" s="300"/>
      <c r="AO514" s="299"/>
      <c r="AP514" s="299"/>
      <c r="AQ514" s="299"/>
      <c r="AR514" s="299"/>
      <c r="AS514" s="299"/>
      <c r="AT514" s="300"/>
      <c r="AU514" s="300"/>
    </row>
    <row r="515" spans="1:47" ht="12" customHeight="1" x14ac:dyDescent="0.25">
      <c r="A515" s="300"/>
      <c r="B515" s="299"/>
      <c r="C515" s="299"/>
      <c r="D515" s="299"/>
      <c r="E515" s="299"/>
      <c r="F515" s="376"/>
      <c r="G515" s="377"/>
      <c r="H515" s="299"/>
      <c r="I515" s="299"/>
      <c r="J515" s="299"/>
      <c r="K515" s="299"/>
      <c r="L515" s="299"/>
      <c r="M515" s="299"/>
      <c r="N515" s="299"/>
      <c r="O515" s="299"/>
      <c r="P515" s="299"/>
      <c r="Q515" s="299"/>
      <c r="R515" s="299"/>
      <c r="S515" s="299"/>
      <c r="T515" s="299"/>
      <c r="U515" s="299"/>
      <c r="V515" s="299"/>
      <c r="W515" s="299"/>
      <c r="X515" s="299"/>
      <c r="Y515" s="299"/>
      <c r="Z515" s="300"/>
      <c r="AA515" s="300"/>
      <c r="AB515" s="300"/>
      <c r="AC515" s="300"/>
      <c r="AD515" s="300"/>
      <c r="AE515" s="300"/>
      <c r="AF515" s="300"/>
      <c r="AG515" s="300"/>
      <c r="AH515" s="300"/>
      <c r="AI515" s="300"/>
      <c r="AJ515" s="300"/>
      <c r="AK515" s="300"/>
      <c r="AL515" s="300"/>
      <c r="AM515" s="300"/>
      <c r="AN515" s="300"/>
      <c r="AO515" s="299"/>
      <c r="AP515" s="299"/>
      <c r="AQ515" s="299"/>
      <c r="AR515" s="299"/>
      <c r="AS515" s="299"/>
      <c r="AT515" s="300"/>
      <c r="AU515" s="300"/>
    </row>
    <row r="516" spans="1:47" ht="12" customHeight="1" x14ac:dyDescent="0.25">
      <c r="A516" s="300"/>
      <c r="B516" s="299"/>
      <c r="C516" s="299"/>
      <c r="D516" s="299"/>
      <c r="E516" s="299"/>
      <c r="F516" s="376"/>
      <c r="G516" s="377"/>
      <c r="H516" s="299"/>
      <c r="I516" s="299"/>
      <c r="J516" s="299"/>
      <c r="K516" s="299"/>
      <c r="L516" s="299"/>
      <c r="M516" s="299"/>
      <c r="N516" s="299"/>
      <c r="O516" s="299"/>
      <c r="P516" s="299"/>
      <c r="Q516" s="299"/>
      <c r="R516" s="299"/>
      <c r="S516" s="299"/>
      <c r="T516" s="299"/>
      <c r="U516" s="299"/>
      <c r="V516" s="299"/>
      <c r="W516" s="299"/>
      <c r="X516" s="299"/>
      <c r="Y516" s="299"/>
      <c r="Z516" s="300"/>
      <c r="AA516" s="300"/>
      <c r="AB516" s="300"/>
      <c r="AC516" s="300"/>
      <c r="AD516" s="300"/>
      <c r="AE516" s="300"/>
      <c r="AF516" s="300"/>
      <c r="AG516" s="300"/>
      <c r="AH516" s="300"/>
      <c r="AI516" s="300"/>
      <c r="AJ516" s="300"/>
      <c r="AK516" s="300"/>
      <c r="AL516" s="300"/>
      <c r="AM516" s="300"/>
      <c r="AN516" s="300"/>
      <c r="AO516" s="299"/>
      <c r="AP516" s="299"/>
      <c r="AQ516" s="299"/>
      <c r="AR516" s="299"/>
      <c r="AS516" s="299"/>
      <c r="AT516" s="300"/>
      <c r="AU516" s="300"/>
    </row>
    <row r="517" spans="1:47" ht="12" customHeight="1" x14ac:dyDescent="0.25">
      <c r="A517" s="300"/>
      <c r="B517" s="299"/>
      <c r="C517" s="299"/>
      <c r="D517" s="299"/>
      <c r="E517" s="299"/>
      <c r="F517" s="376"/>
      <c r="G517" s="377"/>
      <c r="H517" s="299"/>
      <c r="I517" s="299"/>
      <c r="J517" s="299"/>
      <c r="K517" s="299"/>
      <c r="L517" s="299"/>
      <c r="M517" s="299"/>
      <c r="N517" s="299"/>
      <c r="O517" s="299"/>
      <c r="P517" s="299"/>
      <c r="Q517" s="299"/>
      <c r="R517" s="299"/>
      <c r="S517" s="299"/>
      <c r="T517" s="299"/>
      <c r="U517" s="299"/>
      <c r="V517" s="299"/>
      <c r="W517" s="299"/>
      <c r="X517" s="299"/>
      <c r="Y517" s="299"/>
      <c r="Z517" s="300"/>
      <c r="AA517" s="300"/>
      <c r="AB517" s="300"/>
      <c r="AC517" s="300"/>
      <c r="AD517" s="300"/>
      <c r="AE517" s="300"/>
      <c r="AF517" s="300"/>
      <c r="AG517" s="300"/>
      <c r="AH517" s="300"/>
      <c r="AI517" s="300"/>
      <c r="AJ517" s="300"/>
      <c r="AK517" s="300"/>
      <c r="AL517" s="300"/>
      <c r="AM517" s="300"/>
      <c r="AN517" s="300"/>
      <c r="AO517" s="299"/>
      <c r="AP517" s="299"/>
      <c r="AQ517" s="299"/>
      <c r="AR517" s="299"/>
      <c r="AS517" s="299"/>
      <c r="AT517" s="300"/>
      <c r="AU517" s="300"/>
    </row>
    <row r="518" spans="1:47" ht="12" customHeight="1" x14ac:dyDescent="0.25">
      <c r="A518" s="300"/>
      <c r="B518" s="299"/>
      <c r="C518" s="299"/>
      <c r="D518" s="299"/>
      <c r="E518" s="299"/>
      <c r="F518" s="376"/>
      <c r="G518" s="377"/>
      <c r="H518" s="299"/>
      <c r="I518" s="299"/>
      <c r="J518" s="299"/>
      <c r="K518" s="299"/>
      <c r="L518" s="299"/>
      <c r="M518" s="299"/>
      <c r="N518" s="299"/>
      <c r="O518" s="299"/>
      <c r="P518" s="299"/>
      <c r="Q518" s="299"/>
      <c r="R518" s="299"/>
      <c r="S518" s="299"/>
      <c r="T518" s="299"/>
      <c r="U518" s="299"/>
      <c r="V518" s="299"/>
      <c r="W518" s="299"/>
      <c r="X518" s="299"/>
      <c r="Y518" s="299"/>
      <c r="Z518" s="300"/>
      <c r="AA518" s="300"/>
      <c r="AB518" s="300"/>
      <c r="AC518" s="300"/>
      <c r="AD518" s="300"/>
      <c r="AE518" s="300"/>
      <c r="AF518" s="300"/>
      <c r="AG518" s="300"/>
      <c r="AH518" s="300"/>
      <c r="AI518" s="300"/>
      <c r="AJ518" s="300"/>
      <c r="AK518" s="300"/>
      <c r="AL518" s="300"/>
      <c r="AM518" s="300"/>
      <c r="AN518" s="300"/>
      <c r="AO518" s="299"/>
      <c r="AP518" s="299"/>
      <c r="AQ518" s="299"/>
      <c r="AR518" s="299"/>
      <c r="AS518" s="299"/>
      <c r="AT518" s="300"/>
      <c r="AU518" s="300"/>
    </row>
    <row r="519" spans="1:47" ht="12" customHeight="1" x14ac:dyDescent="0.25">
      <c r="A519" s="300"/>
      <c r="B519" s="299"/>
      <c r="C519" s="299"/>
      <c r="D519" s="299"/>
      <c r="E519" s="299"/>
      <c r="F519" s="376"/>
      <c r="G519" s="377"/>
      <c r="H519" s="299"/>
      <c r="I519" s="299"/>
      <c r="J519" s="299"/>
      <c r="K519" s="299"/>
      <c r="L519" s="299"/>
      <c r="M519" s="299"/>
      <c r="N519" s="299"/>
      <c r="O519" s="299"/>
      <c r="P519" s="299"/>
      <c r="Q519" s="299"/>
      <c r="R519" s="299"/>
      <c r="S519" s="299"/>
      <c r="T519" s="299"/>
      <c r="U519" s="299"/>
      <c r="V519" s="299"/>
      <c r="W519" s="299"/>
      <c r="X519" s="299"/>
      <c r="Y519" s="299"/>
      <c r="Z519" s="300"/>
      <c r="AA519" s="300"/>
      <c r="AB519" s="300"/>
      <c r="AC519" s="300"/>
      <c r="AD519" s="300"/>
      <c r="AE519" s="300"/>
      <c r="AF519" s="300"/>
      <c r="AG519" s="300"/>
      <c r="AH519" s="300"/>
      <c r="AI519" s="300"/>
      <c r="AJ519" s="300"/>
      <c r="AK519" s="300"/>
      <c r="AL519" s="300"/>
      <c r="AM519" s="300"/>
      <c r="AN519" s="300"/>
      <c r="AO519" s="299"/>
      <c r="AP519" s="299"/>
      <c r="AQ519" s="299"/>
      <c r="AR519" s="299"/>
      <c r="AS519" s="299"/>
      <c r="AT519" s="300"/>
      <c r="AU519" s="300"/>
    </row>
    <row r="520" spans="1:47" ht="12" customHeight="1" x14ac:dyDescent="0.25">
      <c r="A520" s="300"/>
      <c r="B520" s="299"/>
      <c r="C520" s="299"/>
      <c r="D520" s="299"/>
      <c r="E520" s="299"/>
      <c r="F520" s="376"/>
      <c r="G520" s="377"/>
      <c r="H520" s="299"/>
      <c r="I520" s="299"/>
      <c r="J520" s="299"/>
      <c r="K520" s="299"/>
      <c r="L520" s="299"/>
      <c r="M520" s="299"/>
      <c r="N520" s="299"/>
      <c r="O520" s="299"/>
      <c r="P520" s="299"/>
      <c r="Q520" s="299"/>
      <c r="R520" s="299"/>
      <c r="S520" s="299"/>
      <c r="T520" s="299"/>
      <c r="U520" s="299"/>
      <c r="V520" s="299"/>
      <c r="W520" s="299"/>
      <c r="X520" s="299"/>
      <c r="Y520" s="299"/>
      <c r="Z520" s="300"/>
      <c r="AA520" s="300"/>
      <c r="AB520" s="300"/>
      <c r="AC520" s="300"/>
      <c r="AD520" s="300"/>
      <c r="AE520" s="300"/>
      <c r="AF520" s="300"/>
      <c r="AG520" s="300"/>
      <c r="AH520" s="300"/>
      <c r="AI520" s="300"/>
      <c r="AJ520" s="300"/>
      <c r="AK520" s="300"/>
      <c r="AL520" s="300"/>
      <c r="AM520" s="300"/>
      <c r="AN520" s="300"/>
      <c r="AO520" s="299"/>
      <c r="AP520" s="299"/>
      <c r="AQ520" s="299"/>
      <c r="AR520" s="299"/>
      <c r="AS520" s="299"/>
      <c r="AT520" s="300"/>
      <c r="AU520" s="300"/>
    </row>
    <row r="521" spans="1:47" ht="12" customHeight="1" x14ac:dyDescent="0.25">
      <c r="A521" s="300"/>
      <c r="B521" s="299"/>
      <c r="C521" s="299"/>
      <c r="D521" s="299"/>
      <c r="E521" s="299"/>
      <c r="F521" s="376"/>
      <c r="G521" s="377"/>
      <c r="H521" s="299"/>
      <c r="I521" s="299"/>
      <c r="J521" s="299"/>
      <c r="K521" s="299"/>
      <c r="L521" s="299"/>
      <c r="M521" s="299"/>
      <c r="N521" s="299"/>
      <c r="O521" s="299"/>
      <c r="P521" s="299"/>
      <c r="Q521" s="299"/>
      <c r="R521" s="299"/>
      <c r="S521" s="299"/>
      <c r="T521" s="299"/>
      <c r="U521" s="299"/>
      <c r="V521" s="299"/>
      <c r="W521" s="299"/>
      <c r="X521" s="299"/>
      <c r="Y521" s="299"/>
      <c r="Z521" s="300"/>
      <c r="AA521" s="300"/>
      <c r="AB521" s="300"/>
      <c r="AC521" s="300"/>
      <c r="AD521" s="300"/>
      <c r="AE521" s="300"/>
      <c r="AF521" s="300"/>
      <c r="AG521" s="300"/>
      <c r="AH521" s="300"/>
      <c r="AI521" s="300"/>
      <c r="AJ521" s="300"/>
      <c r="AK521" s="300"/>
      <c r="AL521" s="300"/>
      <c r="AM521" s="300"/>
      <c r="AN521" s="300"/>
      <c r="AO521" s="299"/>
      <c r="AP521" s="299"/>
      <c r="AQ521" s="299"/>
      <c r="AR521" s="299"/>
      <c r="AS521" s="299"/>
      <c r="AT521" s="300"/>
      <c r="AU521" s="300"/>
    </row>
    <row r="522" spans="1:47" ht="12" customHeight="1" x14ac:dyDescent="0.25">
      <c r="A522" s="300"/>
      <c r="B522" s="299"/>
      <c r="C522" s="299"/>
      <c r="D522" s="299"/>
      <c r="E522" s="299"/>
      <c r="F522" s="376"/>
      <c r="G522" s="377"/>
      <c r="H522" s="299"/>
      <c r="I522" s="299"/>
      <c r="J522" s="299"/>
      <c r="K522" s="299"/>
      <c r="L522" s="299"/>
      <c r="M522" s="299"/>
      <c r="N522" s="299"/>
      <c r="O522" s="299"/>
      <c r="P522" s="299"/>
      <c r="Q522" s="299"/>
      <c r="R522" s="299"/>
      <c r="S522" s="299"/>
      <c r="T522" s="299"/>
      <c r="U522" s="299"/>
      <c r="V522" s="299"/>
      <c r="W522" s="299"/>
      <c r="X522" s="299"/>
      <c r="Y522" s="299"/>
      <c r="Z522" s="300"/>
      <c r="AA522" s="300"/>
      <c r="AB522" s="300"/>
      <c r="AC522" s="300"/>
      <c r="AD522" s="300"/>
      <c r="AE522" s="300"/>
      <c r="AF522" s="300"/>
      <c r="AG522" s="300"/>
      <c r="AH522" s="300"/>
      <c r="AI522" s="300"/>
      <c r="AJ522" s="300"/>
      <c r="AK522" s="300"/>
      <c r="AL522" s="300"/>
      <c r="AM522" s="300"/>
      <c r="AN522" s="300"/>
      <c r="AO522" s="299"/>
      <c r="AP522" s="299"/>
      <c r="AQ522" s="299"/>
      <c r="AR522" s="299"/>
      <c r="AS522" s="299"/>
      <c r="AT522" s="300"/>
      <c r="AU522" s="300"/>
    </row>
    <row r="523" spans="1:47" ht="12" customHeight="1" x14ac:dyDescent="0.25">
      <c r="A523" s="300"/>
      <c r="B523" s="299"/>
      <c r="C523" s="299"/>
      <c r="D523" s="299"/>
      <c r="E523" s="299"/>
      <c r="F523" s="376"/>
      <c r="G523" s="377"/>
      <c r="H523" s="299"/>
      <c r="I523" s="299"/>
      <c r="J523" s="299"/>
      <c r="K523" s="299"/>
      <c r="L523" s="299"/>
      <c r="M523" s="299"/>
      <c r="N523" s="299"/>
      <c r="O523" s="299"/>
      <c r="P523" s="299"/>
      <c r="Q523" s="299"/>
      <c r="R523" s="299"/>
      <c r="S523" s="299"/>
      <c r="T523" s="299"/>
      <c r="U523" s="299"/>
      <c r="V523" s="299"/>
      <c r="W523" s="299"/>
      <c r="X523" s="299"/>
      <c r="Y523" s="299"/>
      <c r="Z523" s="300"/>
      <c r="AA523" s="300"/>
      <c r="AB523" s="300"/>
      <c r="AC523" s="300"/>
      <c r="AD523" s="300"/>
      <c r="AE523" s="300"/>
      <c r="AF523" s="300"/>
      <c r="AG523" s="300"/>
      <c r="AH523" s="300"/>
      <c r="AI523" s="300"/>
      <c r="AJ523" s="300"/>
      <c r="AK523" s="300"/>
      <c r="AL523" s="300"/>
      <c r="AM523" s="300"/>
      <c r="AN523" s="300"/>
      <c r="AO523" s="299"/>
      <c r="AP523" s="299"/>
      <c r="AQ523" s="299"/>
      <c r="AR523" s="299"/>
      <c r="AS523" s="299"/>
      <c r="AT523" s="300"/>
      <c r="AU523" s="300"/>
    </row>
    <row r="524" spans="1:47" ht="12" customHeight="1" x14ac:dyDescent="0.25">
      <c r="A524" s="300"/>
      <c r="B524" s="299"/>
      <c r="C524" s="299"/>
      <c r="D524" s="299"/>
      <c r="E524" s="299"/>
      <c r="F524" s="376"/>
      <c r="G524" s="377"/>
      <c r="H524" s="299"/>
      <c r="I524" s="299"/>
      <c r="J524" s="299"/>
      <c r="K524" s="299"/>
      <c r="L524" s="299"/>
      <c r="M524" s="299"/>
      <c r="N524" s="299"/>
      <c r="O524" s="299"/>
      <c r="P524" s="299"/>
      <c r="Q524" s="299"/>
      <c r="R524" s="299"/>
      <c r="S524" s="299"/>
      <c r="T524" s="299"/>
      <c r="U524" s="299"/>
      <c r="V524" s="299"/>
      <c r="W524" s="299"/>
      <c r="X524" s="299"/>
      <c r="Y524" s="299"/>
      <c r="Z524" s="300"/>
      <c r="AA524" s="300"/>
      <c r="AB524" s="300"/>
      <c r="AC524" s="300"/>
      <c r="AD524" s="300"/>
      <c r="AE524" s="300"/>
      <c r="AF524" s="300"/>
      <c r="AG524" s="300"/>
      <c r="AH524" s="300"/>
      <c r="AI524" s="300"/>
      <c r="AJ524" s="300"/>
      <c r="AK524" s="300"/>
      <c r="AL524" s="300"/>
      <c r="AM524" s="300"/>
      <c r="AN524" s="300"/>
      <c r="AO524" s="299"/>
      <c r="AP524" s="299"/>
      <c r="AQ524" s="299"/>
      <c r="AR524" s="299"/>
      <c r="AS524" s="299"/>
      <c r="AT524" s="300"/>
      <c r="AU524" s="300"/>
    </row>
    <row r="525" spans="1:47" ht="12" customHeight="1" x14ac:dyDescent="0.25">
      <c r="A525" s="300"/>
      <c r="B525" s="299"/>
      <c r="C525" s="299"/>
      <c r="D525" s="299"/>
      <c r="E525" s="299"/>
      <c r="F525" s="376"/>
      <c r="G525" s="377"/>
      <c r="H525" s="299"/>
      <c r="I525" s="299"/>
      <c r="J525" s="299"/>
      <c r="K525" s="299"/>
      <c r="L525" s="299"/>
      <c r="M525" s="299"/>
      <c r="N525" s="299"/>
      <c r="O525" s="299"/>
      <c r="P525" s="299"/>
      <c r="Q525" s="299"/>
      <c r="R525" s="299"/>
      <c r="S525" s="299"/>
      <c r="T525" s="299"/>
      <c r="U525" s="299"/>
      <c r="V525" s="299"/>
      <c r="W525" s="299"/>
      <c r="X525" s="299"/>
      <c r="Y525" s="299"/>
      <c r="Z525" s="300"/>
      <c r="AA525" s="300"/>
      <c r="AB525" s="300"/>
      <c r="AC525" s="300"/>
      <c r="AD525" s="300"/>
      <c r="AE525" s="300"/>
      <c r="AF525" s="300"/>
      <c r="AG525" s="300"/>
      <c r="AH525" s="300"/>
      <c r="AI525" s="300"/>
      <c r="AJ525" s="300"/>
      <c r="AK525" s="300"/>
      <c r="AL525" s="300"/>
      <c r="AM525" s="300"/>
      <c r="AN525" s="300"/>
      <c r="AO525" s="299"/>
      <c r="AP525" s="299"/>
      <c r="AQ525" s="299"/>
      <c r="AR525" s="299"/>
      <c r="AS525" s="299"/>
      <c r="AT525" s="300"/>
      <c r="AU525" s="300"/>
    </row>
    <row r="526" spans="1:47" ht="12" customHeight="1" x14ac:dyDescent="0.25">
      <c r="A526" s="300"/>
      <c r="B526" s="299"/>
      <c r="C526" s="299"/>
      <c r="D526" s="299"/>
      <c r="E526" s="299"/>
      <c r="F526" s="376"/>
      <c r="G526" s="377"/>
      <c r="H526" s="299"/>
      <c r="I526" s="299"/>
      <c r="J526" s="299"/>
      <c r="K526" s="299"/>
      <c r="L526" s="299"/>
      <c r="M526" s="299"/>
      <c r="N526" s="299"/>
      <c r="O526" s="299"/>
      <c r="P526" s="299"/>
      <c r="Q526" s="299"/>
      <c r="R526" s="299"/>
      <c r="S526" s="299"/>
      <c r="T526" s="299"/>
      <c r="U526" s="299"/>
      <c r="V526" s="299"/>
      <c r="W526" s="299"/>
      <c r="X526" s="299"/>
      <c r="Y526" s="299"/>
      <c r="Z526" s="300"/>
      <c r="AA526" s="300"/>
      <c r="AB526" s="300"/>
      <c r="AC526" s="300"/>
      <c r="AD526" s="300"/>
      <c r="AE526" s="300"/>
      <c r="AF526" s="300"/>
      <c r="AG526" s="300"/>
      <c r="AH526" s="300"/>
      <c r="AI526" s="300"/>
      <c r="AJ526" s="300"/>
      <c r="AK526" s="300"/>
      <c r="AL526" s="300"/>
      <c r="AM526" s="300"/>
      <c r="AN526" s="300"/>
      <c r="AO526" s="299"/>
      <c r="AP526" s="299"/>
      <c r="AQ526" s="299"/>
      <c r="AR526" s="299"/>
      <c r="AS526" s="299"/>
      <c r="AT526" s="300"/>
      <c r="AU526" s="300"/>
    </row>
    <row r="527" spans="1:47" ht="12" customHeight="1" x14ac:dyDescent="0.25">
      <c r="A527" s="300"/>
      <c r="B527" s="299"/>
      <c r="C527" s="299"/>
      <c r="D527" s="299"/>
      <c r="E527" s="299"/>
      <c r="F527" s="376"/>
      <c r="G527" s="377"/>
      <c r="H527" s="299"/>
      <c r="I527" s="299"/>
      <c r="J527" s="299"/>
      <c r="K527" s="299"/>
      <c r="L527" s="299"/>
      <c r="M527" s="299"/>
      <c r="N527" s="299"/>
      <c r="O527" s="299"/>
      <c r="P527" s="299"/>
      <c r="Q527" s="299"/>
      <c r="R527" s="299"/>
      <c r="S527" s="299"/>
      <c r="T527" s="299"/>
      <c r="U527" s="299"/>
      <c r="V527" s="299"/>
      <c r="W527" s="299"/>
      <c r="X527" s="299"/>
      <c r="Y527" s="299"/>
      <c r="Z527" s="300"/>
      <c r="AA527" s="300"/>
      <c r="AB527" s="300"/>
      <c r="AC527" s="300"/>
      <c r="AD527" s="300"/>
      <c r="AE527" s="300"/>
      <c r="AF527" s="300"/>
      <c r="AG527" s="300"/>
      <c r="AH527" s="300"/>
      <c r="AI527" s="300"/>
      <c r="AJ527" s="300"/>
      <c r="AK527" s="300"/>
      <c r="AL527" s="300"/>
      <c r="AM527" s="300"/>
      <c r="AN527" s="300"/>
      <c r="AO527" s="299"/>
      <c r="AP527" s="299"/>
      <c r="AQ527" s="299"/>
      <c r="AR527" s="299"/>
      <c r="AS527" s="299"/>
      <c r="AT527" s="300"/>
      <c r="AU527" s="300"/>
    </row>
    <row r="528" spans="1:47" ht="12" customHeight="1" x14ac:dyDescent="0.25">
      <c r="A528" s="300"/>
      <c r="B528" s="299"/>
      <c r="C528" s="299"/>
      <c r="D528" s="299"/>
      <c r="E528" s="299"/>
      <c r="F528" s="376"/>
      <c r="G528" s="377"/>
      <c r="H528" s="299"/>
      <c r="I528" s="299"/>
      <c r="J528" s="299"/>
      <c r="K528" s="299"/>
      <c r="L528" s="299"/>
      <c r="M528" s="299"/>
      <c r="N528" s="299"/>
      <c r="O528" s="299"/>
      <c r="P528" s="299"/>
      <c r="Q528" s="299"/>
      <c r="R528" s="299"/>
      <c r="S528" s="299"/>
      <c r="T528" s="299"/>
      <c r="U528" s="299"/>
      <c r="V528" s="299"/>
      <c r="W528" s="299"/>
      <c r="X528" s="299"/>
      <c r="Y528" s="299"/>
      <c r="Z528" s="300"/>
      <c r="AA528" s="300"/>
      <c r="AB528" s="300"/>
      <c r="AC528" s="300"/>
      <c r="AD528" s="300"/>
      <c r="AE528" s="300"/>
      <c r="AF528" s="300"/>
      <c r="AG528" s="300"/>
      <c r="AH528" s="300"/>
      <c r="AI528" s="300"/>
      <c r="AJ528" s="300"/>
      <c r="AK528" s="300"/>
      <c r="AL528" s="300"/>
      <c r="AM528" s="300"/>
      <c r="AN528" s="300"/>
      <c r="AO528" s="299"/>
      <c r="AP528" s="299"/>
      <c r="AQ528" s="299"/>
      <c r="AR528" s="299"/>
      <c r="AS528" s="299"/>
      <c r="AT528" s="300"/>
      <c r="AU528" s="300"/>
    </row>
    <row r="529" spans="1:47" ht="12" customHeight="1" x14ac:dyDescent="0.25">
      <c r="A529" s="300"/>
      <c r="B529" s="299"/>
      <c r="C529" s="299"/>
      <c r="D529" s="299"/>
      <c r="E529" s="299"/>
      <c r="F529" s="376"/>
      <c r="G529" s="377"/>
      <c r="H529" s="299"/>
      <c r="I529" s="299"/>
      <c r="J529" s="299"/>
      <c r="K529" s="299"/>
      <c r="L529" s="299"/>
      <c r="M529" s="299"/>
      <c r="N529" s="299"/>
      <c r="O529" s="299"/>
      <c r="P529" s="299"/>
      <c r="Q529" s="299"/>
      <c r="R529" s="299"/>
      <c r="S529" s="299"/>
      <c r="T529" s="299"/>
      <c r="U529" s="299"/>
      <c r="V529" s="299"/>
      <c r="W529" s="299"/>
      <c r="X529" s="299"/>
      <c r="Y529" s="299"/>
      <c r="Z529" s="300"/>
      <c r="AA529" s="300"/>
      <c r="AB529" s="300"/>
      <c r="AC529" s="300"/>
      <c r="AD529" s="300"/>
      <c r="AE529" s="300"/>
      <c r="AF529" s="300"/>
      <c r="AG529" s="300"/>
      <c r="AH529" s="300"/>
      <c r="AI529" s="300"/>
      <c r="AJ529" s="300"/>
      <c r="AK529" s="300"/>
      <c r="AL529" s="300"/>
      <c r="AM529" s="300"/>
      <c r="AN529" s="300"/>
      <c r="AO529" s="299"/>
      <c r="AP529" s="299"/>
      <c r="AQ529" s="299"/>
      <c r="AR529" s="299"/>
      <c r="AS529" s="299"/>
      <c r="AT529" s="300"/>
      <c r="AU529" s="300"/>
    </row>
    <row r="530" spans="1:47" ht="12" customHeight="1" x14ac:dyDescent="0.25">
      <c r="A530" s="300"/>
      <c r="B530" s="299"/>
      <c r="C530" s="299"/>
      <c r="D530" s="299"/>
      <c r="E530" s="299"/>
      <c r="F530" s="376"/>
      <c r="G530" s="377"/>
      <c r="H530" s="299"/>
      <c r="I530" s="299"/>
      <c r="J530" s="299"/>
      <c r="K530" s="299"/>
      <c r="L530" s="299"/>
      <c r="M530" s="299"/>
      <c r="N530" s="299"/>
      <c r="O530" s="299"/>
      <c r="P530" s="299"/>
      <c r="Q530" s="299"/>
      <c r="R530" s="299"/>
      <c r="S530" s="299"/>
      <c r="T530" s="299"/>
      <c r="U530" s="299"/>
      <c r="V530" s="299"/>
      <c r="W530" s="299"/>
      <c r="X530" s="299"/>
      <c r="Y530" s="299"/>
      <c r="Z530" s="300"/>
      <c r="AA530" s="300"/>
      <c r="AB530" s="300"/>
      <c r="AC530" s="300"/>
      <c r="AD530" s="300"/>
      <c r="AE530" s="300"/>
      <c r="AF530" s="300"/>
      <c r="AG530" s="300"/>
      <c r="AH530" s="300"/>
      <c r="AI530" s="300"/>
      <c r="AJ530" s="300"/>
      <c r="AK530" s="300"/>
      <c r="AL530" s="300"/>
      <c r="AM530" s="300"/>
      <c r="AN530" s="300"/>
      <c r="AO530" s="299"/>
      <c r="AP530" s="299"/>
      <c r="AQ530" s="299"/>
      <c r="AR530" s="299"/>
      <c r="AS530" s="299"/>
      <c r="AT530" s="300"/>
      <c r="AU530" s="300"/>
    </row>
    <row r="531" spans="1:47" ht="12" customHeight="1" x14ac:dyDescent="0.25">
      <c r="A531" s="300"/>
      <c r="B531" s="299"/>
      <c r="C531" s="299"/>
      <c r="D531" s="299"/>
      <c r="E531" s="299"/>
      <c r="F531" s="376"/>
      <c r="G531" s="377"/>
      <c r="H531" s="299"/>
      <c r="I531" s="299"/>
      <c r="J531" s="299"/>
      <c r="K531" s="299"/>
      <c r="L531" s="299"/>
      <c r="M531" s="299"/>
      <c r="N531" s="299"/>
      <c r="O531" s="299"/>
      <c r="P531" s="299"/>
      <c r="Q531" s="299"/>
      <c r="R531" s="299"/>
      <c r="S531" s="299"/>
      <c r="T531" s="299"/>
      <c r="U531" s="299"/>
      <c r="V531" s="299"/>
      <c r="W531" s="299"/>
      <c r="X531" s="299"/>
      <c r="Y531" s="299"/>
      <c r="Z531" s="300"/>
      <c r="AA531" s="300"/>
      <c r="AB531" s="300"/>
      <c r="AC531" s="300"/>
      <c r="AD531" s="300"/>
      <c r="AE531" s="300"/>
      <c r="AF531" s="300"/>
      <c r="AG531" s="300"/>
      <c r="AH531" s="300"/>
      <c r="AI531" s="300"/>
      <c r="AJ531" s="300"/>
      <c r="AK531" s="300"/>
      <c r="AL531" s="300"/>
      <c r="AM531" s="300"/>
      <c r="AN531" s="300"/>
      <c r="AO531" s="299"/>
      <c r="AP531" s="299"/>
      <c r="AQ531" s="299"/>
      <c r="AR531" s="299"/>
      <c r="AS531" s="299"/>
      <c r="AT531" s="300"/>
      <c r="AU531" s="300"/>
    </row>
    <row r="532" spans="1:47" ht="12" customHeight="1" x14ac:dyDescent="0.25">
      <c r="A532" s="300"/>
      <c r="B532" s="299"/>
      <c r="C532" s="299"/>
      <c r="D532" s="299"/>
      <c r="E532" s="299"/>
      <c r="F532" s="376"/>
      <c r="G532" s="377"/>
      <c r="H532" s="299"/>
      <c r="I532" s="299"/>
      <c r="J532" s="299"/>
      <c r="K532" s="299"/>
      <c r="L532" s="299"/>
      <c r="M532" s="299"/>
      <c r="N532" s="299"/>
      <c r="O532" s="299"/>
      <c r="P532" s="299"/>
      <c r="Q532" s="299"/>
      <c r="R532" s="299"/>
      <c r="S532" s="299"/>
      <c r="T532" s="299"/>
      <c r="U532" s="299"/>
      <c r="V532" s="299"/>
      <c r="W532" s="299"/>
      <c r="X532" s="299"/>
      <c r="Y532" s="299"/>
      <c r="Z532" s="300"/>
      <c r="AA532" s="300"/>
      <c r="AB532" s="300"/>
      <c r="AC532" s="300"/>
      <c r="AD532" s="300"/>
      <c r="AE532" s="300"/>
      <c r="AF532" s="300"/>
      <c r="AG532" s="300"/>
      <c r="AH532" s="300"/>
      <c r="AI532" s="300"/>
      <c r="AJ532" s="300"/>
      <c r="AK532" s="300"/>
      <c r="AL532" s="300"/>
      <c r="AM532" s="300"/>
      <c r="AN532" s="300"/>
      <c r="AO532" s="299"/>
      <c r="AP532" s="299"/>
      <c r="AQ532" s="299"/>
      <c r="AR532" s="299"/>
      <c r="AS532" s="299"/>
      <c r="AT532" s="300"/>
      <c r="AU532" s="300"/>
    </row>
    <row r="533" spans="1:47" ht="12" customHeight="1" x14ac:dyDescent="0.25">
      <c r="A533" s="300"/>
      <c r="B533" s="299"/>
      <c r="C533" s="299"/>
      <c r="D533" s="299"/>
      <c r="E533" s="299"/>
      <c r="F533" s="376"/>
      <c r="G533" s="377"/>
      <c r="H533" s="299"/>
      <c r="I533" s="299"/>
      <c r="J533" s="299"/>
      <c r="K533" s="299"/>
      <c r="L533" s="299"/>
      <c r="M533" s="299"/>
      <c r="N533" s="299"/>
      <c r="O533" s="299"/>
      <c r="P533" s="299"/>
      <c r="Q533" s="299"/>
      <c r="R533" s="299"/>
      <c r="S533" s="299"/>
      <c r="T533" s="299"/>
      <c r="U533" s="299"/>
      <c r="V533" s="299"/>
      <c r="W533" s="299"/>
      <c r="X533" s="299"/>
      <c r="Y533" s="299"/>
      <c r="Z533" s="300"/>
      <c r="AA533" s="300"/>
      <c r="AB533" s="300"/>
      <c r="AC533" s="300"/>
      <c r="AD533" s="300"/>
      <c r="AE533" s="300"/>
      <c r="AF533" s="300"/>
      <c r="AG533" s="300"/>
      <c r="AH533" s="300"/>
      <c r="AI533" s="300"/>
      <c r="AJ533" s="300"/>
      <c r="AK533" s="300"/>
      <c r="AL533" s="300"/>
      <c r="AM533" s="300"/>
      <c r="AN533" s="300"/>
      <c r="AO533" s="299"/>
      <c r="AP533" s="299"/>
      <c r="AQ533" s="299"/>
      <c r="AR533" s="299"/>
      <c r="AS533" s="299"/>
      <c r="AT533" s="300"/>
      <c r="AU533" s="300"/>
    </row>
    <row r="534" spans="1:47" ht="12" customHeight="1" x14ac:dyDescent="0.25">
      <c r="A534" s="300"/>
      <c r="B534" s="299"/>
      <c r="C534" s="299"/>
      <c r="D534" s="299"/>
      <c r="E534" s="299"/>
      <c r="F534" s="376"/>
      <c r="G534" s="377"/>
      <c r="H534" s="299"/>
      <c r="I534" s="299"/>
      <c r="J534" s="299"/>
      <c r="K534" s="299"/>
      <c r="L534" s="299"/>
      <c r="M534" s="299"/>
      <c r="N534" s="299"/>
      <c r="O534" s="299"/>
      <c r="P534" s="299"/>
      <c r="Q534" s="299"/>
      <c r="R534" s="299"/>
      <c r="S534" s="299"/>
      <c r="T534" s="299"/>
      <c r="U534" s="299"/>
      <c r="V534" s="299"/>
      <c r="W534" s="299"/>
      <c r="X534" s="299"/>
      <c r="Y534" s="299"/>
      <c r="Z534" s="300"/>
      <c r="AA534" s="300"/>
      <c r="AB534" s="300"/>
      <c r="AC534" s="300"/>
      <c r="AD534" s="300"/>
      <c r="AE534" s="300"/>
      <c r="AF534" s="300"/>
      <c r="AG534" s="300"/>
      <c r="AH534" s="300"/>
      <c r="AI534" s="300"/>
      <c r="AJ534" s="300"/>
      <c r="AK534" s="300"/>
      <c r="AL534" s="300"/>
      <c r="AM534" s="300"/>
      <c r="AN534" s="300"/>
      <c r="AO534" s="299"/>
      <c r="AP534" s="299"/>
      <c r="AQ534" s="299"/>
      <c r="AR534" s="299"/>
      <c r="AS534" s="299"/>
      <c r="AT534" s="300"/>
      <c r="AU534" s="300"/>
    </row>
    <row r="535" spans="1:47" ht="12" customHeight="1" x14ac:dyDescent="0.25">
      <c r="A535" s="300"/>
      <c r="B535" s="299"/>
      <c r="C535" s="299"/>
      <c r="D535" s="299"/>
      <c r="E535" s="299"/>
      <c r="F535" s="376"/>
      <c r="G535" s="377"/>
      <c r="H535" s="299"/>
      <c r="I535" s="299"/>
      <c r="J535" s="299"/>
      <c r="K535" s="299"/>
      <c r="L535" s="299"/>
      <c r="M535" s="299"/>
      <c r="N535" s="299"/>
      <c r="O535" s="299"/>
      <c r="P535" s="299"/>
      <c r="Q535" s="299"/>
      <c r="R535" s="299"/>
      <c r="S535" s="299"/>
      <c r="T535" s="299"/>
      <c r="U535" s="299"/>
      <c r="V535" s="299"/>
      <c r="W535" s="299"/>
      <c r="X535" s="299"/>
      <c r="Y535" s="299"/>
      <c r="Z535" s="300"/>
      <c r="AA535" s="300"/>
      <c r="AB535" s="300"/>
      <c r="AC535" s="300"/>
      <c r="AD535" s="300"/>
      <c r="AE535" s="300"/>
      <c r="AF535" s="300"/>
      <c r="AG535" s="300"/>
      <c r="AH535" s="300"/>
      <c r="AI535" s="300"/>
      <c r="AJ535" s="300"/>
      <c r="AK535" s="300"/>
      <c r="AL535" s="300"/>
      <c r="AM535" s="300"/>
      <c r="AN535" s="300"/>
      <c r="AO535" s="299"/>
      <c r="AP535" s="299"/>
      <c r="AQ535" s="299"/>
      <c r="AR535" s="299"/>
      <c r="AS535" s="299"/>
      <c r="AT535" s="300"/>
      <c r="AU535" s="300"/>
    </row>
    <row r="536" spans="1:47" ht="12" customHeight="1" x14ac:dyDescent="0.25">
      <c r="A536" s="300"/>
      <c r="B536" s="299"/>
      <c r="C536" s="299"/>
      <c r="D536" s="299"/>
      <c r="E536" s="299"/>
      <c r="F536" s="376"/>
      <c r="G536" s="377"/>
      <c r="H536" s="299"/>
      <c r="I536" s="299"/>
      <c r="J536" s="299"/>
      <c r="K536" s="299"/>
      <c r="L536" s="299"/>
      <c r="M536" s="299"/>
      <c r="N536" s="299"/>
      <c r="O536" s="299"/>
      <c r="P536" s="299"/>
      <c r="Q536" s="299"/>
      <c r="R536" s="299"/>
      <c r="S536" s="299"/>
      <c r="T536" s="299"/>
      <c r="U536" s="299"/>
      <c r="V536" s="299"/>
      <c r="W536" s="299"/>
      <c r="X536" s="299"/>
      <c r="Y536" s="299"/>
      <c r="Z536" s="300"/>
      <c r="AA536" s="300"/>
      <c r="AB536" s="300"/>
      <c r="AC536" s="300"/>
      <c r="AD536" s="300"/>
      <c r="AE536" s="300"/>
      <c r="AF536" s="300"/>
      <c r="AG536" s="300"/>
      <c r="AH536" s="300"/>
      <c r="AI536" s="300"/>
      <c r="AJ536" s="300"/>
      <c r="AK536" s="300"/>
      <c r="AL536" s="300"/>
      <c r="AM536" s="300"/>
      <c r="AN536" s="300"/>
      <c r="AO536" s="299"/>
      <c r="AP536" s="299"/>
      <c r="AQ536" s="299"/>
      <c r="AR536" s="299"/>
      <c r="AS536" s="299"/>
      <c r="AT536" s="300"/>
      <c r="AU536" s="300"/>
    </row>
    <row r="537" spans="1:47" ht="12" customHeight="1" x14ac:dyDescent="0.25">
      <c r="A537" s="300"/>
      <c r="B537" s="299"/>
      <c r="C537" s="299"/>
      <c r="D537" s="299"/>
      <c r="E537" s="299"/>
      <c r="F537" s="376"/>
      <c r="G537" s="377"/>
      <c r="H537" s="299"/>
      <c r="I537" s="299"/>
      <c r="J537" s="299"/>
      <c r="K537" s="299"/>
      <c r="L537" s="299"/>
      <c r="M537" s="299"/>
      <c r="N537" s="299"/>
      <c r="O537" s="299"/>
      <c r="P537" s="299"/>
      <c r="Q537" s="299"/>
      <c r="R537" s="299"/>
      <c r="S537" s="299"/>
      <c r="T537" s="299"/>
      <c r="U537" s="299"/>
      <c r="V537" s="299"/>
      <c r="W537" s="299"/>
      <c r="X537" s="299"/>
      <c r="Y537" s="299"/>
      <c r="Z537" s="300"/>
      <c r="AA537" s="300"/>
      <c r="AB537" s="300"/>
      <c r="AC537" s="300"/>
      <c r="AD537" s="300"/>
      <c r="AE537" s="300"/>
      <c r="AF537" s="300"/>
      <c r="AG537" s="300"/>
      <c r="AH537" s="300"/>
      <c r="AI537" s="300"/>
      <c r="AJ537" s="300"/>
      <c r="AK537" s="300"/>
      <c r="AL537" s="300"/>
      <c r="AM537" s="300"/>
      <c r="AN537" s="300"/>
      <c r="AO537" s="299"/>
      <c r="AP537" s="299"/>
      <c r="AQ537" s="299"/>
      <c r="AR537" s="299"/>
      <c r="AS537" s="299"/>
      <c r="AT537" s="300"/>
      <c r="AU537" s="300"/>
    </row>
    <row r="538" spans="1:47" ht="12" customHeight="1" x14ac:dyDescent="0.25">
      <c r="A538" s="300"/>
      <c r="B538" s="299"/>
      <c r="C538" s="299"/>
      <c r="D538" s="299"/>
      <c r="E538" s="299"/>
      <c r="F538" s="376"/>
      <c r="G538" s="377"/>
      <c r="H538" s="299"/>
      <c r="I538" s="299"/>
      <c r="J538" s="299"/>
      <c r="K538" s="299"/>
      <c r="L538" s="299"/>
      <c r="M538" s="299"/>
      <c r="N538" s="299"/>
      <c r="O538" s="299"/>
      <c r="P538" s="299"/>
      <c r="Q538" s="299"/>
      <c r="R538" s="299"/>
      <c r="S538" s="299"/>
      <c r="T538" s="299"/>
      <c r="U538" s="299"/>
      <c r="V538" s="299"/>
      <c r="W538" s="299"/>
      <c r="X538" s="299"/>
      <c r="Y538" s="299"/>
      <c r="Z538" s="300"/>
      <c r="AA538" s="300"/>
      <c r="AB538" s="300"/>
      <c r="AC538" s="300"/>
      <c r="AD538" s="300"/>
      <c r="AE538" s="300"/>
      <c r="AF538" s="300"/>
      <c r="AG538" s="300"/>
      <c r="AH538" s="300"/>
      <c r="AI538" s="300"/>
      <c r="AJ538" s="300"/>
      <c r="AK538" s="300"/>
      <c r="AL538" s="300"/>
      <c r="AM538" s="300"/>
      <c r="AN538" s="300"/>
      <c r="AO538" s="299"/>
      <c r="AP538" s="299"/>
      <c r="AQ538" s="299"/>
      <c r="AR538" s="299"/>
      <c r="AS538" s="299"/>
      <c r="AT538" s="300"/>
      <c r="AU538" s="300"/>
    </row>
    <row r="539" spans="1:47" ht="12" customHeight="1" x14ac:dyDescent="0.25">
      <c r="A539" s="300"/>
      <c r="B539" s="299"/>
      <c r="C539" s="299"/>
      <c r="D539" s="299"/>
      <c r="E539" s="299"/>
      <c r="F539" s="376"/>
      <c r="G539" s="377"/>
      <c r="H539" s="299"/>
      <c r="I539" s="299"/>
      <c r="J539" s="299"/>
      <c r="K539" s="299"/>
      <c r="L539" s="299"/>
      <c r="M539" s="299"/>
      <c r="N539" s="299"/>
      <c r="O539" s="299"/>
      <c r="P539" s="299"/>
      <c r="Q539" s="299"/>
      <c r="R539" s="299"/>
      <c r="S539" s="299"/>
      <c r="T539" s="299"/>
      <c r="U539" s="299"/>
      <c r="V539" s="299"/>
      <c r="W539" s="299"/>
      <c r="X539" s="299"/>
      <c r="Y539" s="299"/>
      <c r="Z539" s="300"/>
      <c r="AA539" s="300"/>
      <c r="AB539" s="300"/>
      <c r="AC539" s="300"/>
      <c r="AD539" s="300"/>
      <c r="AE539" s="300"/>
      <c r="AF539" s="300"/>
      <c r="AG539" s="300"/>
      <c r="AH539" s="300"/>
      <c r="AI539" s="300"/>
      <c r="AJ539" s="300"/>
      <c r="AK539" s="300"/>
      <c r="AL539" s="300"/>
      <c r="AM539" s="300"/>
      <c r="AN539" s="300"/>
      <c r="AO539" s="299"/>
      <c r="AP539" s="299"/>
      <c r="AQ539" s="299"/>
      <c r="AR539" s="299"/>
      <c r="AS539" s="299"/>
      <c r="AT539" s="300"/>
      <c r="AU539" s="300"/>
    </row>
    <row r="540" spans="1:47" ht="12" customHeight="1" x14ac:dyDescent="0.25">
      <c r="A540" s="300"/>
      <c r="B540" s="299"/>
      <c r="C540" s="299"/>
      <c r="D540" s="299"/>
      <c r="E540" s="299"/>
      <c r="F540" s="376"/>
      <c r="G540" s="377"/>
      <c r="H540" s="299"/>
      <c r="I540" s="299"/>
      <c r="J540" s="299"/>
      <c r="K540" s="299"/>
      <c r="L540" s="299"/>
      <c r="M540" s="299"/>
      <c r="N540" s="299"/>
      <c r="O540" s="299"/>
      <c r="P540" s="299"/>
      <c r="Q540" s="299"/>
      <c r="R540" s="299"/>
      <c r="S540" s="299"/>
      <c r="T540" s="299"/>
      <c r="U540" s="299"/>
      <c r="V540" s="299"/>
      <c r="W540" s="299"/>
      <c r="X540" s="299"/>
      <c r="Y540" s="299"/>
      <c r="Z540" s="300"/>
      <c r="AA540" s="300"/>
      <c r="AB540" s="300"/>
      <c r="AC540" s="300"/>
      <c r="AD540" s="300"/>
      <c r="AE540" s="300"/>
      <c r="AF540" s="300"/>
      <c r="AG540" s="300"/>
      <c r="AH540" s="300"/>
      <c r="AI540" s="300"/>
      <c r="AJ540" s="300"/>
      <c r="AK540" s="300"/>
      <c r="AL540" s="300"/>
      <c r="AM540" s="300"/>
      <c r="AN540" s="300"/>
      <c r="AO540" s="299"/>
      <c r="AP540" s="299"/>
      <c r="AQ540" s="299"/>
      <c r="AR540" s="299"/>
      <c r="AS540" s="299"/>
      <c r="AT540" s="300"/>
      <c r="AU540" s="300"/>
    </row>
    <row r="541" spans="1:47" ht="12" customHeight="1" x14ac:dyDescent="0.25">
      <c r="A541" s="300"/>
      <c r="B541" s="299"/>
      <c r="C541" s="299"/>
      <c r="D541" s="299"/>
      <c r="E541" s="299"/>
      <c r="F541" s="376"/>
      <c r="G541" s="377"/>
      <c r="H541" s="299"/>
      <c r="I541" s="299"/>
      <c r="J541" s="299"/>
      <c r="K541" s="299"/>
      <c r="L541" s="299"/>
      <c r="M541" s="299"/>
      <c r="N541" s="299"/>
      <c r="O541" s="299"/>
      <c r="P541" s="299"/>
      <c r="Q541" s="299"/>
      <c r="R541" s="299"/>
      <c r="S541" s="299"/>
      <c r="T541" s="299"/>
      <c r="U541" s="299"/>
      <c r="V541" s="299"/>
      <c r="W541" s="299"/>
      <c r="X541" s="299"/>
      <c r="Y541" s="299"/>
      <c r="Z541" s="300"/>
      <c r="AA541" s="300"/>
      <c r="AB541" s="300"/>
      <c r="AC541" s="300"/>
      <c r="AD541" s="300"/>
      <c r="AE541" s="300"/>
      <c r="AF541" s="300"/>
      <c r="AG541" s="300"/>
      <c r="AH541" s="300"/>
      <c r="AI541" s="300"/>
      <c r="AJ541" s="300"/>
      <c r="AK541" s="300"/>
      <c r="AL541" s="300"/>
      <c r="AM541" s="300"/>
      <c r="AN541" s="300"/>
      <c r="AO541" s="299"/>
      <c r="AP541" s="299"/>
      <c r="AQ541" s="299"/>
      <c r="AR541" s="299"/>
      <c r="AS541" s="299"/>
      <c r="AT541" s="300"/>
      <c r="AU541" s="300"/>
    </row>
    <row r="542" spans="1:47" ht="12" customHeight="1" x14ac:dyDescent="0.25">
      <c r="A542" s="300"/>
      <c r="B542" s="299"/>
      <c r="C542" s="299"/>
      <c r="D542" s="299"/>
      <c r="E542" s="299"/>
      <c r="F542" s="376"/>
      <c r="G542" s="377"/>
      <c r="H542" s="299"/>
      <c r="I542" s="299"/>
      <c r="J542" s="299"/>
      <c r="K542" s="299"/>
      <c r="L542" s="299"/>
      <c r="M542" s="299"/>
      <c r="N542" s="299"/>
      <c r="O542" s="299"/>
      <c r="P542" s="299"/>
      <c r="Q542" s="299"/>
      <c r="R542" s="299"/>
      <c r="S542" s="299"/>
      <c r="T542" s="299"/>
      <c r="U542" s="299"/>
      <c r="V542" s="299"/>
      <c r="W542" s="299"/>
      <c r="X542" s="299"/>
      <c r="Y542" s="299"/>
      <c r="Z542" s="300"/>
      <c r="AA542" s="300"/>
      <c r="AB542" s="300"/>
      <c r="AC542" s="300"/>
      <c r="AD542" s="300"/>
      <c r="AE542" s="300"/>
      <c r="AF542" s="300"/>
      <c r="AG542" s="300"/>
      <c r="AH542" s="300"/>
      <c r="AI542" s="300"/>
      <c r="AJ542" s="300"/>
      <c r="AK542" s="300"/>
      <c r="AL542" s="300"/>
      <c r="AM542" s="300"/>
      <c r="AN542" s="300"/>
      <c r="AO542" s="299"/>
      <c r="AP542" s="299"/>
      <c r="AQ542" s="299"/>
      <c r="AR542" s="299"/>
      <c r="AS542" s="299"/>
      <c r="AT542" s="300"/>
      <c r="AU542" s="300"/>
    </row>
    <row r="543" spans="1:47" ht="12" customHeight="1" x14ac:dyDescent="0.25">
      <c r="A543" s="300"/>
      <c r="B543" s="299"/>
      <c r="C543" s="299"/>
      <c r="D543" s="299"/>
      <c r="E543" s="299"/>
      <c r="F543" s="376"/>
      <c r="G543" s="377"/>
      <c r="H543" s="299"/>
      <c r="I543" s="299"/>
      <c r="J543" s="299"/>
      <c r="K543" s="299"/>
      <c r="L543" s="299"/>
      <c r="M543" s="299"/>
      <c r="N543" s="299"/>
      <c r="O543" s="299"/>
      <c r="P543" s="299"/>
      <c r="Q543" s="299"/>
      <c r="R543" s="299"/>
      <c r="S543" s="299"/>
      <c r="T543" s="299"/>
      <c r="U543" s="299"/>
      <c r="V543" s="299"/>
      <c r="W543" s="299"/>
      <c r="X543" s="299"/>
      <c r="Y543" s="299"/>
      <c r="Z543" s="300"/>
      <c r="AA543" s="300"/>
      <c r="AB543" s="300"/>
      <c r="AC543" s="300"/>
      <c r="AD543" s="300"/>
      <c r="AE543" s="300"/>
      <c r="AF543" s="300"/>
      <c r="AG543" s="300"/>
      <c r="AH543" s="300"/>
      <c r="AI543" s="300"/>
      <c r="AJ543" s="300"/>
      <c r="AK543" s="300"/>
      <c r="AL543" s="300"/>
      <c r="AM543" s="300"/>
      <c r="AN543" s="300"/>
      <c r="AO543" s="299"/>
      <c r="AP543" s="299"/>
      <c r="AQ543" s="299"/>
      <c r="AR543" s="299"/>
      <c r="AS543" s="299"/>
      <c r="AT543" s="300"/>
      <c r="AU543" s="300"/>
    </row>
    <row r="544" spans="1:47" ht="12" customHeight="1" x14ac:dyDescent="0.25">
      <c r="A544" s="300"/>
      <c r="B544" s="299"/>
      <c r="C544" s="299"/>
      <c r="D544" s="299"/>
      <c r="E544" s="299"/>
      <c r="F544" s="376"/>
      <c r="G544" s="377"/>
      <c r="H544" s="299"/>
      <c r="I544" s="299"/>
      <c r="J544" s="299"/>
      <c r="K544" s="299"/>
      <c r="L544" s="299"/>
      <c r="M544" s="299"/>
      <c r="N544" s="299"/>
      <c r="O544" s="299"/>
      <c r="P544" s="299"/>
      <c r="Q544" s="299"/>
      <c r="R544" s="299"/>
      <c r="S544" s="299"/>
      <c r="T544" s="299"/>
      <c r="U544" s="299"/>
      <c r="V544" s="299"/>
      <c r="W544" s="299"/>
      <c r="X544" s="299"/>
      <c r="Y544" s="299"/>
      <c r="Z544" s="300"/>
      <c r="AA544" s="300"/>
      <c r="AB544" s="300"/>
      <c r="AC544" s="300"/>
      <c r="AD544" s="300"/>
      <c r="AE544" s="300"/>
      <c r="AF544" s="300"/>
      <c r="AG544" s="300"/>
      <c r="AH544" s="300"/>
      <c r="AI544" s="300"/>
      <c r="AJ544" s="300"/>
      <c r="AK544" s="300"/>
      <c r="AL544" s="300"/>
      <c r="AM544" s="300"/>
      <c r="AN544" s="300"/>
      <c r="AO544" s="299"/>
      <c r="AP544" s="299"/>
      <c r="AQ544" s="299"/>
      <c r="AR544" s="299"/>
      <c r="AS544" s="299"/>
      <c r="AT544" s="300"/>
      <c r="AU544" s="300"/>
    </row>
    <row r="545" spans="1:47" ht="12" customHeight="1" x14ac:dyDescent="0.25">
      <c r="A545" s="300"/>
      <c r="B545" s="299"/>
      <c r="C545" s="299"/>
      <c r="D545" s="299"/>
      <c r="E545" s="299"/>
      <c r="F545" s="376"/>
      <c r="G545" s="377"/>
      <c r="H545" s="299"/>
      <c r="I545" s="299"/>
      <c r="J545" s="299"/>
      <c r="K545" s="299"/>
      <c r="L545" s="299"/>
      <c r="M545" s="299"/>
      <c r="N545" s="299"/>
      <c r="O545" s="299"/>
      <c r="P545" s="299"/>
      <c r="Q545" s="299"/>
      <c r="R545" s="299"/>
      <c r="S545" s="299"/>
      <c r="T545" s="299"/>
      <c r="U545" s="299"/>
      <c r="V545" s="299"/>
      <c r="W545" s="299"/>
      <c r="X545" s="299"/>
      <c r="Y545" s="299"/>
      <c r="Z545" s="300"/>
      <c r="AA545" s="300"/>
      <c r="AB545" s="300"/>
      <c r="AC545" s="300"/>
      <c r="AD545" s="300"/>
      <c r="AE545" s="300"/>
      <c r="AF545" s="300"/>
      <c r="AG545" s="300"/>
      <c r="AH545" s="300"/>
      <c r="AI545" s="300"/>
      <c r="AJ545" s="300"/>
      <c r="AK545" s="300"/>
      <c r="AL545" s="300"/>
      <c r="AM545" s="300"/>
      <c r="AN545" s="300"/>
      <c r="AO545" s="299"/>
      <c r="AP545" s="299"/>
      <c r="AQ545" s="299"/>
      <c r="AR545" s="299"/>
      <c r="AS545" s="299"/>
      <c r="AT545" s="300"/>
      <c r="AU545" s="300"/>
    </row>
    <row r="546" spans="1:47" ht="12" customHeight="1" x14ac:dyDescent="0.25">
      <c r="A546" s="300"/>
      <c r="B546" s="299"/>
      <c r="C546" s="299"/>
      <c r="D546" s="299"/>
      <c r="E546" s="299"/>
      <c r="F546" s="376"/>
      <c r="G546" s="377"/>
      <c r="H546" s="299"/>
      <c r="I546" s="299"/>
      <c r="J546" s="299"/>
      <c r="K546" s="299"/>
      <c r="L546" s="299"/>
      <c r="M546" s="299"/>
      <c r="N546" s="299"/>
      <c r="O546" s="299"/>
      <c r="P546" s="299"/>
      <c r="Q546" s="299"/>
      <c r="R546" s="299"/>
      <c r="S546" s="299"/>
      <c r="T546" s="299"/>
      <c r="U546" s="299"/>
      <c r="V546" s="299"/>
      <c r="W546" s="299"/>
      <c r="X546" s="299"/>
      <c r="Y546" s="299"/>
      <c r="Z546" s="300"/>
      <c r="AA546" s="300"/>
      <c r="AB546" s="300"/>
      <c r="AC546" s="300"/>
      <c r="AD546" s="300"/>
      <c r="AE546" s="300"/>
      <c r="AF546" s="300"/>
      <c r="AG546" s="300"/>
      <c r="AH546" s="300"/>
      <c r="AI546" s="300"/>
      <c r="AJ546" s="300"/>
      <c r="AK546" s="300"/>
      <c r="AL546" s="300"/>
      <c r="AM546" s="300"/>
      <c r="AN546" s="300"/>
      <c r="AO546" s="299"/>
      <c r="AP546" s="299"/>
      <c r="AQ546" s="299"/>
      <c r="AR546" s="299"/>
      <c r="AS546" s="299"/>
      <c r="AT546" s="300"/>
      <c r="AU546" s="300"/>
    </row>
    <row r="547" spans="1:47" ht="12" customHeight="1" x14ac:dyDescent="0.25">
      <c r="A547" s="300"/>
      <c r="B547" s="299"/>
      <c r="C547" s="299"/>
      <c r="D547" s="299"/>
      <c r="E547" s="299"/>
      <c r="F547" s="376"/>
      <c r="G547" s="377"/>
      <c r="H547" s="299"/>
      <c r="I547" s="299"/>
      <c r="J547" s="299"/>
      <c r="K547" s="299"/>
      <c r="L547" s="299"/>
      <c r="M547" s="299"/>
      <c r="N547" s="299"/>
      <c r="O547" s="299"/>
      <c r="P547" s="299"/>
      <c r="Q547" s="299"/>
      <c r="R547" s="299"/>
      <c r="S547" s="299"/>
      <c r="T547" s="299"/>
      <c r="U547" s="299"/>
      <c r="V547" s="299"/>
      <c r="W547" s="299"/>
      <c r="X547" s="299"/>
      <c r="Y547" s="299"/>
      <c r="Z547" s="300"/>
      <c r="AA547" s="300"/>
      <c r="AB547" s="300"/>
      <c r="AC547" s="300"/>
      <c r="AD547" s="300"/>
      <c r="AE547" s="300"/>
      <c r="AF547" s="300"/>
      <c r="AG547" s="300"/>
      <c r="AH547" s="300"/>
      <c r="AI547" s="300"/>
      <c r="AJ547" s="300"/>
      <c r="AK547" s="300"/>
      <c r="AL547" s="300"/>
      <c r="AM547" s="300"/>
      <c r="AN547" s="300"/>
      <c r="AO547" s="299"/>
      <c r="AP547" s="299"/>
      <c r="AQ547" s="299"/>
      <c r="AR547" s="299"/>
      <c r="AS547" s="299"/>
      <c r="AT547" s="300"/>
      <c r="AU547" s="300"/>
    </row>
    <row r="548" spans="1:47" ht="12" customHeight="1" x14ac:dyDescent="0.25">
      <c r="A548" s="300"/>
      <c r="B548" s="299"/>
      <c r="C548" s="299"/>
      <c r="D548" s="299"/>
      <c r="E548" s="299"/>
      <c r="F548" s="376"/>
      <c r="G548" s="377"/>
      <c r="H548" s="299"/>
      <c r="I548" s="299"/>
      <c r="J548" s="299"/>
      <c r="K548" s="299"/>
      <c r="L548" s="299"/>
      <c r="M548" s="299"/>
      <c r="N548" s="299"/>
      <c r="O548" s="299"/>
      <c r="P548" s="299"/>
      <c r="Q548" s="299"/>
      <c r="R548" s="299"/>
      <c r="S548" s="299"/>
      <c r="T548" s="299"/>
      <c r="U548" s="299"/>
      <c r="V548" s="299"/>
      <c r="W548" s="299"/>
      <c r="X548" s="299"/>
      <c r="Y548" s="299"/>
      <c r="Z548" s="300"/>
      <c r="AA548" s="300"/>
      <c r="AB548" s="300"/>
      <c r="AC548" s="300"/>
      <c r="AD548" s="300"/>
      <c r="AE548" s="300"/>
      <c r="AF548" s="300"/>
      <c r="AG548" s="300"/>
      <c r="AH548" s="300"/>
      <c r="AI548" s="300"/>
      <c r="AJ548" s="300"/>
      <c r="AK548" s="300"/>
      <c r="AL548" s="300"/>
      <c r="AM548" s="300"/>
      <c r="AN548" s="300"/>
      <c r="AO548" s="299"/>
      <c r="AP548" s="299"/>
      <c r="AQ548" s="299"/>
      <c r="AR548" s="299"/>
      <c r="AS548" s="299"/>
      <c r="AT548" s="300"/>
      <c r="AU548" s="300"/>
    </row>
    <row r="549" spans="1:47" ht="12" customHeight="1" x14ac:dyDescent="0.25">
      <c r="A549" s="300"/>
      <c r="B549" s="299"/>
      <c r="C549" s="299"/>
      <c r="D549" s="299"/>
      <c r="E549" s="299"/>
      <c r="F549" s="376"/>
      <c r="G549" s="377"/>
      <c r="H549" s="299"/>
      <c r="I549" s="299"/>
      <c r="J549" s="299"/>
      <c r="K549" s="299"/>
      <c r="L549" s="299"/>
      <c r="M549" s="299"/>
      <c r="N549" s="299"/>
      <c r="O549" s="299"/>
      <c r="P549" s="299"/>
      <c r="Q549" s="299"/>
      <c r="R549" s="299"/>
      <c r="S549" s="299"/>
      <c r="T549" s="299"/>
      <c r="U549" s="299"/>
      <c r="V549" s="299"/>
      <c r="W549" s="299"/>
      <c r="X549" s="299"/>
      <c r="Y549" s="299"/>
      <c r="Z549" s="300"/>
      <c r="AA549" s="300"/>
      <c r="AB549" s="300"/>
      <c r="AC549" s="300"/>
      <c r="AD549" s="300"/>
      <c r="AE549" s="300"/>
      <c r="AF549" s="300"/>
      <c r="AG549" s="300"/>
      <c r="AH549" s="300"/>
      <c r="AI549" s="300"/>
      <c r="AJ549" s="300"/>
      <c r="AK549" s="300"/>
      <c r="AL549" s="300"/>
      <c r="AM549" s="300"/>
      <c r="AN549" s="300"/>
      <c r="AO549" s="299"/>
      <c r="AP549" s="299"/>
      <c r="AQ549" s="299"/>
      <c r="AR549" s="299"/>
      <c r="AS549" s="299"/>
      <c r="AT549" s="300"/>
      <c r="AU549" s="300"/>
    </row>
    <row r="550" spans="1:47" ht="12" customHeight="1" x14ac:dyDescent="0.25">
      <c r="A550" s="300"/>
      <c r="B550" s="299"/>
      <c r="C550" s="299"/>
      <c r="D550" s="299"/>
      <c r="E550" s="299"/>
      <c r="F550" s="376"/>
      <c r="G550" s="377"/>
      <c r="H550" s="299"/>
      <c r="I550" s="299"/>
      <c r="J550" s="299"/>
      <c r="K550" s="299"/>
      <c r="L550" s="299"/>
      <c r="M550" s="299"/>
      <c r="N550" s="299"/>
      <c r="O550" s="299"/>
      <c r="P550" s="299"/>
      <c r="Q550" s="299"/>
      <c r="R550" s="299"/>
      <c r="S550" s="299"/>
      <c r="T550" s="299"/>
      <c r="U550" s="299"/>
      <c r="V550" s="299"/>
      <c r="W550" s="299"/>
      <c r="X550" s="299"/>
      <c r="Y550" s="299"/>
      <c r="Z550" s="300"/>
      <c r="AA550" s="300"/>
      <c r="AB550" s="300"/>
      <c r="AC550" s="300"/>
      <c r="AD550" s="300"/>
      <c r="AE550" s="300"/>
      <c r="AF550" s="300"/>
      <c r="AG550" s="300"/>
      <c r="AH550" s="300"/>
      <c r="AI550" s="300"/>
      <c r="AJ550" s="300"/>
      <c r="AK550" s="300"/>
      <c r="AL550" s="300"/>
      <c r="AM550" s="300"/>
      <c r="AN550" s="300"/>
      <c r="AO550" s="299"/>
      <c r="AP550" s="299"/>
      <c r="AQ550" s="299"/>
      <c r="AR550" s="299"/>
      <c r="AS550" s="299"/>
      <c r="AT550" s="300"/>
      <c r="AU550" s="300"/>
    </row>
    <row r="551" spans="1:47" ht="12" customHeight="1" x14ac:dyDescent="0.25">
      <c r="A551" s="300"/>
      <c r="B551" s="299"/>
      <c r="C551" s="299"/>
      <c r="D551" s="299"/>
      <c r="E551" s="299"/>
      <c r="F551" s="376"/>
      <c r="G551" s="377"/>
      <c r="H551" s="299"/>
      <c r="I551" s="299"/>
      <c r="J551" s="299"/>
      <c r="K551" s="299"/>
      <c r="L551" s="299"/>
      <c r="M551" s="299"/>
      <c r="N551" s="299"/>
      <c r="O551" s="299"/>
      <c r="P551" s="299"/>
      <c r="Q551" s="299"/>
      <c r="R551" s="299"/>
      <c r="S551" s="299"/>
      <c r="T551" s="299"/>
      <c r="U551" s="299"/>
      <c r="V551" s="299"/>
      <c r="W551" s="299"/>
      <c r="X551" s="299"/>
      <c r="Y551" s="299"/>
      <c r="Z551" s="300"/>
      <c r="AA551" s="300"/>
      <c r="AB551" s="300"/>
      <c r="AC551" s="300"/>
      <c r="AD551" s="300"/>
      <c r="AE551" s="300"/>
      <c r="AF551" s="300"/>
      <c r="AG551" s="300"/>
      <c r="AH551" s="300"/>
      <c r="AI551" s="300"/>
      <c r="AJ551" s="300"/>
      <c r="AK551" s="300"/>
      <c r="AL551" s="300"/>
      <c r="AM551" s="300"/>
      <c r="AN551" s="300"/>
      <c r="AO551" s="299"/>
      <c r="AP551" s="299"/>
      <c r="AQ551" s="299"/>
      <c r="AR551" s="299"/>
      <c r="AS551" s="299"/>
      <c r="AT551" s="300"/>
      <c r="AU551" s="300"/>
    </row>
    <row r="552" spans="1:47" ht="12" customHeight="1" x14ac:dyDescent="0.25">
      <c r="A552" s="300"/>
      <c r="B552" s="299"/>
      <c r="C552" s="299"/>
      <c r="D552" s="299"/>
      <c r="E552" s="299"/>
      <c r="F552" s="376"/>
      <c r="G552" s="377"/>
      <c r="H552" s="299"/>
      <c r="I552" s="299"/>
      <c r="J552" s="299"/>
      <c r="K552" s="299"/>
      <c r="L552" s="299"/>
      <c r="M552" s="299"/>
      <c r="N552" s="299"/>
      <c r="O552" s="299"/>
      <c r="P552" s="299"/>
      <c r="Q552" s="299"/>
      <c r="R552" s="299"/>
      <c r="S552" s="299"/>
      <c r="T552" s="299"/>
      <c r="U552" s="299"/>
      <c r="V552" s="299"/>
      <c r="W552" s="299"/>
      <c r="X552" s="299"/>
      <c r="Y552" s="299"/>
      <c r="Z552" s="300"/>
      <c r="AA552" s="300"/>
      <c r="AB552" s="300"/>
      <c r="AC552" s="300"/>
      <c r="AD552" s="300"/>
      <c r="AE552" s="300"/>
      <c r="AF552" s="300"/>
      <c r="AG552" s="300"/>
      <c r="AH552" s="300"/>
      <c r="AI552" s="300"/>
      <c r="AJ552" s="300"/>
      <c r="AK552" s="300"/>
      <c r="AL552" s="300"/>
      <c r="AM552" s="300"/>
      <c r="AN552" s="300"/>
      <c r="AO552" s="299"/>
      <c r="AP552" s="299"/>
      <c r="AQ552" s="299"/>
      <c r="AR552" s="299"/>
      <c r="AS552" s="299"/>
      <c r="AT552" s="300"/>
      <c r="AU552" s="300"/>
    </row>
    <row r="553" spans="1:47" ht="12" customHeight="1" x14ac:dyDescent="0.25">
      <c r="A553" s="300"/>
      <c r="B553" s="299"/>
      <c r="C553" s="299"/>
      <c r="D553" s="299"/>
      <c r="E553" s="299"/>
      <c r="F553" s="376"/>
      <c r="G553" s="377"/>
      <c r="H553" s="299"/>
      <c r="I553" s="299"/>
      <c r="J553" s="299"/>
      <c r="K553" s="299"/>
      <c r="L553" s="299"/>
      <c r="M553" s="299"/>
      <c r="N553" s="299"/>
      <c r="O553" s="299"/>
      <c r="P553" s="299"/>
      <c r="Q553" s="299"/>
      <c r="R553" s="299"/>
      <c r="S553" s="299"/>
      <c r="T553" s="299"/>
      <c r="U553" s="299"/>
      <c r="V553" s="299"/>
      <c r="W553" s="299"/>
      <c r="X553" s="299"/>
      <c r="Y553" s="299"/>
      <c r="Z553" s="300"/>
      <c r="AA553" s="300"/>
      <c r="AB553" s="300"/>
      <c r="AC553" s="300"/>
      <c r="AD553" s="300"/>
      <c r="AE553" s="300"/>
      <c r="AF553" s="300"/>
      <c r="AG553" s="300"/>
      <c r="AH553" s="300"/>
      <c r="AI553" s="300"/>
      <c r="AJ553" s="300"/>
      <c r="AK553" s="300"/>
      <c r="AL553" s="300"/>
      <c r="AM553" s="300"/>
      <c r="AN553" s="300"/>
      <c r="AO553" s="299"/>
      <c r="AP553" s="299"/>
      <c r="AQ553" s="299"/>
      <c r="AR553" s="299"/>
      <c r="AS553" s="299"/>
      <c r="AT553" s="300"/>
      <c r="AU553" s="300"/>
    </row>
    <row r="554" spans="1:47" ht="12" customHeight="1" x14ac:dyDescent="0.25">
      <c r="A554" s="300"/>
      <c r="B554" s="299"/>
      <c r="C554" s="299"/>
      <c r="D554" s="299"/>
      <c r="E554" s="299"/>
      <c r="F554" s="376"/>
      <c r="G554" s="377"/>
      <c r="H554" s="299"/>
      <c r="I554" s="299"/>
      <c r="J554" s="299"/>
      <c r="K554" s="299"/>
      <c r="L554" s="299"/>
      <c r="M554" s="299"/>
      <c r="N554" s="299"/>
      <c r="O554" s="299"/>
      <c r="P554" s="299"/>
      <c r="Q554" s="299"/>
      <c r="R554" s="299"/>
      <c r="S554" s="299"/>
      <c r="T554" s="299"/>
      <c r="U554" s="299"/>
      <c r="V554" s="299"/>
      <c r="W554" s="299"/>
      <c r="X554" s="299"/>
      <c r="Y554" s="299"/>
      <c r="Z554" s="300"/>
      <c r="AA554" s="300"/>
      <c r="AB554" s="300"/>
      <c r="AC554" s="300"/>
      <c r="AD554" s="300"/>
      <c r="AE554" s="300"/>
      <c r="AF554" s="300"/>
      <c r="AG554" s="300"/>
      <c r="AH554" s="300"/>
      <c r="AI554" s="300"/>
      <c r="AJ554" s="300"/>
      <c r="AK554" s="300"/>
      <c r="AL554" s="300"/>
      <c r="AM554" s="300"/>
      <c r="AN554" s="300"/>
      <c r="AO554" s="299"/>
      <c r="AP554" s="299"/>
      <c r="AQ554" s="299"/>
      <c r="AR554" s="299"/>
      <c r="AS554" s="299"/>
      <c r="AT554" s="300"/>
      <c r="AU554" s="300"/>
    </row>
    <row r="555" spans="1:47" ht="12" customHeight="1" x14ac:dyDescent="0.25">
      <c r="A555" s="300"/>
      <c r="B555" s="299"/>
      <c r="C555" s="299"/>
      <c r="D555" s="299"/>
      <c r="E555" s="299"/>
      <c r="F555" s="376"/>
      <c r="G555" s="377"/>
      <c r="H555" s="299"/>
      <c r="I555" s="299"/>
      <c r="J555" s="299"/>
      <c r="K555" s="299"/>
      <c r="L555" s="299"/>
      <c r="M555" s="299"/>
      <c r="N555" s="299"/>
      <c r="O555" s="299"/>
      <c r="P555" s="299"/>
      <c r="Q555" s="299"/>
      <c r="R555" s="299"/>
      <c r="S555" s="299"/>
      <c r="T555" s="299"/>
      <c r="U555" s="299"/>
      <c r="V555" s="299"/>
      <c r="W555" s="299"/>
      <c r="X555" s="299"/>
      <c r="Y555" s="299"/>
      <c r="Z555" s="300"/>
      <c r="AA555" s="300"/>
      <c r="AB555" s="300"/>
      <c r="AC555" s="300"/>
      <c r="AD555" s="300"/>
      <c r="AE555" s="300"/>
      <c r="AF555" s="300"/>
      <c r="AG555" s="300"/>
      <c r="AH555" s="300"/>
      <c r="AI555" s="300"/>
      <c r="AJ555" s="300"/>
      <c r="AK555" s="300"/>
      <c r="AL555" s="300"/>
      <c r="AM555" s="300"/>
      <c r="AN555" s="300"/>
      <c r="AO555" s="299"/>
      <c r="AP555" s="299"/>
      <c r="AQ555" s="299"/>
      <c r="AR555" s="299"/>
      <c r="AS555" s="299"/>
      <c r="AT555" s="300"/>
      <c r="AU555" s="300"/>
    </row>
    <row r="556" spans="1:47" ht="12" customHeight="1" x14ac:dyDescent="0.25">
      <c r="A556" s="300"/>
      <c r="B556" s="299"/>
      <c r="C556" s="299"/>
      <c r="D556" s="299"/>
      <c r="E556" s="299"/>
      <c r="F556" s="376"/>
      <c r="G556" s="377"/>
      <c r="H556" s="299"/>
      <c r="I556" s="299"/>
      <c r="J556" s="299"/>
      <c r="K556" s="299"/>
      <c r="L556" s="299"/>
      <c r="M556" s="299"/>
      <c r="N556" s="299"/>
      <c r="O556" s="299"/>
      <c r="P556" s="299"/>
      <c r="Q556" s="299"/>
      <c r="R556" s="299"/>
      <c r="S556" s="299"/>
      <c r="T556" s="299"/>
      <c r="U556" s="299"/>
      <c r="V556" s="299"/>
      <c r="W556" s="299"/>
      <c r="X556" s="299"/>
      <c r="Y556" s="299"/>
      <c r="Z556" s="300"/>
      <c r="AA556" s="300"/>
      <c r="AB556" s="300"/>
      <c r="AC556" s="300"/>
      <c r="AD556" s="300"/>
      <c r="AE556" s="300"/>
      <c r="AF556" s="300"/>
      <c r="AG556" s="300"/>
      <c r="AH556" s="300"/>
      <c r="AI556" s="300"/>
      <c r="AJ556" s="300"/>
      <c r="AK556" s="300"/>
      <c r="AL556" s="300"/>
      <c r="AM556" s="300"/>
      <c r="AN556" s="300"/>
      <c r="AO556" s="299"/>
      <c r="AP556" s="299"/>
      <c r="AQ556" s="299"/>
      <c r="AR556" s="299"/>
      <c r="AS556" s="299"/>
      <c r="AT556" s="300"/>
      <c r="AU556" s="300"/>
    </row>
    <row r="557" spans="1:47" ht="12" customHeight="1" x14ac:dyDescent="0.25">
      <c r="A557" s="300"/>
      <c r="B557" s="299"/>
      <c r="C557" s="299"/>
      <c r="D557" s="299"/>
      <c r="E557" s="299"/>
      <c r="F557" s="376"/>
      <c r="G557" s="377"/>
      <c r="H557" s="299"/>
      <c r="I557" s="299"/>
      <c r="J557" s="299"/>
      <c r="K557" s="299"/>
      <c r="L557" s="299"/>
      <c r="M557" s="299"/>
      <c r="N557" s="299"/>
      <c r="O557" s="299"/>
      <c r="P557" s="299"/>
      <c r="Q557" s="299"/>
      <c r="R557" s="299"/>
      <c r="S557" s="299"/>
      <c r="T557" s="299"/>
      <c r="U557" s="299"/>
      <c r="V557" s="299"/>
      <c r="W557" s="299"/>
      <c r="X557" s="299"/>
      <c r="Y557" s="299"/>
      <c r="Z557" s="300"/>
      <c r="AA557" s="300"/>
      <c r="AB557" s="300"/>
      <c r="AC557" s="300"/>
      <c r="AD557" s="300"/>
      <c r="AE557" s="300"/>
      <c r="AF557" s="300"/>
      <c r="AG557" s="300"/>
      <c r="AH557" s="300"/>
      <c r="AI557" s="300"/>
      <c r="AJ557" s="300"/>
      <c r="AK557" s="300"/>
      <c r="AL557" s="300"/>
      <c r="AM557" s="300"/>
      <c r="AN557" s="300"/>
      <c r="AO557" s="299"/>
      <c r="AP557" s="299"/>
      <c r="AQ557" s="299"/>
      <c r="AR557" s="299"/>
      <c r="AS557" s="299"/>
      <c r="AT557" s="300"/>
      <c r="AU557" s="300"/>
    </row>
    <row r="558" spans="1:47" ht="12" customHeight="1" x14ac:dyDescent="0.25">
      <c r="A558" s="300"/>
      <c r="B558" s="299"/>
      <c r="C558" s="299"/>
      <c r="D558" s="299"/>
      <c r="E558" s="299"/>
      <c r="F558" s="376"/>
      <c r="G558" s="377"/>
      <c r="H558" s="299"/>
      <c r="I558" s="299"/>
      <c r="J558" s="299"/>
      <c r="K558" s="299"/>
      <c r="L558" s="299"/>
      <c r="M558" s="299"/>
      <c r="N558" s="299"/>
      <c r="O558" s="299"/>
      <c r="P558" s="299"/>
      <c r="Q558" s="299"/>
      <c r="R558" s="299"/>
      <c r="S558" s="299"/>
      <c r="T558" s="299"/>
      <c r="U558" s="299"/>
      <c r="V558" s="299"/>
      <c r="W558" s="299"/>
      <c r="X558" s="299"/>
      <c r="Y558" s="299"/>
      <c r="Z558" s="300"/>
      <c r="AA558" s="300"/>
      <c r="AB558" s="300"/>
      <c r="AC558" s="300"/>
      <c r="AD558" s="300"/>
      <c r="AE558" s="300"/>
      <c r="AF558" s="300"/>
      <c r="AG558" s="300"/>
      <c r="AH558" s="300"/>
      <c r="AI558" s="300"/>
      <c r="AJ558" s="300"/>
      <c r="AK558" s="300"/>
      <c r="AL558" s="300"/>
      <c r="AM558" s="300"/>
      <c r="AN558" s="300"/>
      <c r="AO558" s="299"/>
      <c r="AP558" s="299"/>
      <c r="AQ558" s="299"/>
      <c r="AR558" s="299"/>
      <c r="AS558" s="299"/>
      <c r="AT558" s="300"/>
      <c r="AU558" s="300"/>
    </row>
    <row r="559" spans="1:47" ht="12" customHeight="1" x14ac:dyDescent="0.25">
      <c r="A559" s="300"/>
      <c r="B559" s="299"/>
      <c r="C559" s="299"/>
      <c r="D559" s="299"/>
      <c r="E559" s="299"/>
      <c r="F559" s="376"/>
      <c r="G559" s="377"/>
      <c r="H559" s="299"/>
      <c r="I559" s="299"/>
      <c r="J559" s="299"/>
      <c r="K559" s="299"/>
      <c r="L559" s="299"/>
      <c r="M559" s="299"/>
      <c r="N559" s="299"/>
      <c r="O559" s="299"/>
      <c r="P559" s="299"/>
      <c r="Q559" s="299"/>
      <c r="R559" s="299"/>
      <c r="S559" s="299"/>
      <c r="T559" s="299"/>
      <c r="U559" s="299"/>
      <c r="V559" s="299"/>
      <c r="W559" s="299"/>
      <c r="X559" s="299"/>
      <c r="Y559" s="299"/>
      <c r="Z559" s="300"/>
      <c r="AA559" s="300"/>
      <c r="AB559" s="300"/>
      <c r="AC559" s="300"/>
      <c r="AD559" s="300"/>
      <c r="AE559" s="300"/>
      <c r="AF559" s="300"/>
      <c r="AG559" s="300"/>
      <c r="AH559" s="300"/>
      <c r="AI559" s="300"/>
      <c r="AJ559" s="300"/>
      <c r="AK559" s="300"/>
      <c r="AL559" s="300"/>
      <c r="AM559" s="300"/>
      <c r="AN559" s="300"/>
      <c r="AO559" s="299"/>
      <c r="AP559" s="299"/>
      <c r="AQ559" s="299"/>
      <c r="AR559" s="299"/>
      <c r="AS559" s="299"/>
      <c r="AT559" s="300"/>
      <c r="AU559" s="300"/>
    </row>
    <row r="560" spans="1:47" ht="12" customHeight="1" x14ac:dyDescent="0.25">
      <c r="A560" s="300"/>
      <c r="B560" s="299"/>
      <c r="C560" s="299"/>
      <c r="D560" s="299"/>
      <c r="E560" s="299"/>
      <c r="F560" s="376"/>
      <c r="G560" s="377"/>
      <c r="H560" s="299"/>
      <c r="I560" s="299"/>
      <c r="J560" s="299"/>
      <c r="K560" s="299"/>
      <c r="L560" s="299"/>
      <c r="M560" s="299"/>
      <c r="N560" s="299"/>
      <c r="O560" s="299"/>
      <c r="P560" s="299"/>
      <c r="Q560" s="299"/>
      <c r="R560" s="299"/>
      <c r="S560" s="299"/>
      <c r="T560" s="299"/>
      <c r="U560" s="299"/>
      <c r="V560" s="299"/>
      <c r="W560" s="299"/>
      <c r="X560" s="299"/>
      <c r="Y560" s="299"/>
      <c r="Z560" s="300"/>
      <c r="AA560" s="300"/>
      <c r="AB560" s="300"/>
      <c r="AC560" s="300"/>
      <c r="AD560" s="300"/>
      <c r="AE560" s="300"/>
      <c r="AF560" s="300"/>
      <c r="AG560" s="300"/>
      <c r="AH560" s="300"/>
      <c r="AI560" s="300"/>
      <c r="AJ560" s="300"/>
      <c r="AK560" s="300"/>
      <c r="AL560" s="300"/>
      <c r="AM560" s="300"/>
      <c r="AN560" s="300"/>
      <c r="AO560" s="299"/>
      <c r="AP560" s="299"/>
      <c r="AQ560" s="299"/>
      <c r="AR560" s="299"/>
      <c r="AS560" s="299"/>
      <c r="AT560" s="300"/>
      <c r="AU560" s="300"/>
    </row>
    <row r="561" spans="1:47" ht="12" customHeight="1" x14ac:dyDescent="0.25">
      <c r="A561" s="300"/>
      <c r="B561" s="299"/>
      <c r="C561" s="299"/>
      <c r="D561" s="299"/>
      <c r="E561" s="299"/>
      <c r="F561" s="376"/>
      <c r="G561" s="377"/>
      <c r="H561" s="299"/>
      <c r="I561" s="299"/>
      <c r="J561" s="299"/>
      <c r="K561" s="299"/>
      <c r="L561" s="299"/>
      <c r="M561" s="299"/>
      <c r="N561" s="299"/>
      <c r="O561" s="299"/>
      <c r="P561" s="299"/>
      <c r="Q561" s="299"/>
      <c r="R561" s="299"/>
      <c r="S561" s="299"/>
      <c r="T561" s="299"/>
      <c r="U561" s="299"/>
      <c r="V561" s="299"/>
      <c r="W561" s="299"/>
      <c r="X561" s="299"/>
      <c r="Y561" s="299"/>
      <c r="Z561" s="300"/>
      <c r="AA561" s="300"/>
      <c r="AB561" s="300"/>
      <c r="AC561" s="300"/>
      <c r="AD561" s="300"/>
      <c r="AE561" s="300"/>
      <c r="AF561" s="300"/>
      <c r="AG561" s="300"/>
      <c r="AH561" s="300"/>
      <c r="AI561" s="300"/>
      <c r="AJ561" s="300"/>
      <c r="AK561" s="300"/>
      <c r="AL561" s="300"/>
      <c r="AM561" s="300"/>
      <c r="AN561" s="300"/>
      <c r="AO561" s="299"/>
      <c r="AP561" s="299"/>
      <c r="AQ561" s="299"/>
      <c r="AR561" s="299"/>
      <c r="AS561" s="299"/>
      <c r="AT561" s="300"/>
      <c r="AU561" s="300"/>
    </row>
    <row r="562" spans="1:47" ht="12" customHeight="1" x14ac:dyDescent="0.25">
      <c r="A562" s="300"/>
      <c r="B562" s="299"/>
      <c r="C562" s="299"/>
      <c r="D562" s="299"/>
      <c r="E562" s="299"/>
      <c r="F562" s="376"/>
      <c r="G562" s="377"/>
      <c r="H562" s="299"/>
      <c r="I562" s="299"/>
      <c r="J562" s="299"/>
      <c r="K562" s="299"/>
      <c r="L562" s="299"/>
      <c r="M562" s="299"/>
      <c r="N562" s="299"/>
      <c r="O562" s="299"/>
      <c r="P562" s="299"/>
      <c r="Q562" s="299"/>
      <c r="R562" s="299"/>
      <c r="S562" s="299"/>
      <c r="T562" s="299"/>
      <c r="U562" s="299"/>
      <c r="V562" s="299"/>
      <c r="W562" s="299"/>
      <c r="X562" s="299"/>
      <c r="Y562" s="299"/>
      <c r="Z562" s="300"/>
      <c r="AA562" s="300"/>
      <c r="AB562" s="300"/>
      <c r="AC562" s="300"/>
      <c r="AD562" s="300"/>
      <c r="AE562" s="300"/>
      <c r="AF562" s="300"/>
      <c r="AG562" s="300"/>
      <c r="AH562" s="300"/>
      <c r="AI562" s="300"/>
      <c r="AJ562" s="300"/>
      <c r="AK562" s="300"/>
      <c r="AL562" s="300"/>
      <c r="AM562" s="300"/>
      <c r="AN562" s="300"/>
      <c r="AO562" s="299"/>
      <c r="AP562" s="299"/>
      <c r="AQ562" s="299"/>
      <c r="AR562" s="299"/>
      <c r="AS562" s="299"/>
      <c r="AT562" s="300"/>
      <c r="AU562" s="300"/>
    </row>
    <row r="563" spans="1:47" ht="12" customHeight="1" x14ac:dyDescent="0.25">
      <c r="A563" s="300"/>
      <c r="B563" s="299"/>
      <c r="C563" s="299"/>
      <c r="D563" s="299"/>
      <c r="E563" s="299"/>
      <c r="F563" s="376"/>
      <c r="G563" s="377"/>
      <c r="H563" s="299"/>
      <c r="I563" s="299"/>
      <c r="J563" s="299"/>
      <c r="K563" s="299"/>
      <c r="L563" s="299"/>
      <c r="M563" s="299"/>
      <c r="N563" s="299"/>
      <c r="O563" s="299"/>
      <c r="P563" s="299"/>
      <c r="Q563" s="299"/>
      <c r="R563" s="299"/>
      <c r="S563" s="299"/>
      <c r="T563" s="299"/>
      <c r="U563" s="299"/>
      <c r="V563" s="299"/>
      <c r="W563" s="299"/>
      <c r="X563" s="299"/>
      <c r="Y563" s="299"/>
      <c r="Z563" s="300"/>
      <c r="AA563" s="300"/>
      <c r="AB563" s="300"/>
      <c r="AC563" s="300"/>
      <c r="AD563" s="300"/>
      <c r="AE563" s="300"/>
      <c r="AF563" s="300"/>
      <c r="AG563" s="300"/>
      <c r="AH563" s="300"/>
      <c r="AI563" s="300"/>
      <c r="AJ563" s="300"/>
      <c r="AK563" s="300"/>
      <c r="AL563" s="300"/>
      <c r="AM563" s="300"/>
      <c r="AN563" s="300"/>
      <c r="AO563" s="299"/>
      <c r="AP563" s="299"/>
      <c r="AQ563" s="299"/>
      <c r="AR563" s="299"/>
      <c r="AS563" s="299"/>
      <c r="AT563" s="300"/>
      <c r="AU563" s="300"/>
    </row>
    <row r="564" spans="1:47" ht="12" customHeight="1" x14ac:dyDescent="0.25">
      <c r="A564" s="300"/>
      <c r="B564" s="299"/>
      <c r="C564" s="299"/>
      <c r="D564" s="299"/>
      <c r="E564" s="299"/>
      <c r="F564" s="376"/>
      <c r="G564" s="377"/>
      <c r="H564" s="299"/>
      <c r="I564" s="299"/>
      <c r="J564" s="299"/>
      <c r="K564" s="299"/>
      <c r="L564" s="299"/>
      <c r="M564" s="299"/>
      <c r="N564" s="299"/>
      <c r="O564" s="299"/>
      <c r="P564" s="299"/>
      <c r="Q564" s="299"/>
      <c r="R564" s="299"/>
      <c r="S564" s="299"/>
      <c r="T564" s="299"/>
      <c r="U564" s="299"/>
      <c r="V564" s="299"/>
      <c r="W564" s="299"/>
      <c r="X564" s="299"/>
      <c r="Y564" s="299"/>
      <c r="Z564" s="300"/>
      <c r="AA564" s="300"/>
      <c r="AB564" s="300"/>
      <c r="AC564" s="300"/>
      <c r="AD564" s="300"/>
      <c r="AE564" s="300"/>
      <c r="AF564" s="300"/>
      <c r="AG564" s="300"/>
      <c r="AH564" s="300"/>
      <c r="AI564" s="300"/>
      <c r="AJ564" s="300"/>
      <c r="AK564" s="300"/>
      <c r="AL564" s="300"/>
      <c r="AM564" s="300"/>
      <c r="AN564" s="300"/>
      <c r="AO564" s="299"/>
      <c r="AP564" s="299"/>
      <c r="AQ564" s="299"/>
      <c r="AR564" s="299"/>
      <c r="AS564" s="299"/>
      <c r="AT564" s="300"/>
      <c r="AU564" s="300"/>
    </row>
    <row r="565" spans="1:47" ht="12" customHeight="1" x14ac:dyDescent="0.25">
      <c r="A565" s="300"/>
      <c r="B565" s="299"/>
      <c r="C565" s="299"/>
      <c r="D565" s="299"/>
      <c r="E565" s="299"/>
      <c r="F565" s="376"/>
      <c r="G565" s="377"/>
      <c r="H565" s="299"/>
      <c r="I565" s="299"/>
      <c r="J565" s="299"/>
      <c r="K565" s="299"/>
      <c r="L565" s="299"/>
      <c r="M565" s="299"/>
      <c r="N565" s="299"/>
      <c r="O565" s="299"/>
      <c r="P565" s="299"/>
      <c r="Q565" s="299"/>
      <c r="R565" s="299"/>
      <c r="S565" s="299"/>
      <c r="T565" s="299"/>
      <c r="U565" s="299"/>
      <c r="V565" s="299"/>
      <c r="W565" s="299"/>
      <c r="X565" s="299"/>
      <c r="Y565" s="299"/>
      <c r="Z565" s="300"/>
      <c r="AA565" s="300"/>
      <c r="AB565" s="300"/>
      <c r="AC565" s="300"/>
      <c r="AD565" s="300"/>
      <c r="AE565" s="300"/>
      <c r="AF565" s="300"/>
      <c r="AG565" s="300"/>
      <c r="AH565" s="300"/>
      <c r="AI565" s="300"/>
      <c r="AJ565" s="300"/>
      <c r="AK565" s="300"/>
      <c r="AL565" s="300"/>
      <c r="AM565" s="300"/>
      <c r="AN565" s="300"/>
      <c r="AO565" s="299"/>
      <c r="AP565" s="299"/>
      <c r="AQ565" s="299"/>
      <c r="AR565" s="299"/>
      <c r="AS565" s="299"/>
      <c r="AT565" s="300"/>
      <c r="AU565" s="300"/>
    </row>
    <row r="566" spans="1:47" ht="12" customHeight="1" x14ac:dyDescent="0.25">
      <c r="A566" s="300"/>
      <c r="B566" s="299"/>
      <c r="C566" s="299"/>
      <c r="D566" s="299"/>
      <c r="E566" s="299"/>
      <c r="F566" s="376"/>
      <c r="G566" s="377"/>
      <c r="H566" s="299"/>
      <c r="I566" s="299"/>
      <c r="J566" s="299"/>
      <c r="K566" s="299"/>
      <c r="L566" s="299"/>
      <c r="M566" s="299"/>
      <c r="N566" s="299"/>
      <c r="O566" s="299"/>
      <c r="P566" s="299"/>
      <c r="Q566" s="299"/>
      <c r="R566" s="299"/>
      <c r="S566" s="299"/>
      <c r="T566" s="299"/>
      <c r="U566" s="299"/>
      <c r="V566" s="299"/>
      <c r="W566" s="299"/>
      <c r="X566" s="299"/>
      <c r="Y566" s="299"/>
      <c r="Z566" s="300"/>
      <c r="AA566" s="300"/>
      <c r="AB566" s="300"/>
      <c r="AC566" s="300"/>
      <c r="AD566" s="300"/>
      <c r="AE566" s="300"/>
      <c r="AF566" s="300"/>
      <c r="AG566" s="300"/>
      <c r="AH566" s="300"/>
      <c r="AI566" s="300"/>
      <c r="AJ566" s="300"/>
      <c r="AK566" s="300"/>
      <c r="AL566" s="300"/>
      <c r="AM566" s="300"/>
      <c r="AN566" s="300"/>
      <c r="AO566" s="299"/>
      <c r="AP566" s="299"/>
      <c r="AQ566" s="299"/>
      <c r="AR566" s="299"/>
      <c r="AS566" s="299"/>
      <c r="AT566" s="300"/>
      <c r="AU566" s="300"/>
    </row>
    <row r="567" spans="1:47" ht="12" customHeight="1" x14ac:dyDescent="0.25">
      <c r="A567" s="300"/>
      <c r="B567" s="299"/>
      <c r="C567" s="299"/>
      <c r="D567" s="299"/>
      <c r="E567" s="299"/>
      <c r="F567" s="376"/>
      <c r="G567" s="377"/>
      <c r="H567" s="299"/>
      <c r="I567" s="299"/>
      <c r="J567" s="299"/>
      <c r="K567" s="299"/>
      <c r="L567" s="299"/>
      <c r="M567" s="299"/>
      <c r="N567" s="299"/>
      <c r="O567" s="299"/>
      <c r="P567" s="299"/>
      <c r="Q567" s="299"/>
      <c r="R567" s="299"/>
      <c r="S567" s="299"/>
      <c r="T567" s="299"/>
      <c r="U567" s="299"/>
      <c r="V567" s="299"/>
      <c r="W567" s="299"/>
      <c r="X567" s="299"/>
      <c r="Y567" s="299"/>
      <c r="Z567" s="300"/>
      <c r="AA567" s="300"/>
      <c r="AB567" s="300"/>
      <c r="AC567" s="300"/>
      <c r="AD567" s="300"/>
      <c r="AE567" s="300"/>
      <c r="AF567" s="300"/>
      <c r="AG567" s="300"/>
      <c r="AH567" s="300"/>
      <c r="AI567" s="300"/>
      <c r="AJ567" s="300"/>
      <c r="AK567" s="300"/>
      <c r="AL567" s="300"/>
      <c r="AM567" s="300"/>
      <c r="AN567" s="300"/>
      <c r="AO567" s="299"/>
      <c r="AP567" s="299"/>
      <c r="AQ567" s="299"/>
      <c r="AR567" s="299"/>
      <c r="AS567" s="299"/>
      <c r="AT567" s="300"/>
      <c r="AU567" s="300"/>
    </row>
    <row r="568" spans="1:47" ht="12" customHeight="1" x14ac:dyDescent="0.25">
      <c r="A568" s="300"/>
      <c r="B568" s="299"/>
      <c r="C568" s="299"/>
      <c r="D568" s="299"/>
      <c r="E568" s="299"/>
      <c r="F568" s="376"/>
      <c r="G568" s="377"/>
      <c r="H568" s="299"/>
      <c r="I568" s="299"/>
      <c r="J568" s="299"/>
      <c r="K568" s="299"/>
      <c r="L568" s="299"/>
      <c r="M568" s="299"/>
      <c r="N568" s="299"/>
      <c r="O568" s="299"/>
      <c r="P568" s="299"/>
      <c r="Q568" s="299"/>
      <c r="R568" s="299"/>
      <c r="S568" s="299"/>
      <c r="T568" s="299"/>
      <c r="U568" s="299"/>
      <c r="V568" s="299"/>
      <c r="W568" s="299"/>
      <c r="X568" s="299"/>
      <c r="Y568" s="299"/>
      <c r="Z568" s="300"/>
      <c r="AA568" s="300"/>
      <c r="AB568" s="300"/>
      <c r="AC568" s="300"/>
      <c r="AD568" s="300"/>
      <c r="AE568" s="300"/>
      <c r="AF568" s="300"/>
      <c r="AG568" s="300"/>
      <c r="AH568" s="300"/>
      <c r="AI568" s="300"/>
      <c r="AJ568" s="300"/>
      <c r="AK568" s="300"/>
      <c r="AL568" s="300"/>
      <c r="AM568" s="300"/>
      <c r="AN568" s="300"/>
      <c r="AO568" s="299"/>
      <c r="AP568" s="299"/>
      <c r="AQ568" s="299"/>
      <c r="AR568" s="299"/>
      <c r="AS568" s="299"/>
      <c r="AT568" s="300"/>
      <c r="AU568" s="300"/>
    </row>
    <row r="569" spans="1:47" ht="12" customHeight="1" x14ac:dyDescent="0.25">
      <c r="A569" s="300"/>
      <c r="B569" s="299"/>
      <c r="C569" s="299"/>
      <c r="D569" s="299"/>
      <c r="E569" s="299"/>
      <c r="F569" s="376"/>
      <c r="G569" s="377"/>
      <c r="H569" s="299"/>
      <c r="I569" s="299"/>
      <c r="J569" s="299"/>
      <c r="K569" s="299"/>
      <c r="L569" s="299"/>
      <c r="M569" s="299"/>
      <c r="N569" s="299"/>
      <c r="O569" s="299"/>
      <c r="P569" s="299"/>
      <c r="Q569" s="299"/>
      <c r="R569" s="299"/>
      <c r="S569" s="299"/>
      <c r="T569" s="299"/>
      <c r="U569" s="299"/>
      <c r="V569" s="299"/>
      <c r="W569" s="299"/>
      <c r="X569" s="299"/>
      <c r="Y569" s="299"/>
      <c r="Z569" s="300"/>
      <c r="AA569" s="300"/>
      <c r="AB569" s="300"/>
      <c r="AC569" s="300"/>
      <c r="AD569" s="300"/>
      <c r="AE569" s="300"/>
      <c r="AF569" s="300"/>
      <c r="AG569" s="300"/>
      <c r="AH569" s="300"/>
      <c r="AI569" s="300"/>
      <c r="AJ569" s="300"/>
      <c r="AK569" s="300"/>
      <c r="AL569" s="300"/>
      <c r="AM569" s="300"/>
      <c r="AN569" s="300"/>
      <c r="AO569" s="299"/>
      <c r="AP569" s="299"/>
      <c r="AQ569" s="299"/>
      <c r="AR569" s="299"/>
      <c r="AS569" s="299"/>
      <c r="AT569" s="300"/>
      <c r="AU569" s="300"/>
    </row>
    <row r="570" spans="1:47" ht="12" customHeight="1" x14ac:dyDescent="0.25">
      <c r="A570" s="300"/>
      <c r="B570" s="299"/>
      <c r="C570" s="299"/>
      <c r="D570" s="299"/>
      <c r="E570" s="299"/>
      <c r="F570" s="376"/>
      <c r="G570" s="377"/>
      <c r="H570" s="299"/>
      <c r="I570" s="299"/>
      <c r="J570" s="299"/>
      <c r="K570" s="299"/>
      <c r="L570" s="299"/>
      <c r="M570" s="299"/>
      <c r="N570" s="299"/>
      <c r="O570" s="299"/>
      <c r="P570" s="299"/>
      <c r="Q570" s="299"/>
      <c r="R570" s="299"/>
      <c r="S570" s="299"/>
      <c r="T570" s="299"/>
      <c r="U570" s="299"/>
      <c r="V570" s="299"/>
      <c r="W570" s="299"/>
      <c r="X570" s="299"/>
      <c r="Y570" s="299"/>
      <c r="Z570" s="300"/>
      <c r="AA570" s="300"/>
      <c r="AB570" s="300"/>
      <c r="AC570" s="300"/>
      <c r="AD570" s="300"/>
      <c r="AE570" s="300"/>
      <c r="AF570" s="300"/>
      <c r="AG570" s="300"/>
      <c r="AH570" s="300"/>
      <c r="AI570" s="300"/>
      <c r="AJ570" s="300"/>
      <c r="AK570" s="300"/>
      <c r="AL570" s="300"/>
      <c r="AM570" s="300"/>
      <c r="AN570" s="300"/>
      <c r="AO570" s="299"/>
      <c r="AP570" s="299"/>
      <c r="AQ570" s="299"/>
      <c r="AR570" s="299"/>
      <c r="AS570" s="299"/>
      <c r="AT570" s="300"/>
      <c r="AU570" s="300"/>
    </row>
    <row r="571" spans="1:47" ht="12" customHeight="1" x14ac:dyDescent="0.25">
      <c r="A571" s="300"/>
      <c r="B571" s="299"/>
      <c r="C571" s="299"/>
      <c r="D571" s="299"/>
      <c r="E571" s="299"/>
      <c r="F571" s="376"/>
      <c r="G571" s="377"/>
      <c r="H571" s="299"/>
      <c r="I571" s="299"/>
      <c r="J571" s="299"/>
      <c r="K571" s="299"/>
      <c r="L571" s="299"/>
      <c r="M571" s="299"/>
      <c r="N571" s="299"/>
      <c r="O571" s="299"/>
      <c r="P571" s="299"/>
      <c r="Q571" s="299"/>
      <c r="R571" s="299"/>
      <c r="S571" s="299"/>
      <c r="T571" s="299"/>
      <c r="U571" s="299"/>
      <c r="V571" s="299"/>
      <c r="W571" s="299"/>
      <c r="X571" s="299"/>
      <c r="Y571" s="299"/>
      <c r="Z571" s="300"/>
      <c r="AA571" s="300"/>
      <c r="AB571" s="300"/>
      <c r="AC571" s="300"/>
      <c r="AD571" s="300"/>
      <c r="AE571" s="300"/>
      <c r="AF571" s="300"/>
      <c r="AG571" s="300"/>
      <c r="AH571" s="300"/>
      <c r="AI571" s="300"/>
      <c r="AJ571" s="300"/>
      <c r="AK571" s="300"/>
      <c r="AL571" s="300"/>
      <c r="AM571" s="300"/>
      <c r="AN571" s="300"/>
      <c r="AO571" s="299"/>
      <c r="AP571" s="299"/>
      <c r="AQ571" s="299"/>
      <c r="AR571" s="299"/>
      <c r="AS571" s="299"/>
      <c r="AT571" s="300"/>
      <c r="AU571" s="300"/>
    </row>
    <row r="572" spans="1:47" ht="12" customHeight="1" x14ac:dyDescent="0.25">
      <c r="A572" s="300"/>
      <c r="B572" s="299"/>
      <c r="C572" s="299"/>
      <c r="D572" s="299"/>
      <c r="E572" s="299"/>
      <c r="F572" s="376"/>
      <c r="G572" s="377"/>
      <c r="H572" s="299"/>
      <c r="I572" s="299"/>
      <c r="J572" s="299"/>
      <c r="K572" s="299"/>
      <c r="L572" s="299"/>
      <c r="M572" s="299"/>
      <c r="N572" s="299"/>
      <c r="O572" s="299"/>
      <c r="P572" s="299"/>
      <c r="Q572" s="299"/>
      <c r="R572" s="299"/>
      <c r="S572" s="299"/>
      <c r="T572" s="299"/>
      <c r="U572" s="299"/>
      <c r="V572" s="299"/>
      <c r="W572" s="299"/>
      <c r="X572" s="299"/>
      <c r="Y572" s="299"/>
      <c r="Z572" s="300"/>
      <c r="AA572" s="300"/>
      <c r="AB572" s="300"/>
      <c r="AC572" s="300"/>
      <c r="AD572" s="300"/>
      <c r="AE572" s="300"/>
      <c r="AF572" s="300"/>
      <c r="AG572" s="300"/>
      <c r="AH572" s="300"/>
      <c r="AI572" s="300"/>
      <c r="AJ572" s="300"/>
      <c r="AK572" s="300"/>
      <c r="AL572" s="300"/>
      <c r="AM572" s="300"/>
      <c r="AN572" s="300"/>
      <c r="AO572" s="299"/>
      <c r="AP572" s="299"/>
      <c r="AQ572" s="299"/>
      <c r="AR572" s="299"/>
      <c r="AS572" s="299"/>
      <c r="AT572" s="300"/>
      <c r="AU572" s="300"/>
    </row>
    <row r="573" spans="1:47" ht="12" customHeight="1" x14ac:dyDescent="0.25">
      <c r="A573" s="300"/>
      <c r="B573" s="299"/>
      <c r="C573" s="299"/>
      <c r="D573" s="299"/>
      <c r="E573" s="299"/>
      <c r="F573" s="376"/>
      <c r="G573" s="377"/>
      <c r="H573" s="299"/>
      <c r="I573" s="299"/>
      <c r="J573" s="299"/>
      <c r="K573" s="299"/>
      <c r="L573" s="299"/>
      <c r="M573" s="299"/>
      <c r="N573" s="299"/>
      <c r="O573" s="299"/>
      <c r="P573" s="299"/>
      <c r="Q573" s="299"/>
      <c r="R573" s="299"/>
      <c r="S573" s="299"/>
      <c r="T573" s="299"/>
      <c r="U573" s="299"/>
      <c r="V573" s="299"/>
      <c r="W573" s="299"/>
      <c r="X573" s="299"/>
      <c r="Y573" s="299"/>
      <c r="Z573" s="300"/>
      <c r="AA573" s="300"/>
      <c r="AB573" s="300"/>
      <c r="AC573" s="300"/>
      <c r="AD573" s="300"/>
      <c r="AE573" s="300"/>
      <c r="AF573" s="300"/>
      <c r="AG573" s="300"/>
      <c r="AH573" s="300"/>
      <c r="AI573" s="300"/>
      <c r="AJ573" s="300"/>
      <c r="AK573" s="300"/>
      <c r="AL573" s="300"/>
      <c r="AM573" s="300"/>
      <c r="AN573" s="300"/>
      <c r="AO573" s="299"/>
      <c r="AP573" s="299"/>
      <c r="AQ573" s="299"/>
      <c r="AR573" s="299"/>
      <c r="AS573" s="299"/>
      <c r="AT573" s="300"/>
      <c r="AU573" s="300"/>
    </row>
    <row r="574" spans="1:47" ht="12" customHeight="1" x14ac:dyDescent="0.25">
      <c r="A574" s="300"/>
      <c r="B574" s="299"/>
      <c r="C574" s="299"/>
      <c r="D574" s="299"/>
      <c r="E574" s="299"/>
      <c r="F574" s="376"/>
      <c r="G574" s="377"/>
      <c r="H574" s="299"/>
      <c r="I574" s="299"/>
      <c r="J574" s="299"/>
      <c r="K574" s="299"/>
      <c r="L574" s="299"/>
      <c r="M574" s="299"/>
      <c r="N574" s="299"/>
      <c r="O574" s="299"/>
      <c r="P574" s="299"/>
      <c r="Q574" s="299"/>
      <c r="R574" s="299"/>
      <c r="S574" s="299"/>
      <c r="T574" s="299"/>
      <c r="U574" s="299"/>
      <c r="V574" s="299"/>
      <c r="W574" s="299"/>
      <c r="X574" s="299"/>
      <c r="Y574" s="299"/>
      <c r="Z574" s="300"/>
      <c r="AA574" s="300"/>
      <c r="AB574" s="300"/>
      <c r="AC574" s="300"/>
      <c r="AD574" s="300"/>
      <c r="AE574" s="300"/>
      <c r="AF574" s="300"/>
      <c r="AG574" s="300"/>
      <c r="AH574" s="300"/>
      <c r="AI574" s="300"/>
      <c r="AJ574" s="300"/>
      <c r="AK574" s="300"/>
      <c r="AL574" s="300"/>
      <c r="AM574" s="300"/>
      <c r="AN574" s="300"/>
      <c r="AO574" s="299"/>
      <c r="AP574" s="299"/>
      <c r="AQ574" s="299"/>
      <c r="AR574" s="299"/>
      <c r="AS574" s="299"/>
      <c r="AT574" s="300"/>
      <c r="AU574" s="300"/>
    </row>
    <row r="575" spans="1:47" ht="12" customHeight="1" x14ac:dyDescent="0.25">
      <c r="A575" s="300"/>
      <c r="B575" s="299"/>
      <c r="C575" s="299"/>
      <c r="D575" s="299"/>
      <c r="E575" s="299"/>
      <c r="F575" s="376"/>
      <c r="G575" s="377"/>
      <c r="H575" s="299"/>
      <c r="I575" s="299"/>
      <c r="J575" s="299"/>
      <c r="K575" s="299"/>
      <c r="L575" s="299"/>
      <c r="M575" s="299"/>
      <c r="N575" s="299"/>
      <c r="O575" s="299"/>
      <c r="P575" s="299"/>
      <c r="Q575" s="299"/>
      <c r="R575" s="299"/>
      <c r="S575" s="299"/>
      <c r="T575" s="299"/>
      <c r="U575" s="299"/>
      <c r="V575" s="299"/>
      <c r="W575" s="299"/>
      <c r="X575" s="299"/>
      <c r="Y575" s="299"/>
      <c r="Z575" s="300"/>
      <c r="AA575" s="300"/>
      <c r="AB575" s="300"/>
      <c r="AC575" s="300"/>
      <c r="AD575" s="300"/>
      <c r="AE575" s="300"/>
      <c r="AF575" s="300"/>
      <c r="AG575" s="300"/>
      <c r="AH575" s="300"/>
      <c r="AI575" s="300"/>
      <c r="AJ575" s="300"/>
      <c r="AK575" s="300"/>
      <c r="AL575" s="300"/>
      <c r="AM575" s="300"/>
      <c r="AN575" s="300"/>
      <c r="AO575" s="299"/>
      <c r="AP575" s="299"/>
      <c r="AQ575" s="299"/>
      <c r="AR575" s="299"/>
      <c r="AS575" s="299"/>
      <c r="AT575" s="300"/>
      <c r="AU575" s="300"/>
    </row>
    <row r="576" spans="1:47" ht="12" customHeight="1" x14ac:dyDescent="0.25">
      <c r="A576" s="300"/>
      <c r="B576" s="299"/>
      <c r="C576" s="299"/>
      <c r="D576" s="299"/>
      <c r="E576" s="299"/>
      <c r="F576" s="376"/>
      <c r="G576" s="377"/>
      <c r="H576" s="299"/>
      <c r="I576" s="299"/>
      <c r="J576" s="299"/>
      <c r="K576" s="299"/>
      <c r="L576" s="299"/>
      <c r="M576" s="299"/>
      <c r="N576" s="299"/>
      <c r="O576" s="299"/>
      <c r="P576" s="299"/>
      <c r="Q576" s="299"/>
      <c r="R576" s="299"/>
      <c r="S576" s="299"/>
      <c r="T576" s="299"/>
      <c r="U576" s="299"/>
      <c r="V576" s="299"/>
      <c r="W576" s="299"/>
      <c r="X576" s="299"/>
      <c r="Y576" s="299"/>
      <c r="Z576" s="300"/>
      <c r="AA576" s="300"/>
      <c r="AB576" s="300"/>
      <c r="AC576" s="300"/>
      <c r="AD576" s="300"/>
      <c r="AE576" s="300"/>
      <c r="AF576" s="300"/>
      <c r="AG576" s="300"/>
      <c r="AH576" s="300"/>
      <c r="AI576" s="300"/>
      <c r="AJ576" s="300"/>
      <c r="AK576" s="300"/>
      <c r="AL576" s="300"/>
      <c r="AM576" s="300"/>
      <c r="AN576" s="300"/>
      <c r="AO576" s="299"/>
      <c r="AP576" s="299"/>
      <c r="AQ576" s="299"/>
      <c r="AR576" s="299"/>
      <c r="AS576" s="299"/>
      <c r="AT576" s="300"/>
      <c r="AU576" s="300"/>
    </row>
    <row r="577" spans="1:47" ht="12" customHeight="1" x14ac:dyDescent="0.25">
      <c r="A577" s="300"/>
      <c r="B577" s="299"/>
      <c r="C577" s="299"/>
      <c r="D577" s="299"/>
      <c r="E577" s="299"/>
      <c r="F577" s="376"/>
      <c r="G577" s="377"/>
      <c r="H577" s="299"/>
      <c r="I577" s="299"/>
      <c r="J577" s="299"/>
      <c r="K577" s="299"/>
      <c r="L577" s="299"/>
      <c r="M577" s="299"/>
      <c r="N577" s="299"/>
      <c r="O577" s="299"/>
      <c r="P577" s="299"/>
      <c r="Q577" s="299"/>
      <c r="R577" s="299"/>
      <c r="S577" s="299"/>
      <c r="T577" s="299"/>
      <c r="U577" s="299"/>
      <c r="V577" s="299"/>
      <c r="W577" s="299"/>
      <c r="X577" s="299"/>
      <c r="Y577" s="299"/>
      <c r="Z577" s="300"/>
      <c r="AA577" s="300"/>
      <c r="AB577" s="300"/>
      <c r="AC577" s="300"/>
      <c r="AD577" s="300"/>
      <c r="AE577" s="300"/>
      <c r="AF577" s="300"/>
      <c r="AG577" s="300"/>
      <c r="AH577" s="300"/>
      <c r="AI577" s="300"/>
      <c r="AJ577" s="300"/>
      <c r="AK577" s="300"/>
      <c r="AL577" s="300"/>
      <c r="AM577" s="300"/>
      <c r="AN577" s="300"/>
      <c r="AO577" s="299"/>
      <c r="AP577" s="299"/>
      <c r="AQ577" s="299"/>
      <c r="AR577" s="299"/>
      <c r="AS577" s="299"/>
      <c r="AT577" s="300"/>
      <c r="AU577" s="300"/>
    </row>
    <row r="578" spans="1:47" ht="12" customHeight="1" x14ac:dyDescent="0.25">
      <c r="A578" s="300"/>
      <c r="B578" s="299"/>
      <c r="C578" s="299"/>
      <c r="D578" s="299"/>
      <c r="E578" s="299"/>
      <c r="F578" s="376"/>
      <c r="G578" s="377"/>
      <c r="H578" s="299"/>
      <c r="I578" s="299"/>
      <c r="J578" s="299"/>
      <c r="K578" s="299"/>
      <c r="L578" s="299"/>
      <c r="M578" s="299"/>
      <c r="N578" s="299"/>
      <c r="O578" s="299"/>
      <c r="P578" s="299"/>
      <c r="Q578" s="299"/>
      <c r="R578" s="299"/>
      <c r="S578" s="299"/>
      <c r="T578" s="299"/>
      <c r="U578" s="299"/>
      <c r="V578" s="299"/>
      <c r="W578" s="299"/>
      <c r="X578" s="299"/>
      <c r="Y578" s="299"/>
      <c r="Z578" s="300"/>
      <c r="AA578" s="300"/>
      <c r="AB578" s="300"/>
      <c r="AC578" s="300"/>
      <c r="AD578" s="300"/>
      <c r="AE578" s="300"/>
      <c r="AF578" s="300"/>
      <c r="AG578" s="300"/>
      <c r="AH578" s="300"/>
      <c r="AI578" s="300"/>
      <c r="AJ578" s="300"/>
      <c r="AK578" s="300"/>
      <c r="AL578" s="300"/>
      <c r="AM578" s="300"/>
      <c r="AN578" s="300"/>
      <c r="AO578" s="299"/>
      <c r="AP578" s="299"/>
      <c r="AQ578" s="299"/>
      <c r="AR578" s="299"/>
      <c r="AS578" s="299"/>
      <c r="AT578" s="300"/>
      <c r="AU578" s="300"/>
    </row>
    <row r="579" spans="1:47" ht="12" customHeight="1" x14ac:dyDescent="0.25">
      <c r="A579" s="300"/>
      <c r="B579" s="299"/>
      <c r="C579" s="299"/>
      <c r="D579" s="299"/>
      <c r="E579" s="299"/>
      <c r="F579" s="376"/>
      <c r="G579" s="377"/>
      <c r="H579" s="299"/>
      <c r="I579" s="299"/>
      <c r="J579" s="299"/>
      <c r="K579" s="299"/>
      <c r="L579" s="299"/>
      <c r="M579" s="299"/>
      <c r="N579" s="299"/>
      <c r="O579" s="299"/>
      <c r="P579" s="299"/>
      <c r="Q579" s="299"/>
      <c r="R579" s="299"/>
      <c r="S579" s="299"/>
      <c r="T579" s="299"/>
      <c r="U579" s="299"/>
      <c r="V579" s="299"/>
      <c r="W579" s="299"/>
      <c r="X579" s="299"/>
      <c r="Y579" s="299"/>
      <c r="Z579" s="300"/>
      <c r="AA579" s="300"/>
      <c r="AB579" s="300"/>
      <c r="AC579" s="300"/>
      <c r="AD579" s="300"/>
      <c r="AE579" s="300"/>
      <c r="AF579" s="300"/>
      <c r="AG579" s="300"/>
      <c r="AH579" s="300"/>
      <c r="AI579" s="300"/>
      <c r="AJ579" s="300"/>
      <c r="AK579" s="300"/>
      <c r="AL579" s="300"/>
      <c r="AM579" s="300"/>
      <c r="AN579" s="300"/>
      <c r="AO579" s="299"/>
      <c r="AP579" s="299"/>
      <c r="AQ579" s="299"/>
      <c r="AR579" s="299"/>
      <c r="AS579" s="299"/>
      <c r="AT579" s="300"/>
      <c r="AU579" s="300"/>
    </row>
    <row r="580" spans="1:47" ht="12" customHeight="1" x14ac:dyDescent="0.25">
      <c r="A580" s="300"/>
      <c r="B580" s="299"/>
      <c r="C580" s="299"/>
      <c r="D580" s="299"/>
      <c r="E580" s="299"/>
      <c r="F580" s="376"/>
      <c r="G580" s="377"/>
      <c r="H580" s="299"/>
      <c r="I580" s="299"/>
      <c r="J580" s="299"/>
      <c r="K580" s="299"/>
      <c r="L580" s="299"/>
      <c r="M580" s="299"/>
      <c r="N580" s="299"/>
      <c r="O580" s="299"/>
      <c r="P580" s="299"/>
      <c r="Q580" s="299"/>
      <c r="R580" s="299"/>
      <c r="S580" s="299"/>
      <c r="T580" s="299"/>
      <c r="U580" s="299"/>
      <c r="V580" s="299"/>
      <c r="W580" s="299"/>
      <c r="X580" s="299"/>
      <c r="Y580" s="299"/>
      <c r="Z580" s="300"/>
      <c r="AA580" s="300"/>
      <c r="AB580" s="300"/>
      <c r="AC580" s="300"/>
      <c r="AD580" s="300"/>
      <c r="AE580" s="300"/>
      <c r="AF580" s="300"/>
      <c r="AG580" s="300"/>
      <c r="AH580" s="300"/>
      <c r="AI580" s="300"/>
      <c r="AJ580" s="300"/>
      <c r="AK580" s="300"/>
      <c r="AL580" s="300"/>
      <c r="AM580" s="300"/>
      <c r="AN580" s="300"/>
      <c r="AO580" s="299"/>
      <c r="AP580" s="299"/>
      <c r="AQ580" s="299"/>
      <c r="AR580" s="299"/>
      <c r="AS580" s="299"/>
      <c r="AT580" s="300"/>
      <c r="AU580" s="300"/>
    </row>
    <row r="581" spans="1:47" ht="12" customHeight="1" x14ac:dyDescent="0.25">
      <c r="A581" s="300"/>
      <c r="B581" s="299"/>
      <c r="C581" s="299"/>
      <c r="D581" s="299"/>
      <c r="E581" s="299"/>
      <c r="F581" s="376"/>
      <c r="G581" s="377"/>
      <c r="H581" s="299"/>
      <c r="I581" s="299"/>
      <c r="J581" s="299"/>
      <c r="K581" s="299"/>
      <c r="L581" s="299"/>
      <c r="M581" s="299"/>
      <c r="N581" s="299"/>
      <c r="O581" s="299"/>
      <c r="P581" s="299"/>
      <c r="Q581" s="299"/>
      <c r="R581" s="299"/>
      <c r="S581" s="299"/>
      <c r="T581" s="299"/>
      <c r="U581" s="299"/>
      <c r="V581" s="299"/>
      <c r="W581" s="299"/>
      <c r="X581" s="299"/>
      <c r="Y581" s="299"/>
      <c r="Z581" s="300"/>
      <c r="AA581" s="300"/>
      <c r="AB581" s="300"/>
      <c r="AC581" s="300"/>
      <c r="AD581" s="300"/>
      <c r="AE581" s="300"/>
      <c r="AF581" s="300"/>
      <c r="AG581" s="300"/>
      <c r="AH581" s="300"/>
      <c r="AI581" s="300"/>
      <c r="AJ581" s="300"/>
      <c r="AK581" s="300"/>
      <c r="AL581" s="300"/>
      <c r="AM581" s="300"/>
      <c r="AN581" s="300"/>
      <c r="AO581" s="299"/>
      <c r="AP581" s="299"/>
      <c r="AQ581" s="299"/>
      <c r="AR581" s="299"/>
      <c r="AS581" s="299"/>
      <c r="AT581" s="300"/>
      <c r="AU581" s="300"/>
    </row>
    <row r="582" spans="1:47" ht="12" customHeight="1" x14ac:dyDescent="0.25">
      <c r="A582" s="300"/>
      <c r="B582" s="299"/>
      <c r="C582" s="299"/>
      <c r="D582" s="299"/>
      <c r="E582" s="299"/>
      <c r="F582" s="376"/>
      <c r="G582" s="377"/>
      <c r="H582" s="299"/>
      <c r="I582" s="299"/>
      <c r="J582" s="299"/>
      <c r="K582" s="299"/>
      <c r="L582" s="299"/>
      <c r="M582" s="299"/>
      <c r="N582" s="299"/>
      <c r="O582" s="299"/>
      <c r="P582" s="299"/>
      <c r="Q582" s="299"/>
      <c r="R582" s="299"/>
      <c r="S582" s="299"/>
      <c r="T582" s="299"/>
      <c r="U582" s="299"/>
      <c r="V582" s="299"/>
      <c r="W582" s="299"/>
      <c r="X582" s="299"/>
      <c r="Y582" s="299"/>
      <c r="Z582" s="300"/>
      <c r="AA582" s="300"/>
      <c r="AB582" s="300"/>
      <c r="AC582" s="300"/>
      <c r="AD582" s="300"/>
      <c r="AE582" s="300"/>
      <c r="AF582" s="300"/>
      <c r="AG582" s="300"/>
      <c r="AH582" s="300"/>
      <c r="AI582" s="300"/>
      <c r="AJ582" s="300"/>
      <c r="AK582" s="300"/>
      <c r="AL582" s="300"/>
      <c r="AM582" s="300"/>
      <c r="AN582" s="300"/>
      <c r="AO582" s="299"/>
      <c r="AP582" s="299"/>
      <c r="AQ582" s="299"/>
      <c r="AR582" s="299"/>
      <c r="AS582" s="299"/>
      <c r="AT582" s="300"/>
      <c r="AU582" s="300"/>
    </row>
    <row r="583" spans="1:47" ht="12" customHeight="1" x14ac:dyDescent="0.25">
      <c r="A583" s="300"/>
      <c r="B583" s="299"/>
      <c r="C583" s="299"/>
      <c r="D583" s="299"/>
      <c r="E583" s="299"/>
      <c r="F583" s="376"/>
      <c r="G583" s="377"/>
      <c r="H583" s="299"/>
      <c r="I583" s="299"/>
      <c r="J583" s="299"/>
      <c r="K583" s="299"/>
      <c r="L583" s="299"/>
      <c r="M583" s="299"/>
      <c r="N583" s="299"/>
      <c r="O583" s="299"/>
      <c r="P583" s="299"/>
      <c r="Q583" s="299"/>
      <c r="R583" s="299"/>
      <c r="S583" s="299"/>
      <c r="T583" s="299"/>
      <c r="U583" s="299"/>
      <c r="V583" s="299"/>
      <c r="W583" s="299"/>
      <c r="X583" s="299"/>
      <c r="Y583" s="299"/>
      <c r="Z583" s="300"/>
      <c r="AA583" s="300"/>
      <c r="AB583" s="300"/>
      <c r="AC583" s="300"/>
      <c r="AD583" s="300"/>
      <c r="AE583" s="300"/>
      <c r="AF583" s="300"/>
      <c r="AG583" s="300"/>
      <c r="AH583" s="300"/>
      <c r="AI583" s="300"/>
      <c r="AJ583" s="300"/>
      <c r="AK583" s="300"/>
      <c r="AL583" s="300"/>
      <c r="AM583" s="300"/>
      <c r="AN583" s="300"/>
      <c r="AO583" s="299"/>
      <c r="AP583" s="299"/>
      <c r="AQ583" s="299"/>
      <c r="AR583" s="299"/>
      <c r="AS583" s="299"/>
      <c r="AT583" s="300"/>
      <c r="AU583" s="300"/>
    </row>
    <row r="584" spans="1:47" ht="12" customHeight="1" x14ac:dyDescent="0.25">
      <c r="A584" s="300"/>
      <c r="B584" s="299"/>
      <c r="C584" s="299"/>
      <c r="D584" s="299"/>
      <c r="E584" s="299"/>
      <c r="F584" s="376"/>
      <c r="G584" s="377"/>
      <c r="H584" s="299"/>
      <c r="I584" s="299"/>
      <c r="J584" s="299"/>
      <c r="K584" s="299"/>
      <c r="L584" s="299"/>
      <c r="M584" s="299"/>
      <c r="N584" s="299"/>
      <c r="O584" s="299"/>
      <c r="P584" s="299"/>
      <c r="Q584" s="299"/>
      <c r="R584" s="299"/>
      <c r="S584" s="299"/>
      <c r="T584" s="299"/>
      <c r="U584" s="299"/>
      <c r="V584" s="299"/>
      <c r="W584" s="299"/>
      <c r="X584" s="299"/>
      <c r="Y584" s="299"/>
      <c r="Z584" s="300"/>
      <c r="AA584" s="300"/>
      <c r="AB584" s="300"/>
      <c r="AC584" s="300"/>
      <c r="AD584" s="300"/>
      <c r="AE584" s="300"/>
      <c r="AF584" s="300"/>
      <c r="AG584" s="300"/>
      <c r="AH584" s="300"/>
      <c r="AI584" s="300"/>
      <c r="AJ584" s="300"/>
      <c r="AK584" s="300"/>
      <c r="AL584" s="300"/>
      <c r="AM584" s="300"/>
      <c r="AN584" s="300"/>
      <c r="AO584" s="299"/>
      <c r="AP584" s="299"/>
      <c r="AQ584" s="299"/>
      <c r="AR584" s="299"/>
      <c r="AS584" s="299"/>
      <c r="AT584" s="300"/>
      <c r="AU584" s="300"/>
    </row>
    <row r="585" spans="1:47" ht="12" customHeight="1" x14ac:dyDescent="0.25">
      <c r="A585" s="300"/>
      <c r="B585" s="299"/>
      <c r="C585" s="299"/>
      <c r="D585" s="299"/>
      <c r="E585" s="299"/>
      <c r="F585" s="376"/>
      <c r="G585" s="377"/>
      <c r="H585" s="299"/>
      <c r="I585" s="299"/>
      <c r="J585" s="299"/>
      <c r="K585" s="299"/>
      <c r="L585" s="299"/>
      <c r="M585" s="299"/>
      <c r="N585" s="299"/>
      <c r="O585" s="299"/>
      <c r="P585" s="299"/>
      <c r="Q585" s="299"/>
      <c r="R585" s="299"/>
      <c r="S585" s="299"/>
      <c r="T585" s="299"/>
      <c r="U585" s="299"/>
      <c r="V585" s="299"/>
      <c r="W585" s="299"/>
      <c r="X585" s="299"/>
      <c r="Y585" s="299"/>
      <c r="Z585" s="300"/>
      <c r="AA585" s="300"/>
      <c r="AB585" s="300"/>
      <c r="AC585" s="300"/>
      <c r="AD585" s="300"/>
      <c r="AE585" s="300"/>
      <c r="AF585" s="300"/>
      <c r="AG585" s="300"/>
      <c r="AH585" s="300"/>
      <c r="AI585" s="300"/>
      <c r="AJ585" s="300"/>
      <c r="AK585" s="300"/>
      <c r="AL585" s="300"/>
      <c r="AM585" s="300"/>
      <c r="AN585" s="300"/>
      <c r="AO585" s="299"/>
      <c r="AP585" s="299"/>
      <c r="AQ585" s="299"/>
      <c r="AR585" s="299"/>
      <c r="AS585" s="299"/>
      <c r="AT585" s="300"/>
      <c r="AU585" s="300"/>
    </row>
    <row r="586" spans="1:47" ht="12" customHeight="1" x14ac:dyDescent="0.25">
      <c r="A586" s="300"/>
      <c r="B586" s="299"/>
      <c r="C586" s="299"/>
      <c r="D586" s="299"/>
      <c r="E586" s="299"/>
      <c r="F586" s="376"/>
      <c r="G586" s="377"/>
      <c r="H586" s="299"/>
      <c r="I586" s="299"/>
      <c r="J586" s="299"/>
      <c r="K586" s="299"/>
      <c r="L586" s="299"/>
      <c r="M586" s="299"/>
      <c r="N586" s="299"/>
      <c r="O586" s="299"/>
      <c r="P586" s="299"/>
      <c r="Q586" s="299"/>
      <c r="R586" s="299"/>
      <c r="S586" s="299"/>
      <c r="T586" s="299"/>
      <c r="U586" s="299"/>
      <c r="V586" s="299"/>
      <c r="W586" s="299"/>
      <c r="X586" s="299"/>
      <c r="Y586" s="299"/>
      <c r="Z586" s="300"/>
      <c r="AA586" s="300"/>
      <c r="AB586" s="300"/>
      <c r="AC586" s="300"/>
      <c r="AD586" s="300"/>
      <c r="AE586" s="300"/>
      <c r="AF586" s="300"/>
      <c r="AG586" s="300"/>
      <c r="AH586" s="300"/>
      <c r="AI586" s="300"/>
      <c r="AJ586" s="300"/>
      <c r="AK586" s="300"/>
      <c r="AL586" s="300"/>
      <c r="AM586" s="300"/>
      <c r="AN586" s="300"/>
      <c r="AO586" s="299"/>
      <c r="AP586" s="299"/>
      <c r="AQ586" s="299"/>
      <c r="AR586" s="299"/>
      <c r="AS586" s="299"/>
      <c r="AT586" s="300"/>
      <c r="AU586" s="300"/>
    </row>
    <row r="587" spans="1:47" ht="12" customHeight="1" x14ac:dyDescent="0.25">
      <c r="A587" s="300"/>
      <c r="B587" s="299"/>
      <c r="C587" s="299"/>
      <c r="D587" s="299"/>
      <c r="E587" s="299"/>
      <c r="F587" s="376"/>
      <c r="G587" s="377"/>
      <c r="H587" s="299"/>
      <c r="I587" s="299"/>
      <c r="J587" s="299"/>
      <c r="K587" s="299"/>
      <c r="L587" s="299"/>
      <c r="M587" s="299"/>
      <c r="N587" s="299"/>
      <c r="O587" s="299"/>
      <c r="P587" s="299"/>
      <c r="Q587" s="299"/>
      <c r="R587" s="299"/>
      <c r="S587" s="299"/>
      <c r="T587" s="299"/>
      <c r="U587" s="299"/>
      <c r="V587" s="299"/>
      <c r="W587" s="299"/>
      <c r="X587" s="299"/>
      <c r="Y587" s="299"/>
      <c r="Z587" s="300"/>
      <c r="AA587" s="300"/>
      <c r="AB587" s="300"/>
      <c r="AC587" s="300"/>
      <c r="AD587" s="300"/>
      <c r="AE587" s="300"/>
      <c r="AF587" s="300"/>
      <c r="AG587" s="300"/>
      <c r="AH587" s="300"/>
      <c r="AI587" s="300"/>
      <c r="AJ587" s="300"/>
      <c r="AK587" s="300"/>
      <c r="AL587" s="300"/>
      <c r="AM587" s="300"/>
      <c r="AN587" s="300"/>
      <c r="AO587" s="299"/>
      <c r="AP587" s="299"/>
      <c r="AQ587" s="299"/>
      <c r="AR587" s="299"/>
      <c r="AS587" s="299"/>
      <c r="AT587" s="300"/>
      <c r="AU587" s="300"/>
    </row>
    <row r="588" spans="1:47" ht="12" customHeight="1" x14ac:dyDescent="0.25">
      <c r="A588" s="300"/>
      <c r="B588" s="299"/>
      <c r="C588" s="299"/>
      <c r="D588" s="299"/>
      <c r="E588" s="299"/>
      <c r="F588" s="376"/>
      <c r="G588" s="377"/>
      <c r="H588" s="299"/>
      <c r="I588" s="299"/>
      <c r="J588" s="299"/>
      <c r="K588" s="299"/>
      <c r="L588" s="299"/>
      <c r="M588" s="299"/>
      <c r="N588" s="299"/>
      <c r="O588" s="299"/>
      <c r="P588" s="299"/>
      <c r="Q588" s="299"/>
      <c r="R588" s="299"/>
      <c r="S588" s="299"/>
      <c r="T588" s="299"/>
      <c r="U588" s="299"/>
      <c r="V588" s="299"/>
      <c r="W588" s="299"/>
      <c r="X588" s="299"/>
      <c r="Y588" s="299"/>
      <c r="Z588" s="300"/>
      <c r="AA588" s="300"/>
      <c r="AB588" s="300"/>
      <c r="AC588" s="300"/>
      <c r="AD588" s="300"/>
      <c r="AE588" s="300"/>
      <c r="AF588" s="300"/>
      <c r="AG588" s="300"/>
      <c r="AH588" s="300"/>
      <c r="AI588" s="300"/>
      <c r="AJ588" s="300"/>
      <c r="AK588" s="300"/>
      <c r="AL588" s="300"/>
      <c r="AM588" s="300"/>
      <c r="AN588" s="300"/>
      <c r="AO588" s="299"/>
      <c r="AP588" s="299"/>
      <c r="AQ588" s="299"/>
      <c r="AR588" s="299"/>
      <c r="AS588" s="299"/>
      <c r="AT588" s="300"/>
      <c r="AU588" s="300"/>
    </row>
    <row r="589" spans="1:47" ht="12" customHeight="1" x14ac:dyDescent="0.25">
      <c r="A589" s="300"/>
      <c r="B589" s="299"/>
      <c r="C589" s="299"/>
      <c r="D589" s="299"/>
      <c r="E589" s="299"/>
      <c r="F589" s="376"/>
      <c r="G589" s="377"/>
      <c r="H589" s="299"/>
      <c r="I589" s="299"/>
      <c r="J589" s="299"/>
      <c r="K589" s="299"/>
      <c r="L589" s="299"/>
      <c r="M589" s="299"/>
      <c r="N589" s="299"/>
      <c r="O589" s="299"/>
      <c r="P589" s="299"/>
      <c r="Q589" s="299"/>
      <c r="R589" s="299"/>
      <c r="S589" s="299"/>
      <c r="T589" s="299"/>
      <c r="U589" s="299"/>
      <c r="V589" s="299"/>
      <c r="W589" s="299"/>
      <c r="X589" s="299"/>
      <c r="Y589" s="299"/>
      <c r="Z589" s="300"/>
      <c r="AA589" s="300"/>
      <c r="AB589" s="300"/>
      <c r="AC589" s="300"/>
      <c r="AD589" s="300"/>
      <c r="AE589" s="300"/>
      <c r="AF589" s="300"/>
      <c r="AG589" s="300"/>
      <c r="AH589" s="300"/>
      <c r="AI589" s="300"/>
      <c r="AJ589" s="300"/>
      <c r="AK589" s="300"/>
      <c r="AL589" s="300"/>
      <c r="AM589" s="300"/>
      <c r="AN589" s="300"/>
      <c r="AO589" s="299"/>
      <c r="AP589" s="299"/>
      <c r="AQ589" s="299"/>
      <c r="AR589" s="299"/>
      <c r="AS589" s="299"/>
      <c r="AT589" s="300"/>
      <c r="AU589" s="300"/>
    </row>
    <row r="590" spans="1:47" ht="12" customHeight="1" x14ac:dyDescent="0.25">
      <c r="A590" s="300"/>
      <c r="B590" s="299"/>
      <c r="C590" s="299"/>
      <c r="D590" s="299"/>
      <c r="E590" s="299"/>
      <c r="F590" s="376"/>
      <c r="G590" s="377"/>
      <c r="H590" s="299"/>
      <c r="I590" s="299"/>
      <c r="J590" s="299"/>
      <c r="K590" s="299"/>
      <c r="L590" s="299"/>
      <c r="M590" s="299"/>
      <c r="N590" s="299"/>
      <c r="O590" s="299"/>
      <c r="P590" s="299"/>
      <c r="Q590" s="299"/>
      <c r="R590" s="299"/>
      <c r="S590" s="299"/>
      <c r="T590" s="299"/>
      <c r="U590" s="299"/>
      <c r="V590" s="299"/>
      <c r="W590" s="299"/>
      <c r="X590" s="299"/>
      <c r="Y590" s="299"/>
      <c r="Z590" s="300"/>
      <c r="AA590" s="300"/>
      <c r="AB590" s="300"/>
      <c r="AC590" s="300"/>
      <c r="AD590" s="300"/>
      <c r="AE590" s="300"/>
      <c r="AF590" s="300"/>
      <c r="AG590" s="300"/>
      <c r="AH590" s="300"/>
      <c r="AI590" s="300"/>
      <c r="AJ590" s="300"/>
      <c r="AK590" s="300"/>
      <c r="AL590" s="300"/>
      <c r="AM590" s="300"/>
      <c r="AN590" s="300"/>
      <c r="AO590" s="299"/>
      <c r="AP590" s="299"/>
      <c r="AQ590" s="299"/>
      <c r="AR590" s="299"/>
      <c r="AS590" s="299"/>
      <c r="AT590" s="300"/>
      <c r="AU590" s="300"/>
    </row>
    <row r="591" spans="1:47" ht="12" customHeight="1" x14ac:dyDescent="0.25">
      <c r="A591" s="300"/>
      <c r="B591" s="299"/>
      <c r="C591" s="299"/>
      <c r="D591" s="299"/>
      <c r="E591" s="299"/>
      <c r="F591" s="376"/>
      <c r="G591" s="377"/>
      <c r="H591" s="299"/>
      <c r="I591" s="299"/>
      <c r="J591" s="299"/>
      <c r="K591" s="299"/>
      <c r="L591" s="299"/>
      <c r="M591" s="299"/>
      <c r="N591" s="299"/>
      <c r="O591" s="299"/>
      <c r="P591" s="299"/>
      <c r="Q591" s="299"/>
      <c r="R591" s="299"/>
      <c r="S591" s="299"/>
      <c r="T591" s="299"/>
      <c r="U591" s="299"/>
      <c r="V591" s="299"/>
      <c r="W591" s="299"/>
      <c r="X591" s="299"/>
      <c r="Y591" s="299"/>
      <c r="Z591" s="300"/>
      <c r="AA591" s="300"/>
      <c r="AB591" s="300"/>
      <c r="AC591" s="300"/>
      <c r="AD591" s="300"/>
      <c r="AE591" s="300"/>
      <c r="AF591" s="300"/>
      <c r="AG591" s="300"/>
      <c r="AH591" s="300"/>
      <c r="AI591" s="300"/>
      <c r="AJ591" s="300"/>
      <c r="AK591" s="300"/>
      <c r="AL591" s="300"/>
      <c r="AM591" s="300"/>
      <c r="AN591" s="300"/>
      <c r="AO591" s="299"/>
      <c r="AP591" s="299"/>
      <c r="AQ591" s="299"/>
      <c r="AR591" s="299"/>
      <c r="AS591" s="299"/>
      <c r="AT591" s="300"/>
      <c r="AU591" s="300"/>
    </row>
    <row r="592" spans="1:47" ht="12" customHeight="1" x14ac:dyDescent="0.25">
      <c r="A592" s="300"/>
      <c r="B592" s="299"/>
      <c r="C592" s="299"/>
      <c r="D592" s="299"/>
      <c r="E592" s="299"/>
      <c r="F592" s="376"/>
      <c r="G592" s="377"/>
      <c r="H592" s="299"/>
      <c r="I592" s="299"/>
      <c r="J592" s="299"/>
      <c r="K592" s="299"/>
      <c r="L592" s="299"/>
      <c r="M592" s="299"/>
      <c r="N592" s="299"/>
      <c r="O592" s="299"/>
      <c r="P592" s="299"/>
      <c r="Q592" s="299"/>
      <c r="R592" s="299"/>
      <c r="S592" s="299"/>
      <c r="T592" s="299"/>
      <c r="U592" s="299"/>
      <c r="V592" s="299"/>
      <c r="W592" s="299"/>
      <c r="X592" s="299"/>
      <c r="Y592" s="299"/>
      <c r="Z592" s="300"/>
      <c r="AA592" s="300"/>
      <c r="AB592" s="300"/>
      <c r="AC592" s="300"/>
      <c r="AD592" s="300"/>
      <c r="AE592" s="300"/>
      <c r="AF592" s="300"/>
      <c r="AG592" s="300"/>
      <c r="AH592" s="300"/>
      <c r="AI592" s="300"/>
      <c r="AJ592" s="300"/>
      <c r="AK592" s="300"/>
      <c r="AL592" s="300"/>
      <c r="AM592" s="300"/>
      <c r="AN592" s="300"/>
      <c r="AO592" s="299"/>
      <c r="AP592" s="299"/>
      <c r="AQ592" s="299"/>
      <c r="AR592" s="299"/>
      <c r="AS592" s="299"/>
      <c r="AT592" s="300"/>
      <c r="AU592" s="300"/>
    </row>
    <row r="593" spans="1:47" ht="12" customHeight="1" x14ac:dyDescent="0.25">
      <c r="A593" s="300"/>
      <c r="B593" s="299"/>
      <c r="C593" s="299"/>
      <c r="D593" s="299"/>
      <c r="E593" s="299"/>
      <c r="F593" s="376"/>
      <c r="G593" s="377"/>
      <c r="H593" s="299"/>
      <c r="I593" s="299"/>
      <c r="J593" s="299"/>
      <c r="K593" s="299"/>
      <c r="L593" s="299"/>
      <c r="M593" s="299"/>
      <c r="N593" s="299"/>
      <c r="O593" s="299"/>
      <c r="P593" s="299"/>
      <c r="Q593" s="299"/>
      <c r="R593" s="299"/>
      <c r="S593" s="299"/>
      <c r="T593" s="299"/>
      <c r="U593" s="299"/>
      <c r="V593" s="299"/>
      <c r="W593" s="299"/>
      <c r="X593" s="299"/>
      <c r="Y593" s="299"/>
      <c r="Z593" s="300"/>
      <c r="AA593" s="300"/>
      <c r="AB593" s="300"/>
      <c r="AC593" s="300"/>
      <c r="AD593" s="300"/>
      <c r="AE593" s="300"/>
      <c r="AF593" s="300"/>
      <c r="AG593" s="300"/>
      <c r="AH593" s="300"/>
      <c r="AI593" s="300"/>
      <c r="AJ593" s="300"/>
      <c r="AK593" s="300"/>
      <c r="AL593" s="300"/>
      <c r="AM593" s="300"/>
      <c r="AN593" s="300"/>
      <c r="AO593" s="299"/>
      <c r="AP593" s="299"/>
      <c r="AQ593" s="299"/>
      <c r="AR593" s="299"/>
      <c r="AS593" s="299"/>
      <c r="AT593" s="300"/>
      <c r="AU593" s="300"/>
    </row>
    <row r="594" spans="1:47" ht="12" customHeight="1" x14ac:dyDescent="0.25">
      <c r="A594" s="300"/>
      <c r="B594" s="299"/>
      <c r="C594" s="299"/>
      <c r="D594" s="299"/>
      <c r="E594" s="299"/>
      <c r="F594" s="376"/>
      <c r="G594" s="377"/>
      <c r="H594" s="299"/>
      <c r="I594" s="299"/>
      <c r="J594" s="299"/>
      <c r="K594" s="299"/>
      <c r="L594" s="299"/>
      <c r="M594" s="299"/>
      <c r="N594" s="299"/>
      <c r="O594" s="299"/>
      <c r="P594" s="299"/>
      <c r="Q594" s="299"/>
      <c r="R594" s="299"/>
      <c r="S594" s="299"/>
      <c r="T594" s="299"/>
      <c r="U594" s="299"/>
      <c r="V594" s="299"/>
      <c r="W594" s="299"/>
      <c r="X594" s="299"/>
      <c r="Y594" s="299"/>
      <c r="Z594" s="300"/>
      <c r="AA594" s="300"/>
      <c r="AB594" s="300"/>
      <c r="AC594" s="300"/>
      <c r="AD594" s="300"/>
      <c r="AE594" s="300"/>
      <c r="AF594" s="300"/>
      <c r="AG594" s="300"/>
      <c r="AH594" s="300"/>
      <c r="AI594" s="300"/>
      <c r="AJ594" s="300"/>
      <c r="AK594" s="300"/>
      <c r="AL594" s="300"/>
      <c r="AM594" s="300"/>
      <c r="AN594" s="300"/>
      <c r="AO594" s="299"/>
      <c r="AP594" s="299"/>
      <c r="AQ594" s="299"/>
      <c r="AR594" s="299"/>
      <c r="AS594" s="299"/>
      <c r="AT594" s="300"/>
      <c r="AU594" s="300"/>
    </row>
    <row r="595" spans="1:47" ht="12" customHeight="1" x14ac:dyDescent="0.25">
      <c r="A595" s="300"/>
      <c r="B595" s="299"/>
      <c r="C595" s="299"/>
      <c r="D595" s="299"/>
      <c r="E595" s="299"/>
      <c r="F595" s="376"/>
      <c r="G595" s="377"/>
      <c r="H595" s="299"/>
      <c r="I595" s="299"/>
      <c r="J595" s="299"/>
      <c r="K595" s="299"/>
      <c r="L595" s="299"/>
      <c r="M595" s="299"/>
      <c r="N595" s="299"/>
      <c r="O595" s="299"/>
      <c r="P595" s="299"/>
      <c r="Q595" s="299"/>
      <c r="R595" s="299"/>
      <c r="S595" s="299"/>
      <c r="T595" s="299"/>
      <c r="U595" s="299"/>
      <c r="V595" s="299"/>
      <c r="W595" s="299"/>
      <c r="X595" s="299"/>
      <c r="Y595" s="299"/>
      <c r="Z595" s="300"/>
      <c r="AA595" s="300"/>
      <c r="AB595" s="300"/>
      <c r="AC595" s="300"/>
      <c r="AD595" s="300"/>
      <c r="AE595" s="300"/>
      <c r="AF595" s="300"/>
      <c r="AG595" s="300"/>
      <c r="AH595" s="300"/>
      <c r="AI595" s="300"/>
      <c r="AJ595" s="300"/>
      <c r="AK595" s="300"/>
      <c r="AL595" s="300"/>
      <c r="AM595" s="300"/>
      <c r="AN595" s="300"/>
      <c r="AO595" s="299"/>
      <c r="AP595" s="299"/>
      <c r="AQ595" s="299"/>
      <c r="AR595" s="299"/>
      <c r="AS595" s="299"/>
      <c r="AT595" s="300"/>
      <c r="AU595" s="300"/>
    </row>
    <row r="596" spans="1:47" ht="12" customHeight="1" x14ac:dyDescent="0.25">
      <c r="A596" s="300"/>
      <c r="B596" s="299"/>
      <c r="C596" s="299"/>
      <c r="D596" s="299"/>
      <c r="E596" s="299"/>
      <c r="F596" s="376"/>
      <c r="G596" s="377"/>
      <c r="H596" s="299"/>
      <c r="I596" s="299"/>
      <c r="J596" s="299"/>
      <c r="K596" s="299"/>
      <c r="L596" s="299"/>
      <c r="M596" s="299"/>
      <c r="N596" s="299"/>
      <c r="O596" s="299"/>
      <c r="P596" s="299"/>
      <c r="Q596" s="299"/>
      <c r="R596" s="299"/>
      <c r="S596" s="299"/>
      <c r="T596" s="299"/>
      <c r="U596" s="299"/>
      <c r="V596" s="299"/>
      <c r="W596" s="299"/>
      <c r="X596" s="299"/>
      <c r="Y596" s="299"/>
      <c r="Z596" s="300"/>
      <c r="AA596" s="300"/>
      <c r="AB596" s="300"/>
      <c r="AC596" s="300"/>
      <c r="AD596" s="300"/>
      <c r="AE596" s="300"/>
      <c r="AF596" s="300"/>
      <c r="AG596" s="300"/>
      <c r="AH596" s="300"/>
      <c r="AI596" s="300"/>
      <c r="AJ596" s="300"/>
      <c r="AK596" s="300"/>
      <c r="AL596" s="300"/>
      <c r="AM596" s="300"/>
      <c r="AN596" s="300"/>
      <c r="AO596" s="299"/>
      <c r="AP596" s="299"/>
      <c r="AQ596" s="299"/>
      <c r="AR596" s="299"/>
      <c r="AS596" s="299"/>
      <c r="AT596" s="300"/>
      <c r="AU596" s="300"/>
    </row>
    <row r="597" spans="1:47" ht="12" customHeight="1" x14ac:dyDescent="0.25">
      <c r="A597" s="300"/>
      <c r="B597" s="299"/>
      <c r="C597" s="299"/>
      <c r="D597" s="299"/>
      <c r="E597" s="299"/>
      <c r="F597" s="376"/>
      <c r="G597" s="377"/>
      <c r="H597" s="299"/>
      <c r="I597" s="299"/>
      <c r="J597" s="299"/>
      <c r="K597" s="299"/>
      <c r="L597" s="299"/>
      <c r="M597" s="299"/>
      <c r="N597" s="299"/>
      <c r="O597" s="299"/>
      <c r="P597" s="299"/>
      <c r="Q597" s="299"/>
      <c r="R597" s="299"/>
      <c r="S597" s="299"/>
      <c r="T597" s="299"/>
      <c r="U597" s="299"/>
      <c r="V597" s="299"/>
      <c r="W597" s="299"/>
      <c r="X597" s="299"/>
      <c r="Y597" s="299"/>
      <c r="Z597" s="300"/>
      <c r="AA597" s="300"/>
      <c r="AB597" s="300"/>
      <c r="AC597" s="300"/>
      <c r="AD597" s="300"/>
      <c r="AE597" s="300"/>
      <c r="AF597" s="300"/>
      <c r="AG597" s="300"/>
      <c r="AH597" s="300"/>
      <c r="AI597" s="300"/>
      <c r="AJ597" s="300"/>
      <c r="AK597" s="300"/>
      <c r="AL597" s="300"/>
      <c r="AM597" s="300"/>
      <c r="AN597" s="300"/>
      <c r="AO597" s="299"/>
      <c r="AP597" s="299"/>
      <c r="AQ597" s="299"/>
      <c r="AR597" s="299"/>
      <c r="AS597" s="299"/>
      <c r="AT597" s="300"/>
      <c r="AU597" s="300"/>
    </row>
    <row r="598" spans="1:47" ht="12" customHeight="1" x14ac:dyDescent="0.25">
      <c r="A598" s="300"/>
      <c r="B598" s="299"/>
      <c r="C598" s="299"/>
      <c r="D598" s="299"/>
      <c r="E598" s="299"/>
      <c r="F598" s="376"/>
      <c r="G598" s="377"/>
      <c r="H598" s="299"/>
      <c r="I598" s="299"/>
      <c r="J598" s="299"/>
      <c r="K598" s="299"/>
      <c r="L598" s="299"/>
      <c r="M598" s="299"/>
      <c r="N598" s="299"/>
      <c r="O598" s="299"/>
      <c r="P598" s="299"/>
      <c r="Q598" s="299"/>
      <c r="R598" s="299"/>
      <c r="S598" s="299"/>
      <c r="T598" s="299"/>
      <c r="U598" s="299"/>
      <c r="V598" s="299"/>
      <c r="W598" s="299"/>
      <c r="X598" s="299"/>
      <c r="Y598" s="299"/>
      <c r="Z598" s="300"/>
      <c r="AA598" s="300"/>
      <c r="AB598" s="300"/>
      <c r="AC598" s="300"/>
      <c r="AD598" s="300"/>
      <c r="AE598" s="300"/>
      <c r="AF598" s="300"/>
      <c r="AG598" s="300"/>
      <c r="AH598" s="300"/>
      <c r="AI598" s="300"/>
      <c r="AJ598" s="300"/>
      <c r="AK598" s="300"/>
      <c r="AL598" s="300"/>
      <c r="AM598" s="300"/>
      <c r="AN598" s="300"/>
      <c r="AO598" s="299"/>
      <c r="AP598" s="299"/>
      <c r="AQ598" s="299"/>
      <c r="AR598" s="299"/>
      <c r="AS598" s="299"/>
      <c r="AT598" s="300"/>
      <c r="AU598" s="300"/>
    </row>
    <row r="599" spans="1:47" ht="12" customHeight="1" x14ac:dyDescent="0.25">
      <c r="A599" s="300"/>
      <c r="B599" s="299"/>
      <c r="C599" s="299"/>
      <c r="D599" s="299"/>
      <c r="E599" s="299"/>
      <c r="F599" s="376"/>
      <c r="G599" s="377"/>
      <c r="H599" s="299"/>
      <c r="I599" s="299"/>
      <c r="J599" s="299"/>
      <c r="K599" s="299"/>
      <c r="L599" s="299"/>
      <c r="M599" s="299"/>
      <c r="N599" s="299"/>
      <c r="O599" s="299"/>
      <c r="P599" s="299"/>
      <c r="Q599" s="299"/>
      <c r="R599" s="299"/>
      <c r="S599" s="299"/>
      <c r="T599" s="299"/>
      <c r="U599" s="299"/>
      <c r="V599" s="299"/>
      <c r="W599" s="299"/>
      <c r="X599" s="299"/>
      <c r="Y599" s="299"/>
      <c r="Z599" s="300"/>
      <c r="AA599" s="300"/>
      <c r="AB599" s="300"/>
      <c r="AC599" s="300"/>
      <c r="AD599" s="300"/>
      <c r="AE599" s="300"/>
      <c r="AF599" s="300"/>
      <c r="AG599" s="300"/>
      <c r="AH599" s="300"/>
      <c r="AI599" s="300"/>
      <c r="AJ599" s="300"/>
      <c r="AK599" s="300"/>
      <c r="AL599" s="300"/>
      <c r="AM599" s="300"/>
      <c r="AN599" s="300"/>
      <c r="AO599" s="299"/>
      <c r="AP599" s="299"/>
      <c r="AQ599" s="299"/>
      <c r="AR599" s="299"/>
      <c r="AS599" s="299"/>
      <c r="AT599" s="300"/>
      <c r="AU599" s="300"/>
    </row>
    <row r="600" spans="1:47" ht="12" customHeight="1" x14ac:dyDescent="0.25">
      <c r="A600" s="300"/>
      <c r="B600" s="299"/>
      <c r="C600" s="299"/>
      <c r="D600" s="299"/>
      <c r="E600" s="299"/>
      <c r="F600" s="376"/>
      <c r="G600" s="377"/>
      <c r="H600" s="299"/>
      <c r="I600" s="299"/>
      <c r="J600" s="299"/>
      <c r="K600" s="299"/>
      <c r="L600" s="299"/>
      <c r="M600" s="299"/>
      <c r="N600" s="299"/>
      <c r="O600" s="299"/>
      <c r="P600" s="299"/>
      <c r="Q600" s="299"/>
      <c r="R600" s="299"/>
      <c r="S600" s="299"/>
      <c r="T600" s="299"/>
      <c r="U600" s="299"/>
      <c r="V600" s="299"/>
      <c r="W600" s="299"/>
      <c r="X600" s="299"/>
      <c r="Y600" s="299"/>
      <c r="Z600" s="300"/>
      <c r="AA600" s="300"/>
      <c r="AB600" s="300"/>
      <c r="AC600" s="300"/>
      <c r="AD600" s="300"/>
      <c r="AE600" s="300"/>
      <c r="AF600" s="300"/>
      <c r="AG600" s="300"/>
      <c r="AH600" s="300"/>
      <c r="AI600" s="300"/>
      <c r="AJ600" s="300"/>
      <c r="AK600" s="300"/>
      <c r="AL600" s="300"/>
      <c r="AM600" s="300"/>
      <c r="AN600" s="300"/>
      <c r="AO600" s="299"/>
      <c r="AP600" s="299"/>
      <c r="AQ600" s="299"/>
      <c r="AR600" s="299"/>
      <c r="AS600" s="299"/>
      <c r="AT600" s="300"/>
      <c r="AU600" s="300"/>
    </row>
    <row r="601" spans="1:47" ht="12" customHeight="1" x14ac:dyDescent="0.25">
      <c r="A601" s="300"/>
      <c r="B601" s="299"/>
      <c r="C601" s="299"/>
      <c r="D601" s="299"/>
      <c r="E601" s="299"/>
      <c r="F601" s="376"/>
      <c r="G601" s="377"/>
      <c r="H601" s="299"/>
      <c r="I601" s="299"/>
      <c r="J601" s="299"/>
      <c r="K601" s="299"/>
      <c r="L601" s="299"/>
      <c r="M601" s="299"/>
      <c r="N601" s="299"/>
      <c r="O601" s="299"/>
      <c r="P601" s="299"/>
      <c r="Q601" s="299"/>
      <c r="R601" s="299"/>
      <c r="S601" s="299"/>
      <c r="T601" s="299"/>
      <c r="U601" s="299"/>
      <c r="V601" s="299"/>
      <c r="W601" s="299"/>
      <c r="X601" s="299"/>
      <c r="Y601" s="299"/>
      <c r="Z601" s="300"/>
      <c r="AA601" s="300"/>
      <c r="AB601" s="300"/>
      <c r="AC601" s="300"/>
      <c r="AD601" s="300"/>
      <c r="AE601" s="300"/>
      <c r="AF601" s="300"/>
      <c r="AG601" s="300"/>
      <c r="AH601" s="300"/>
      <c r="AI601" s="300"/>
      <c r="AJ601" s="300"/>
      <c r="AK601" s="300"/>
      <c r="AL601" s="300"/>
      <c r="AM601" s="300"/>
      <c r="AN601" s="300"/>
      <c r="AO601" s="299"/>
      <c r="AP601" s="299"/>
      <c r="AQ601" s="299"/>
      <c r="AR601" s="299"/>
      <c r="AS601" s="299"/>
      <c r="AT601" s="300"/>
      <c r="AU601" s="300"/>
    </row>
    <row r="602" spans="1:47" ht="12" customHeight="1" x14ac:dyDescent="0.25">
      <c r="A602" s="300"/>
      <c r="B602" s="299"/>
      <c r="C602" s="299"/>
      <c r="D602" s="299"/>
      <c r="E602" s="299"/>
      <c r="F602" s="376"/>
      <c r="G602" s="377"/>
      <c r="H602" s="299"/>
      <c r="I602" s="299"/>
      <c r="J602" s="299"/>
      <c r="K602" s="299"/>
      <c r="L602" s="299"/>
      <c r="M602" s="299"/>
      <c r="N602" s="299"/>
      <c r="O602" s="299"/>
      <c r="P602" s="299"/>
      <c r="Q602" s="299"/>
      <c r="R602" s="299"/>
      <c r="S602" s="299"/>
      <c r="T602" s="299"/>
      <c r="U602" s="299"/>
      <c r="V602" s="299"/>
      <c r="W602" s="299"/>
      <c r="X602" s="299"/>
      <c r="Y602" s="299"/>
      <c r="Z602" s="300"/>
      <c r="AA602" s="300"/>
      <c r="AB602" s="300"/>
      <c r="AC602" s="300"/>
      <c r="AD602" s="300"/>
      <c r="AE602" s="300"/>
      <c r="AF602" s="300"/>
      <c r="AG602" s="300"/>
      <c r="AH602" s="300"/>
      <c r="AI602" s="300"/>
      <c r="AJ602" s="300"/>
      <c r="AK602" s="300"/>
      <c r="AL602" s="300"/>
      <c r="AM602" s="300"/>
      <c r="AN602" s="300"/>
      <c r="AO602" s="299"/>
      <c r="AP602" s="299"/>
      <c r="AQ602" s="299"/>
      <c r="AR602" s="299"/>
      <c r="AS602" s="299"/>
      <c r="AT602" s="300"/>
      <c r="AU602" s="300"/>
    </row>
    <row r="603" spans="1:47" ht="12" customHeight="1" x14ac:dyDescent="0.25">
      <c r="A603" s="300"/>
      <c r="B603" s="299"/>
      <c r="C603" s="299"/>
      <c r="D603" s="299"/>
      <c r="E603" s="299"/>
      <c r="F603" s="376"/>
      <c r="G603" s="377"/>
      <c r="H603" s="299"/>
      <c r="I603" s="299"/>
      <c r="J603" s="299"/>
      <c r="K603" s="299"/>
      <c r="L603" s="299"/>
      <c r="M603" s="299"/>
      <c r="N603" s="299"/>
      <c r="O603" s="299"/>
      <c r="P603" s="299"/>
      <c r="Q603" s="299"/>
      <c r="R603" s="299"/>
      <c r="S603" s="299"/>
      <c r="T603" s="299"/>
      <c r="U603" s="299"/>
      <c r="V603" s="299"/>
      <c r="W603" s="299"/>
      <c r="X603" s="299"/>
      <c r="Y603" s="299"/>
      <c r="Z603" s="300"/>
      <c r="AA603" s="300"/>
      <c r="AB603" s="300"/>
      <c r="AC603" s="300"/>
      <c r="AD603" s="300"/>
      <c r="AE603" s="300"/>
      <c r="AF603" s="300"/>
      <c r="AG603" s="300"/>
      <c r="AH603" s="300"/>
      <c r="AI603" s="300"/>
      <c r="AJ603" s="300"/>
      <c r="AK603" s="300"/>
      <c r="AL603" s="300"/>
      <c r="AM603" s="300"/>
      <c r="AN603" s="300"/>
      <c r="AO603" s="299"/>
      <c r="AP603" s="299"/>
      <c r="AQ603" s="299"/>
      <c r="AR603" s="299"/>
      <c r="AS603" s="299"/>
      <c r="AT603" s="300"/>
      <c r="AU603" s="300"/>
    </row>
    <row r="604" spans="1:47" ht="12" customHeight="1" x14ac:dyDescent="0.25">
      <c r="A604" s="300"/>
      <c r="B604" s="299"/>
      <c r="C604" s="299"/>
      <c r="D604" s="299"/>
      <c r="E604" s="299"/>
      <c r="F604" s="376"/>
      <c r="G604" s="377"/>
      <c r="H604" s="299"/>
      <c r="I604" s="299"/>
      <c r="J604" s="299"/>
      <c r="K604" s="299"/>
      <c r="L604" s="299"/>
      <c r="M604" s="299"/>
      <c r="N604" s="299"/>
      <c r="O604" s="299"/>
      <c r="P604" s="299"/>
      <c r="Q604" s="299"/>
      <c r="R604" s="299"/>
      <c r="S604" s="299"/>
      <c r="T604" s="299"/>
      <c r="U604" s="299"/>
      <c r="V604" s="299"/>
      <c r="W604" s="299"/>
      <c r="X604" s="299"/>
      <c r="Y604" s="299"/>
      <c r="Z604" s="300"/>
      <c r="AA604" s="300"/>
      <c r="AB604" s="300"/>
      <c r="AC604" s="300"/>
      <c r="AD604" s="300"/>
      <c r="AE604" s="300"/>
      <c r="AF604" s="300"/>
      <c r="AG604" s="300"/>
      <c r="AH604" s="300"/>
      <c r="AI604" s="300"/>
      <c r="AJ604" s="300"/>
      <c r="AK604" s="300"/>
      <c r="AL604" s="300"/>
      <c r="AM604" s="300"/>
      <c r="AN604" s="300"/>
      <c r="AO604" s="299"/>
      <c r="AP604" s="299"/>
      <c r="AQ604" s="299"/>
      <c r="AR604" s="299"/>
      <c r="AS604" s="299"/>
      <c r="AT604" s="300"/>
      <c r="AU604" s="300"/>
    </row>
    <row r="605" spans="1:47" ht="12" customHeight="1" x14ac:dyDescent="0.25">
      <c r="A605" s="300"/>
      <c r="B605" s="299"/>
      <c r="C605" s="299"/>
      <c r="D605" s="299"/>
      <c r="E605" s="299"/>
      <c r="F605" s="376"/>
      <c r="G605" s="377"/>
      <c r="H605" s="299"/>
      <c r="I605" s="299"/>
      <c r="J605" s="299"/>
      <c r="K605" s="299"/>
      <c r="L605" s="299"/>
      <c r="M605" s="299"/>
      <c r="N605" s="299"/>
      <c r="O605" s="299"/>
      <c r="P605" s="299"/>
      <c r="Q605" s="299"/>
      <c r="R605" s="299"/>
      <c r="S605" s="299"/>
      <c r="T605" s="299"/>
      <c r="U605" s="299"/>
      <c r="V605" s="299"/>
      <c r="W605" s="299"/>
      <c r="X605" s="299"/>
      <c r="Y605" s="299"/>
      <c r="Z605" s="300"/>
      <c r="AA605" s="300"/>
      <c r="AB605" s="300"/>
      <c r="AC605" s="300"/>
      <c r="AD605" s="300"/>
      <c r="AE605" s="300"/>
      <c r="AF605" s="300"/>
      <c r="AG605" s="300"/>
      <c r="AH605" s="300"/>
      <c r="AI605" s="300"/>
      <c r="AJ605" s="300"/>
      <c r="AK605" s="300"/>
      <c r="AL605" s="300"/>
      <c r="AM605" s="300"/>
      <c r="AN605" s="300"/>
      <c r="AO605" s="299"/>
      <c r="AP605" s="299"/>
      <c r="AQ605" s="299"/>
      <c r="AR605" s="299"/>
      <c r="AS605" s="299"/>
      <c r="AT605" s="300"/>
      <c r="AU605" s="300"/>
    </row>
    <row r="606" spans="1:47" ht="12" customHeight="1" x14ac:dyDescent="0.25">
      <c r="A606" s="300"/>
      <c r="B606" s="299"/>
      <c r="C606" s="299"/>
      <c r="D606" s="299"/>
      <c r="E606" s="299"/>
      <c r="F606" s="376"/>
      <c r="G606" s="377"/>
      <c r="H606" s="299"/>
      <c r="I606" s="299"/>
      <c r="J606" s="299"/>
      <c r="K606" s="299"/>
      <c r="L606" s="299"/>
      <c r="M606" s="299"/>
      <c r="N606" s="299"/>
      <c r="O606" s="299"/>
      <c r="P606" s="299"/>
      <c r="Q606" s="299"/>
      <c r="R606" s="299"/>
      <c r="S606" s="299"/>
      <c r="T606" s="299"/>
      <c r="U606" s="299"/>
      <c r="V606" s="299"/>
      <c r="W606" s="299"/>
      <c r="X606" s="299"/>
      <c r="Y606" s="299"/>
      <c r="Z606" s="300"/>
      <c r="AA606" s="300"/>
      <c r="AB606" s="300"/>
      <c r="AC606" s="300"/>
      <c r="AD606" s="300"/>
      <c r="AE606" s="300"/>
      <c r="AF606" s="300"/>
      <c r="AG606" s="300"/>
      <c r="AH606" s="300"/>
      <c r="AI606" s="300"/>
      <c r="AJ606" s="300"/>
      <c r="AK606" s="300"/>
      <c r="AL606" s="300"/>
      <c r="AM606" s="300"/>
      <c r="AN606" s="300"/>
      <c r="AO606" s="299"/>
      <c r="AP606" s="299"/>
      <c r="AQ606" s="299"/>
      <c r="AR606" s="299"/>
      <c r="AS606" s="299"/>
      <c r="AT606" s="300"/>
      <c r="AU606" s="300"/>
    </row>
    <row r="607" spans="1:47" ht="12" customHeight="1" x14ac:dyDescent="0.25">
      <c r="A607" s="300"/>
      <c r="B607" s="299"/>
      <c r="C607" s="299"/>
      <c r="D607" s="299"/>
      <c r="E607" s="299"/>
      <c r="F607" s="376"/>
      <c r="G607" s="377"/>
      <c r="H607" s="299"/>
      <c r="I607" s="299"/>
      <c r="J607" s="299"/>
      <c r="K607" s="299"/>
      <c r="L607" s="299"/>
      <c r="M607" s="299"/>
      <c r="N607" s="299"/>
      <c r="O607" s="299"/>
      <c r="P607" s="299"/>
      <c r="Q607" s="299"/>
      <c r="R607" s="299"/>
      <c r="S607" s="299"/>
      <c r="T607" s="299"/>
      <c r="U607" s="299"/>
      <c r="V607" s="299"/>
      <c r="W607" s="299"/>
      <c r="X607" s="299"/>
      <c r="Y607" s="299"/>
      <c r="Z607" s="300"/>
      <c r="AA607" s="300"/>
      <c r="AB607" s="300"/>
      <c r="AC607" s="300"/>
      <c r="AD607" s="300"/>
      <c r="AE607" s="300"/>
      <c r="AF607" s="300"/>
      <c r="AG607" s="300"/>
      <c r="AH607" s="300"/>
      <c r="AI607" s="300"/>
      <c r="AJ607" s="300"/>
      <c r="AK607" s="300"/>
      <c r="AL607" s="300"/>
      <c r="AM607" s="300"/>
      <c r="AN607" s="300"/>
      <c r="AO607" s="299"/>
      <c r="AP607" s="299"/>
      <c r="AQ607" s="299"/>
      <c r="AR607" s="299"/>
      <c r="AS607" s="299"/>
      <c r="AT607" s="300"/>
      <c r="AU607" s="300"/>
    </row>
    <row r="608" spans="1:47" ht="12" customHeight="1" x14ac:dyDescent="0.25">
      <c r="A608" s="300"/>
      <c r="B608" s="299"/>
      <c r="C608" s="299"/>
      <c r="D608" s="299"/>
      <c r="E608" s="299"/>
      <c r="F608" s="376"/>
      <c r="G608" s="377"/>
      <c r="H608" s="299"/>
      <c r="I608" s="299"/>
      <c r="J608" s="299"/>
      <c r="K608" s="299"/>
      <c r="L608" s="299"/>
      <c r="M608" s="299"/>
      <c r="N608" s="299"/>
      <c r="O608" s="299"/>
      <c r="P608" s="299"/>
      <c r="Q608" s="299"/>
      <c r="R608" s="299"/>
      <c r="S608" s="299"/>
      <c r="T608" s="299"/>
      <c r="U608" s="299"/>
      <c r="V608" s="299"/>
      <c r="W608" s="299"/>
      <c r="X608" s="299"/>
      <c r="Y608" s="299"/>
      <c r="Z608" s="300"/>
      <c r="AA608" s="300"/>
      <c r="AB608" s="300"/>
      <c r="AC608" s="300"/>
      <c r="AD608" s="300"/>
      <c r="AE608" s="300"/>
      <c r="AF608" s="300"/>
      <c r="AG608" s="300"/>
      <c r="AH608" s="300"/>
      <c r="AI608" s="300"/>
      <c r="AJ608" s="300"/>
      <c r="AK608" s="300"/>
      <c r="AL608" s="300"/>
      <c r="AM608" s="300"/>
      <c r="AN608" s="300"/>
      <c r="AO608" s="299"/>
      <c r="AP608" s="299"/>
      <c r="AQ608" s="299"/>
      <c r="AR608" s="299"/>
      <c r="AS608" s="299"/>
      <c r="AT608" s="300"/>
      <c r="AU608" s="300"/>
    </row>
    <row r="609" spans="1:47" ht="12" customHeight="1" x14ac:dyDescent="0.25">
      <c r="A609" s="300"/>
      <c r="B609" s="299"/>
      <c r="C609" s="299"/>
      <c r="D609" s="299"/>
      <c r="E609" s="299"/>
      <c r="F609" s="376"/>
      <c r="G609" s="377"/>
      <c r="H609" s="299"/>
      <c r="I609" s="299"/>
      <c r="J609" s="299"/>
      <c r="K609" s="299"/>
      <c r="L609" s="299"/>
      <c r="M609" s="299"/>
      <c r="N609" s="299"/>
      <c r="O609" s="299"/>
      <c r="P609" s="299"/>
      <c r="Q609" s="299"/>
      <c r="R609" s="299"/>
      <c r="S609" s="299"/>
      <c r="T609" s="299"/>
      <c r="U609" s="299"/>
      <c r="V609" s="299"/>
      <c r="W609" s="299"/>
      <c r="X609" s="299"/>
      <c r="Y609" s="299"/>
      <c r="Z609" s="300"/>
      <c r="AA609" s="300"/>
      <c r="AB609" s="300"/>
      <c r="AC609" s="300"/>
      <c r="AD609" s="300"/>
      <c r="AE609" s="300"/>
      <c r="AF609" s="300"/>
      <c r="AG609" s="300"/>
      <c r="AH609" s="300"/>
      <c r="AI609" s="300"/>
      <c r="AJ609" s="300"/>
      <c r="AK609" s="300"/>
      <c r="AL609" s="300"/>
      <c r="AM609" s="300"/>
      <c r="AN609" s="300"/>
      <c r="AO609" s="299"/>
      <c r="AP609" s="299"/>
      <c r="AQ609" s="299"/>
      <c r="AR609" s="299"/>
      <c r="AS609" s="299"/>
      <c r="AT609" s="300"/>
      <c r="AU609" s="300"/>
    </row>
    <row r="610" spans="1:47" ht="12" customHeight="1" x14ac:dyDescent="0.25">
      <c r="A610" s="300"/>
      <c r="B610" s="299"/>
      <c r="C610" s="299"/>
      <c r="D610" s="299"/>
      <c r="E610" s="299"/>
      <c r="F610" s="376"/>
      <c r="G610" s="377"/>
      <c r="H610" s="299"/>
      <c r="I610" s="299"/>
      <c r="J610" s="299"/>
      <c r="K610" s="299"/>
      <c r="L610" s="299"/>
      <c r="M610" s="299"/>
      <c r="N610" s="299"/>
      <c r="O610" s="299"/>
      <c r="P610" s="299"/>
      <c r="Q610" s="299"/>
      <c r="R610" s="299"/>
      <c r="S610" s="299"/>
      <c r="T610" s="299"/>
      <c r="U610" s="299"/>
      <c r="V610" s="299"/>
      <c r="W610" s="299"/>
      <c r="X610" s="299"/>
      <c r="Y610" s="299"/>
      <c r="Z610" s="300"/>
      <c r="AA610" s="300"/>
      <c r="AB610" s="300"/>
      <c r="AC610" s="300"/>
      <c r="AD610" s="300"/>
      <c r="AE610" s="300"/>
      <c r="AF610" s="300"/>
      <c r="AG610" s="300"/>
      <c r="AH610" s="300"/>
      <c r="AI610" s="300"/>
      <c r="AJ610" s="300"/>
      <c r="AK610" s="300"/>
      <c r="AL610" s="300"/>
      <c r="AM610" s="300"/>
      <c r="AN610" s="300"/>
      <c r="AO610" s="299"/>
      <c r="AP610" s="299"/>
      <c r="AQ610" s="299"/>
      <c r="AR610" s="299"/>
      <c r="AS610" s="299"/>
      <c r="AT610" s="300"/>
      <c r="AU610" s="300"/>
    </row>
    <row r="611" spans="1:47" ht="12" customHeight="1" x14ac:dyDescent="0.25">
      <c r="A611" s="300"/>
      <c r="B611" s="299"/>
      <c r="C611" s="299"/>
      <c r="D611" s="299"/>
      <c r="E611" s="299"/>
      <c r="F611" s="376"/>
      <c r="G611" s="377"/>
      <c r="H611" s="299"/>
      <c r="I611" s="299"/>
      <c r="J611" s="299"/>
      <c r="K611" s="299"/>
      <c r="L611" s="299"/>
      <c r="M611" s="299"/>
      <c r="N611" s="299"/>
      <c r="O611" s="299"/>
      <c r="P611" s="299"/>
      <c r="Q611" s="299"/>
      <c r="R611" s="299"/>
      <c r="S611" s="299"/>
      <c r="T611" s="299"/>
      <c r="U611" s="299"/>
      <c r="V611" s="299"/>
      <c r="W611" s="299"/>
      <c r="X611" s="299"/>
      <c r="Y611" s="299"/>
      <c r="Z611" s="300"/>
      <c r="AA611" s="300"/>
      <c r="AB611" s="300"/>
      <c r="AC611" s="300"/>
      <c r="AD611" s="300"/>
      <c r="AE611" s="300"/>
      <c r="AF611" s="300"/>
      <c r="AG611" s="300"/>
      <c r="AH611" s="300"/>
      <c r="AI611" s="300"/>
      <c r="AJ611" s="300"/>
      <c r="AK611" s="300"/>
      <c r="AL611" s="300"/>
      <c r="AM611" s="300"/>
      <c r="AN611" s="300"/>
      <c r="AO611" s="299"/>
      <c r="AP611" s="299"/>
      <c r="AQ611" s="299"/>
      <c r="AR611" s="299"/>
      <c r="AS611" s="299"/>
      <c r="AT611" s="300"/>
      <c r="AU611" s="300"/>
    </row>
    <row r="612" spans="1:47" ht="12" customHeight="1" x14ac:dyDescent="0.25">
      <c r="A612" s="300"/>
      <c r="B612" s="299"/>
      <c r="C612" s="299"/>
      <c r="D612" s="299"/>
      <c r="E612" s="299"/>
      <c r="F612" s="376"/>
      <c r="G612" s="377"/>
      <c r="H612" s="299"/>
      <c r="I612" s="299"/>
      <c r="J612" s="299"/>
      <c r="K612" s="299"/>
      <c r="L612" s="299"/>
      <c r="M612" s="299"/>
      <c r="N612" s="299"/>
      <c r="O612" s="299"/>
      <c r="P612" s="299"/>
      <c r="Q612" s="299"/>
      <c r="R612" s="299"/>
      <c r="S612" s="299"/>
      <c r="T612" s="299"/>
      <c r="U612" s="299"/>
      <c r="V612" s="299"/>
      <c r="W612" s="299"/>
      <c r="X612" s="299"/>
      <c r="Y612" s="299"/>
      <c r="Z612" s="300"/>
      <c r="AA612" s="300"/>
      <c r="AB612" s="300"/>
      <c r="AC612" s="300"/>
      <c r="AD612" s="300"/>
      <c r="AE612" s="300"/>
      <c r="AF612" s="300"/>
      <c r="AG612" s="300"/>
      <c r="AH612" s="300"/>
      <c r="AI612" s="300"/>
      <c r="AJ612" s="300"/>
      <c r="AK612" s="300"/>
      <c r="AL612" s="300"/>
      <c r="AM612" s="300"/>
      <c r="AN612" s="300"/>
      <c r="AO612" s="299"/>
      <c r="AP612" s="299"/>
      <c r="AQ612" s="299"/>
      <c r="AR612" s="299"/>
      <c r="AS612" s="299"/>
      <c r="AT612" s="300"/>
      <c r="AU612" s="300"/>
    </row>
    <row r="613" spans="1:47" ht="12" customHeight="1" x14ac:dyDescent="0.25">
      <c r="A613" s="300"/>
      <c r="B613" s="299"/>
      <c r="C613" s="299"/>
      <c r="D613" s="299"/>
      <c r="E613" s="299"/>
      <c r="F613" s="376"/>
      <c r="G613" s="377"/>
      <c r="H613" s="299"/>
      <c r="I613" s="299"/>
      <c r="J613" s="299"/>
      <c r="K613" s="299"/>
      <c r="L613" s="299"/>
      <c r="M613" s="299"/>
      <c r="N613" s="299"/>
      <c r="O613" s="299"/>
      <c r="P613" s="299"/>
      <c r="Q613" s="299"/>
      <c r="R613" s="299"/>
      <c r="S613" s="299"/>
      <c r="T613" s="299"/>
      <c r="U613" s="299"/>
      <c r="V613" s="299"/>
      <c r="W613" s="299"/>
      <c r="X613" s="299"/>
      <c r="Y613" s="299"/>
      <c r="Z613" s="300"/>
      <c r="AA613" s="300"/>
      <c r="AB613" s="300"/>
      <c r="AC613" s="300"/>
      <c r="AD613" s="300"/>
      <c r="AE613" s="300"/>
      <c r="AF613" s="300"/>
      <c r="AG613" s="300"/>
      <c r="AH613" s="300"/>
      <c r="AI613" s="300"/>
      <c r="AJ613" s="300"/>
      <c r="AK613" s="300"/>
      <c r="AL613" s="300"/>
      <c r="AM613" s="300"/>
      <c r="AN613" s="300"/>
      <c r="AO613" s="299"/>
      <c r="AP613" s="299"/>
      <c r="AQ613" s="299"/>
      <c r="AR613" s="299"/>
      <c r="AS613" s="299"/>
      <c r="AT613" s="300"/>
      <c r="AU613" s="300"/>
    </row>
    <row r="614" spans="1:47" ht="12" customHeight="1" x14ac:dyDescent="0.25">
      <c r="A614" s="300"/>
      <c r="B614" s="299"/>
      <c r="C614" s="299"/>
      <c r="D614" s="299"/>
      <c r="E614" s="299"/>
      <c r="F614" s="376"/>
      <c r="G614" s="377"/>
      <c r="H614" s="299"/>
      <c r="I614" s="299"/>
      <c r="J614" s="299"/>
      <c r="K614" s="299"/>
      <c r="L614" s="299"/>
      <c r="M614" s="299"/>
      <c r="N614" s="299"/>
      <c r="O614" s="299"/>
      <c r="P614" s="299"/>
      <c r="Q614" s="299"/>
      <c r="R614" s="299"/>
      <c r="S614" s="299"/>
      <c r="T614" s="299"/>
      <c r="U614" s="299"/>
      <c r="V614" s="299"/>
      <c r="W614" s="299"/>
      <c r="X614" s="299"/>
      <c r="Y614" s="299"/>
      <c r="Z614" s="300"/>
      <c r="AA614" s="300"/>
      <c r="AB614" s="300"/>
      <c r="AC614" s="300"/>
      <c r="AD614" s="300"/>
      <c r="AE614" s="300"/>
      <c r="AF614" s="300"/>
      <c r="AG614" s="300"/>
      <c r="AH614" s="300"/>
      <c r="AI614" s="300"/>
      <c r="AJ614" s="300"/>
      <c r="AK614" s="300"/>
      <c r="AL614" s="300"/>
      <c r="AM614" s="300"/>
      <c r="AN614" s="300"/>
      <c r="AO614" s="299"/>
      <c r="AP614" s="299"/>
      <c r="AQ614" s="299"/>
      <c r="AR614" s="299"/>
      <c r="AS614" s="299"/>
      <c r="AT614" s="300"/>
      <c r="AU614" s="300"/>
    </row>
    <row r="615" spans="1:47" ht="12" customHeight="1" x14ac:dyDescent="0.25">
      <c r="A615" s="300"/>
      <c r="B615" s="299"/>
      <c r="C615" s="299"/>
      <c r="D615" s="299"/>
      <c r="E615" s="299"/>
      <c r="F615" s="376"/>
      <c r="G615" s="377"/>
      <c r="H615" s="299"/>
      <c r="I615" s="299"/>
      <c r="J615" s="299"/>
      <c r="K615" s="299"/>
      <c r="L615" s="299"/>
      <c r="M615" s="299"/>
      <c r="N615" s="299"/>
      <c r="O615" s="299"/>
      <c r="P615" s="299"/>
      <c r="Q615" s="299"/>
      <c r="R615" s="299"/>
      <c r="S615" s="299"/>
      <c r="T615" s="299"/>
      <c r="U615" s="299"/>
      <c r="V615" s="299"/>
      <c r="W615" s="299"/>
      <c r="X615" s="299"/>
      <c r="Y615" s="299"/>
      <c r="Z615" s="300"/>
      <c r="AA615" s="300"/>
      <c r="AB615" s="300"/>
      <c r="AC615" s="300"/>
      <c r="AD615" s="300"/>
      <c r="AE615" s="300"/>
      <c r="AF615" s="300"/>
      <c r="AG615" s="300"/>
      <c r="AH615" s="300"/>
      <c r="AI615" s="300"/>
      <c r="AJ615" s="300"/>
      <c r="AK615" s="300"/>
      <c r="AL615" s="300"/>
      <c r="AM615" s="300"/>
      <c r="AN615" s="300"/>
      <c r="AO615" s="299"/>
      <c r="AP615" s="299"/>
      <c r="AQ615" s="299"/>
      <c r="AR615" s="299"/>
      <c r="AS615" s="299"/>
      <c r="AT615" s="300"/>
      <c r="AU615" s="300"/>
    </row>
    <row r="616" spans="1:47" ht="12" customHeight="1" x14ac:dyDescent="0.25">
      <c r="A616" s="300"/>
      <c r="B616" s="299"/>
      <c r="C616" s="299"/>
      <c r="D616" s="299"/>
      <c r="E616" s="299"/>
      <c r="F616" s="376"/>
      <c r="G616" s="377"/>
      <c r="H616" s="299"/>
      <c r="I616" s="299"/>
      <c r="J616" s="299"/>
      <c r="K616" s="299"/>
      <c r="L616" s="299"/>
      <c r="M616" s="299"/>
      <c r="N616" s="299"/>
      <c r="O616" s="299"/>
      <c r="P616" s="299"/>
      <c r="Q616" s="299"/>
      <c r="R616" s="299"/>
      <c r="S616" s="299"/>
      <c r="T616" s="299"/>
      <c r="U616" s="299"/>
      <c r="V616" s="299"/>
      <c r="W616" s="299"/>
      <c r="X616" s="299"/>
      <c r="Y616" s="299"/>
      <c r="Z616" s="300"/>
      <c r="AA616" s="300"/>
      <c r="AB616" s="300"/>
      <c r="AC616" s="300"/>
      <c r="AD616" s="300"/>
      <c r="AE616" s="300"/>
      <c r="AF616" s="300"/>
      <c r="AG616" s="300"/>
      <c r="AH616" s="300"/>
      <c r="AI616" s="300"/>
      <c r="AJ616" s="300"/>
      <c r="AK616" s="300"/>
      <c r="AL616" s="300"/>
      <c r="AM616" s="300"/>
      <c r="AN616" s="300"/>
      <c r="AO616" s="299"/>
      <c r="AP616" s="299"/>
      <c r="AQ616" s="299"/>
      <c r="AR616" s="299"/>
      <c r="AS616" s="299"/>
      <c r="AT616" s="300"/>
      <c r="AU616" s="300"/>
    </row>
    <row r="617" spans="1:47" ht="12" customHeight="1" x14ac:dyDescent="0.25">
      <c r="A617" s="300"/>
      <c r="B617" s="299"/>
      <c r="C617" s="299"/>
      <c r="D617" s="299"/>
      <c r="E617" s="299"/>
      <c r="F617" s="376"/>
      <c r="G617" s="377"/>
      <c r="H617" s="299"/>
      <c r="I617" s="299"/>
      <c r="J617" s="299"/>
      <c r="K617" s="299"/>
      <c r="L617" s="299"/>
      <c r="M617" s="299"/>
      <c r="N617" s="299"/>
      <c r="O617" s="299"/>
      <c r="P617" s="299"/>
      <c r="Q617" s="299"/>
      <c r="R617" s="299"/>
      <c r="S617" s="299"/>
      <c r="T617" s="299"/>
      <c r="U617" s="299"/>
      <c r="V617" s="299"/>
      <c r="W617" s="299"/>
      <c r="X617" s="299"/>
      <c r="Y617" s="299"/>
      <c r="Z617" s="300"/>
      <c r="AA617" s="300"/>
      <c r="AB617" s="300"/>
      <c r="AC617" s="300"/>
      <c r="AD617" s="300"/>
      <c r="AE617" s="300"/>
      <c r="AF617" s="300"/>
      <c r="AG617" s="300"/>
      <c r="AH617" s="300"/>
      <c r="AI617" s="300"/>
      <c r="AJ617" s="300"/>
      <c r="AK617" s="300"/>
      <c r="AL617" s="300"/>
      <c r="AM617" s="300"/>
      <c r="AN617" s="300"/>
      <c r="AO617" s="299"/>
      <c r="AP617" s="299"/>
      <c r="AQ617" s="299"/>
      <c r="AR617" s="299"/>
      <c r="AS617" s="299"/>
      <c r="AT617" s="300"/>
      <c r="AU617" s="300"/>
    </row>
    <row r="618" spans="1:47" ht="12" customHeight="1" x14ac:dyDescent="0.25">
      <c r="A618" s="300"/>
      <c r="B618" s="299"/>
      <c r="C618" s="299"/>
      <c r="D618" s="299"/>
      <c r="E618" s="299"/>
      <c r="F618" s="376"/>
      <c r="G618" s="377"/>
      <c r="H618" s="299"/>
      <c r="I618" s="299"/>
      <c r="J618" s="299"/>
      <c r="K618" s="299"/>
      <c r="L618" s="299"/>
      <c r="M618" s="299"/>
      <c r="N618" s="299"/>
      <c r="O618" s="299"/>
      <c r="P618" s="299"/>
      <c r="Q618" s="299"/>
      <c r="R618" s="299"/>
      <c r="S618" s="299"/>
      <c r="T618" s="299"/>
      <c r="U618" s="299"/>
      <c r="V618" s="299"/>
      <c r="W618" s="299"/>
      <c r="X618" s="299"/>
      <c r="Y618" s="299"/>
      <c r="Z618" s="300"/>
      <c r="AA618" s="300"/>
      <c r="AB618" s="300"/>
      <c r="AC618" s="300"/>
      <c r="AD618" s="300"/>
      <c r="AE618" s="300"/>
      <c r="AF618" s="300"/>
      <c r="AG618" s="300"/>
      <c r="AH618" s="300"/>
      <c r="AI618" s="300"/>
      <c r="AJ618" s="300"/>
      <c r="AK618" s="300"/>
      <c r="AL618" s="300"/>
      <c r="AM618" s="300"/>
      <c r="AN618" s="300"/>
      <c r="AO618" s="299"/>
      <c r="AP618" s="299"/>
      <c r="AQ618" s="299"/>
      <c r="AR618" s="299"/>
      <c r="AS618" s="299"/>
      <c r="AT618" s="300"/>
      <c r="AU618" s="300"/>
    </row>
    <row r="619" spans="1:47" ht="12" customHeight="1" x14ac:dyDescent="0.25">
      <c r="A619" s="300"/>
      <c r="B619" s="299"/>
      <c r="C619" s="299"/>
      <c r="D619" s="299"/>
      <c r="E619" s="299"/>
      <c r="F619" s="376"/>
      <c r="G619" s="377"/>
      <c r="H619" s="299"/>
      <c r="I619" s="299"/>
      <c r="J619" s="299"/>
      <c r="K619" s="299"/>
      <c r="L619" s="299"/>
      <c r="M619" s="299"/>
      <c r="N619" s="299"/>
      <c r="O619" s="299"/>
      <c r="P619" s="299"/>
      <c r="Q619" s="299"/>
      <c r="R619" s="299"/>
      <c r="S619" s="299"/>
      <c r="T619" s="299"/>
      <c r="U619" s="299"/>
      <c r="V619" s="299"/>
      <c r="W619" s="299"/>
      <c r="X619" s="299"/>
      <c r="Y619" s="299"/>
      <c r="Z619" s="300"/>
      <c r="AA619" s="300"/>
      <c r="AB619" s="300"/>
      <c r="AC619" s="300"/>
      <c r="AD619" s="300"/>
      <c r="AE619" s="300"/>
      <c r="AF619" s="300"/>
      <c r="AG619" s="300"/>
      <c r="AH619" s="300"/>
      <c r="AI619" s="300"/>
      <c r="AJ619" s="300"/>
      <c r="AK619" s="300"/>
      <c r="AL619" s="300"/>
      <c r="AM619" s="300"/>
      <c r="AN619" s="300"/>
      <c r="AO619" s="299"/>
      <c r="AP619" s="299"/>
      <c r="AQ619" s="299"/>
      <c r="AR619" s="299"/>
      <c r="AS619" s="299"/>
      <c r="AT619" s="300"/>
      <c r="AU619" s="300"/>
    </row>
    <row r="620" spans="1:47" ht="12" customHeight="1" x14ac:dyDescent="0.25">
      <c r="A620" s="300"/>
      <c r="B620" s="299"/>
      <c r="C620" s="299"/>
      <c r="D620" s="299"/>
      <c r="E620" s="299"/>
      <c r="F620" s="376"/>
      <c r="G620" s="377"/>
      <c r="H620" s="299"/>
      <c r="I620" s="299"/>
      <c r="J620" s="299"/>
      <c r="K620" s="299"/>
      <c r="L620" s="299"/>
      <c r="M620" s="299"/>
      <c r="N620" s="299"/>
      <c r="O620" s="299"/>
      <c r="P620" s="299"/>
      <c r="Q620" s="299"/>
      <c r="R620" s="299"/>
      <c r="S620" s="299"/>
      <c r="T620" s="299"/>
      <c r="U620" s="299"/>
      <c r="V620" s="299"/>
      <c r="W620" s="299"/>
      <c r="X620" s="299"/>
      <c r="Y620" s="299"/>
      <c r="Z620" s="300"/>
      <c r="AA620" s="300"/>
      <c r="AB620" s="300"/>
      <c r="AC620" s="300"/>
      <c r="AD620" s="300"/>
      <c r="AE620" s="300"/>
      <c r="AF620" s="300"/>
      <c r="AG620" s="300"/>
      <c r="AH620" s="300"/>
      <c r="AI620" s="300"/>
      <c r="AJ620" s="300"/>
      <c r="AK620" s="300"/>
      <c r="AL620" s="300"/>
      <c r="AM620" s="300"/>
      <c r="AN620" s="300"/>
      <c r="AO620" s="299"/>
      <c r="AP620" s="299"/>
      <c r="AQ620" s="299"/>
      <c r="AR620" s="299"/>
      <c r="AS620" s="299"/>
      <c r="AT620" s="300"/>
      <c r="AU620" s="300"/>
    </row>
    <row r="621" spans="1:47" ht="12" customHeight="1" x14ac:dyDescent="0.25">
      <c r="A621" s="300"/>
      <c r="B621" s="299"/>
      <c r="C621" s="299"/>
      <c r="D621" s="299"/>
      <c r="E621" s="299"/>
      <c r="F621" s="376"/>
      <c r="G621" s="377"/>
      <c r="H621" s="299"/>
      <c r="I621" s="299"/>
      <c r="J621" s="299"/>
      <c r="K621" s="299"/>
      <c r="L621" s="299"/>
      <c r="M621" s="299"/>
      <c r="N621" s="299"/>
      <c r="O621" s="299"/>
      <c r="P621" s="299"/>
      <c r="Q621" s="299"/>
      <c r="R621" s="299"/>
      <c r="S621" s="299"/>
      <c r="T621" s="299"/>
      <c r="U621" s="299"/>
      <c r="V621" s="299"/>
      <c r="W621" s="299"/>
      <c r="X621" s="299"/>
      <c r="Y621" s="299"/>
      <c r="Z621" s="300"/>
      <c r="AA621" s="300"/>
      <c r="AB621" s="300"/>
      <c r="AC621" s="300"/>
      <c r="AD621" s="300"/>
      <c r="AE621" s="300"/>
      <c r="AF621" s="300"/>
      <c r="AG621" s="300"/>
      <c r="AH621" s="300"/>
      <c r="AI621" s="300"/>
      <c r="AJ621" s="300"/>
      <c r="AK621" s="300"/>
      <c r="AL621" s="300"/>
      <c r="AM621" s="300"/>
      <c r="AN621" s="300"/>
      <c r="AO621" s="299"/>
      <c r="AP621" s="299"/>
      <c r="AQ621" s="299"/>
      <c r="AR621" s="299"/>
      <c r="AS621" s="299"/>
      <c r="AT621" s="300"/>
      <c r="AU621" s="300"/>
    </row>
    <row r="622" spans="1:47" ht="12" customHeight="1" x14ac:dyDescent="0.25">
      <c r="A622" s="300"/>
      <c r="B622" s="299"/>
      <c r="C622" s="299"/>
      <c r="D622" s="299"/>
      <c r="E622" s="299"/>
      <c r="F622" s="376"/>
      <c r="G622" s="377"/>
      <c r="H622" s="299"/>
      <c r="I622" s="299"/>
      <c r="J622" s="299"/>
      <c r="K622" s="299"/>
      <c r="L622" s="299"/>
      <c r="M622" s="299"/>
      <c r="N622" s="299"/>
      <c r="O622" s="299"/>
      <c r="P622" s="299"/>
      <c r="Q622" s="299"/>
      <c r="R622" s="299"/>
      <c r="S622" s="299"/>
      <c r="T622" s="299"/>
      <c r="U622" s="299"/>
      <c r="V622" s="299"/>
      <c r="W622" s="299"/>
      <c r="X622" s="299"/>
      <c r="Y622" s="299"/>
      <c r="Z622" s="300"/>
      <c r="AA622" s="300"/>
      <c r="AB622" s="300"/>
      <c r="AC622" s="300"/>
      <c r="AD622" s="300"/>
      <c r="AE622" s="300"/>
      <c r="AF622" s="300"/>
      <c r="AG622" s="300"/>
      <c r="AH622" s="300"/>
      <c r="AI622" s="300"/>
      <c r="AJ622" s="300"/>
      <c r="AK622" s="300"/>
      <c r="AL622" s="300"/>
      <c r="AM622" s="300"/>
      <c r="AN622" s="300"/>
      <c r="AO622" s="299"/>
      <c r="AP622" s="299"/>
      <c r="AQ622" s="299"/>
      <c r="AR622" s="299"/>
      <c r="AS622" s="299"/>
      <c r="AT622" s="300"/>
      <c r="AU622" s="300"/>
    </row>
    <row r="623" spans="1:47" ht="12" customHeight="1" x14ac:dyDescent="0.25">
      <c r="A623" s="300"/>
      <c r="B623" s="299"/>
      <c r="C623" s="299"/>
      <c r="D623" s="299"/>
      <c r="E623" s="299"/>
      <c r="F623" s="376"/>
      <c r="G623" s="377"/>
      <c r="H623" s="299"/>
      <c r="I623" s="299"/>
      <c r="J623" s="299"/>
      <c r="K623" s="299"/>
      <c r="L623" s="299"/>
      <c r="M623" s="299"/>
      <c r="N623" s="299"/>
      <c r="O623" s="299"/>
      <c r="P623" s="299"/>
      <c r="Q623" s="299"/>
      <c r="R623" s="299"/>
      <c r="S623" s="299"/>
      <c r="T623" s="299"/>
      <c r="U623" s="299"/>
      <c r="V623" s="299"/>
      <c r="W623" s="299"/>
      <c r="X623" s="299"/>
      <c r="Y623" s="299"/>
      <c r="Z623" s="300"/>
      <c r="AA623" s="300"/>
      <c r="AB623" s="300"/>
      <c r="AC623" s="300"/>
      <c r="AD623" s="300"/>
      <c r="AE623" s="300"/>
      <c r="AF623" s="300"/>
      <c r="AG623" s="300"/>
      <c r="AH623" s="300"/>
      <c r="AI623" s="300"/>
      <c r="AJ623" s="300"/>
      <c r="AK623" s="300"/>
      <c r="AL623" s="300"/>
      <c r="AM623" s="300"/>
      <c r="AN623" s="300"/>
      <c r="AO623" s="299"/>
      <c r="AP623" s="299"/>
      <c r="AQ623" s="299"/>
      <c r="AR623" s="299"/>
      <c r="AS623" s="299"/>
      <c r="AT623" s="300"/>
      <c r="AU623" s="300"/>
    </row>
    <row r="624" spans="1:47" ht="12" customHeight="1" x14ac:dyDescent="0.25">
      <c r="A624" s="300"/>
      <c r="B624" s="299"/>
      <c r="C624" s="299"/>
      <c r="D624" s="299"/>
      <c r="E624" s="299"/>
      <c r="F624" s="376"/>
      <c r="G624" s="377"/>
      <c r="H624" s="299"/>
      <c r="I624" s="299"/>
      <c r="J624" s="299"/>
      <c r="K624" s="299"/>
      <c r="L624" s="299"/>
      <c r="M624" s="299"/>
      <c r="N624" s="299"/>
      <c r="O624" s="299"/>
      <c r="P624" s="299"/>
      <c r="Q624" s="299"/>
      <c r="R624" s="299"/>
      <c r="S624" s="299"/>
      <c r="T624" s="299"/>
      <c r="U624" s="299"/>
      <c r="V624" s="299"/>
      <c r="W624" s="299"/>
      <c r="X624" s="299"/>
      <c r="Y624" s="299"/>
      <c r="Z624" s="300"/>
      <c r="AA624" s="300"/>
      <c r="AB624" s="300"/>
      <c r="AC624" s="300"/>
      <c r="AD624" s="300"/>
      <c r="AE624" s="300"/>
      <c r="AF624" s="300"/>
      <c r="AG624" s="300"/>
      <c r="AH624" s="300"/>
      <c r="AI624" s="300"/>
      <c r="AJ624" s="300"/>
      <c r="AK624" s="300"/>
      <c r="AL624" s="300"/>
      <c r="AM624" s="300"/>
      <c r="AN624" s="300"/>
      <c r="AO624" s="299"/>
      <c r="AP624" s="299"/>
      <c r="AQ624" s="299"/>
      <c r="AR624" s="299"/>
      <c r="AS624" s="299"/>
      <c r="AT624" s="300"/>
      <c r="AU624" s="300"/>
    </row>
    <row r="625" spans="1:47" ht="12" customHeight="1" x14ac:dyDescent="0.25">
      <c r="A625" s="300"/>
      <c r="B625" s="299"/>
      <c r="C625" s="299"/>
      <c r="D625" s="299"/>
      <c r="E625" s="299"/>
      <c r="F625" s="376"/>
      <c r="G625" s="377"/>
      <c r="H625" s="299"/>
      <c r="I625" s="299"/>
      <c r="J625" s="299"/>
      <c r="K625" s="299"/>
      <c r="L625" s="299"/>
      <c r="M625" s="299"/>
      <c r="N625" s="299"/>
      <c r="O625" s="299"/>
      <c r="P625" s="299"/>
      <c r="Q625" s="299"/>
      <c r="R625" s="299"/>
      <c r="S625" s="299"/>
      <c r="T625" s="299"/>
      <c r="U625" s="299"/>
      <c r="V625" s="299"/>
      <c r="W625" s="299"/>
      <c r="X625" s="299"/>
      <c r="Y625" s="299"/>
      <c r="Z625" s="300"/>
      <c r="AA625" s="300"/>
      <c r="AB625" s="300"/>
      <c r="AC625" s="300"/>
      <c r="AD625" s="300"/>
      <c r="AE625" s="300"/>
      <c r="AF625" s="300"/>
      <c r="AG625" s="300"/>
      <c r="AH625" s="300"/>
      <c r="AI625" s="300"/>
      <c r="AJ625" s="300"/>
      <c r="AK625" s="300"/>
      <c r="AL625" s="300"/>
      <c r="AM625" s="300"/>
      <c r="AN625" s="300"/>
      <c r="AO625" s="299"/>
      <c r="AP625" s="299"/>
      <c r="AQ625" s="299"/>
      <c r="AR625" s="299"/>
      <c r="AS625" s="299"/>
      <c r="AT625" s="300"/>
      <c r="AU625" s="300"/>
    </row>
    <row r="626" spans="1:47" ht="12" customHeight="1" x14ac:dyDescent="0.25">
      <c r="A626" s="300"/>
      <c r="B626" s="299"/>
      <c r="C626" s="299"/>
      <c r="D626" s="299"/>
      <c r="E626" s="299"/>
      <c r="F626" s="376"/>
      <c r="G626" s="377"/>
      <c r="H626" s="299"/>
      <c r="I626" s="299"/>
      <c r="J626" s="299"/>
      <c r="K626" s="299"/>
      <c r="L626" s="299"/>
      <c r="M626" s="299"/>
      <c r="N626" s="299"/>
      <c r="O626" s="299"/>
      <c r="P626" s="299"/>
      <c r="Q626" s="299"/>
      <c r="R626" s="299"/>
      <c r="S626" s="299"/>
      <c r="T626" s="299"/>
      <c r="U626" s="299"/>
      <c r="V626" s="299"/>
      <c r="W626" s="299"/>
      <c r="X626" s="299"/>
      <c r="Y626" s="299"/>
      <c r="Z626" s="300"/>
      <c r="AA626" s="300"/>
      <c r="AB626" s="300"/>
      <c r="AC626" s="300"/>
      <c r="AD626" s="300"/>
      <c r="AE626" s="300"/>
      <c r="AF626" s="300"/>
      <c r="AG626" s="300"/>
      <c r="AH626" s="300"/>
      <c r="AI626" s="300"/>
      <c r="AJ626" s="300"/>
      <c r="AK626" s="300"/>
      <c r="AL626" s="300"/>
      <c r="AM626" s="300"/>
      <c r="AN626" s="300"/>
      <c r="AO626" s="299"/>
      <c r="AP626" s="299"/>
      <c r="AQ626" s="299"/>
      <c r="AR626" s="299"/>
      <c r="AS626" s="299"/>
      <c r="AT626" s="300"/>
      <c r="AU626" s="300"/>
    </row>
    <row r="627" spans="1:47" ht="12" customHeight="1" x14ac:dyDescent="0.25">
      <c r="A627" s="300"/>
      <c r="B627" s="299"/>
      <c r="C627" s="299"/>
      <c r="D627" s="299"/>
      <c r="E627" s="299"/>
      <c r="F627" s="376"/>
      <c r="G627" s="377"/>
      <c r="H627" s="299"/>
      <c r="I627" s="299"/>
      <c r="J627" s="299"/>
      <c r="K627" s="299"/>
      <c r="L627" s="299"/>
      <c r="M627" s="299"/>
      <c r="N627" s="299"/>
      <c r="O627" s="299"/>
      <c r="P627" s="299"/>
      <c r="Q627" s="299"/>
      <c r="R627" s="299"/>
      <c r="S627" s="299"/>
      <c r="T627" s="299"/>
      <c r="U627" s="299"/>
      <c r="V627" s="299"/>
      <c r="W627" s="299"/>
      <c r="X627" s="299"/>
      <c r="Y627" s="299"/>
      <c r="Z627" s="300"/>
      <c r="AA627" s="300"/>
      <c r="AB627" s="300"/>
      <c r="AC627" s="300"/>
      <c r="AD627" s="300"/>
      <c r="AE627" s="300"/>
      <c r="AF627" s="300"/>
      <c r="AG627" s="300"/>
      <c r="AH627" s="300"/>
      <c r="AI627" s="300"/>
      <c r="AJ627" s="300"/>
      <c r="AK627" s="300"/>
      <c r="AL627" s="300"/>
      <c r="AM627" s="300"/>
      <c r="AN627" s="300"/>
      <c r="AO627" s="299"/>
      <c r="AP627" s="299"/>
      <c r="AQ627" s="299"/>
      <c r="AR627" s="299"/>
      <c r="AS627" s="299"/>
      <c r="AT627" s="300"/>
      <c r="AU627" s="300"/>
    </row>
    <row r="628" spans="1:47" ht="12" customHeight="1" x14ac:dyDescent="0.25">
      <c r="A628" s="300"/>
      <c r="B628" s="299"/>
      <c r="C628" s="299"/>
      <c r="D628" s="299"/>
      <c r="E628" s="299"/>
      <c r="F628" s="376"/>
      <c r="G628" s="377"/>
      <c r="H628" s="299"/>
      <c r="I628" s="299"/>
      <c r="J628" s="299"/>
      <c r="K628" s="299"/>
      <c r="L628" s="299"/>
      <c r="M628" s="299"/>
      <c r="N628" s="299"/>
      <c r="O628" s="299"/>
      <c r="P628" s="299"/>
      <c r="Q628" s="299"/>
      <c r="R628" s="299"/>
      <c r="S628" s="299"/>
      <c r="T628" s="299"/>
      <c r="U628" s="299"/>
      <c r="V628" s="299"/>
      <c r="W628" s="299"/>
      <c r="X628" s="299"/>
      <c r="Y628" s="299"/>
      <c r="Z628" s="300"/>
      <c r="AA628" s="300"/>
      <c r="AB628" s="300"/>
      <c r="AC628" s="300"/>
      <c r="AD628" s="300"/>
      <c r="AE628" s="300"/>
      <c r="AF628" s="300"/>
      <c r="AG628" s="300"/>
      <c r="AH628" s="300"/>
      <c r="AI628" s="300"/>
      <c r="AJ628" s="300"/>
      <c r="AK628" s="300"/>
      <c r="AL628" s="300"/>
      <c r="AM628" s="300"/>
      <c r="AN628" s="300"/>
      <c r="AO628" s="299"/>
      <c r="AP628" s="299"/>
      <c r="AQ628" s="299"/>
      <c r="AR628" s="299"/>
      <c r="AS628" s="299"/>
      <c r="AT628" s="300"/>
      <c r="AU628" s="300"/>
    </row>
    <row r="629" spans="1:47" ht="12" customHeight="1" x14ac:dyDescent="0.25">
      <c r="A629" s="300"/>
      <c r="B629" s="299"/>
      <c r="C629" s="299"/>
      <c r="D629" s="299"/>
      <c r="E629" s="299"/>
      <c r="F629" s="376"/>
      <c r="G629" s="377"/>
      <c r="H629" s="299"/>
      <c r="I629" s="299"/>
      <c r="J629" s="299"/>
      <c r="K629" s="299"/>
      <c r="L629" s="299"/>
      <c r="M629" s="299"/>
      <c r="N629" s="299"/>
      <c r="O629" s="299"/>
      <c r="P629" s="299"/>
      <c r="Q629" s="299"/>
      <c r="R629" s="299"/>
      <c r="S629" s="299"/>
      <c r="T629" s="299"/>
      <c r="U629" s="299"/>
      <c r="V629" s="299"/>
      <c r="W629" s="299"/>
      <c r="X629" s="299"/>
      <c r="Y629" s="299"/>
      <c r="Z629" s="300"/>
      <c r="AA629" s="300"/>
      <c r="AB629" s="300"/>
      <c r="AC629" s="300"/>
      <c r="AD629" s="300"/>
      <c r="AE629" s="300"/>
      <c r="AF629" s="300"/>
      <c r="AG629" s="300"/>
      <c r="AH629" s="300"/>
      <c r="AI629" s="300"/>
      <c r="AJ629" s="300"/>
      <c r="AK629" s="300"/>
      <c r="AL629" s="300"/>
      <c r="AM629" s="300"/>
      <c r="AN629" s="300"/>
      <c r="AO629" s="299"/>
      <c r="AP629" s="299"/>
      <c r="AQ629" s="299"/>
      <c r="AR629" s="299"/>
      <c r="AS629" s="299"/>
      <c r="AT629" s="300"/>
      <c r="AU629" s="300"/>
    </row>
    <row r="630" spans="1:47" ht="12" customHeight="1" x14ac:dyDescent="0.25">
      <c r="A630" s="300"/>
      <c r="B630" s="299"/>
      <c r="C630" s="299"/>
      <c r="D630" s="299"/>
      <c r="E630" s="299"/>
      <c r="F630" s="376"/>
      <c r="G630" s="377"/>
      <c r="H630" s="299"/>
      <c r="I630" s="299"/>
      <c r="J630" s="299"/>
      <c r="K630" s="299"/>
      <c r="L630" s="299"/>
      <c r="M630" s="299"/>
      <c r="N630" s="299"/>
      <c r="O630" s="299"/>
      <c r="P630" s="299"/>
      <c r="Q630" s="299"/>
      <c r="R630" s="299"/>
      <c r="S630" s="299"/>
      <c r="T630" s="299"/>
      <c r="U630" s="299"/>
      <c r="V630" s="299"/>
      <c r="W630" s="299"/>
      <c r="X630" s="299"/>
      <c r="Y630" s="299"/>
      <c r="Z630" s="300"/>
      <c r="AA630" s="300"/>
      <c r="AB630" s="300"/>
      <c r="AC630" s="300"/>
      <c r="AD630" s="300"/>
      <c r="AE630" s="300"/>
      <c r="AF630" s="300"/>
      <c r="AG630" s="300"/>
      <c r="AH630" s="300"/>
      <c r="AI630" s="300"/>
      <c r="AJ630" s="300"/>
      <c r="AK630" s="300"/>
      <c r="AL630" s="300"/>
      <c r="AM630" s="300"/>
      <c r="AN630" s="300"/>
      <c r="AO630" s="299"/>
      <c r="AP630" s="299"/>
      <c r="AQ630" s="299"/>
      <c r="AR630" s="299"/>
      <c r="AS630" s="299"/>
      <c r="AT630" s="300"/>
      <c r="AU630" s="300"/>
    </row>
    <row r="631" spans="1:47" ht="12" customHeight="1" x14ac:dyDescent="0.25">
      <c r="A631" s="300"/>
      <c r="B631" s="299"/>
      <c r="C631" s="299"/>
      <c r="D631" s="299"/>
      <c r="E631" s="299"/>
      <c r="F631" s="376"/>
      <c r="G631" s="377"/>
      <c r="H631" s="299"/>
      <c r="I631" s="299"/>
      <c r="J631" s="299"/>
      <c r="K631" s="299"/>
      <c r="L631" s="299"/>
      <c r="M631" s="299"/>
      <c r="N631" s="299"/>
      <c r="O631" s="299"/>
      <c r="P631" s="299"/>
      <c r="Q631" s="299"/>
      <c r="R631" s="299"/>
      <c r="S631" s="299"/>
      <c r="T631" s="299"/>
      <c r="U631" s="299"/>
      <c r="V631" s="299"/>
      <c r="W631" s="299"/>
      <c r="X631" s="299"/>
      <c r="Y631" s="299"/>
      <c r="Z631" s="300"/>
      <c r="AA631" s="300"/>
      <c r="AB631" s="300"/>
      <c r="AC631" s="300"/>
      <c r="AD631" s="300"/>
      <c r="AE631" s="300"/>
      <c r="AF631" s="300"/>
      <c r="AG631" s="300"/>
      <c r="AH631" s="300"/>
      <c r="AI631" s="300"/>
      <c r="AJ631" s="300"/>
      <c r="AK631" s="300"/>
      <c r="AL631" s="300"/>
      <c r="AM631" s="300"/>
      <c r="AN631" s="300"/>
      <c r="AO631" s="299"/>
      <c r="AP631" s="299"/>
      <c r="AQ631" s="299"/>
      <c r="AR631" s="299"/>
      <c r="AS631" s="299"/>
      <c r="AT631" s="300"/>
      <c r="AU631" s="300"/>
    </row>
    <row r="632" spans="1:47" ht="12" customHeight="1" x14ac:dyDescent="0.25">
      <c r="A632" s="300"/>
      <c r="B632" s="299"/>
      <c r="C632" s="299"/>
      <c r="D632" s="299"/>
      <c r="E632" s="299"/>
      <c r="F632" s="376"/>
      <c r="G632" s="377"/>
      <c r="H632" s="299"/>
      <c r="I632" s="299"/>
      <c r="J632" s="299"/>
      <c r="K632" s="299"/>
      <c r="L632" s="299"/>
      <c r="M632" s="299"/>
      <c r="N632" s="299"/>
      <c r="O632" s="299"/>
      <c r="P632" s="299"/>
      <c r="Q632" s="299"/>
      <c r="R632" s="299"/>
      <c r="S632" s="299"/>
      <c r="T632" s="299"/>
      <c r="U632" s="299"/>
      <c r="V632" s="299"/>
      <c r="W632" s="299"/>
      <c r="X632" s="299"/>
      <c r="Y632" s="299"/>
      <c r="Z632" s="300"/>
      <c r="AA632" s="300"/>
      <c r="AB632" s="300"/>
      <c r="AC632" s="300"/>
      <c r="AD632" s="300"/>
      <c r="AE632" s="300"/>
      <c r="AF632" s="300"/>
      <c r="AG632" s="300"/>
      <c r="AH632" s="300"/>
      <c r="AI632" s="300"/>
      <c r="AJ632" s="300"/>
      <c r="AK632" s="300"/>
      <c r="AL632" s="300"/>
      <c r="AM632" s="300"/>
      <c r="AN632" s="300"/>
      <c r="AO632" s="299"/>
      <c r="AP632" s="299"/>
      <c r="AQ632" s="299"/>
      <c r="AR632" s="299"/>
      <c r="AS632" s="299"/>
      <c r="AT632" s="300"/>
      <c r="AU632" s="300"/>
    </row>
    <row r="633" spans="1:47" ht="12" customHeight="1" x14ac:dyDescent="0.25">
      <c r="A633" s="300"/>
      <c r="B633" s="299"/>
      <c r="C633" s="299"/>
      <c r="D633" s="299"/>
      <c r="E633" s="299"/>
      <c r="F633" s="376"/>
      <c r="G633" s="377"/>
      <c r="H633" s="299"/>
      <c r="I633" s="299"/>
      <c r="J633" s="299"/>
      <c r="K633" s="299"/>
      <c r="L633" s="299"/>
      <c r="M633" s="299"/>
      <c r="N633" s="299"/>
      <c r="O633" s="299"/>
      <c r="P633" s="299"/>
      <c r="Q633" s="299"/>
      <c r="R633" s="299"/>
      <c r="S633" s="299"/>
      <c r="T633" s="299"/>
      <c r="U633" s="299"/>
      <c r="V633" s="299"/>
      <c r="W633" s="299"/>
      <c r="X633" s="299"/>
      <c r="Y633" s="299"/>
      <c r="Z633" s="300"/>
      <c r="AA633" s="300"/>
      <c r="AB633" s="300"/>
      <c r="AC633" s="300"/>
      <c r="AD633" s="300"/>
      <c r="AE633" s="300"/>
      <c r="AF633" s="300"/>
      <c r="AG633" s="300"/>
      <c r="AH633" s="300"/>
      <c r="AI633" s="300"/>
      <c r="AJ633" s="300"/>
      <c r="AK633" s="300"/>
      <c r="AL633" s="300"/>
      <c r="AM633" s="300"/>
      <c r="AN633" s="300"/>
      <c r="AO633" s="299"/>
      <c r="AP633" s="299"/>
      <c r="AQ633" s="299"/>
      <c r="AR633" s="299"/>
      <c r="AS633" s="299"/>
      <c r="AT633" s="300"/>
      <c r="AU633" s="300"/>
    </row>
    <row r="634" spans="1:47" ht="12" customHeight="1" x14ac:dyDescent="0.25">
      <c r="A634" s="300"/>
      <c r="B634" s="299"/>
      <c r="C634" s="299"/>
      <c r="D634" s="299"/>
      <c r="E634" s="299"/>
      <c r="F634" s="376"/>
      <c r="G634" s="377"/>
      <c r="H634" s="299"/>
      <c r="I634" s="299"/>
      <c r="J634" s="299"/>
      <c r="K634" s="299"/>
      <c r="L634" s="299"/>
      <c r="M634" s="299"/>
      <c r="N634" s="299"/>
      <c r="O634" s="299"/>
      <c r="P634" s="299"/>
      <c r="Q634" s="299"/>
      <c r="R634" s="299"/>
      <c r="S634" s="299"/>
      <c r="T634" s="299"/>
      <c r="U634" s="299"/>
      <c r="V634" s="299"/>
      <c r="W634" s="299"/>
      <c r="X634" s="299"/>
      <c r="Y634" s="299"/>
      <c r="Z634" s="300"/>
      <c r="AA634" s="300"/>
      <c r="AB634" s="300"/>
      <c r="AC634" s="300"/>
      <c r="AD634" s="300"/>
      <c r="AE634" s="300"/>
      <c r="AF634" s="300"/>
      <c r="AG634" s="300"/>
      <c r="AH634" s="300"/>
      <c r="AI634" s="300"/>
      <c r="AJ634" s="300"/>
      <c r="AK634" s="300"/>
      <c r="AL634" s="300"/>
      <c r="AM634" s="300"/>
      <c r="AN634" s="300"/>
      <c r="AO634" s="299"/>
      <c r="AP634" s="299"/>
      <c r="AQ634" s="299"/>
      <c r="AR634" s="299"/>
      <c r="AS634" s="299"/>
      <c r="AT634" s="300"/>
      <c r="AU634" s="300"/>
    </row>
    <row r="635" spans="1:47" ht="12" customHeight="1" x14ac:dyDescent="0.25">
      <c r="A635" s="300"/>
      <c r="B635" s="299"/>
      <c r="C635" s="299"/>
      <c r="D635" s="299"/>
      <c r="E635" s="299"/>
      <c r="F635" s="376"/>
      <c r="G635" s="377"/>
      <c r="H635" s="299"/>
      <c r="I635" s="299"/>
      <c r="J635" s="299"/>
      <c r="K635" s="299"/>
      <c r="L635" s="299"/>
      <c r="M635" s="299"/>
      <c r="N635" s="299"/>
      <c r="O635" s="299"/>
      <c r="P635" s="299"/>
      <c r="Q635" s="299"/>
      <c r="R635" s="299"/>
      <c r="S635" s="299"/>
      <c r="T635" s="299"/>
      <c r="U635" s="299"/>
      <c r="V635" s="299"/>
      <c r="W635" s="299"/>
      <c r="X635" s="299"/>
      <c r="Y635" s="299"/>
      <c r="Z635" s="300"/>
      <c r="AA635" s="300"/>
      <c r="AB635" s="300"/>
      <c r="AC635" s="300"/>
      <c r="AD635" s="300"/>
      <c r="AE635" s="300"/>
      <c r="AF635" s="300"/>
      <c r="AG635" s="300"/>
      <c r="AH635" s="300"/>
      <c r="AI635" s="300"/>
      <c r="AJ635" s="300"/>
      <c r="AK635" s="300"/>
      <c r="AL635" s="300"/>
      <c r="AM635" s="300"/>
      <c r="AN635" s="300"/>
      <c r="AO635" s="299"/>
      <c r="AP635" s="299"/>
      <c r="AQ635" s="299"/>
      <c r="AR635" s="299"/>
      <c r="AS635" s="299"/>
      <c r="AT635" s="300"/>
      <c r="AU635" s="300"/>
    </row>
    <row r="636" spans="1:47" ht="12" customHeight="1" x14ac:dyDescent="0.25">
      <c r="A636" s="300"/>
      <c r="B636" s="299"/>
      <c r="C636" s="299"/>
      <c r="D636" s="299"/>
      <c r="E636" s="299"/>
      <c r="F636" s="376"/>
      <c r="G636" s="377"/>
      <c r="H636" s="299"/>
      <c r="I636" s="299"/>
      <c r="J636" s="299"/>
      <c r="K636" s="299"/>
      <c r="L636" s="299"/>
      <c r="M636" s="299"/>
      <c r="N636" s="299"/>
      <c r="O636" s="299"/>
      <c r="P636" s="299"/>
      <c r="Q636" s="299"/>
      <c r="R636" s="299"/>
      <c r="S636" s="299"/>
      <c r="T636" s="299"/>
      <c r="U636" s="299"/>
      <c r="V636" s="299"/>
      <c r="W636" s="299"/>
      <c r="X636" s="299"/>
      <c r="Y636" s="299"/>
      <c r="Z636" s="300"/>
      <c r="AA636" s="300"/>
      <c r="AB636" s="300"/>
      <c r="AC636" s="300"/>
      <c r="AD636" s="300"/>
      <c r="AE636" s="300"/>
      <c r="AF636" s="300"/>
      <c r="AG636" s="300"/>
      <c r="AH636" s="300"/>
      <c r="AI636" s="300"/>
      <c r="AJ636" s="300"/>
      <c r="AK636" s="300"/>
      <c r="AL636" s="300"/>
      <c r="AM636" s="300"/>
      <c r="AN636" s="300"/>
      <c r="AO636" s="299"/>
      <c r="AP636" s="299"/>
      <c r="AQ636" s="299"/>
      <c r="AR636" s="299"/>
      <c r="AS636" s="299"/>
      <c r="AT636" s="300"/>
      <c r="AU636" s="300"/>
    </row>
    <row r="637" spans="1:47" ht="12" customHeight="1" x14ac:dyDescent="0.25">
      <c r="A637" s="300"/>
      <c r="B637" s="299"/>
      <c r="C637" s="299"/>
      <c r="D637" s="299"/>
      <c r="E637" s="299"/>
      <c r="F637" s="376"/>
      <c r="G637" s="377"/>
      <c r="H637" s="299"/>
      <c r="I637" s="299"/>
      <c r="J637" s="299"/>
      <c r="K637" s="299"/>
      <c r="L637" s="299"/>
      <c r="M637" s="299"/>
      <c r="N637" s="299"/>
      <c r="O637" s="299"/>
      <c r="P637" s="299"/>
      <c r="Q637" s="299"/>
      <c r="R637" s="299"/>
      <c r="S637" s="299"/>
      <c r="T637" s="299"/>
      <c r="U637" s="299"/>
      <c r="V637" s="299"/>
      <c r="W637" s="299"/>
      <c r="X637" s="299"/>
      <c r="Y637" s="299"/>
      <c r="Z637" s="300"/>
      <c r="AA637" s="300"/>
      <c r="AB637" s="300"/>
      <c r="AC637" s="300"/>
      <c r="AD637" s="300"/>
      <c r="AE637" s="300"/>
      <c r="AF637" s="300"/>
      <c r="AG637" s="300"/>
      <c r="AH637" s="300"/>
      <c r="AI637" s="300"/>
      <c r="AJ637" s="300"/>
      <c r="AK637" s="300"/>
      <c r="AL637" s="300"/>
      <c r="AM637" s="300"/>
      <c r="AN637" s="300"/>
      <c r="AO637" s="299"/>
      <c r="AP637" s="299"/>
      <c r="AQ637" s="299"/>
      <c r="AR637" s="299"/>
      <c r="AS637" s="299"/>
      <c r="AT637" s="300"/>
      <c r="AU637" s="300"/>
    </row>
    <row r="638" spans="1:47" ht="12" customHeight="1" x14ac:dyDescent="0.25">
      <c r="A638" s="300"/>
      <c r="B638" s="299"/>
      <c r="C638" s="299"/>
      <c r="D638" s="299"/>
      <c r="E638" s="299"/>
      <c r="F638" s="376"/>
      <c r="G638" s="377"/>
      <c r="H638" s="299"/>
      <c r="I638" s="299"/>
      <c r="J638" s="299"/>
      <c r="K638" s="299"/>
      <c r="L638" s="299"/>
      <c r="M638" s="299"/>
      <c r="N638" s="299"/>
      <c r="O638" s="299"/>
      <c r="P638" s="299"/>
      <c r="Q638" s="299"/>
      <c r="R638" s="299"/>
      <c r="S638" s="299"/>
      <c r="T638" s="299"/>
      <c r="U638" s="299"/>
      <c r="V638" s="299"/>
      <c r="W638" s="299"/>
      <c r="X638" s="299"/>
      <c r="Y638" s="299"/>
      <c r="Z638" s="300"/>
      <c r="AA638" s="300"/>
      <c r="AB638" s="300"/>
      <c r="AC638" s="300"/>
      <c r="AD638" s="300"/>
      <c r="AE638" s="300"/>
      <c r="AF638" s="300"/>
      <c r="AG638" s="300"/>
      <c r="AH638" s="300"/>
      <c r="AI638" s="300"/>
      <c r="AJ638" s="300"/>
      <c r="AK638" s="300"/>
      <c r="AL638" s="300"/>
      <c r="AM638" s="300"/>
      <c r="AN638" s="300"/>
      <c r="AO638" s="299"/>
      <c r="AP638" s="299"/>
      <c r="AQ638" s="299"/>
      <c r="AR638" s="299"/>
      <c r="AS638" s="299"/>
      <c r="AT638" s="300"/>
      <c r="AU638" s="300"/>
    </row>
    <row r="639" spans="1:47" ht="12" customHeight="1" x14ac:dyDescent="0.25">
      <c r="A639" s="300"/>
      <c r="B639" s="299"/>
      <c r="C639" s="299"/>
      <c r="D639" s="299"/>
      <c r="E639" s="299"/>
      <c r="F639" s="376"/>
      <c r="G639" s="377"/>
      <c r="H639" s="299"/>
      <c r="I639" s="299"/>
      <c r="J639" s="299"/>
      <c r="K639" s="299"/>
      <c r="L639" s="299"/>
      <c r="M639" s="299"/>
      <c r="N639" s="299"/>
      <c r="O639" s="299"/>
      <c r="P639" s="299"/>
      <c r="Q639" s="299"/>
      <c r="R639" s="299"/>
      <c r="S639" s="299"/>
      <c r="T639" s="299"/>
      <c r="U639" s="299"/>
      <c r="V639" s="299"/>
      <c r="W639" s="299"/>
      <c r="X639" s="299"/>
      <c r="Y639" s="299"/>
      <c r="Z639" s="300"/>
      <c r="AA639" s="300"/>
      <c r="AB639" s="300"/>
      <c r="AC639" s="300"/>
      <c r="AD639" s="300"/>
      <c r="AE639" s="300"/>
      <c r="AF639" s="300"/>
      <c r="AG639" s="300"/>
      <c r="AH639" s="300"/>
      <c r="AI639" s="300"/>
      <c r="AJ639" s="300"/>
      <c r="AK639" s="300"/>
      <c r="AL639" s="300"/>
      <c r="AM639" s="300"/>
      <c r="AN639" s="300"/>
      <c r="AO639" s="299"/>
      <c r="AP639" s="299"/>
      <c r="AQ639" s="299"/>
      <c r="AR639" s="299"/>
      <c r="AS639" s="299"/>
      <c r="AT639" s="300"/>
      <c r="AU639" s="300"/>
    </row>
    <row r="640" spans="1:47" ht="12" customHeight="1" x14ac:dyDescent="0.25">
      <c r="A640" s="300"/>
      <c r="B640" s="299"/>
      <c r="C640" s="299"/>
      <c r="D640" s="299"/>
      <c r="E640" s="299"/>
      <c r="F640" s="376"/>
      <c r="G640" s="377"/>
      <c r="H640" s="299"/>
      <c r="I640" s="299"/>
      <c r="J640" s="299"/>
      <c r="K640" s="299"/>
      <c r="L640" s="299"/>
      <c r="M640" s="299"/>
      <c r="N640" s="299"/>
      <c r="O640" s="299"/>
      <c r="P640" s="299"/>
      <c r="Q640" s="299"/>
      <c r="R640" s="299"/>
      <c r="S640" s="299"/>
      <c r="T640" s="299"/>
      <c r="U640" s="299"/>
      <c r="V640" s="299"/>
      <c r="W640" s="299"/>
      <c r="X640" s="299"/>
      <c r="Y640" s="299"/>
      <c r="Z640" s="300"/>
      <c r="AA640" s="300"/>
      <c r="AB640" s="300"/>
      <c r="AC640" s="300"/>
      <c r="AD640" s="300"/>
      <c r="AE640" s="300"/>
      <c r="AF640" s="300"/>
      <c r="AG640" s="300"/>
      <c r="AH640" s="300"/>
      <c r="AI640" s="300"/>
      <c r="AJ640" s="300"/>
      <c r="AK640" s="300"/>
      <c r="AL640" s="300"/>
      <c r="AM640" s="300"/>
      <c r="AN640" s="300"/>
      <c r="AO640" s="299"/>
      <c r="AP640" s="299"/>
      <c r="AQ640" s="299"/>
      <c r="AR640" s="299"/>
      <c r="AS640" s="299"/>
      <c r="AT640" s="300"/>
      <c r="AU640" s="300"/>
    </row>
    <row r="641" spans="1:47" ht="12" customHeight="1" x14ac:dyDescent="0.25">
      <c r="A641" s="300"/>
      <c r="B641" s="299"/>
      <c r="C641" s="299"/>
      <c r="D641" s="299"/>
      <c r="E641" s="299"/>
      <c r="F641" s="376"/>
      <c r="G641" s="377"/>
      <c r="H641" s="299"/>
      <c r="I641" s="299"/>
      <c r="J641" s="299"/>
      <c r="K641" s="299"/>
      <c r="L641" s="299"/>
      <c r="M641" s="299"/>
      <c r="N641" s="299"/>
      <c r="O641" s="299"/>
      <c r="P641" s="299"/>
      <c r="Q641" s="299"/>
      <c r="R641" s="299"/>
      <c r="S641" s="299"/>
      <c r="T641" s="299"/>
      <c r="U641" s="299"/>
      <c r="V641" s="299"/>
      <c r="W641" s="299"/>
      <c r="X641" s="299"/>
      <c r="Y641" s="299"/>
      <c r="Z641" s="300"/>
      <c r="AA641" s="300"/>
      <c r="AB641" s="300"/>
      <c r="AC641" s="300"/>
      <c r="AD641" s="300"/>
      <c r="AE641" s="300"/>
      <c r="AF641" s="300"/>
      <c r="AG641" s="300"/>
      <c r="AH641" s="300"/>
      <c r="AI641" s="300"/>
      <c r="AJ641" s="300"/>
      <c r="AK641" s="300"/>
      <c r="AL641" s="300"/>
      <c r="AM641" s="300"/>
      <c r="AN641" s="300"/>
      <c r="AO641" s="299"/>
      <c r="AP641" s="299"/>
      <c r="AQ641" s="299"/>
      <c r="AR641" s="299"/>
      <c r="AS641" s="299"/>
      <c r="AT641" s="300"/>
      <c r="AU641" s="300"/>
    </row>
    <row r="642" spans="1:47" ht="12" customHeight="1" x14ac:dyDescent="0.25">
      <c r="A642" s="300"/>
      <c r="B642" s="299"/>
      <c r="C642" s="299"/>
      <c r="D642" s="299"/>
      <c r="E642" s="299"/>
      <c r="F642" s="376"/>
      <c r="G642" s="377"/>
      <c r="H642" s="299"/>
      <c r="I642" s="299"/>
      <c r="J642" s="299"/>
      <c r="K642" s="299"/>
      <c r="L642" s="299"/>
      <c r="M642" s="299"/>
      <c r="N642" s="299"/>
      <c r="O642" s="299"/>
      <c r="P642" s="299"/>
      <c r="Q642" s="299"/>
      <c r="R642" s="299"/>
      <c r="S642" s="299"/>
      <c r="T642" s="299"/>
      <c r="U642" s="299"/>
      <c r="V642" s="299"/>
      <c r="W642" s="299"/>
      <c r="X642" s="299"/>
      <c r="Y642" s="299"/>
      <c r="Z642" s="300"/>
      <c r="AA642" s="300"/>
      <c r="AB642" s="300"/>
      <c r="AC642" s="300"/>
      <c r="AD642" s="300"/>
      <c r="AE642" s="300"/>
      <c r="AF642" s="300"/>
      <c r="AG642" s="300"/>
      <c r="AH642" s="300"/>
      <c r="AI642" s="300"/>
      <c r="AJ642" s="300"/>
      <c r="AK642" s="300"/>
      <c r="AL642" s="300"/>
      <c r="AM642" s="300"/>
      <c r="AN642" s="300"/>
      <c r="AO642" s="299"/>
      <c r="AP642" s="299"/>
      <c r="AQ642" s="299"/>
      <c r="AR642" s="299"/>
      <c r="AS642" s="299"/>
      <c r="AT642" s="300"/>
      <c r="AU642" s="300"/>
    </row>
    <row r="643" spans="1:47" ht="12" customHeight="1" x14ac:dyDescent="0.25">
      <c r="A643" s="300"/>
      <c r="B643" s="299"/>
      <c r="C643" s="299"/>
      <c r="D643" s="299"/>
      <c r="E643" s="299"/>
      <c r="F643" s="376"/>
      <c r="G643" s="377"/>
      <c r="H643" s="299"/>
      <c r="I643" s="299"/>
      <c r="J643" s="299"/>
      <c r="K643" s="299"/>
      <c r="L643" s="299"/>
      <c r="M643" s="299"/>
      <c r="N643" s="299"/>
      <c r="O643" s="299"/>
      <c r="P643" s="299"/>
      <c r="Q643" s="299"/>
      <c r="R643" s="299"/>
      <c r="S643" s="299"/>
      <c r="T643" s="299"/>
      <c r="U643" s="299"/>
      <c r="V643" s="299"/>
      <c r="W643" s="299"/>
      <c r="X643" s="299"/>
      <c r="Y643" s="299"/>
      <c r="Z643" s="300"/>
      <c r="AA643" s="300"/>
      <c r="AB643" s="300"/>
      <c r="AC643" s="300"/>
      <c r="AD643" s="300"/>
      <c r="AE643" s="300"/>
      <c r="AF643" s="300"/>
      <c r="AG643" s="300"/>
      <c r="AH643" s="300"/>
      <c r="AI643" s="300"/>
      <c r="AJ643" s="300"/>
      <c r="AK643" s="300"/>
      <c r="AL643" s="300"/>
      <c r="AM643" s="300"/>
      <c r="AN643" s="300"/>
      <c r="AO643" s="299"/>
      <c r="AP643" s="299"/>
      <c r="AQ643" s="299"/>
      <c r="AR643" s="299"/>
      <c r="AS643" s="299"/>
      <c r="AT643" s="300"/>
      <c r="AU643" s="300"/>
    </row>
    <row r="644" spans="1:47" ht="12" customHeight="1" x14ac:dyDescent="0.25">
      <c r="A644" s="300"/>
      <c r="B644" s="299"/>
      <c r="C644" s="299"/>
      <c r="D644" s="299"/>
      <c r="E644" s="299"/>
      <c r="F644" s="376"/>
      <c r="G644" s="377"/>
      <c r="H644" s="299"/>
      <c r="I644" s="299"/>
      <c r="J644" s="299"/>
      <c r="K644" s="299"/>
      <c r="L644" s="299"/>
      <c r="M644" s="299"/>
      <c r="N644" s="299"/>
      <c r="O644" s="299"/>
      <c r="P644" s="299"/>
      <c r="Q644" s="299"/>
      <c r="R644" s="299"/>
      <c r="S644" s="299"/>
      <c r="T644" s="299"/>
      <c r="U644" s="299"/>
      <c r="V644" s="299"/>
      <c r="W644" s="299"/>
      <c r="X644" s="299"/>
      <c r="Y644" s="299"/>
      <c r="Z644" s="300"/>
      <c r="AA644" s="300"/>
      <c r="AB644" s="300"/>
      <c r="AC644" s="300"/>
      <c r="AD644" s="300"/>
      <c r="AE644" s="300"/>
      <c r="AF644" s="300"/>
      <c r="AG644" s="300"/>
      <c r="AH644" s="300"/>
      <c r="AI644" s="300"/>
      <c r="AJ644" s="300"/>
      <c r="AK644" s="300"/>
      <c r="AL644" s="300"/>
      <c r="AM644" s="300"/>
      <c r="AN644" s="300"/>
      <c r="AO644" s="299"/>
      <c r="AP644" s="299"/>
      <c r="AQ644" s="299"/>
      <c r="AR644" s="299"/>
      <c r="AS644" s="299"/>
      <c r="AT644" s="300"/>
      <c r="AU644" s="300"/>
    </row>
    <row r="645" spans="1:47" ht="12" customHeight="1" x14ac:dyDescent="0.25">
      <c r="A645" s="300"/>
      <c r="B645" s="299"/>
      <c r="C645" s="299"/>
      <c r="D645" s="299"/>
      <c r="E645" s="299"/>
      <c r="F645" s="376"/>
      <c r="G645" s="377"/>
      <c r="H645" s="299"/>
      <c r="I645" s="299"/>
      <c r="J645" s="299"/>
      <c r="K645" s="299"/>
      <c r="L645" s="299"/>
      <c r="M645" s="299"/>
      <c r="N645" s="299"/>
      <c r="O645" s="299"/>
      <c r="P645" s="299"/>
      <c r="Q645" s="299"/>
      <c r="R645" s="299"/>
      <c r="S645" s="299"/>
      <c r="T645" s="299"/>
      <c r="U645" s="299"/>
      <c r="V645" s="299"/>
      <c r="W645" s="299"/>
      <c r="X645" s="299"/>
      <c r="Y645" s="299"/>
      <c r="Z645" s="300"/>
      <c r="AA645" s="300"/>
      <c r="AB645" s="300"/>
      <c r="AC645" s="300"/>
      <c r="AD645" s="300"/>
      <c r="AE645" s="300"/>
      <c r="AF645" s="300"/>
      <c r="AG645" s="300"/>
      <c r="AH645" s="300"/>
      <c r="AI645" s="300"/>
      <c r="AJ645" s="300"/>
      <c r="AK645" s="300"/>
      <c r="AL645" s="300"/>
      <c r="AM645" s="300"/>
      <c r="AN645" s="300"/>
      <c r="AO645" s="299"/>
      <c r="AP645" s="299"/>
      <c r="AQ645" s="299"/>
      <c r="AR645" s="299"/>
      <c r="AS645" s="299"/>
      <c r="AT645" s="300"/>
      <c r="AU645" s="300"/>
    </row>
    <row r="646" spans="1:47" ht="12" customHeight="1" x14ac:dyDescent="0.25">
      <c r="A646" s="300"/>
      <c r="B646" s="299"/>
      <c r="C646" s="299"/>
      <c r="D646" s="299"/>
      <c r="E646" s="299"/>
      <c r="F646" s="376"/>
      <c r="G646" s="377"/>
      <c r="H646" s="299"/>
      <c r="I646" s="299"/>
      <c r="J646" s="299"/>
      <c r="K646" s="299"/>
      <c r="L646" s="299"/>
      <c r="M646" s="299"/>
      <c r="N646" s="299"/>
      <c r="O646" s="299"/>
      <c r="P646" s="299"/>
      <c r="Q646" s="299"/>
      <c r="R646" s="299"/>
      <c r="S646" s="299"/>
      <c r="T646" s="299"/>
      <c r="U646" s="299"/>
      <c r="V646" s="299"/>
      <c r="W646" s="299"/>
      <c r="X646" s="299"/>
      <c r="Y646" s="299"/>
      <c r="Z646" s="300"/>
      <c r="AA646" s="300"/>
      <c r="AB646" s="300"/>
      <c r="AC646" s="300"/>
      <c r="AD646" s="300"/>
      <c r="AE646" s="300"/>
      <c r="AF646" s="300"/>
      <c r="AG646" s="300"/>
      <c r="AH646" s="300"/>
      <c r="AI646" s="300"/>
      <c r="AJ646" s="300"/>
      <c r="AK646" s="300"/>
      <c r="AL646" s="300"/>
      <c r="AM646" s="300"/>
      <c r="AN646" s="300"/>
      <c r="AO646" s="299"/>
      <c r="AP646" s="299"/>
      <c r="AQ646" s="299"/>
      <c r="AR646" s="299"/>
      <c r="AS646" s="299"/>
      <c r="AT646" s="300"/>
      <c r="AU646" s="300"/>
    </row>
    <row r="647" spans="1:47" ht="12" customHeight="1" x14ac:dyDescent="0.25">
      <c r="A647" s="300"/>
      <c r="B647" s="299"/>
      <c r="C647" s="299"/>
      <c r="D647" s="299"/>
      <c r="E647" s="299"/>
      <c r="F647" s="376"/>
      <c r="G647" s="377"/>
      <c r="H647" s="299"/>
      <c r="I647" s="299"/>
      <c r="J647" s="299"/>
      <c r="K647" s="299"/>
      <c r="L647" s="299"/>
      <c r="M647" s="299"/>
      <c r="N647" s="299"/>
      <c r="O647" s="299"/>
      <c r="P647" s="299"/>
      <c r="Q647" s="299"/>
      <c r="R647" s="299"/>
      <c r="S647" s="299"/>
      <c r="T647" s="299"/>
      <c r="U647" s="299"/>
      <c r="V647" s="299"/>
      <c r="W647" s="299"/>
      <c r="X647" s="299"/>
      <c r="Y647" s="299"/>
      <c r="Z647" s="300"/>
      <c r="AA647" s="300"/>
      <c r="AB647" s="300"/>
      <c r="AC647" s="300"/>
      <c r="AD647" s="300"/>
      <c r="AE647" s="300"/>
      <c r="AF647" s="300"/>
      <c r="AG647" s="300"/>
      <c r="AH647" s="300"/>
      <c r="AI647" s="300"/>
      <c r="AJ647" s="300"/>
      <c r="AK647" s="300"/>
      <c r="AL647" s="300"/>
      <c r="AM647" s="300"/>
      <c r="AN647" s="300"/>
      <c r="AO647" s="299"/>
      <c r="AP647" s="299"/>
      <c r="AQ647" s="299"/>
      <c r="AR647" s="299"/>
      <c r="AS647" s="299"/>
      <c r="AT647" s="300"/>
      <c r="AU647" s="300"/>
    </row>
    <row r="648" spans="1:47" ht="12" customHeight="1" x14ac:dyDescent="0.25">
      <c r="A648" s="300"/>
      <c r="B648" s="299"/>
      <c r="C648" s="299"/>
      <c r="D648" s="299"/>
      <c r="E648" s="299"/>
      <c r="F648" s="376"/>
      <c r="G648" s="377"/>
      <c r="H648" s="299"/>
      <c r="I648" s="299"/>
      <c r="J648" s="299"/>
      <c r="K648" s="299"/>
      <c r="L648" s="299"/>
      <c r="M648" s="299"/>
      <c r="N648" s="299"/>
      <c r="O648" s="299"/>
      <c r="P648" s="299"/>
      <c r="Q648" s="299"/>
      <c r="R648" s="299"/>
      <c r="S648" s="299"/>
      <c r="T648" s="299"/>
      <c r="U648" s="299"/>
      <c r="V648" s="299"/>
      <c r="W648" s="299"/>
      <c r="X648" s="299"/>
      <c r="Y648" s="299"/>
      <c r="Z648" s="300"/>
      <c r="AA648" s="300"/>
      <c r="AB648" s="300"/>
      <c r="AC648" s="300"/>
      <c r="AD648" s="300"/>
      <c r="AE648" s="300"/>
      <c r="AF648" s="300"/>
      <c r="AG648" s="300"/>
      <c r="AH648" s="300"/>
      <c r="AI648" s="300"/>
      <c r="AJ648" s="300"/>
      <c r="AK648" s="300"/>
      <c r="AL648" s="300"/>
      <c r="AM648" s="300"/>
      <c r="AN648" s="300"/>
      <c r="AO648" s="299"/>
      <c r="AP648" s="299"/>
      <c r="AQ648" s="299"/>
      <c r="AR648" s="299"/>
      <c r="AS648" s="299"/>
      <c r="AT648" s="300"/>
      <c r="AU648" s="300"/>
    </row>
    <row r="649" spans="1:47" ht="12" customHeight="1" x14ac:dyDescent="0.25">
      <c r="A649" s="300"/>
      <c r="B649" s="299"/>
      <c r="C649" s="299"/>
      <c r="D649" s="299"/>
      <c r="E649" s="299"/>
      <c r="F649" s="376"/>
      <c r="G649" s="377"/>
      <c r="H649" s="299"/>
      <c r="I649" s="299"/>
      <c r="J649" s="299"/>
      <c r="K649" s="299"/>
      <c r="L649" s="299"/>
      <c r="M649" s="299"/>
      <c r="N649" s="299"/>
      <c r="O649" s="299"/>
      <c r="P649" s="299"/>
      <c r="Q649" s="299"/>
      <c r="R649" s="299"/>
      <c r="S649" s="299"/>
      <c r="T649" s="299"/>
      <c r="U649" s="299"/>
      <c r="V649" s="299"/>
      <c r="W649" s="299"/>
      <c r="X649" s="299"/>
      <c r="Y649" s="299"/>
      <c r="Z649" s="300"/>
      <c r="AA649" s="300"/>
      <c r="AB649" s="300"/>
      <c r="AC649" s="300"/>
      <c r="AD649" s="300"/>
      <c r="AE649" s="300"/>
      <c r="AF649" s="300"/>
      <c r="AG649" s="300"/>
      <c r="AH649" s="300"/>
      <c r="AI649" s="300"/>
      <c r="AJ649" s="300"/>
      <c r="AK649" s="300"/>
      <c r="AL649" s="300"/>
      <c r="AM649" s="300"/>
      <c r="AN649" s="300"/>
      <c r="AO649" s="299"/>
      <c r="AP649" s="299"/>
      <c r="AQ649" s="299"/>
      <c r="AR649" s="299"/>
      <c r="AS649" s="299"/>
      <c r="AT649" s="300"/>
      <c r="AU649" s="300"/>
    </row>
    <row r="650" spans="1:47" ht="12" customHeight="1" x14ac:dyDescent="0.25">
      <c r="A650" s="300"/>
      <c r="B650" s="299"/>
      <c r="C650" s="299"/>
      <c r="D650" s="299"/>
      <c r="E650" s="299"/>
      <c r="F650" s="376"/>
      <c r="G650" s="377"/>
      <c r="H650" s="299"/>
      <c r="I650" s="299"/>
      <c r="J650" s="299"/>
      <c r="K650" s="299"/>
      <c r="L650" s="299"/>
      <c r="M650" s="299"/>
      <c r="N650" s="299"/>
      <c r="O650" s="299"/>
      <c r="P650" s="299"/>
      <c r="Q650" s="299"/>
      <c r="R650" s="299"/>
      <c r="S650" s="299"/>
      <c r="T650" s="299"/>
      <c r="U650" s="299"/>
      <c r="V650" s="299"/>
      <c r="W650" s="299"/>
      <c r="X650" s="299"/>
      <c r="Y650" s="299"/>
      <c r="Z650" s="300"/>
      <c r="AA650" s="300"/>
      <c r="AB650" s="300"/>
      <c r="AC650" s="300"/>
      <c r="AD650" s="300"/>
      <c r="AE650" s="300"/>
      <c r="AF650" s="300"/>
      <c r="AG650" s="300"/>
      <c r="AH650" s="300"/>
      <c r="AI650" s="300"/>
      <c r="AJ650" s="300"/>
      <c r="AK650" s="300"/>
      <c r="AL650" s="300"/>
      <c r="AM650" s="300"/>
      <c r="AN650" s="300"/>
      <c r="AO650" s="299"/>
      <c r="AP650" s="299"/>
      <c r="AQ650" s="299"/>
      <c r="AR650" s="299"/>
      <c r="AS650" s="299"/>
      <c r="AT650" s="300"/>
      <c r="AU650" s="300"/>
    </row>
    <row r="651" spans="1:47" ht="12" customHeight="1" x14ac:dyDescent="0.25">
      <c r="A651" s="300"/>
      <c r="B651" s="299"/>
      <c r="C651" s="299"/>
      <c r="D651" s="299"/>
      <c r="E651" s="299"/>
      <c r="F651" s="376"/>
      <c r="G651" s="377"/>
      <c r="H651" s="299"/>
      <c r="I651" s="299"/>
      <c r="J651" s="299"/>
      <c r="K651" s="299"/>
      <c r="L651" s="299"/>
      <c r="M651" s="299"/>
      <c r="N651" s="299"/>
      <c r="O651" s="299"/>
      <c r="P651" s="299"/>
      <c r="Q651" s="299"/>
      <c r="R651" s="299"/>
      <c r="S651" s="299"/>
      <c r="T651" s="299"/>
      <c r="U651" s="299"/>
      <c r="V651" s="299"/>
      <c r="W651" s="299"/>
      <c r="X651" s="299"/>
      <c r="Y651" s="299"/>
      <c r="Z651" s="300"/>
      <c r="AA651" s="300"/>
      <c r="AB651" s="300"/>
      <c r="AC651" s="300"/>
      <c r="AD651" s="300"/>
      <c r="AE651" s="300"/>
      <c r="AF651" s="300"/>
      <c r="AG651" s="300"/>
      <c r="AH651" s="300"/>
      <c r="AI651" s="300"/>
      <c r="AJ651" s="300"/>
      <c r="AK651" s="300"/>
      <c r="AL651" s="300"/>
      <c r="AM651" s="300"/>
      <c r="AN651" s="300"/>
      <c r="AO651" s="299"/>
      <c r="AP651" s="299"/>
      <c r="AQ651" s="299"/>
      <c r="AR651" s="299"/>
      <c r="AS651" s="299"/>
      <c r="AT651" s="300"/>
      <c r="AU651" s="300"/>
    </row>
    <row r="652" spans="1:47" ht="12" customHeight="1" x14ac:dyDescent="0.25">
      <c r="A652" s="300"/>
      <c r="B652" s="299"/>
      <c r="C652" s="299"/>
      <c r="D652" s="299"/>
      <c r="E652" s="299"/>
      <c r="F652" s="376"/>
      <c r="G652" s="377"/>
      <c r="H652" s="299"/>
      <c r="I652" s="299"/>
      <c r="J652" s="299"/>
      <c r="K652" s="299"/>
      <c r="L652" s="299"/>
      <c r="M652" s="299"/>
      <c r="N652" s="299"/>
      <c r="O652" s="299"/>
      <c r="P652" s="299"/>
      <c r="Q652" s="299"/>
      <c r="R652" s="299"/>
      <c r="S652" s="299"/>
      <c r="T652" s="299"/>
      <c r="U652" s="299"/>
      <c r="V652" s="299"/>
      <c r="W652" s="299"/>
      <c r="X652" s="299"/>
      <c r="Y652" s="299"/>
      <c r="Z652" s="300"/>
      <c r="AA652" s="300"/>
      <c r="AB652" s="300"/>
      <c r="AC652" s="300"/>
      <c r="AD652" s="300"/>
      <c r="AE652" s="300"/>
      <c r="AF652" s="300"/>
      <c r="AG652" s="300"/>
      <c r="AH652" s="300"/>
      <c r="AI652" s="300"/>
      <c r="AJ652" s="300"/>
      <c r="AK652" s="300"/>
      <c r="AL652" s="300"/>
      <c r="AM652" s="300"/>
      <c r="AN652" s="300"/>
      <c r="AO652" s="299"/>
      <c r="AP652" s="299"/>
      <c r="AQ652" s="299"/>
      <c r="AR652" s="299"/>
      <c r="AS652" s="299"/>
      <c r="AT652" s="300"/>
      <c r="AU652" s="300"/>
    </row>
    <row r="653" spans="1:47" ht="12" customHeight="1" x14ac:dyDescent="0.25">
      <c r="A653" s="300"/>
      <c r="B653" s="299"/>
      <c r="C653" s="299"/>
      <c r="D653" s="299"/>
      <c r="E653" s="299"/>
      <c r="F653" s="376"/>
      <c r="G653" s="377"/>
      <c r="H653" s="299"/>
      <c r="I653" s="299"/>
      <c r="J653" s="299"/>
      <c r="K653" s="299"/>
      <c r="L653" s="299"/>
      <c r="M653" s="299"/>
      <c r="N653" s="299"/>
      <c r="O653" s="299"/>
      <c r="P653" s="299"/>
      <c r="Q653" s="299"/>
      <c r="R653" s="299"/>
      <c r="S653" s="299"/>
      <c r="T653" s="299"/>
      <c r="U653" s="299"/>
      <c r="V653" s="299"/>
      <c r="W653" s="299"/>
      <c r="X653" s="299"/>
      <c r="Y653" s="299"/>
      <c r="Z653" s="300"/>
      <c r="AA653" s="300"/>
      <c r="AB653" s="300"/>
      <c r="AC653" s="300"/>
      <c r="AD653" s="300"/>
      <c r="AE653" s="300"/>
      <c r="AF653" s="300"/>
      <c r="AG653" s="300"/>
      <c r="AH653" s="300"/>
      <c r="AI653" s="300"/>
      <c r="AJ653" s="300"/>
      <c r="AK653" s="300"/>
      <c r="AL653" s="300"/>
      <c r="AM653" s="300"/>
      <c r="AN653" s="300"/>
      <c r="AO653" s="299"/>
      <c r="AP653" s="299"/>
      <c r="AQ653" s="299"/>
      <c r="AR653" s="299"/>
      <c r="AS653" s="299"/>
      <c r="AT653" s="300"/>
      <c r="AU653" s="300"/>
    </row>
    <row r="654" spans="1:47" ht="12" customHeight="1" x14ac:dyDescent="0.25">
      <c r="A654" s="300"/>
      <c r="B654" s="299"/>
      <c r="C654" s="299"/>
      <c r="D654" s="299"/>
      <c r="E654" s="299"/>
      <c r="F654" s="376"/>
      <c r="G654" s="377"/>
      <c r="H654" s="299"/>
      <c r="I654" s="299"/>
      <c r="J654" s="299"/>
      <c r="K654" s="299"/>
      <c r="L654" s="299"/>
      <c r="M654" s="299"/>
      <c r="N654" s="299"/>
      <c r="O654" s="299"/>
      <c r="P654" s="299"/>
      <c r="Q654" s="299"/>
      <c r="R654" s="299"/>
      <c r="S654" s="299"/>
      <c r="T654" s="299"/>
      <c r="U654" s="299"/>
      <c r="V654" s="299"/>
      <c r="W654" s="299"/>
      <c r="X654" s="299"/>
      <c r="Y654" s="299"/>
      <c r="Z654" s="300"/>
      <c r="AA654" s="300"/>
      <c r="AB654" s="300"/>
      <c r="AC654" s="300"/>
      <c r="AD654" s="300"/>
      <c r="AE654" s="300"/>
      <c r="AF654" s="300"/>
      <c r="AG654" s="300"/>
      <c r="AH654" s="300"/>
      <c r="AI654" s="300"/>
      <c r="AJ654" s="300"/>
      <c r="AK654" s="300"/>
      <c r="AL654" s="300"/>
      <c r="AM654" s="300"/>
      <c r="AN654" s="300"/>
      <c r="AO654" s="299"/>
      <c r="AP654" s="299"/>
      <c r="AQ654" s="299"/>
      <c r="AR654" s="299"/>
      <c r="AS654" s="299"/>
      <c r="AT654" s="300"/>
      <c r="AU654" s="300"/>
    </row>
    <row r="655" spans="1:47" ht="12" customHeight="1" x14ac:dyDescent="0.25">
      <c r="A655" s="300"/>
      <c r="B655" s="299"/>
      <c r="C655" s="299"/>
      <c r="D655" s="299"/>
      <c r="E655" s="299"/>
      <c r="F655" s="376"/>
      <c r="G655" s="377"/>
      <c r="H655" s="299"/>
      <c r="I655" s="299"/>
      <c r="J655" s="299"/>
      <c r="K655" s="299"/>
      <c r="L655" s="299"/>
      <c r="M655" s="299"/>
      <c r="N655" s="299"/>
      <c r="O655" s="299"/>
      <c r="P655" s="299"/>
      <c r="Q655" s="299"/>
      <c r="R655" s="299"/>
      <c r="S655" s="299"/>
      <c r="T655" s="299"/>
      <c r="U655" s="299"/>
      <c r="V655" s="299"/>
      <c r="W655" s="299"/>
      <c r="X655" s="299"/>
      <c r="Y655" s="299"/>
      <c r="Z655" s="300"/>
      <c r="AA655" s="300"/>
      <c r="AB655" s="300"/>
      <c r="AC655" s="300"/>
      <c r="AD655" s="300"/>
      <c r="AE655" s="300"/>
      <c r="AF655" s="300"/>
      <c r="AG655" s="300"/>
      <c r="AH655" s="300"/>
      <c r="AI655" s="300"/>
      <c r="AJ655" s="300"/>
      <c r="AK655" s="300"/>
      <c r="AL655" s="300"/>
      <c r="AM655" s="300"/>
      <c r="AN655" s="300"/>
      <c r="AO655" s="299"/>
      <c r="AP655" s="299"/>
      <c r="AQ655" s="299"/>
      <c r="AR655" s="299"/>
      <c r="AS655" s="299"/>
      <c r="AT655" s="300"/>
      <c r="AU655" s="300"/>
    </row>
    <row r="656" spans="1:47" ht="12" customHeight="1" x14ac:dyDescent="0.25">
      <c r="A656" s="300"/>
      <c r="B656" s="299"/>
      <c r="C656" s="299"/>
      <c r="D656" s="299"/>
      <c r="E656" s="299"/>
      <c r="F656" s="376"/>
      <c r="G656" s="377"/>
      <c r="H656" s="299"/>
      <c r="I656" s="299"/>
      <c r="J656" s="299"/>
      <c r="K656" s="299"/>
      <c r="L656" s="299"/>
      <c r="M656" s="299"/>
      <c r="N656" s="299"/>
      <c r="O656" s="299"/>
      <c r="P656" s="299"/>
      <c r="Q656" s="299"/>
      <c r="R656" s="299"/>
      <c r="S656" s="299"/>
      <c r="T656" s="299"/>
      <c r="U656" s="299"/>
      <c r="V656" s="299"/>
      <c r="W656" s="299"/>
      <c r="X656" s="299"/>
      <c r="Y656" s="299"/>
      <c r="Z656" s="300"/>
      <c r="AA656" s="300"/>
      <c r="AB656" s="300"/>
      <c r="AC656" s="300"/>
      <c r="AD656" s="300"/>
      <c r="AE656" s="300"/>
      <c r="AF656" s="300"/>
      <c r="AG656" s="300"/>
      <c r="AH656" s="300"/>
      <c r="AI656" s="300"/>
      <c r="AJ656" s="300"/>
      <c r="AK656" s="300"/>
      <c r="AL656" s="300"/>
      <c r="AM656" s="300"/>
      <c r="AN656" s="300"/>
      <c r="AO656" s="299"/>
      <c r="AP656" s="299"/>
      <c r="AQ656" s="299"/>
      <c r="AR656" s="299"/>
      <c r="AS656" s="299"/>
      <c r="AT656" s="300"/>
      <c r="AU656" s="300"/>
    </row>
    <row r="657" spans="1:47" ht="12" customHeight="1" x14ac:dyDescent="0.25">
      <c r="A657" s="300"/>
      <c r="B657" s="299"/>
      <c r="C657" s="299"/>
      <c r="D657" s="299"/>
      <c r="E657" s="299"/>
      <c r="F657" s="376"/>
      <c r="G657" s="377"/>
      <c r="H657" s="299"/>
      <c r="I657" s="299"/>
      <c r="J657" s="299"/>
      <c r="K657" s="299"/>
      <c r="L657" s="299"/>
      <c r="M657" s="299"/>
      <c r="N657" s="299"/>
      <c r="O657" s="299"/>
      <c r="P657" s="299"/>
      <c r="Q657" s="299"/>
      <c r="R657" s="299"/>
      <c r="S657" s="299"/>
      <c r="T657" s="299"/>
      <c r="U657" s="299"/>
      <c r="V657" s="299"/>
      <c r="W657" s="299"/>
      <c r="X657" s="299"/>
      <c r="Y657" s="299"/>
      <c r="Z657" s="300"/>
      <c r="AA657" s="300"/>
      <c r="AB657" s="300"/>
      <c r="AC657" s="300"/>
      <c r="AD657" s="300"/>
      <c r="AE657" s="300"/>
      <c r="AF657" s="300"/>
      <c r="AG657" s="300"/>
      <c r="AH657" s="300"/>
      <c r="AI657" s="300"/>
      <c r="AJ657" s="300"/>
      <c r="AK657" s="300"/>
      <c r="AL657" s="300"/>
      <c r="AM657" s="300"/>
      <c r="AN657" s="300"/>
      <c r="AO657" s="299"/>
      <c r="AP657" s="299"/>
      <c r="AQ657" s="299"/>
      <c r="AR657" s="299"/>
      <c r="AS657" s="299"/>
      <c r="AT657" s="300"/>
      <c r="AU657" s="300"/>
    </row>
    <row r="658" spans="1:47" ht="12" customHeight="1" x14ac:dyDescent="0.25">
      <c r="A658" s="300"/>
      <c r="B658" s="299"/>
      <c r="C658" s="299"/>
      <c r="D658" s="299"/>
      <c r="E658" s="299"/>
      <c r="F658" s="376"/>
      <c r="G658" s="377"/>
      <c r="H658" s="299"/>
      <c r="I658" s="299"/>
      <c r="J658" s="299"/>
      <c r="K658" s="299"/>
      <c r="L658" s="299"/>
      <c r="M658" s="299"/>
      <c r="N658" s="299"/>
      <c r="O658" s="299"/>
      <c r="P658" s="299"/>
      <c r="Q658" s="299"/>
      <c r="R658" s="299"/>
      <c r="S658" s="299"/>
      <c r="T658" s="299"/>
      <c r="U658" s="299"/>
      <c r="V658" s="299"/>
      <c r="W658" s="299"/>
      <c r="X658" s="299"/>
      <c r="Y658" s="299"/>
      <c r="Z658" s="300"/>
      <c r="AA658" s="300"/>
      <c r="AB658" s="300"/>
      <c r="AC658" s="300"/>
      <c r="AD658" s="300"/>
      <c r="AE658" s="300"/>
      <c r="AF658" s="300"/>
      <c r="AG658" s="300"/>
      <c r="AH658" s="300"/>
      <c r="AI658" s="300"/>
      <c r="AJ658" s="300"/>
      <c r="AK658" s="300"/>
      <c r="AL658" s="300"/>
      <c r="AM658" s="300"/>
      <c r="AN658" s="300"/>
      <c r="AO658" s="299"/>
      <c r="AP658" s="299"/>
      <c r="AQ658" s="299"/>
      <c r="AR658" s="299"/>
      <c r="AS658" s="299"/>
      <c r="AT658" s="300"/>
      <c r="AU658" s="300"/>
    </row>
    <row r="659" spans="1:47" ht="12" customHeight="1" x14ac:dyDescent="0.25">
      <c r="A659" s="300"/>
      <c r="B659" s="299"/>
      <c r="C659" s="299"/>
      <c r="D659" s="299"/>
      <c r="E659" s="299"/>
      <c r="F659" s="376"/>
      <c r="G659" s="377"/>
      <c r="H659" s="299"/>
      <c r="I659" s="299"/>
      <c r="J659" s="299"/>
      <c r="K659" s="299"/>
      <c r="L659" s="299"/>
      <c r="M659" s="299"/>
      <c r="N659" s="299"/>
      <c r="O659" s="299"/>
      <c r="P659" s="299"/>
      <c r="Q659" s="299"/>
      <c r="R659" s="299"/>
      <c r="S659" s="299"/>
      <c r="T659" s="299"/>
      <c r="U659" s="299"/>
      <c r="V659" s="299"/>
      <c r="W659" s="299"/>
      <c r="X659" s="299"/>
      <c r="Y659" s="299"/>
      <c r="Z659" s="300"/>
      <c r="AA659" s="300"/>
      <c r="AB659" s="300"/>
      <c r="AC659" s="300"/>
      <c r="AD659" s="300"/>
      <c r="AE659" s="300"/>
      <c r="AF659" s="300"/>
      <c r="AG659" s="300"/>
      <c r="AH659" s="300"/>
      <c r="AI659" s="300"/>
      <c r="AJ659" s="300"/>
      <c r="AK659" s="300"/>
      <c r="AL659" s="300"/>
      <c r="AM659" s="300"/>
      <c r="AN659" s="300"/>
      <c r="AO659" s="299"/>
      <c r="AP659" s="299"/>
      <c r="AQ659" s="299"/>
      <c r="AR659" s="299"/>
      <c r="AS659" s="299"/>
      <c r="AT659" s="300"/>
      <c r="AU659" s="300"/>
    </row>
    <row r="660" spans="1:47" ht="12" customHeight="1" x14ac:dyDescent="0.25">
      <c r="A660" s="300"/>
      <c r="B660" s="299"/>
      <c r="C660" s="299"/>
      <c r="D660" s="299"/>
      <c r="E660" s="299"/>
      <c r="F660" s="376"/>
      <c r="G660" s="377"/>
      <c r="H660" s="299"/>
      <c r="I660" s="299"/>
      <c r="J660" s="299"/>
      <c r="K660" s="299"/>
      <c r="L660" s="299"/>
      <c r="M660" s="299"/>
      <c r="N660" s="299"/>
      <c r="O660" s="299"/>
      <c r="P660" s="299"/>
      <c r="Q660" s="299"/>
      <c r="R660" s="299"/>
      <c r="S660" s="299"/>
      <c r="T660" s="299"/>
      <c r="U660" s="299"/>
      <c r="V660" s="299"/>
      <c r="W660" s="299"/>
      <c r="X660" s="299"/>
      <c r="Y660" s="299"/>
      <c r="Z660" s="300"/>
      <c r="AA660" s="300"/>
      <c r="AB660" s="300"/>
      <c r="AC660" s="300"/>
      <c r="AD660" s="300"/>
      <c r="AE660" s="300"/>
      <c r="AF660" s="300"/>
      <c r="AG660" s="300"/>
      <c r="AH660" s="300"/>
      <c r="AI660" s="300"/>
      <c r="AJ660" s="300"/>
      <c r="AK660" s="300"/>
      <c r="AL660" s="300"/>
      <c r="AM660" s="300"/>
      <c r="AN660" s="300"/>
      <c r="AO660" s="299"/>
      <c r="AP660" s="299"/>
      <c r="AQ660" s="299"/>
      <c r="AR660" s="299"/>
      <c r="AS660" s="299"/>
      <c r="AT660" s="300"/>
      <c r="AU660" s="300"/>
    </row>
    <row r="661" spans="1:47" ht="12" customHeight="1" x14ac:dyDescent="0.25">
      <c r="A661" s="300"/>
      <c r="B661" s="299"/>
      <c r="C661" s="299"/>
      <c r="D661" s="299"/>
      <c r="E661" s="299"/>
      <c r="F661" s="376"/>
      <c r="G661" s="377"/>
      <c r="H661" s="299"/>
      <c r="I661" s="299"/>
      <c r="J661" s="299"/>
      <c r="K661" s="299"/>
      <c r="L661" s="299"/>
      <c r="M661" s="299"/>
      <c r="N661" s="299"/>
      <c r="O661" s="299"/>
      <c r="P661" s="299"/>
      <c r="Q661" s="299"/>
      <c r="R661" s="299"/>
      <c r="S661" s="299"/>
      <c r="T661" s="299"/>
      <c r="U661" s="299"/>
      <c r="V661" s="299"/>
      <c r="W661" s="299"/>
      <c r="X661" s="299"/>
      <c r="Y661" s="299"/>
      <c r="Z661" s="300"/>
      <c r="AA661" s="300"/>
      <c r="AB661" s="300"/>
      <c r="AC661" s="300"/>
      <c r="AD661" s="300"/>
      <c r="AE661" s="300"/>
      <c r="AF661" s="300"/>
      <c r="AG661" s="300"/>
      <c r="AH661" s="300"/>
      <c r="AI661" s="300"/>
      <c r="AJ661" s="300"/>
      <c r="AK661" s="300"/>
      <c r="AL661" s="300"/>
      <c r="AM661" s="300"/>
      <c r="AN661" s="300"/>
      <c r="AO661" s="299"/>
      <c r="AP661" s="299"/>
      <c r="AQ661" s="299"/>
      <c r="AR661" s="299"/>
      <c r="AS661" s="299"/>
      <c r="AT661" s="300"/>
      <c r="AU661" s="300"/>
    </row>
    <row r="662" spans="1:47" ht="12" customHeight="1" x14ac:dyDescent="0.25">
      <c r="A662" s="300"/>
      <c r="B662" s="299"/>
      <c r="C662" s="299"/>
      <c r="D662" s="299"/>
      <c r="E662" s="299"/>
      <c r="F662" s="376"/>
      <c r="G662" s="377"/>
      <c r="H662" s="299"/>
      <c r="I662" s="299"/>
      <c r="J662" s="299"/>
      <c r="K662" s="299"/>
      <c r="L662" s="299"/>
      <c r="M662" s="299"/>
      <c r="N662" s="299"/>
      <c r="O662" s="299"/>
      <c r="P662" s="299"/>
      <c r="Q662" s="299"/>
      <c r="R662" s="299"/>
      <c r="S662" s="299"/>
      <c r="T662" s="299"/>
      <c r="U662" s="299"/>
      <c r="V662" s="299"/>
      <c r="W662" s="299"/>
      <c r="X662" s="299"/>
      <c r="Y662" s="299"/>
      <c r="Z662" s="300"/>
      <c r="AA662" s="300"/>
      <c r="AB662" s="300"/>
      <c r="AC662" s="300"/>
      <c r="AD662" s="300"/>
      <c r="AE662" s="300"/>
      <c r="AF662" s="300"/>
      <c r="AG662" s="300"/>
      <c r="AH662" s="300"/>
      <c r="AI662" s="300"/>
      <c r="AJ662" s="300"/>
      <c r="AK662" s="300"/>
      <c r="AL662" s="300"/>
      <c r="AM662" s="300"/>
      <c r="AN662" s="300"/>
      <c r="AO662" s="299"/>
      <c r="AP662" s="299"/>
      <c r="AQ662" s="299"/>
      <c r="AR662" s="299"/>
      <c r="AS662" s="299"/>
      <c r="AT662" s="300"/>
      <c r="AU662" s="300"/>
    </row>
    <row r="663" spans="1:47" ht="12" customHeight="1" x14ac:dyDescent="0.25">
      <c r="A663" s="300"/>
      <c r="B663" s="299"/>
      <c r="C663" s="299"/>
      <c r="D663" s="299"/>
      <c r="E663" s="299"/>
      <c r="F663" s="376"/>
      <c r="G663" s="377"/>
      <c r="H663" s="299"/>
      <c r="I663" s="299"/>
      <c r="J663" s="299"/>
      <c r="K663" s="299"/>
      <c r="L663" s="299"/>
      <c r="M663" s="299"/>
      <c r="N663" s="299"/>
      <c r="O663" s="299"/>
      <c r="P663" s="299"/>
      <c r="Q663" s="299"/>
      <c r="R663" s="299"/>
      <c r="S663" s="299"/>
      <c r="T663" s="299"/>
      <c r="U663" s="299"/>
      <c r="V663" s="299"/>
      <c r="W663" s="299"/>
      <c r="X663" s="299"/>
      <c r="Y663" s="299"/>
      <c r="Z663" s="300"/>
      <c r="AA663" s="300"/>
      <c r="AB663" s="300"/>
      <c r="AC663" s="300"/>
      <c r="AD663" s="300"/>
      <c r="AE663" s="300"/>
      <c r="AF663" s="300"/>
      <c r="AG663" s="300"/>
      <c r="AH663" s="300"/>
      <c r="AI663" s="300"/>
      <c r="AJ663" s="300"/>
      <c r="AK663" s="300"/>
      <c r="AL663" s="300"/>
      <c r="AM663" s="300"/>
      <c r="AN663" s="300"/>
      <c r="AO663" s="299"/>
      <c r="AP663" s="299"/>
      <c r="AQ663" s="299"/>
      <c r="AR663" s="299"/>
      <c r="AS663" s="299"/>
      <c r="AT663" s="300"/>
      <c r="AU663" s="300"/>
    </row>
    <row r="664" spans="1:47" ht="12" customHeight="1" x14ac:dyDescent="0.25">
      <c r="A664" s="300"/>
      <c r="B664" s="299"/>
      <c r="C664" s="299"/>
      <c r="D664" s="299"/>
      <c r="E664" s="299"/>
      <c r="F664" s="376"/>
      <c r="G664" s="377"/>
      <c r="H664" s="299"/>
      <c r="I664" s="299"/>
      <c r="J664" s="299"/>
      <c r="K664" s="299"/>
      <c r="L664" s="299"/>
      <c r="M664" s="299"/>
      <c r="N664" s="299"/>
      <c r="O664" s="299"/>
      <c r="P664" s="299"/>
      <c r="Q664" s="299"/>
      <c r="R664" s="299"/>
      <c r="S664" s="299"/>
      <c r="T664" s="299"/>
      <c r="U664" s="299"/>
      <c r="V664" s="299"/>
      <c r="W664" s="299"/>
      <c r="X664" s="299"/>
      <c r="Y664" s="299"/>
      <c r="Z664" s="300"/>
      <c r="AA664" s="300"/>
      <c r="AB664" s="300"/>
      <c r="AC664" s="300"/>
      <c r="AD664" s="300"/>
      <c r="AE664" s="300"/>
      <c r="AF664" s="300"/>
      <c r="AG664" s="300"/>
      <c r="AH664" s="300"/>
      <c r="AI664" s="300"/>
      <c r="AJ664" s="300"/>
      <c r="AK664" s="300"/>
      <c r="AL664" s="300"/>
      <c r="AM664" s="300"/>
      <c r="AN664" s="300"/>
      <c r="AO664" s="299"/>
      <c r="AP664" s="299"/>
      <c r="AQ664" s="299"/>
      <c r="AR664" s="299"/>
      <c r="AS664" s="299"/>
      <c r="AT664" s="300"/>
      <c r="AU664" s="300"/>
    </row>
    <row r="665" spans="1:47" ht="12" customHeight="1" x14ac:dyDescent="0.25">
      <c r="A665" s="300"/>
      <c r="B665" s="299"/>
      <c r="C665" s="299"/>
      <c r="D665" s="299"/>
      <c r="E665" s="299"/>
      <c r="F665" s="376"/>
      <c r="G665" s="377"/>
      <c r="H665" s="299"/>
      <c r="I665" s="299"/>
      <c r="J665" s="299"/>
      <c r="K665" s="299"/>
      <c r="L665" s="299"/>
      <c r="M665" s="299"/>
      <c r="N665" s="299"/>
      <c r="O665" s="299"/>
      <c r="P665" s="299"/>
      <c r="Q665" s="299"/>
      <c r="R665" s="299"/>
      <c r="S665" s="299"/>
      <c r="T665" s="299"/>
      <c r="U665" s="299"/>
      <c r="V665" s="299"/>
      <c r="W665" s="299"/>
      <c r="X665" s="299"/>
      <c r="Y665" s="299"/>
      <c r="Z665" s="300"/>
      <c r="AA665" s="300"/>
      <c r="AB665" s="300"/>
      <c r="AC665" s="300"/>
      <c r="AD665" s="300"/>
      <c r="AE665" s="300"/>
      <c r="AF665" s="300"/>
      <c r="AG665" s="300"/>
      <c r="AH665" s="300"/>
      <c r="AI665" s="300"/>
      <c r="AJ665" s="300"/>
      <c r="AK665" s="300"/>
      <c r="AL665" s="300"/>
      <c r="AM665" s="300"/>
      <c r="AN665" s="300"/>
      <c r="AO665" s="299"/>
      <c r="AP665" s="299"/>
      <c r="AQ665" s="299"/>
      <c r="AR665" s="299"/>
      <c r="AS665" s="299"/>
      <c r="AT665" s="300"/>
      <c r="AU665" s="300"/>
    </row>
    <row r="666" spans="1:47" ht="12" customHeight="1" x14ac:dyDescent="0.25">
      <c r="A666" s="300"/>
      <c r="B666" s="299"/>
      <c r="C666" s="299"/>
      <c r="D666" s="299"/>
      <c r="E666" s="299"/>
      <c r="F666" s="376"/>
      <c r="G666" s="377"/>
      <c r="H666" s="299"/>
      <c r="I666" s="299"/>
      <c r="J666" s="299"/>
      <c r="K666" s="299"/>
      <c r="L666" s="299"/>
      <c r="M666" s="299"/>
      <c r="N666" s="299"/>
      <c r="O666" s="299"/>
      <c r="P666" s="299"/>
      <c r="Q666" s="299"/>
      <c r="R666" s="299"/>
      <c r="S666" s="299"/>
      <c r="T666" s="299"/>
      <c r="U666" s="299"/>
      <c r="V666" s="299"/>
      <c r="W666" s="299"/>
      <c r="X666" s="299"/>
      <c r="Y666" s="299"/>
      <c r="Z666" s="300"/>
      <c r="AA666" s="300"/>
      <c r="AB666" s="300"/>
      <c r="AC666" s="300"/>
      <c r="AD666" s="300"/>
      <c r="AE666" s="300"/>
      <c r="AF666" s="300"/>
      <c r="AG666" s="300"/>
      <c r="AH666" s="300"/>
      <c r="AI666" s="300"/>
      <c r="AJ666" s="300"/>
      <c r="AK666" s="300"/>
      <c r="AL666" s="300"/>
      <c r="AM666" s="300"/>
      <c r="AN666" s="300"/>
      <c r="AO666" s="299"/>
      <c r="AP666" s="299"/>
      <c r="AQ666" s="299"/>
      <c r="AR666" s="299"/>
      <c r="AS666" s="299"/>
      <c r="AT666" s="300"/>
      <c r="AU666" s="300"/>
    </row>
    <row r="667" spans="1:47" ht="12" customHeight="1" x14ac:dyDescent="0.25">
      <c r="A667" s="300"/>
      <c r="B667" s="299"/>
      <c r="C667" s="299"/>
      <c r="D667" s="299"/>
      <c r="E667" s="299"/>
      <c r="F667" s="376"/>
      <c r="G667" s="377"/>
      <c r="H667" s="299"/>
      <c r="I667" s="299"/>
      <c r="J667" s="299"/>
      <c r="K667" s="299"/>
      <c r="L667" s="299"/>
      <c r="M667" s="299"/>
      <c r="N667" s="299"/>
      <c r="O667" s="299"/>
      <c r="P667" s="299"/>
      <c r="Q667" s="299"/>
      <c r="R667" s="299"/>
      <c r="S667" s="299"/>
      <c r="T667" s="299"/>
      <c r="U667" s="299"/>
      <c r="V667" s="299"/>
      <c r="W667" s="299"/>
      <c r="X667" s="299"/>
      <c r="Y667" s="299"/>
      <c r="Z667" s="300"/>
      <c r="AA667" s="300"/>
      <c r="AB667" s="300"/>
      <c r="AC667" s="300"/>
      <c r="AD667" s="300"/>
      <c r="AE667" s="300"/>
      <c r="AF667" s="300"/>
      <c r="AG667" s="300"/>
      <c r="AH667" s="300"/>
      <c r="AI667" s="300"/>
      <c r="AJ667" s="300"/>
      <c r="AK667" s="300"/>
      <c r="AL667" s="300"/>
      <c r="AM667" s="300"/>
      <c r="AN667" s="300"/>
      <c r="AO667" s="299"/>
      <c r="AP667" s="299"/>
      <c r="AQ667" s="299"/>
      <c r="AR667" s="299"/>
      <c r="AS667" s="299"/>
      <c r="AT667" s="300"/>
      <c r="AU667" s="300"/>
    </row>
    <row r="668" spans="1:47" ht="12" customHeight="1" x14ac:dyDescent="0.25">
      <c r="A668" s="300"/>
      <c r="B668" s="299"/>
      <c r="C668" s="299"/>
      <c r="D668" s="299"/>
      <c r="E668" s="299"/>
      <c r="F668" s="376"/>
      <c r="G668" s="377"/>
      <c r="H668" s="299"/>
      <c r="I668" s="299"/>
      <c r="J668" s="299"/>
      <c r="K668" s="299"/>
      <c r="L668" s="299"/>
      <c r="M668" s="299"/>
      <c r="N668" s="299"/>
      <c r="O668" s="299"/>
      <c r="P668" s="299"/>
      <c r="Q668" s="299"/>
      <c r="R668" s="299"/>
      <c r="S668" s="299"/>
      <c r="T668" s="299"/>
      <c r="U668" s="299"/>
      <c r="V668" s="299"/>
      <c r="W668" s="299"/>
      <c r="X668" s="299"/>
      <c r="Y668" s="299"/>
      <c r="Z668" s="300"/>
      <c r="AA668" s="300"/>
      <c r="AB668" s="300"/>
      <c r="AC668" s="300"/>
      <c r="AD668" s="300"/>
      <c r="AE668" s="300"/>
      <c r="AF668" s="300"/>
      <c r="AG668" s="300"/>
      <c r="AH668" s="300"/>
      <c r="AI668" s="300"/>
      <c r="AJ668" s="300"/>
      <c r="AK668" s="300"/>
      <c r="AL668" s="300"/>
      <c r="AM668" s="300"/>
      <c r="AN668" s="300"/>
      <c r="AO668" s="299"/>
      <c r="AP668" s="299"/>
      <c r="AQ668" s="299"/>
      <c r="AR668" s="299"/>
      <c r="AS668" s="299"/>
      <c r="AT668" s="300"/>
      <c r="AU668" s="300"/>
    </row>
    <row r="669" spans="1:47" ht="12" customHeight="1" x14ac:dyDescent="0.25">
      <c r="A669" s="300"/>
      <c r="B669" s="299"/>
      <c r="C669" s="299"/>
      <c r="D669" s="299"/>
      <c r="E669" s="299"/>
      <c r="F669" s="376"/>
      <c r="G669" s="377"/>
      <c r="H669" s="299"/>
      <c r="I669" s="299"/>
      <c r="J669" s="299"/>
      <c r="K669" s="299"/>
      <c r="L669" s="299"/>
      <c r="M669" s="299"/>
      <c r="N669" s="299"/>
      <c r="O669" s="299"/>
      <c r="P669" s="299"/>
      <c r="Q669" s="299"/>
      <c r="R669" s="299"/>
      <c r="S669" s="299"/>
      <c r="T669" s="299"/>
      <c r="U669" s="299"/>
      <c r="V669" s="299"/>
      <c r="W669" s="299"/>
      <c r="X669" s="299"/>
      <c r="Y669" s="299"/>
      <c r="Z669" s="300"/>
      <c r="AA669" s="300"/>
      <c r="AB669" s="300"/>
      <c r="AC669" s="300"/>
      <c r="AD669" s="300"/>
      <c r="AE669" s="300"/>
      <c r="AF669" s="300"/>
      <c r="AG669" s="300"/>
      <c r="AH669" s="300"/>
      <c r="AI669" s="300"/>
      <c r="AJ669" s="300"/>
      <c r="AK669" s="300"/>
      <c r="AL669" s="300"/>
      <c r="AM669" s="300"/>
      <c r="AN669" s="300"/>
      <c r="AO669" s="299"/>
      <c r="AP669" s="299"/>
      <c r="AQ669" s="299"/>
      <c r="AR669" s="299"/>
      <c r="AS669" s="299"/>
      <c r="AT669" s="300"/>
      <c r="AU669" s="300"/>
    </row>
    <row r="670" spans="1:47" ht="12" customHeight="1" x14ac:dyDescent="0.25">
      <c r="A670" s="300"/>
      <c r="B670" s="299"/>
      <c r="C670" s="299"/>
      <c r="D670" s="299"/>
      <c r="E670" s="299"/>
      <c r="F670" s="376"/>
      <c r="G670" s="377"/>
      <c r="H670" s="299"/>
      <c r="I670" s="299"/>
      <c r="J670" s="299"/>
      <c r="K670" s="299"/>
      <c r="L670" s="299"/>
      <c r="M670" s="299"/>
      <c r="N670" s="299"/>
      <c r="O670" s="299"/>
      <c r="P670" s="299"/>
      <c r="Q670" s="299"/>
      <c r="R670" s="299"/>
      <c r="S670" s="299"/>
      <c r="T670" s="299"/>
      <c r="U670" s="299"/>
      <c r="V670" s="299"/>
      <c r="W670" s="299"/>
      <c r="X670" s="299"/>
      <c r="Y670" s="299"/>
      <c r="Z670" s="300"/>
      <c r="AA670" s="300"/>
      <c r="AB670" s="300"/>
      <c r="AC670" s="300"/>
      <c r="AD670" s="300"/>
      <c r="AE670" s="300"/>
      <c r="AF670" s="300"/>
      <c r="AG670" s="300"/>
      <c r="AH670" s="300"/>
      <c r="AI670" s="300"/>
      <c r="AJ670" s="300"/>
      <c r="AK670" s="300"/>
      <c r="AL670" s="300"/>
      <c r="AM670" s="300"/>
      <c r="AN670" s="300"/>
      <c r="AO670" s="299"/>
      <c r="AP670" s="299"/>
      <c r="AQ670" s="299"/>
      <c r="AR670" s="299"/>
      <c r="AS670" s="299"/>
      <c r="AT670" s="300"/>
      <c r="AU670" s="300"/>
    </row>
    <row r="671" spans="1:47" ht="12" customHeight="1" x14ac:dyDescent="0.25">
      <c r="A671" s="300"/>
      <c r="B671" s="299"/>
      <c r="C671" s="299"/>
      <c r="D671" s="299"/>
      <c r="E671" s="299"/>
      <c r="F671" s="376"/>
      <c r="G671" s="377"/>
      <c r="H671" s="299"/>
      <c r="I671" s="299"/>
      <c r="J671" s="299"/>
      <c r="K671" s="299"/>
      <c r="L671" s="299"/>
      <c r="M671" s="299"/>
      <c r="N671" s="299"/>
      <c r="O671" s="299"/>
      <c r="P671" s="299"/>
      <c r="Q671" s="299"/>
      <c r="R671" s="299"/>
      <c r="S671" s="299"/>
      <c r="T671" s="299"/>
      <c r="U671" s="299"/>
      <c r="V671" s="299"/>
      <c r="W671" s="299"/>
      <c r="X671" s="299"/>
      <c r="Y671" s="299"/>
      <c r="Z671" s="300"/>
      <c r="AA671" s="300"/>
      <c r="AB671" s="300"/>
      <c r="AC671" s="300"/>
      <c r="AD671" s="300"/>
      <c r="AE671" s="300"/>
      <c r="AF671" s="300"/>
      <c r="AG671" s="300"/>
      <c r="AH671" s="300"/>
      <c r="AI671" s="300"/>
      <c r="AJ671" s="300"/>
      <c r="AK671" s="300"/>
      <c r="AL671" s="300"/>
      <c r="AM671" s="300"/>
      <c r="AN671" s="300"/>
      <c r="AO671" s="299"/>
      <c r="AP671" s="299"/>
      <c r="AQ671" s="299"/>
      <c r="AR671" s="299"/>
      <c r="AS671" s="299"/>
      <c r="AT671" s="300"/>
      <c r="AU671" s="300"/>
    </row>
    <row r="672" spans="1:47" ht="12" customHeight="1" x14ac:dyDescent="0.25">
      <c r="A672" s="300"/>
      <c r="B672" s="299"/>
      <c r="C672" s="299"/>
      <c r="D672" s="299"/>
      <c r="E672" s="299"/>
      <c r="F672" s="376"/>
      <c r="G672" s="377"/>
      <c r="H672" s="299"/>
      <c r="I672" s="299"/>
      <c r="J672" s="299"/>
      <c r="K672" s="299"/>
      <c r="L672" s="299"/>
      <c r="M672" s="299"/>
      <c r="N672" s="299"/>
      <c r="O672" s="299"/>
      <c r="P672" s="299"/>
      <c r="Q672" s="299"/>
      <c r="R672" s="299"/>
      <c r="S672" s="299"/>
      <c r="T672" s="299"/>
      <c r="U672" s="299"/>
      <c r="V672" s="299"/>
      <c r="W672" s="299"/>
      <c r="X672" s="299"/>
      <c r="Y672" s="299"/>
      <c r="Z672" s="300"/>
      <c r="AA672" s="300"/>
      <c r="AB672" s="300"/>
      <c r="AC672" s="300"/>
      <c r="AD672" s="300"/>
      <c r="AE672" s="300"/>
      <c r="AF672" s="300"/>
      <c r="AG672" s="300"/>
      <c r="AH672" s="300"/>
      <c r="AI672" s="300"/>
      <c r="AJ672" s="300"/>
      <c r="AK672" s="300"/>
      <c r="AL672" s="300"/>
      <c r="AM672" s="300"/>
      <c r="AN672" s="300"/>
      <c r="AO672" s="299"/>
      <c r="AP672" s="299"/>
      <c r="AQ672" s="299"/>
      <c r="AR672" s="299"/>
      <c r="AS672" s="299"/>
      <c r="AT672" s="300"/>
      <c r="AU672" s="300"/>
    </row>
    <row r="673" spans="1:47" ht="12" customHeight="1" x14ac:dyDescent="0.25">
      <c r="A673" s="300"/>
      <c r="B673" s="299"/>
      <c r="C673" s="299"/>
      <c r="D673" s="299"/>
      <c r="E673" s="299"/>
      <c r="F673" s="376"/>
      <c r="G673" s="377"/>
      <c r="H673" s="299"/>
      <c r="I673" s="299"/>
      <c r="J673" s="299"/>
      <c r="K673" s="299"/>
      <c r="L673" s="299"/>
      <c r="M673" s="299"/>
      <c r="N673" s="299"/>
      <c r="O673" s="299"/>
      <c r="P673" s="299"/>
      <c r="Q673" s="299"/>
      <c r="R673" s="299"/>
      <c r="S673" s="299"/>
      <c r="T673" s="299"/>
      <c r="U673" s="299"/>
      <c r="V673" s="299"/>
      <c r="W673" s="299"/>
      <c r="X673" s="299"/>
      <c r="Y673" s="299"/>
      <c r="Z673" s="300"/>
      <c r="AA673" s="300"/>
      <c r="AB673" s="300"/>
      <c r="AC673" s="300"/>
      <c r="AD673" s="300"/>
      <c r="AE673" s="300"/>
      <c r="AF673" s="300"/>
      <c r="AG673" s="300"/>
      <c r="AH673" s="300"/>
      <c r="AI673" s="300"/>
      <c r="AJ673" s="300"/>
      <c r="AK673" s="300"/>
      <c r="AL673" s="300"/>
      <c r="AM673" s="300"/>
      <c r="AN673" s="300"/>
      <c r="AO673" s="299"/>
      <c r="AP673" s="299"/>
      <c r="AQ673" s="299"/>
      <c r="AR673" s="299"/>
      <c r="AS673" s="299"/>
      <c r="AT673" s="300"/>
      <c r="AU673" s="300"/>
    </row>
    <row r="674" spans="1:47" ht="12" customHeight="1" x14ac:dyDescent="0.25">
      <c r="A674" s="300"/>
      <c r="B674" s="299"/>
      <c r="C674" s="299"/>
      <c r="D674" s="299"/>
      <c r="E674" s="299"/>
      <c r="F674" s="376"/>
      <c r="G674" s="377"/>
      <c r="H674" s="299"/>
      <c r="I674" s="299"/>
      <c r="J674" s="299"/>
      <c r="K674" s="299"/>
      <c r="L674" s="299"/>
      <c r="M674" s="299"/>
      <c r="N674" s="299"/>
      <c r="O674" s="299"/>
      <c r="P674" s="299"/>
      <c r="Q674" s="299"/>
      <c r="R674" s="299"/>
      <c r="S674" s="299"/>
      <c r="T674" s="299"/>
      <c r="U674" s="299"/>
      <c r="V674" s="299"/>
      <c r="W674" s="299"/>
      <c r="X674" s="299"/>
      <c r="Y674" s="299"/>
      <c r="Z674" s="300"/>
      <c r="AA674" s="300"/>
      <c r="AB674" s="300"/>
      <c r="AC674" s="300"/>
      <c r="AD674" s="300"/>
      <c r="AE674" s="300"/>
      <c r="AF674" s="300"/>
      <c r="AG674" s="300"/>
      <c r="AH674" s="300"/>
      <c r="AI674" s="300"/>
      <c r="AJ674" s="300"/>
      <c r="AK674" s="300"/>
      <c r="AL674" s="300"/>
      <c r="AM674" s="300"/>
      <c r="AN674" s="300"/>
      <c r="AO674" s="299"/>
      <c r="AP674" s="299"/>
      <c r="AQ674" s="299"/>
      <c r="AR674" s="299"/>
      <c r="AS674" s="299"/>
      <c r="AT674" s="300"/>
      <c r="AU674" s="300"/>
    </row>
    <row r="675" spans="1:47" ht="12" customHeight="1" x14ac:dyDescent="0.25">
      <c r="A675" s="300"/>
      <c r="B675" s="299"/>
      <c r="C675" s="299"/>
      <c r="D675" s="299"/>
      <c r="E675" s="299"/>
      <c r="F675" s="376"/>
      <c r="G675" s="377"/>
      <c r="H675" s="299"/>
      <c r="I675" s="299"/>
      <c r="J675" s="299"/>
      <c r="K675" s="299"/>
      <c r="L675" s="299"/>
      <c r="M675" s="299"/>
      <c r="N675" s="299"/>
      <c r="O675" s="299"/>
      <c r="P675" s="299"/>
      <c r="Q675" s="299"/>
      <c r="R675" s="299"/>
      <c r="S675" s="299"/>
      <c r="T675" s="299"/>
      <c r="U675" s="299"/>
      <c r="V675" s="299"/>
      <c r="W675" s="299"/>
      <c r="X675" s="299"/>
      <c r="Y675" s="299"/>
      <c r="Z675" s="300"/>
      <c r="AA675" s="300"/>
      <c r="AB675" s="300"/>
      <c r="AC675" s="300"/>
      <c r="AD675" s="300"/>
      <c r="AE675" s="300"/>
      <c r="AF675" s="300"/>
      <c r="AG675" s="300"/>
      <c r="AH675" s="300"/>
      <c r="AI675" s="300"/>
      <c r="AJ675" s="300"/>
      <c r="AK675" s="300"/>
      <c r="AL675" s="300"/>
      <c r="AM675" s="300"/>
      <c r="AN675" s="300"/>
      <c r="AO675" s="299"/>
      <c r="AP675" s="299"/>
      <c r="AQ675" s="299"/>
      <c r="AR675" s="299"/>
      <c r="AS675" s="299"/>
      <c r="AT675" s="300"/>
      <c r="AU675" s="300"/>
    </row>
    <row r="676" spans="1:47" ht="12" customHeight="1" x14ac:dyDescent="0.25">
      <c r="A676" s="300"/>
      <c r="B676" s="299"/>
      <c r="C676" s="299"/>
      <c r="D676" s="299"/>
      <c r="E676" s="299"/>
      <c r="F676" s="376"/>
      <c r="G676" s="377"/>
      <c r="H676" s="299"/>
      <c r="I676" s="299"/>
      <c r="J676" s="299"/>
      <c r="K676" s="299"/>
      <c r="L676" s="299"/>
      <c r="M676" s="299"/>
      <c r="N676" s="299"/>
      <c r="O676" s="299"/>
      <c r="P676" s="299"/>
      <c r="Q676" s="299"/>
      <c r="R676" s="299"/>
      <c r="S676" s="299"/>
      <c r="T676" s="299"/>
      <c r="U676" s="299"/>
      <c r="V676" s="299"/>
      <c r="W676" s="299"/>
      <c r="X676" s="299"/>
      <c r="Y676" s="299"/>
      <c r="Z676" s="300"/>
      <c r="AA676" s="300"/>
      <c r="AB676" s="300"/>
      <c r="AC676" s="300"/>
      <c r="AD676" s="300"/>
      <c r="AE676" s="300"/>
      <c r="AF676" s="300"/>
      <c r="AG676" s="300"/>
      <c r="AH676" s="300"/>
      <c r="AI676" s="300"/>
      <c r="AJ676" s="300"/>
      <c r="AK676" s="300"/>
      <c r="AL676" s="300"/>
      <c r="AM676" s="300"/>
      <c r="AN676" s="300"/>
      <c r="AO676" s="299"/>
      <c r="AP676" s="299"/>
      <c r="AQ676" s="299"/>
      <c r="AR676" s="299"/>
      <c r="AS676" s="299"/>
      <c r="AT676" s="300"/>
      <c r="AU676" s="300"/>
    </row>
    <row r="677" spans="1:47" ht="12" customHeight="1" x14ac:dyDescent="0.25">
      <c r="A677" s="300"/>
      <c r="B677" s="299"/>
      <c r="C677" s="299"/>
      <c r="D677" s="299"/>
      <c r="E677" s="299"/>
      <c r="F677" s="376"/>
      <c r="G677" s="377"/>
      <c r="H677" s="299"/>
      <c r="I677" s="299"/>
      <c r="J677" s="299"/>
      <c r="K677" s="299"/>
      <c r="L677" s="299"/>
      <c r="M677" s="299"/>
      <c r="N677" s="299"/>
      <c r="O677" s="299"/>
      <c r="P677" s="299"/>
      <c r="Q677" s="299"/>
      <c r="R677" s="299"/>
      <c r="S677" s="299"/>
      <c r="T677" s="299"/>
      <c r="U677" s="299"/>
      <c r="V677" s="299"/>
      <c r="W677" s="299"/>
      <c r="X677" s="299"/>
      <c r="Y677" s="299"/>
      <c r="Z677" s="300"/>
      <c r="AA677" s="300"/>
      <c r="AB677" s="300"/>
      <c r="AC677" s="300"/>
      <c r="AD677" s="300"/>
      <c r="AE677" s="300"/>
      <c r="AF677" s="300"/>
      <c r="AG677" s="300"/>
      <c r="AH677" s="300"/>
      <c r="AI677" s="300"/>
      <c r="AJ677" s="300"/>
      <c r="AK677" s="300"/>
      <c r="AL677" s="300"/>
      <c r="AM677" s="300"/>
      <c r="AN677" s="300"/>
      <c r="AO677" s="299"/>
      <c r="AP677" s="299"/>
      <c r="AQ677" s="299"/>
      <c r="AR677" s="299"/>
      <c r="AS677" s="299"/>
      <c r="AT677" s="300"/>
      <c r="AU677" s="300"/>
    </row>
    <row r="678" spans="1:47" ht="12" customHeight="1" x14ac:dyDescent="0.25">
      <c r="A678" s="300"/>
      <c r="B678" s="299"/>
      <c r="C678" s="299"/>
      <c r="D678" s="299"/>
      <c r="E678" s="299"/>
      <c r="F678" s="376"/>
      <c r="G678" s="377"/>
      <c r="H678" s="299"/>
      <c r="I678" s="299"/>
      <c r="J678" s="299"/>
      <c r="K678" s="299"/>
      <c r="L678" s="299"/>
      <c r="M678" s="299"/>
      <c r="N678" s="299"/>
      <c r="O678" s="299"/>
      <c r="P678" s="299"/>
      <c r="Q678" s="299"/>
      <c r="R678" s="299"/>
      <c r="S678" s="299"/>
      <c r="T678" s="299"/>
      <c r="U678" s="299"/>
      <c r="V678" s="299"/>
      <c r="W678" s="299"/>
      <c r="X678" s="299"/>
      <c r="Y678" s="299"/>
      <c r="Z678" s="300"/>
      <c r="AA678" s="300"/>
      <c r="AB678" s="300"/>
      <c r="AC678" s="300"/>
      <c r="AD678" s="300"/>
      <c r="AE678" s="300"/>
      <c r="AF678" s="300"/>
      <c r="AG678" s="300"/>
      <c r="AH678" s="300"/>
      <c r="AI678" s="300"/>
      <c r="AJ678" s="300"/>
      <c r="AK678" s="300"/>
      <c r="AL678" s="300"/>
      <c r="AM678" s="300"/>
      <c r="AN678" s="300"/>
      <c r="AO678" s="299"/>
      <c r="AP678" s="299"/>
      <c r="AQ678" s="299"/>
      <c r="AR678" s="299"/>
      <c r="AS678" s="299"/>
      <c r="AT678" s="300"/>
      <c r="AU678" s="300"/>
    </row>
    <row r="679" spans="1:47" ht="12" customHeight="1" x14ac:dyDescent="0.25">
      <c r="A679" s="300"/>
      <c r="B679" s="299"/>
      <c r="C679" s="299"/>
      <c r="D679" s="299"/>
      <c r="E679" s="299"/>
      <c r="F679" s="376"/>
      <c r="G679" s="377"/>
      <c r="H679" s="299"/>
      <c r="I679" s="299"/>
      <c r="J679" s="299"/>
      <c r="K679" s="299"/>
      <c r="L679" s="299"/>
      <c r="M679" s="299"/>
      <c r="N679" s="299"/>
      <c r="O679" s="299"/>
      <c r="P679" s="299"/>
      <c r="Q679" s="299"/>
      <c r="R679" s="299"/>
      <c r="S679" s="299"/>
      <c r="T679" s="299"/>
      <c r="U679" s="299"/>
      <c r="V679" s="299"/>
      <c r="W679" s="299"/>
      <c r="X679" s="299"/>
      <c r="Y679" s="299"/>
      <c r="Z679" s="300"/>
      <c r="AA679" s="300"/>
      <c r="AB679" s="300"/>
      <c r="AC679" s="300"/>
      <c r="AD679" s="300"/>
      <c r="AE679" s="300"/>
      <c r="AF679" s="300"/>
      <c r="AG679" s="300"/>
      <c r="AH679" s="300"/>
      <c r="AI679" s="300"/>
      <c r="AJ679" s="300"/>
      <c r="AK679" s="300"/>
      <c r="AL679" s="300"/>
      <c r="AM679" s="300"/>
      <c r="AN679" s="300"/>
      <c r="AO679" s="299"/>
      <c r="AP679" s="299"/>
      <c r="AQ679" s="299"/>
      <c r="AR679" s="299"/>
      <c r="AS679" s="299"/>
      <c r="AT679" s="300"/>
      <c r="AU679" s="300"/>
    </row>
    <row r="680" spans="1:47" ht="12" customHeight="1" x14ac:dyDescent="0.25">
      <c r="A680" s="300"/>
      <c r="B680" s="299"/>
      <c r="C680" s="299"/>
      <c r="D680" s="299"/>
      <c r="E680" s="299"/>
      <c r="F680" s="376"/>
      <c r="G680" s="377"/>
      <c r="H680" s="299"/>
      <c r="I680" s="299"/>
      <c r="J680" s="299"/>
      <c r="K680" s="299"/>
      <c r="L680" s="299"/>
      <c r="M680" s="299"/>
      <c r="N680" s="299"/>
      <c r="O680" s="299"/>
      <c r="P680" s="299"/>
      <c r="Q680" s="299"/>
      <c r="R680" s="299"/>
      <c r="S680" s="299"/>
      <c r="T680" s="299"/>
      <c r="U680" s="299"/>
      <c r="V680" s="299"/>
      <c r="W680" s="299"/>
      <c r="X680" s="299"/>
      <c r="Y680" s="299"/>
      <c r="Z680" s="300"/>
      <c r="AA680" s="300"/>
      <c r="AB680" s="300"/>
      <c r="AC680" s="300"/>
      <c r="AD680" s="300"/>
      <c r="AE680" s="300"/>
      <c r="AF680" s="300"/>
      <c r="AG680" s="300"/>
      <c r="AH680" s="300"/>
      <c r="AI680" s="300"/>
      <c r="AJ680" s="300"/>
      <c r="AK680" s="300"/>
      <c r="AL680" s="300"/>
      <c r="AM680" s="300"/>
      <c r="AN680" s="300"/>
      <c r="AO680" s="299"/>
      <c r="AP680" s="299"/>
      <c r="AQ680" s="299"/>
      <c r="AR680" s="299"/>
      <c r="AS680" s="299"/>
      <c r="AT680" s="300"/>
      <c r="AU680" s="300"/>
    </row>
    <row r="681" spans="1:47" ht="12" customHeight="1" x14ac:dyDescent="0.25">
      <c r="A681" s="300"/>
      <c r="B681" s="299"/>
      <c r="C681" s="299"/>
      <c r="D681" s="299"/>
      <c r="E681" s="299"/>
      <c r="F681" s="376"/>
      <c r="G681" s="377"/>
      <c r="H681" s="299"/>
      <c r="I681" s="299"/>
      <c r="J681" s="299"/>
      <c r="K681" s="299"/>
      <c r="L681" s="299"/>
      <c r="M681" s="299"/>
      <c r="N681" s="299"/>
      <c r="O681" s="299"/>
      <c r="P681" s="299"/>
      <c r="Q681" s="299"/>
      <c r="R681" s="299"/>
      <c r="S681" s="299"/>
      <c r="T681" s="299"/>
      <c r="U681" s="299"/>
      <c r="V681" s="299"/>
      <c r="W681" s="299"/>
      <c r="X681" s="299"/>
      <c r="Y681" s="299"/>
      <c r="Z681" s="300"/>
      <c r="AA681" s="300"/>
      <c r="AB681" s="300"/>
      <c r="AC681" s="300"/>
      <c r="AD681" s="300"/>
      <c r="AE681" s="300"/>
      <c r="AF681" s="300"/>
      <c r="AG681" s="300"/>
      <c r="AH681" s="300"/>
      <c r="AI681" s="300"/>
      <c r="AJ681" s="300"/>
      <c r="AK681" s="300"/>
      <c r="AL681" s="300"/>
      <c r="AM681" s="300"/>
      <c r="AN681" s="300"/>
      <c r="AO681" s="299"/>
      <c r="AP681" s="299"/>
      <c r="AQ681" s="299"/>
      <c r="AR681" s="299"/>
      <c r="AS681" s="299"/>
      <c r="AT681" s="300"/>
      <c r="AU681" s="300"/>
    </row>
    <row r="682" spans="1:47" ht="12" customHeight="1" x14ac:dyDescent="0.25">
      <c r="A682" s="300"/>
      <c r="B682" s="299"/>
      <c r="C682" s="299"/>
      <c r="D682" s="299"/>
      <c r="E682" s="299"/>
      <c r="F682" s="376"/>
      <c r="G682" s="377"/>
      <c r="H682" s="299"/>
      <c r="I682" s="299"/>
      <c r="J682" s="299"/>
      <c r="K682" s="299"/>
      <c r="L682" s="299"/>
      <c r="M682" s="299"/>
      <c r="N682" s="299"/>
      <c r="O682" s="299"/>
      <c r="P682" s="299"/>
      <c r="Q682" s="299"/>
      <c r="R682" s="299"/>
      <c r="S682" s="299"/>
      <c r="T682" s="299"/>
      <c r="U682" s="299"/>
      <c r="V682" s="299"/>
      <c r="W682" s="299"/>
      <c r="X682" s="299"/>
      <c r="Y682" s="299"/>
      <c r="Z682" s="300"/>
      <c r="AA682" s="300"/>
      <c r="AB682" s="300"/>
      <c r="AC682" s="300"/>
      <c r="AD682" s="300"/>
      <c r="AE682" s="300"/>
      <c r="AF682" s="300"/>
      <c r="AG682" s="300"/>
      <c r="AH682" s="300"/>
      <c r="AI682" s="300"/>
      <c r="AJ682" s="300"/>
      <c r="AK682" s="300"/>
      <c r="AL682" s="300"/>
      <c r="AM682" s="300"/>
      <c r="AN682" s="300"/>
      <c r="AO682" s="299"/>
      <c r="AP682" s="299"/>
      <c r="AQ682" s="299"/>
      <c r="AR682" s="299"/>
      <c r="AS682" s="299"/>
      <c r="AT682" s="300"/>
      <c r="AU682" s="300"/>
    </row>
    <row r="683" spans="1:47" ht="12" customHeight="1" x14ac:dyDescent="0.25">
      <c r="A683" s="300"/>
      <c r="B683" s="299"/>
      <c r="C683" s="299"/>
      <c r="D683" s="299"/>
      <c r="E683" s="299"/>
      <c r="F683" s="376"/>
      <c r="G683" s="377"/>
      <c r="H683" s="299"/>
      <c r="I683" s="299"/>
      <c r="J683" s="299"/>
      <c r="K683" s="299"/>
      <c r="L683" s="299"/>
      <c r="M683" s="299"/>
      <c r="N683" s="299"/>
      <c r="O683" s="299"/>
      <c r="P683" s="299"/>
      <c r="Q683" s="299"/>
      <c r="R683" s="299"/>
      <c r="S683" s="299"/>
      <c r="T683" s="299"/>
      <c r="U683" s="299"/>
      <c r="V683" s="299"/>
      <c r="W683" s="299"/>
      <c r="X683" s="299"/>
      <c r="Y683" s="299"/>
      <c r="Z683" s="300"/>
      <c r="AA683" s="300"/>
      <c r="AB683" s="300"/>
      <c r="AC683" s="300"/>
      <c r="AD683" s="300"/>
      <c r="AE683" s="300"/>
      <c r="AF683" s="300"/>
      <c r="AG683" s="300"/>
      <c r="AH683" s="300"/>
      <c r="AI683" s="300"/>
      <c r="AJ683" s="300"/>
      <c r="AK683" s="300"/>
      <c r="AL683" s="300"/>
      <c r="AM683" s="300"/>
      <c r="AN683" s="300"/>
      <c r="AO683" s="299"/>
      <c r="AP683" s="299"/>
      <c r="AQ683" s="299"/>
      <c r="AR683" s="299"/>
      <c r="AS683" s="299"/>
      <c r="AT683" s="300"/>
      <c r="AU683" s="300"/>
    </row>
    <row r="684" spans="1:47" ht="12" customHeight="1" x14ac:dyDescent="0.25">
      <c r="A684" s="300"/>
      <c r="B684" s="299"/>
      <c r="C684" s="299"/>
      <c r="D684" s="299"/>
      <c r="E684" s="299"/>
      <c r="F684" s="376"/>
      <c r="G684" s="377"/>
      <c r="H684" s="299"/>
      <c r="I684" s="299"/>
      <c r="J684" s="299"/>
      <c r="K684" s="299"/>
      <c r="L684" s="299"/>
      <c r="M684" s="299"/>
      <c r="N684" s="299"/>
      <c r="O684" s="299"/>
      <c r="P684" s="299"/>
      <c r="Q684" s="299"/>
      <c r="R684" s="299"/>
      <c r="S684" s="299"/>
      <c r="T684" s="299"/>
      <c r="U684" s="299"/>
      <c r="V684" s="299"/>
      <c r="W684" s="299"/>
      <c r="X684" s="299"/>
      <c r="Y684" s="299"/>
      <c r="Z684" s="300"/>
      <c r="AA684" s="300"/>
      <c r="AB684" s="300"/>
      <c r="AC684" s="300"/>
      <c r="AD684" s="300"/>
      <c r="AE684" s="300"/>
      <c r="AF684" s="300"/>
      <c r="AG684" s="300"/>
      <c r="AH684" s="300"/>
      <c r="AI684" s="300"/>
      <c r="AJ684" s="300"/>
      <c r="AK684" s="300"/>
      <c r="AL684" s="300"/>
      <c r="AM684" s="300"/>
      <c r="AN684" s="300"/>
      <c r="AO684" s="299"/>
      <c r="AP684" s="299"/>
      <c r="AQ684" s="299"/>
      <c r="AR684" s="299"/>
      <c r="AS684" s="299"/>
      <c r="AT684" s="300"/>
      <c r="AU684" s="300"/>
    </row>
    <row r="685" spans="1:47" ht="12" customHeight="1" x14ac:dyDescent="0.25">
      <c r="A685" s="300"/>
      <c r="B685" s="299"/>
      <c r="C685" s="299"/>
      <c r="D685" s="299"/>
      <c r="E685" s="299"/>
      <c r="F685" s="376"/>
      <c r="G685" s="377"/>
      <c r="H685" s="299"/>
      <c r="I685" s="299"/>
      <c r="J685" s="299"/>
      <c r="K685" s="299"/>
      <c r="L685" s="299"/>
      <c r="M685" s="299"/>
      <c r="N685" s="299"/>
      <c r="O685" s="299"/>
      <c r="P685" s="299"/>
      <c r="Q685" s="299"/>
      <c r="R685" s="299"/>
      <c r="S685" s="299"/>
      <c r="T685" s="299"/>
      <c r="U685" s="299"/>
      <c r="V685" s="299"/>
      <c r="W685" s="299"/>
      <c r="X685" s="299"/>
      <c r="Y685" s="299"/>
      <c r="Z685" s="300"/>
      <c r="AA685" s="300"/>
      <c r="AB685" s="300"/>
      <c r="AC685" s="300"/>
      <c r="AD685" s="300"/>
      <c r="AE685" s="300"/>
      <c r="AF685" s="300"/>
      <c r="AG685" s="300"/>
      <c r="AH685" s="300"/>
      <c r="AI685" s="300"/>
      <c r="AJ685" s="300"/>
      <c r="AK685" s="300"/>
      <c r="AL685" s="300"/>
      <c r="AM685" s="300"/>
      <c r="AN685" s="300"/>
      <c r="AO685" s="299"/>
      <c r="AP685" s="299"/>
      <c r="AQ685" s="299"/>
      <c r="AR685" s="299"/>
      <c r="AS685" s="299"/>
      <c r="AT685" s="300"/>
      <c r="AU685" s="300"/>
    </row>
    <row r="686" spans="1:47" ht="12" customHeight="1" x14ac:dyDescent="0.25">
      <c r="A686" s="300"/>
      <c r="B686" s="299"/>
      <c r="C686" s="299"/>
      <c r="D686" s="299"/>
      <c r="E686" s="299"/>
      <c r="F686" s="376"/>
      <c r="G686" s="377"/>
      <c r="H686" s="299"/>
      <c r="I686" s="299"/>
      <c r="J686" s="299"/>
      <c r="K686" s="299"/>
      <c r="L686" s="299"/>
      <c r="M686" s="299"/>
      <c r="N686" s="299"/>
      <c r="O686" s="299"/>
      <c r="P686" s="299"/>
      <c r="Q686" s="299"/>
      <c r="R686" s="299"/>
      <c r="S686" s="299"/>
      <c r="T686" s="299"/>
      <c r="U686" s="299"/>
      <c r="V686" s="299"/>
      <c r="W686" s="299"/>
      <c r="X686" s="299"/>
      <c r="Y686" s="299"/>
      <c r="Z686" s="300"/>
      <c r="AA686" s="300"/>
      <c r="AB686" s="300"/>
      <c r="AC686" s="300"/>
      <c r="AD686" s="300"/>
      <c r="AE686" s="300"/>
      <c r="AF686" s="300"/>
      <c r="AG686" s="300"/>
      <c r="AH686" s="300"/>
      <c r="AI686" s="300"/>
      <c r="AJ686" s="300"/>
      <c r="AK686" s="300"/>
      <c r="AL686" s="300"/>
      <c r="AM686" s="300"/>
      <c r="AN686" s="300"/>
      <c r="AO686" s="299"/>
      <c r="AP686" s="299"/>
      <c r="AQ686" s="299"/>
      <c r="AR686" s="299"/>
      <c r="AS686" s="299"/>
      <c r="AT686" s="300"/>
      <c r="AU686" s="300"/>
    </row>
    <row r="687" spans="1:47" ht="12" customHeight="1" x14ac:dyDescent="0.25">
      <c r="A687" s="300"/>
      <c r="B687" s="299"/>
      <c r="C687" s="299"/>
      <c r="D687" s="299"/>
      <c r="E687" s="299"/>
      <c r="F687" s="376"/>
      <c r="G687" s="377"/>
      <c r="H687" s="299"/>
      <c r="I687" s="299"/>
      <c r="J687" s="299"/>
      <c r="K687" s="299"/>
      <c r="L687" s="299"/>
      <c r="M687" s="299"/>
      <c r="N687" s="299"/>
      <c r="O687" s="299"/>
      <c r="P687" s="299"/>
      <c r="Q687" s="299"/>
      <c r="R687" s="299"/>
      <c r="S687" s="299"/>
      <c r="T687" s="299"/>
      <c r="U687" s="299"/>
      <c r="V687" s="299"/>
      <c r="W687" s="299"/>
      <c r="X687" s="299"/>
      <c r="Y687" s="299"/>
      <c r="Z687" s="300"/>
      <c r="AA687" s="300"/>
      <c r="AB687" s="300"/>
      <c r="AC687" s="300"/>
      <c r="AD687" s="300"/>
      <c r="AE687" s="300"/>
      <c r="AF687" s="300"/>
      <c r="AG687" s="300"/>
      <c r="AH687" s="300"/>
      <c r="AI687" s="300"/>
      <c r="AJ687" s="300"/>
      <c r="AK687" s="300"/>
      <c r="AL687" s="300"/>
      <c r="AM687" s="300"/>
      <c r="AN687" s="300"/>
      <c r="AO687" s="299"/>
      <c r="AP687" s="299"/>
      <c r="AQ687" s="299"/>
      <c r="AR687" s="299"/>
      <c r="AS687" s="299"/>
      <c r="AT687" s="300"/>
      <c r="AU687" s="300"/>
    </row>
    <row r="688" spans="1:47" ht="12" customHeight="1" x14ac:dyDescent="0.25">
      <c r="A688" s="300"/>
      <c r="B688" s="299"/>
      <c r="C688" s="299"/>
      <c r="D688" s="299"/>
      <c r="E688" s="299"/>
      <c r="F688" s="376"/>
      <c r="G688" s="377"/>
      <c r="H688" s="299"/>
      <c r="I688" s="299"/>
      <c r="J688" s="299"/>
      <c r="K688" s="299"/>
      <c r="L688" s="299"/>
      <c r="M688" s="299"/>
      <c r="N688" s="299"/>
      <c r="O688" s="299"/>
      <c r="P688" s="299"/>
      <c r="Q688" s="299"/>
      <c r="R688" s="299"/>
      <c r="S688" s="299"/>
      <c r="T688" s="299"/>
      <c r="U688" s="299"/>
      <c r="V688" s="299"/>
      <c r="W688" s="299"/>
      <c r="X688" s="299"/>
      <c r="Y688" s="299"/>
      <c r="Z688" s="300"/>
      <c r="AA688" s="300"/>
      <c r="AB688" s="300"/>
      <c r="AC688" s="300"/>
      <c r="AD688" s="300"/>
      <c r="AE688" s="300"/>
      <c r="AF688" s="300"/>
      <c r="AG688" s="300"/>
      <c r="AH688" s="300"/>
      <c r="AI688" s="300"/>
      <c r="AJ688" s="300"/>
      <c r="AK688" s="300"/>
      <c r="AL688" s="300"/>
      <c r="AM688" s="300"/>
      <c r="AN688" s="300"/>
      <c r="AO688" s="299"/>
      <c r="AP688" s="299"/>
      <c r="AQ688" s="299"/>
      <c r="AR688" s="299"/>
      <c r="AS688" s="299"/>
      <c r="AT688" s="300"/>
      <c r="AU688" s="300"/>
    </row>
    <row r="689" spans="1:47" ht="12" customHeight="1" x14ac:dyDescent="0.25">
      <c r="A689" s="300"/>
      <c r="B689" s="299"/>
      <c r="C689" s="299"/>
      <c r="D689" s="299"/>
      <c r="E689" s="299"/>
      <c r="F689" s="376"/>
      <c r="G689" s="377"/>
      <c r="H689" s="299"/>
      <c r="I689" s="299"/>
      <c r="J689" s="299"/>
      <c r="K689" s="299"/>
      <c r="L689" s="299"/>
      <c r="M689" s="299"/>
      <c r="N689" s="299"/>
      <c r="O689" s="299"/>
      <c r="P689" s="299"/>
      <c r="Q689" s="299"/>
      <c r="R689" s="299"/>
      <c r="S689" s="299"/>
      <c r="T689" s="299"/>
      <c r="U689" s="299"/>
      <c r="V689" s="299"/>
      <c r="W689" s="299"/>
      <c r="X689" s="299"/>
      <c r="Y689" s="299"/>
      <c r="Z689" s="300"/>
      <c r="AA689" s="300"/>
      <c r="AB689" s="300"/>
      <c r="AC689" s="300"/>
      <c r="AD689" s="300"/>
      <c r="AE689" s="300"/>
      <c r="AF689" s="300"/>
      <c r="AG689" s="300"/>
      <c r="AH689" s="300"/>
      <c r="AI689" s="300"/>
      <c r="AJ689" s="300"/>
      <c r="AK689" s="300"/>
      <c r="AL689" s="300"/>
      <c r="AM689" s="300"/>
      <c r="AN689" s="300"/>
      <c r="AO689" s="299"/>
      <c r="AP689" s="299"/>
      <c r="AQ689" s="299"/>
      <c r="AR689" s="299"/>
      <c r="AS689" s="299"/>
      <c r="AT689" s="300"/>
      <c r="AU689" s="300"/>
    </row>
    <row r="690" spans="1:47" ht="12" customHeight="1" x14ac:dyDescent="0.25">
      <c r="A690" s="300"/>
      <c r="B690" s="299"/>
      <c r="C690" s="299"/>
      <c r="D690" s="299"/>
      <c r="E690" s="299"/>
      <c r="F690" s="376"/>
      <c r="G690" s="377"/>
      <c r="H690" s="299"/>
      <c r="I690" s="299"/>
      <c r="J690" s="299"/>
      <c r="K690" s="299"/>
      <c r="L690" s="299"/>
      <c r="M690" s="299"/>
      <c r="N690" s="299"/>
      <c r="O690" s="299"/>
      <c r="P690" s="299"/>
      <c r="Q690" s="299"/>
      <c r="R690" s="299"/>
      <c r="S690" s="299"/>
      <c r="T690" s="299"/>
      <c r="U690" s="299"/>
      <c r="V690" s="299"/>
      <c r="W690" s="299"/>
      <c r="X690" s="299"/>
      <c r="Y690" s="299"/>
      <c r="Z690" s="300"/>
      <c r="AA690" s="300"/>
      <c r="AB690" s="300"/>
      <c r="AC690" s="300"/>
      <c r="AD690" s="300"/>
      <c r="AE690" s="300"/>
      <c r="AF690" s="300"/>
      <c r="AG690" s="300"/>
      <c r="AH690" s="300"/>
      <c r="AI690" s="300"/>
      <c r="AJ690" s="300"/>
      <c r="AK690" s="300"/>
      <c r="AL690" s="300"/>
      <c r="AM690" s="300"/>
      <c r="AN690" s="300"/>
      <c r="AO690" s="299"/>
      <c r="AP690" s="299"/>
      <c r="AQ690" s="299"/>
      <c r="AR690" s="299"/>
      <c r="AS690" s="299"/>
      <c r="AT690" s="300"/>
      <c r="AU690" s="300"/>
    </row>
    <row r="691" spans="1:47" ht="12" customHeight="1" x14ac:dyDescent="0.25">
      <c r="A691" s="300"/>
      <c r="B691" s="299"/>
      <c r="C691" s="299"/>
      <c r="D691" s="299"/>
      <c r="E691" s="299"/>
      <c r="F691" s="376"/>
      <c r="G691" s="377"/>
      <c r="H691" s="299"/>
      <c r="I691" s="299"/>
      <c r="J691" s="299"/>
      <c r="K691" s="299"/>
      <c r="L691" s="299"/>
      <c r="M691" s="299"/>
      <c r="N691" s="299"/>
      <c r="O691" s="299"/>
      <c r="P691" s="299"/>
      <c r="Q691" s="299"/>
      <c r="R691" s="299"/>
      <c r="S691" s="299"/>
      <c r="T691" s="299"/>
      <c r="U691" s="299"/>
      <c r="V691" s="299"/>
      <c r="W691" s="299"/>
      <c r="X691" s="299"/>
      <c r="Y691" s="299"/>
      <c r="Z691" s="300"/>
      <c r="AA691" s="300"/>
      <c r="AB691" s="300"/>
      <c r="AC691" s="300"/>
      <c r="AD691" s="300"/>
      <c r="AE691" s="300"/>
      <c r="AF691" s="300"/>
      <c r="AG691" s="300"/>
      <c r="AH691" s="300"/>
      <c r="AI691" s="300"/>
      <c r="AJ691" s="300"/>
      <c r="AK691" s="300"/>
      <c r="AL691" s="300"/>
      <c r="AM691" s="300"/>
      <c r="AN691" s="300"/>
      <c r="AO691" s="299"/>
      <c r="AP691" s="299"/>
      <c r="AQ691" s="299"/>
      <c r="AR691" s="299"/>
      <c r="AS691" s="299"/>
      <c r="AT691" s="300"/>
      <c r="AU691" s="300"/>
    </row>
    <row r="692" spans="1:47" ht="12" customHeight="1" x14ac:dyDescent="0.25">
      <c r="A692" s="300"/>
      <c r="B692" s="299"/>
      <c r="C692" s="299"/>
      <c r="D692" s="299"/>
      <c r="E692" s="299"/>
      <c r="F692" s="376"/>
      <c r="G692" s="377"/>
      <c r="H692" s="299"/>
      <c r="I692" s="299"/>
      <c r="J692" s="299"/>
      <c r="K692" s="299"/>
      <c r="L692" s="299"/>
      <c r="M692" s="299"/>
      <c r="N692" s="299"/>
      <c r="O692" s="299"/>
      <c r="P692" s="299"/>
      <c r="Q692" s="299"/>
      <c r="R692" s="299"/>
      <c r="S692" s="299"/>
      <c r="T692" s="299"/>
      <c r="U692" s="299"/>
      <c r="V692" s="299"/>
      <c r="W692" s="299"/>
      <c r="X692" s="299"/>
      <c r="Y692" s="299"/>
      <c r="Z692" s="300"/>
      <c r="AA692" s="300"/>
      <c r="AB692" s="300"/>
      <c r="AC692" s="300"/>
      <c r="AD692" s="300"/>
      <c r="AE692" s="300"/>
      <c r="AF692" s="300"/>
      <c r="AG692" s="300"/>
      <c r="AH692" s="300"/>
      <c r="AI692" s="300"/>
      <c r="AJ692" s="300"/>
      <c r="AK692" s="300"/>
      <c r="AL692" s="300"/>
      <c r="AM692" s="300"/>
      <c r="AN692" s="300"/>
      <c r="AO692" s="299"/>
      <c r="AP692" s="299"/>
      <c r="AQ692" s="299"/>
      <c r="AR692" s="299"/>
      <c r="AS692" s="299"/>
      <c r="AT692" s="300"/>
      <c r="AU692" s="300"/>
    </row>
    <row r="693" spans="1:47" ht="12" customHeight="1" x14ac:dyDescent="0.25">
      <c r="A693" s="300"/>
      <c r="B693" s="299"/>
      <c r="C693" s="299"/>
      <c r="D693" s="299"/>
      <c r="E693" s="299"/>
      <c r="F693" s="376"/>
      <c r="G693" s="377"/>
      <c r="H693" s="299"/>
      <c r="I693" s="299"/>
      <c r="J693" s="299"/>
      <c r="K693" s="299"/>
      <c r="L693" s="299"/>
      <c r="M693" s="299"/>
      <c r="N693" s="299"/>
      <c r="O693" s="299"/>
      <c r="P693" s="299"/>
      <c r="Q693" s="299"/>
      <c r="R693" s="299"/>
      <c r="S693" s="299"/>
      <c r="T693" s="299"/>
      <c r="U693" s="299"/>
      <c r="V693" s="299"/>
      <c r="W693" s="299"/>
      <c r="X693" s="299"/>
      <c r="Y693" s="299"/>
      <c r="Z693" s="300"/>
      <c r="AA693" s="300"/>
      <c r="AB693" s="300"/>
      <c r="AC693" s="300"/>
      <c r="AD693" s="300"/>
      <c r="AE693" s="300"/>
      <c r="AF693" s="300"/>
      <c r="AG693" s="300"/>
      <c r="AH693" s="300"/>
      <c r="AI693" s="300"/>
      <c r="AJ693" s="300"/>
      <c r="AK693" s="300"/>
      <c r="AL693" s="300"/>
      <c r="AM693" s="300"/>
      <c r="AN693" s="300"/>
      <c r="AO693" s="299"/>
      <c r="AP693" s="299"/>
      <c r="AQ693" s="299"/>
      <c r="AR693" s="299"/>
      <c r="AS693" s="299"/>
      <c r="AT693" s="300"/>
      <c r="AU693" s="300"/>
    </row>
    <row r="694" spans="1:47" ht="12" customHeight="1" x14ac:dyDescent="0.25">
      <c r="A694" s="300"/>
      <c r="B694" s="299"/>
      <c r="C694" s="299"/>
      <c r="D694" s="299"/>
      <c r="E694" s="299"/>
      <c r="F694" s="376"/>
      <c r="G694" s="377"/>
      <c r="H694" s="299"/>
      <c r="I694" s="299"/>
      <c r="J694" s="299"/>
      <c r="K694" s="299"/>
      <c r="L694" s="299"/>
      <c r="M694" s="299"/>
      <c r="N694" s="299"/>
      <c r="O694" s="299"/>
      <c r="P694" s="299"/>
      <c r="Q694" s="299"/>
      <c r="R694" s="299"/>
      <c r="S694" s="299"/>
      <c r="T694" s="299"/>
      <c r="U694" s="299"/>
      <c r="V694" s="299"/>
      <c r="W694" s="299"/>
      <c r="X694" s="299"/>
      <c r="Y694" s="299"/>
      <c r="Z694" s="300"/>
      <c r="AA694" s="300"/>
      <c r="AB694" s="300"/>
      <c r="AC694" s="300"/>
      <c r="AD694" s="300"/>
      <c r="AE694" s="300"/>
      <c r="AF694" s="300"/>
      <c r="AG694" s="300"/>
      <c r="AH694" s="300"/>
      <c r="AI694" s="300"/>
      <c r="AJ694" s="300"/>
      <c r="AK694" s="300"/>
      <c r="AL694" s="300"/>
      <c r="AM694" s="300"/>
      <c r="AN694" s="300"/>
      <c r="AO694" s="299"/>
      <c r="AP694" s="299"/>
      <c r="AQ694" s="299"/>
      <c r="AR694" s="299"/>
      <c r="AS694" s="299"/>
      <c r="AT694" s="300"/>
      <c r="AU694" s="300"/>
    </row>
    <row r="695" spans="1:47" ht="12" customHeight="1" x14ac:dyDescent="0.25">
      <c r="A695" s="300"/>
      <c r="B695" s="299"/>
      <c r="C695" s="299"/>
      <c r="D695" s="299"/>
      <c r="E695" s="299"/>
      <c r="F695" s="376"/>
      <c r="G695" s="377"/>
      <c r="H695" s="299"/>
      <c r="I695" s="299"/>
      <c r="J695" s="299"/>
      <c r="K695" s="299"/>
      <c r="L695" s="299"/>
      <c r="M695" s="299"/>
      <c r="N695" s="299"/>
      <c r="O695" s="299"/>
      <c r="P695" s="299"/>
      <c r="Q695" s="299"/>
      <c r="R695" s="299"/>
      <c r="S695" s="299"/>
      <c r="T695" s="299"/>
      <c r="U695" s="299"/>
      <c r="V695" s="299"/>
      <c r="W695" s="299"/>
      <c r="X695" s="299"/>
      <c r="Y695" s="299"/>
      <c r="Z695" s="300"/>
      <c r="AA695" s="300"/>
      <c r="AB695" s="300"/>
      <c r="AC695" s="300"/>
      <c r="AD695" s="300"/>
      <c r="AE695" s="300"/>
      <c r="AF695" s="300"/>
      <c r="AG695" s="300"/>
      <c r="AH695" s="300"/>
      <c r="AI695" s="300"/>
      <c r="AJ695" s="300"/>
      <c r="AK695" s="300"/>
      <c r="AL695" s="300"/>
      <c r="AM695" s="300"/>
      <c r="AN695" s="300"/>
      <c r="AO695" s="299"/>
      <c r="AP695" s="299"/>
      <c r="AQ695" s="299"/>
      <c r="AR695" s="299"/>
      <c r="AS695" s="299"/>
      <c r="AT695" s="300"/>
      <c r="AU695" s="300"/>
    </row>
    <row r="696" spans="1:47" ht="12" customHeight="1" x14ac:dyDescent="0.25">
      <c r="A696" s="300"/>
      <c r="B696" s="299"/>
      <c r="C696" s="299"/>
      <c r="D696" s="299"/>
      <c r="E696" s="299"/>
      <c r="F696" s="376"/>
      <c r="G696" s="377"/>
      <c r="H696" s="299"/>
      <c r="I696" s="299"/>
      <c r="J696" s="299"/>
      <c r="K696" s="299"/>
      <c r="L696" s="299"/>
      <c r="M696" s="299"/>
      <c r="N696" s="299"/>
      <c r="O696" s="299"/>
      <c r="P696" s="299"/>
      <c r="Q696" s="299"/>
      <c r="R696" s="299"/>
      <c r="S696" s="299"/>
      <c r="T696" s="299"/>
      <c r="U696" s="299"/>
      <c r="V696" s="299"/>
      <c r="W696" s="299"/>
      <c r="X696" s="299"/>
      <c r="Y696" s="299"/>
      <c r="Z696" s="300"/>
      <c r="AA696" s="300"/>
      <c r="AB696" s="300"/>
      <c r="AC696" s="300"/>
      <c r="AD696" s="300"/>
      <c r="AE696" s="300"/>
      <c r="AF696" s="300"/>
      <c r="AG696" s="300"/>
      <c r="AH696" s="300"/>
      <c r="AI696" s="300"/>
      <c r="AJ696" s="300"/>
      <c r="AK696" s="300"/>
      <c r="AL696" s="300"/>
      <c r="AM696" s="300"/>
      <c r="AN696" s="300"/>
      <c r="AO696" s="299"/>
      <c r="AP696" s="299"/>
      <c r="AQ696" s="299"/>
      <c r="AR696" s="299"/>
      <c r="AS696" s="299"/>
      <c r="AT696" s="300"/>
      <c r="AU696" s="300"/>
    </row>
    <row r="697" spans="1:47" ht="12" customHeight="1" x14ac:dyDescent="0.25">
      <c r="A697" s="300"/>
      <c r="B697" s="299"/>
      <c r="C697" s="299"/>
      <c r="D697" s="299"/>
      <c r="E697" s="299"/>
      <c r="F697" s="376"/>
      <c r="G697" s="377"/>
      <c r="H697" s="299"/>
      <c r="I697" s="299"/>
      <c r="J697" s="299"/>
      <c r="K697" s="299"/>
      <c r="L697" s="299"/>
      <c r="M697" s="299"/>
      <c r="N697" s="299"/>
      <c r="O697" s="299"/>
      <c r="P697" s="299"/>
      <c r="Q697" s="299"/>
      <c r="R697" s="299"/>
      <c r="S697" s="299"/>
      <c r="T697" s="299"/>
      <c r="U697" s="299"/>
      <c r="V697" s="299"/>
      <c r="W697" s="299"/>
      <c r="X697" s="299"/>
      <c r="Y697" s="299"/>
      <c r="Z697" s="300"/>
      <c r="AA697" s="300"/>
      <c r="AB697" s="300"/>
      <c r="AC697" s="300"/>
      <c r="AD697" s="300"/>
      <c r="AE697" s="300"/>
      <c r="AF697" s="300"/>
      <c r="AG697" s="300"/>
      <c r="AH697" s="300"/>
      <c r="AI697" s="300"/>
      <c r="AJ697" s="300"/>
      <c r="AK697" s="300"/>
      <c r="AL697" s="300"/>
      <c r="AM697" s="300"/>
      <c r="AN697" s="300"/>
      <c r="AO697" s="299"/>
      <c r="AP697" s="299"/>
      <c r="AQ697" s="299"/>
      <c r="AR697" s="299"/>
      <c r="AS697" s="299"/>
      <c r="AT697" s="300"/>
      <c r="AU697" s="300"/>
    </row>
    <row r="698" spans="1:47" ht="12" customHeight="1" x14ac:dyDescent="0.25">
      <c r="A698" s="300"/>
      <c r="B698" s="299"/>
      <c r="C698" s="299"/>
      <c r="D698" s="299"/>
      <c r="E698" s="299"/>
      <c r="F698" s="376"/>
      <c r="G698" s="377"/>
      <c r="H698" s="299"/>
      <c r="I698" s="299"/>
      <c r="J698" s="299"/>
      <c r="K698" s="299"/>
      <c r="L698" s="299"/>
      <c r="M698" s="299"/>
      <c r="N698" s="299"/>
      <c r="O698" s="299"/>
      <c r="P698" s="299"/>
      <c r="Q698" s="299"/>
      <c r="R698" s="299"/>
      <c r="S698" s="299"/>
      <c r="T698" s="299"/>
      <c r="U698" s="299"/>
      <c r="V698" s="299"/>
      <c r="W698" s="299"/>
      <c r="X698" s="299"/>
      <c r="Y698" s="299"/>
      <c r="Z698" s="300"/>
      <c r="AA698" s="300"/>
      <c r="AB698" s="300"/>
      <c r="AC698" s="300"/>
      <c r="AD698" s="300"/>
      <c r="AE698" s="300"/>
      <c r="AF698" s="300"/>
      <c r="AG698" s="300"/>
      <c r="AH698" s="300"/>
      <c r="AI698" s="300"/>
      <c r="AJ698" s="300"/>
      <c r="AK698" s="300"/>
      <c r="AL698" s="300"/>
      <c r="AM698" s="300"/>
      <c r="AN698" s="300"/>
      <c r="AO698" s="299"/>
      <c r="AP698" s="299"/>
      <c r="AQ698" s="299"/>
      <c r="AR698" s="299"/>
      <c r="AS698" s="299"/>
      <c r="AT698" s="300"/>
      <c r="AU698" s="300"/>
    </row>
    <row r="699" spans="1:47" ht="12" customHeight="1" x14ac:dyDescent="0.25">
      <c r="A699" s="300"/>
      <c r="B699" s="299"/>
      <c r="C699" s="299"/>
      <c r="D699" s="299"/>
      <c r="E699" s="299"/>
      <c r="F699" s="376"/>
      <c r="G699" s="377"/>
      <c r="H699" s="299"/>
      <c r="I699" s="299"/>
      <c r="J699" s="299"/>
      <c r="K699" s="299"/>
      <c r="L699" s="299"/>
      <c r="M699" s="299"/>
      <c r="N699" s="299"/>
      <c r="O699" s="299"/>
      <c r="P699" s="299"/>
      <c r="Q699" s="299"/>
      <c r="R699" s="299"/>
      <c r="S699" s="299"/>
      <c r="T699" s="299"/>
      <c r="U699" s="299"/>
      <c r="V699" s="299"/>
      <c r="W699" s="299"/>
      <c r="X699" s="299"/>
      <c r="Y699" s="299"/>
      <c r="Z699" s="300"/>
      <c r="AA699" s="300"/>
      <c r="AB699" s="300"/>
      <c r="AC699" s="300"/>
      <c r="AD699" s="300"/>
      <c r="AE699" s="300"/>
      <c r="AF699" s="300"/>
      <c r="AG699" s="300"/>
      <c r="AH699" s="300"/>
      <c r="AI699" s="300"/>
      <c r="AJ699" s="300"/>
      <c r="AK699" s="300"/>
      <c r="AL699" s="300"/>
      <c r="AM699" s="300"/>
      <c r="AN699" s="300"/>
      <c r="AO699" s="299"/>
      <c r="AP699" s="299"/>
      <c r="AQ699" s="299"/>
      <c r="AR699" s="299"/>
      <c r="AS699" s="299"/>
      <c r="AT699" s="300"/>
      <c r="AU699" s="300"/>
    </row>
    <row r="700" spans="1:47" ht="12" customHeight="1" x14ac:dyDescent="0.25">
      <c r="A700" s="300"/>
      <c r="B700" s="299"/>
      <c r="C700" s="299"/>
      <c r="D700" s="299"/>
      <c r="E700" s="299"/>
      <c r="F700" s="376"/>
      <c r="G700" s="377"/>
      <c r="H700" s="299"/>
      <c r="I700" s="299"/>
      <c r="J700" s="299"/>
      <c r="K700" s="299"/>
      <c r="L700" s="299"/>
      <c r="M700" s="299"/>
      <c r="N700" s="299"/>
      <c r="O700" s="299"/>
      <c r="P700" s="299"/>
      <c r="Q700" s="299"/>
      <c r="R700" s="299"/>
      <c r="S700" s="299"/>
      <c r="T700" s="299"/>
      <c r="U700" s="299"/>
      <c r="V700" s="299"/>
      <c r="W700" s="299"/>
      <c r="X700" s="299"/>
      <c r="Y700" s="299"/>
      <c r="Z700" s="300"/>
      <c r="AA700" s="300"/>
      <c r="AB700" s="300"/>
      <c r="AC700" s="300"/>
      <c r="AD700" s="300"/>
      <c r="AE700" s="300"/>
      <c r="AF700" s="300"/>
      <c r="AG700" s="300"/>
      <c r="AH700" s="300"/>
      <c r="AI700" s="300"/>
      <c r="AJ700" s="300"/>
      <c r="AK700" s="300"/>
      <c r="AL700" s="300"/>
      <c r="AM700" s="300"/>
      <c r="AN700" s="300"/>
      <c r="AO700" s="299"/>
      <c r="AP700" s="299"/>
      <c r="AQ700" s="299"/>
      <c r="AR700" s="299"/>
      <c r="AS700" s="299"/>
      <c r="AT700" s="300"/>
      <c r="AU700" s="300"/>
    </row>
    <row r="701" spans="1:47" ht="12" customHeight="1" x14ac:dyDescent="0.25">
      <c r="A701" s="300"/>
      <c r="B701" s="299"/>
      <c r="C701" s="299"/>
      <c r="D701" s="299"/>
      <c r="E701" s="299"/>
      <c r="F701" s="376"/>
      <c r="G701" s="377"/>
      <c r="H701" s="299"/>
      <c r="I701" s="299"/>
      <c r="J701" s="299"/>
      <c r="K701" s="299"/>
      <c r="L701" s="299"/>
      <c r="M701" s="299"/>
      <c r="N701" s="299"/>
      <c r="O701" s="299"/>
      <c r="P701" s="299"/>
      <c r="Q701" s="299"/>
      <c r="R701" s="299"/>
      <c r="S701" s="299"/>
      <c r="T701" s="299"/>
      <c r="U701" s="299"/>
      <c r="V701" s="299"/>
      <c r="W701" s="299"/>
      <c r="X701" s="299"/>
      <c r="Y701" s="299"/>
      <c r="Z701" s="300"/>
      <c r="AA701" s="300"/>
      <c r="AB701" s="300"/>
      <c r="AC701" s="300"/>
      <c r="AD701" s="300"/>
      <c r="AE701" s="300"/>
      <c r="AF701" s="300"/>
      <c r="AG701" s="300"/>
      <c r="AH701" s="300"/>
      <c r="AI701" s="300"/>
      <c r="AJ701" s="300"/>
      <c r="AK701" s="300"/>
      <c r="AL701" s="300"/>
      <c r="AM701" s="300"/>
      <c r="AN701" s="300"/>
      <c r="AO701" s="299"/>
      <c r="AP701" s="299"/>
      <c r="AQ701" s="299"/>
      <c r="AR701" s="299"/>
      <c r="AS701" s="299"/>
      <c r="AT701" s="300"/>
      <c r="AU701" s="300"/>
    </row>
    <row r="702" spans="1:47" ht="12" customHeight="1" x14ac:dyDescent="0.25">
      <c r="A702" s="300"/>
      <c r="B702" s="299"/>
      <c r="C702" s="299"/>
      <c r="D702" s="299"/>
      <c r="E702" s="299"/>
      <c r="F702" s="376"/>
      <c r="G702" s="377"/>
      <c r="H702" s="299"/>
      <c r="I702" s="299"/>
      <c r="J702" s="299"/>
      <c r="K702" s="299"/>
      <c r="L702" s="299"/>
      <c r="M702" s="299"/>
      <c r="N702" s="299"/>
      <c r="O702" s="299"/>
      <c r="P702" s="299"/>
      <c r="Q702" s="299"/>
      <c r="R702" s="299"/>
      <c r="S702" s="299"/>
      <c r="T702" s="299"/>
      <c r="U702" s="299"/>
      <c r="V702" s="299"/>
      <c r="W702" s="299"/>
      <c r="X702" s="299"/>
      <c r="Y702" s="299"/>
      <c r="Z702" s="300"/>
      <c r="AA702" s="300"/>
      <c r="AB702" s="300"/>
      <c r="AC702" s="300"/>
      <c r="AD702" s="300"/>
      <c r="AE702" s="300"/>
      <c r="AF702" s="300"/>
      <c r="AG702" s="300"/>
      <c r="AH702" s="300"/>
      <c r="AI702" s="300"/>
      <c r="AJ702" s="300"/>
      <c r="AK702" s="300"/>
      <c r="AL702" s="300"/>
      <c r="AM702" s="300"/>
      <c r="AN702" s="300"/>
      <c r="AO702" s="299"/>
      <c r="AP702" s="299"/>
      <c r="AQ702" s="299"/>
      <c r="AR702" s="299"/>
      <c r="AS702" s="299"/>
      <c r="AT702" s="300"/>
      <c r="AU702" s="300"/>
    </row>
    <row r="703" spans="1:47" ht="12" customHeight="1" x14ac:dyDescent="0.25">
      <c r="A703" s="300"/>
      <c r="B703" s="299"/>
      <c r="C703" s="299"/>
      <c r="D703" s="299"/>
      <c r="E703" s="299"/>
      <c r="F703" s="376"/>
      <c r="G703" s="377"/>
      <c r="H703" s="299"/>
      <c r="I703" s="299"/>
      <c r="J703" s="299"/>
      <c r="K703" s="299"/>
      <c r="L703" s="299"/>
      <c r="M703" s="299"/>
      <c r="N703" s="299"/>
      <c r="O703" s="299"/>
      <c r="P703" s="299"/>
      <c r="Q703" s="299"/>
      <c r="R703" s="299"/>
      <c r="S703" s="299"/>
      <c r="T703" s="299"/>
      <c r="U703" s="299"/>
      <c r="V703" s="299"/>
      <c r="W703" s="299"/>
      <c r="X703" s="299"/>
      <c r="Y703" s="299"/>
      <c r="Z703" s="300"/>
      <c r="AA703" s="300"/>
      <c r="AB703" s="300"/>
      <c r="AC703" s="300"/>
      <c r="AD703" s="300"/>
      <c r="AE703" s="300"/>
      <c r="AF703" s="300"/>
      <c r="AG703" s="300"/>
      <c r="AH703" s="300"/>
      <c r="AI703" s="300"/>
      <c r="AJ703" s="300"/>
      <c r="AK703" s="300"/>
      <c r="AL703" s="300"/>
      <c r="AM703" s="300"/>
      <c r="AN703" s="300"/>
      <c r="AO703" s="299"/>
      <c r="AP703" s="299"/>
      <c r="AQ703" s="299"/>
      <c r="AR703" s="299"/>
      <c r="AS703" s="299"/>
      <c r="AT703" s="300"/>
      <c r="AU703" s="300"/>
    </row>
    <row r="704" spans="1:47" ht="12" customHeight="1" x14ac:dyDescent="0.25">
      <c r="A704" s="300"/>
      <c r="B704" s="299"/>
      <c r="C704" s="299"/>
      <c r="D704" s="299"/>
      <c r="E704" s="299"/>
      <c r="F704" s="376"/>
      <c r="G704" s="377"/>
      <c r="H704" s="299"/>
      <c r="I704" s="299"/>
      <c r="J704" s="299"/>
      <c r="K704" s="299"/>
      <c r="L704" s="299"/>
      <c r="M704" s="299"/>
      <c r="N704" s="299"/>
      <c r="O704" s="299"/>
      <c r="P704" s="299"/>
      <c r="Q704" s="299"/>
      <c r="R704" s="299"/>
      <c r="S704" s="299"/>
      <c r="T704" s="299"/>
      <c r="U704" s="299"/>
      <c r="V704" s="299"/>
      <c r="W704" s="299"/>
      <c r="X704" s="299"/>
      <c r="Y704" s="299"/>
      <c r="Z704" s="300"/>
      <c r="AA704" s="300"/>
      <c r="AB704" s="300"/>
      <c r="AC704" s="300"/>
      <c r="AD704" s="300"/>
      <c r="AE704" s="300"/>
      <c r="AF704" s="300"/>
      <c r="AG704" s="300"/>
      <c r="AH704" s="300"/>
      <c r="AI704" s="300"/>
      <c r="AJ704" s="300"/>
      <c r="AK704" s="300"/>
      <c r="AL704" s="300"/>
      <c r="AM704" s="300"/>
      <c r="AN704" s="300"/>
      <c r="AO704" s="299"/>
      <c r="AP704" s="299"/>
      <c r="AQ704" s="299"/>
      <c r="AR704" s="299"/>
      <c r="AS704" s="299"/>
      <c r="AT704" s="300"/>
      <c r="AU704" s="300"/>
    </row>
    <row r="705" spans="1:47" ht="12" customHeight="1" x14ac:dyDescent="0.25">
      <c r="A705" s="300"/>
      <c r="B705" s="299"/>
      <c r="C705" s="299"/>
      <c r="D705" s="299"/>
      <c r="E705" s="299"/>
      <c r="F705" s="376"/>
      <c r="G705" s="377"/>
      <c r="H705" s="299"/>
      <c r="I705" s="299"/>
      <c r="J705" s="299"/>
      <c r="K705" s="299"/>
      <c r="L705" s="299"/>
      <c r="M705" s="299"/>
      <c r="N705" s="299"/>
      <c r="O705" s="299"/>
      <c r="P705" s="299"/>
      <c r="Q705" s="299"/>
      <c r="R705" s="299"/>
      <c r="S705" s="299"/>
      <c r="T705" s="299"/>
      <c r="U705" s="299"/>
      <c r="V705" s="299"/>
      <c r="W705" s="299"/>
      <c r="X705" s="299"/>
      <c r="Y705" s="299"/>
      <c r="Z705" s="300"/>
      <c r="AA705" s="300"/>
      <c r="AB705" s="300"/>
      <c r="AC705" s="300"/>
      <c r="AD705" s="300"/>
      <c r="AE705" s="300"/>
      <c r="AF705" s="300"/>
      <c r="AG705" s="300"/>
      <c r="AH705" s="300"/>
      <c r="AI705" s="300"/>
      <c r="AJ705" s="300"/>
      <c r="AK705" s="300"/>
      <c r="AL705" s="300"/>
      <c r="AM705" s="300"/>
      <c r="AN705" s="300"/>
      <c r="AO705" s="299"/>
      <c r="AP705" s="299"/>
      <c r="AQ705" s="299"/>
      <c r="AR705" s="299"/>
      <c r="AS705" s="299"/>
      <c r="AT705" s="300"/>
      <c r="AU705" s="300"/>
    </row>
    <row r="706" spans="1:47" ht="12" customHeight="1" x14ac:dyDescent="0.25">
      <c r="A706" s="300"/>
      <c r="B706" s="299"/>
      <c r="C706" s="299"/>
      <c r="D706" s="299"/>
      <c r="E706" s="299"/>
      <c r="F706" s="376"/>
      <c r="G706" s="377"/>
      <c r="H706" s="299"/>
      <c r="I706" s="299"/>
      <c r="J706" s="299"/>
      <c r="K706" s="299"/>
      <c r="L706" s="299"/>
      <c r="M706" s="299"/>
      <c r="N706" s="299"/>
      <c r="O706" s="299"/>
      <c r="P706" s="299"/>
      <c r="Q706" s="299"/>
      <c r="R706" s="299"/>
      <c r="S706" s="299"/>
      <c r="T706" s="299"/>
      <c r="U706" s="299"/>
      <c r="V706" s="299"/>
      <c r="W706" s="299"/>
      <c r="X706" s="299"/>
      <c r="Y706" s="299"/>
      <c r="Z706" s="300"/>
      <c r="AA706" s="300"/>
      <c r="AB706" s="300"/>
      <c r="AC706" s="300"/>
      <c r="AD706" s="300"/>
      <c r="AE706" s="300"/>
      <c r="AF706" s="300"/>
      <c r="AG706" s="300"/>
      <c r="AH706" s="300"/>
      <c r="AI706" s="300"/>
      <c r="AJ706" s="300"/>
      <c r="AK706" s="300"/>
      <c r="AL706" s="300"/>
      <c r="AM706" s="300"/>
      <c r="AN706" s="300"/>
      <c r="AO706" s="299"/>
      <c r="AP706" s="299"/>
      <c r="AQ706" s="299"/>
      <c r="AR706" s="299"/>
      <c r="AS706" s="299"/>
      <c r="AT706" s="300"/>
      <c r="AU706" s="300"/>
    </row>
    <row r="707" spans="1:47" ht="12" customHeight="1" x14ac:dyDescent="0.25">
      <c r="A707" s="300"/>
      <c r="B707" s="299"/>
      <c r="C707" s="299"/>
      <c r="D707" s="299"/>
      <c r="E707" s="299"/>
      <c r="F707" s="376"/>
      <c r="G707" s="377"/>
      <c r="H707" s="299"/>
      <c r="I707" s="299"/>
      <c r="J707" s="299"/>
      <c r="K707" s="299"/>
      <c r="L707" s="299"/>
      <c r="M707" s="299"/>
      <c r="N707" s="299"/>
      <c r="O707" s="299"/>
      <c r="P707" s="299"/>
      <c r="Q707" s="299"/>
      <c r="R707" s="299"/>
      <c r="S707" s="299"/>
      <c r="T707" s="299"/>
      <c r="U707" s="299"/>
      <c r="V707" s="299"/>
      <c r="W707" s="299"/>
      <c r="X707" s="299"/>
      <c r="Y707" s="299"/>
      <c r="Z707" s="300"/>
      <c r="AA707" s="300"/>
      <c r="AB707" s="300"/>
      <c r="AC707" s="300"/>
      <c r="AD707" s="300"/>
      <c r="AE707" s="300"/>
      <c r="AF707" s="300"/>
      <c r="AG707" s="300"/>
      <c r="AH707" s="300"/>
      <c r="AI707" s="300"/>
      <c r="AJ707" s="300"/>
      <c r="AK707" s="300"/>
      <c r="AL707" s="300"/>
      <c r="AM707" s="300"/>
      <c r="AN707" s="300"/>
      <c r="AO707" s="299"/>
      <c r="AP707" s="299"/>
      <c r="AQ707" s="299"/>
      <c r="AR707" s="299"/>
      <c r="AS707" s="299"/>
      <c r="AT707" s="300"/>
      <c r="AU707" s="300"/>
    </row>
    <row r="708" spans="1:47" ht="12" customHeight="1" x14ac:dyDescent="0.25">
      <c r="A708" s="300"/>
      <c r="B708" s="299"/>
      <c r="C708" s="299"/>
      <c r="D708" s="299"/>
      <c r="E708" s="299"/>
      <c r="F708" s="376"/>
      <c r="G708" s="377"/>
      <c r="H708" s="299"/>
      <c r="I708" s="299"/>
      <c r="J708" s="299"/>
      <c r="K708" s="299"/>
      <c r="L708" s="299"/>
      <c r="M708" s="299"/>
      <c r="N708" s="299"/>
      <c r="O708" s="299"/>
      <c r="P708" s="299"/>
      <c r="Q708" s="299"/>
      <c r="R708" s="299"/>
      <c r="S708" s="299"/>
      <c r="T708" s="299"/>
      <c r="U708" s="299"/>
      <c r="V708" s="299"/>
      <c r="W708" s="299"/>
      <c r="X708" s="299"/>
      <c r="Y708" s="299"/>
      <c r="Z708" s="300"/>
      <c r="AA708" s="300"/>
      <c r="AB708" s="300"/>
      <c r="AC708" s="300"/>
      <c r="AD708" s="300"/>
      <c r="AE708" s="300"/>
      <c r="AF708" s="300"/>
      <c r="AG708" s="300"/>
      <c r="AH708" s="300"/>
      <c r="AI708" s="300"/>
      <c r="AJ708" s="300"/>
      <c r="AK708" s="300"/>
      <c r="AL708" s="300"/>
      <c r="AM708" s="300"/>
      <c r="AN708" s="300"/>
      <c r="AO708" s="299"/>
      <c r="AP708" s="299"/>
      <c r="AQ708" s="299"/>
      <c r="AR708" s="299"/>
      <c r="AS708" s="299"/>
      <c r="AT708" s="300"/>
      <c r="AU708" s="300"/>
    </row>
    <row r="709" spans="1:47" ht="12" customHeight="1" x14ac:dyDescent="0.25">
      <c r="A709" s="300"/>
      <c r="B709" s="299"/>
      <c r="C709" s="299"/>
      <c r="D709" s="299"/>
      <c r="E709" s="299"/>
      <c r="F709" s="376"/>
      <c r="G709" s="377"/>
      <c r="H709" s="299"/>
      <c r="I709" s="299"/>
      <c r="J709" s="299"/>
      <c r="K709" s="299"/>
      <c r="L709" s="299"/>
      <c r="M709" s="299"/>
      <c r="N709" s="299"/>
      <c r="O709" s="299"/>
      <c r="P709" s="299"/>
      <c r="Q709" s="299"/>
      <c r="R709" s="299"/>
      <c r="S709" s="299"/>
      <c r="T709" s="299"/>
      <c r="U709" s="299"/>
      <c r="V709" s="299"/>
      <c r="W709" s="299"/>
      <c r="X709" s="299"/>
      <c r="Y709" s="299"/>
      <c r="Z709" s="300"/>
      <c r="AA709" s="300"/>
      <c r="AB709" s="300"/>
      <c r="AC709" s="300"/>
      <c r="AD709" s="300"/>
      <c r="AE709" s="300"/>
      <c r="AF709" s="300"/>
      <c r="AG709" s="300"/>
      <c r="AH709" s="300"/>
      <c r="AI709" s="300"/>
      <c r="AJ709" s="300"/>
      <c r="AK709" s="300"/>
      <c r="AL709" s="300"/>
      <c r="AM709" s="300"/>
      <c r="AN709" s="300"/>
      <c r="AO709" s="299"/>
      <c r="AP709" s="299"/>
      <c r="AQ709" s="299"/>
      <c r="AR709" s="299"/>
      <c r="AS709" s="299"/>
      <c r="AT709" s="300"/>
      <c r="AU709" s="300"/>
    </row>
    <row r="710" spans="1:47" ht="12" customHeight="1" x14ac:dyDescent="0.25">
      <c r="A710" s="300"/>
      <c r="B710" s="299"/>
      <c r="C710" s="299"/>
      <c r="D710" s="299"/>
      <c r="E710" s="299"/>
      <c r="F710" s="376"/>
      <c r="G710" s="377"/>
      <c r="H710" s="299"/>
      <c r="I710" s="299"/>
      <c r="J710" s="299"/>
      <c r="K710" s="299"/>
      <c r="L710" s="299"/>
      <c r="M710" s="299"/>
      <c r="N710" s="299"/>
      <c r="O710" s="299"/>
      <c r="P710" s="299"/>
      <c r="Q710" s="299"/>
      <c r="R710" s="299"/>
      <c r="S710" s="299"/>
      <c r="T710" s="299"/>
      <c r="U710" s="299"/>
      <c r="V710" s="299"/>
      <c r="W710" s="299"/>
      <c r="X710" s="299"/>
      <c r="Y710" s="299"/>
      <c r="Z710" s="300"/>
      <c r="AA710" s="300"/>
      <c r="AB710" s="300"/>
      <c r="AC710" s="300"/>
      <c r="AD710" s="300"/>
      <c r="AE710" s="300"/>
      <c r="AF710" s="300"/>
      <c r="AG710" s="300"/>
      <c r="AH710" s="300"/>
      <c r="AI710" s="300"/>
      <c r="AJ710" s="300"/>
      <c r="AK710" s="300"/>
      <c r="AL710" s="300"/>
      <c r="AM710" s="300"/>
      <c r="AN710" s="300"/>
      <c r="AO710" s="299"/>
      <c r="AP710" s="299"/>
      <c r="AQ710" s="299"/>
      <c r="AR710" s="299"/>
      <c r="AS710" s="299"/>
      <c r="AT710" s="300"/>
      <c r="AU710" s="300"/>
    </row>
    <row r="711" spans="1:47" ht="12" customHeight="1" x14ac:dyDescent="0.25">
      <c r="A711" s="300"/>
      <c r="B711" s="299"/>
      <c r="C711" s="299"/>
      <c r="D711" s="299"/>
      <c r="E711" s="299"/>
      <c r="F711" s="376"/>
      <c r="G711" s="377"/>
      <c r="H711" s="299"/>
      <c r="I711" s="299"/>
      <c r="J711" s="299"/>
      <c r="K711" s="299"/>
      <c r="L711" s="299"/>
      <c r="M711" s="299"/>
      <c r="N711" s="299"/>
      <c r="O711" s="299"/>
      <c r="P711" s="299"/>
      <c r="Q711" s="299"/>
      <c r="R711" s="299"/>
      <c r="S711" s="299"/>
      <c r="T711" s="299"/>
      <c r="U711" s="299"/>
      <c r="V711" s="299"/>
      <c r="W711" s="299"/>
      <c r="X711" s="299"/>
      <c r="Y711" s="299"/>
      <c r="Z711" s="300"/>
      <c r="AA711" s="300"/>
      <c r="AB711" s="300"/>
      <c r="AC711" s="300"/>
      <c r="AD711" s="300"/>
      <c r="AE711" s="300"/>
      <c r="AF711" s="300"/>
      <c r="AG711" s="300"/>
      <c r="AH711" s="300"/>
      <c r="AI711" s="300"/>
      <c r="AJ711" s="300"/>
      <c r="AK711" s="300"/>
      <c r="AL711" s="300"/>
      <c r="AM711" s="300"/>
      <c r="AN711" s="300"/>
      <c r="AO711" s="299"/>
      <c r="AP711" s="299"/>
      <c r="AQ711" s="299"/>
      <c r="AR711" s="299"/>
      <c r="AS711" s="299"/>
      <c r="AT711" s="300"/>
      <c r="AU711" s="300"/>
    </row>
    <row r="712" spans="1:47" ht="12" customHeight="1" x14ac:dyDescent="0.25">
      <c r="A712" s="300"/>
      <c r="B712" s="299"/>
      <c r="C712" s="299"/>
      <c r="D712" s="299"/>
      <c r="E712" s="299"/>
      <c r="F712" s="376"/>
      <c r="G712" s="377"/>
      <c r="H712" s="299"/>
      <c r="I712" s="299"/>
      <c r="J712" s="299"/>
      <c r="K712" s="299"/>
      <c r="L712" s="299"/>
      <c r="M712" s="299"/>
      <c r="N712" s="299"/>
      <c r="O712" s="299"/>
      <c r="P712" s="299"/>
      <c r="Q712" s="299"/>
      <c r="R712" s="299"/>
      <c r="S712" s="299"/>
      <c r="T712" s="299"/>
      <c r="U712" s="299"/>
      <c r="V712" s="299"/>
      <c r="W712" s="299"/>
      <c r="X712" s="299"/>
      <c r="Y712" s="299"/>
      <c r="Z712" s="300"/>
      <c r="AA712" s="300"/>
      <c r="AB712" s="300"/>
      <c r="AC712" s="300"/>
      <c r="AD712" s="300"/>
      <c r="AE712" s="300"/>
      <c r="AF712" s="300"/>
      <c r="AG712" s="300"/>
      <c r="AH712" s="300"/>
      <c r="AI712" s="300"/>
      <c r="AJ712" s="300"/>
      <c r="AK712" s="300"/>
      <c r="AL712" s="300"/>
      <c r="AM712" s="300"/>
      <c r="AN712" s="300"/>
      <c r="AO712" s="299"/>
      <c r="AP712" s="299"/>
      <c r="AQ712" s="299"/>
      <c r="AR712" s="299"/>
      <c r="AS712" s="299"/>
      <c r="AT712" s="300"/>
      <c r="AU712" s="300"/>
    </row>
    <row r="713" spans="1:47" ht="12" customHeight="1" x14ac:dyDescent="0.25">
      <c r="A713" s="300"/>
      <c r="B713" s="299"/>
      <c r="C713" s="299"/>
      <c r="D713" s="299"/>
      <c r="E713" s="299"/>
      <c r="F713" s="376"/>
      <c r="G713" s="377"/>
      <c r="H713" s="299"/>
      <c r="I713" s="299"/>
      <c r="J713" s="299"/>
      <c r="K713" s="299"/>
      <c r="L713" s="299"/>
      <c r="M713" s="299"/>
      <c r="N713" s="299"/>
      <c r="O713" s="299"/>
      <c r="P713" s="299"/>
      <c r="Q713" s="299"/>
      <c r="R713" s="299"/>
      <c r="S713" s="299"/>
      <c r="T713" s="299"/>
      <c r="U713" s="299"/>
      <c r="V713" s="299"/>
      <c r="W713" s="299"/>
      <c r="X713" s="299"/>
      <c r="Y713" s="299"/>
      <c r="Z713" s="300"/>
      <c r="AA713" s="300"/>
      <c r="AB713" s="300"/>
      <c r="AC713" s="300"/>
      <c r="AD713" s="300"/>
      <c r="AE713" s="300"/>
      <c r="AF713" s="300"/>
      <c r="AG713" s="300"/>
      <c r="AH713" s="300"/>
      <c r="AI713" s="300"/>
      <c r="AJ713" s="300"/>
      <c r="AK713" s="300"/>
      <c r="AL713" s="300"/>
      <c r="AM713" s="300"/>
      <c r="AN713" s="300"/>
      <c r="AO713" s="299"/>
      <c r="AP713" s="299"/>
      <c r="AQ713" s="299"/>
      <c r="AR713" s="299"/>
      <c r="AS713" s="299"/>
      <c r="AT713" s="300"/>
      <c r="AU713" s="300"/>
    </row>
    <row r="714" spans="1:47" ht="12" customHeight="1" x14ac:dyDescent="0.25">
      <c r="A714" s="300"/>
      <c r="B714" s="299"/>
      <c r="C714" s="299"/>
      <c r="D714" s="299"/>
      <c r="E714" s="299"/>
      <c r="F714" s="376"/>
      <c r="G714" s="377"/>
      <c r="H714" s="299"/>
      <c r="I714" s="299"/>
      <c r="J714" s="299"/>
      <c r="K714" s="299"/>
      <c r="L714" s="299"/>
      <c r="M714" s="299"/>
      <c r="N714" s="299"/>
      <c r="O714" s="299"/>
      <c r="P714" s="299"/>
      <c r="Q714" s="299"/>
      <c r="R714" s="299"/>
      <c r="S714" s="299"/>
      <c r="T714" s="299"/>
      <c r="U714" s="299"/>
      <c r="V714" s="299"/>
      <c r="W714" s="299"/>
      <c r="X714" s="299"/>
      <c r="Y714" s="299"/>
      <c r="Z714" s="300"/>
      <c r="AA714" s="300"/>
      <c r="AB714" s="300"/>
      <c r="AC714" s="300"/>
      <c r="AD714" s="300"/>
      <c r="AE714" s="300"/>
      <c r="AF714" s="300"/>
      <c r="AG714" s="300"/>
      <c r="AH714" s="300"/>
      <c r="AI714" s="300"/>
      <c r="AJ714" s="300"/>
      <c r="AK714" s="300"/>
      <c r="AL714" s="300"/>
      <c r="AM714" s="300"/>
      <c r="AN714" s="300"/>
      <c r="AO714" s="299"/>
      <c r="AP714" s="299"/>
      <c r="AQ714" s="299"/>
      <c r="AR714" s="299"/>
      <c r="AS714" s="299"/>
      <c r="AT714" s="300"/>
      <c r="AU714" s="300"/>
    </row>
    <row r="715" spans="1:47" ht="12" customHeight="1" x14ac:dyDescent="0.25">
      <c r="A715" s="300"/>
      <c r="B715" s="299"/>
      <c r="C715" s="299"/>
      <c r="D715" s="299"/>
      <c r="E715" s="299"/>
      <c r="F715" s="376"/>
      <c r="G715" s="377"/>
      <c r="H715" s="299"/>
      <c r="I715" s="299"/>
      <c r="J715" s="299"/>
      <c r="K715" s="299"/>
      <c r="L715" s="299"/>
      <c r="M715" s="299"/>
      <c r="N715" s="299"/>
      <c r="O715" s="299"/>
      <c r="P715" s="299"/>
      <c r="Q715" s="299"/>
      <c r="R715" s="299"/>
      <c r="S715" s="299"/>
      <c r="T715" s="299"/>
      <c r="U715" s="299"/>
      <c r="V715" s="299"/>
      <c r="W715" s="299"/>
      <c r="X715" s="299"/>
      <c r="Y715" s="299"/>
      <c r="Z715" s="300"/>
      <c r="AA715" s="300"/>
      <c r="AB715" s="300"/>
      <c r="AC715" s="300"/>
      <c r="AD715" s="300"/>
      <c r="AE715" s="300"/>
      <c r="AF715" s="300"/>
      <c r="AG715" s="300"/>
      <c r="AH715" s="300"/>
      <c r="AI715" s="300"/>
      <c r="AJ715" s="300"/>
      <c r="AK715" s="300"/>
      <c r="AL715" s="300"/>
      <c r="AM715" s="300"/>
      <c r="AN715" s="300"/>
      <c r="AO715" s="299"/>
      <c r="AP715" s="299"/>
      <c r="AQ715" s="299"/>
      <c r="AR715" s="299"/>
      <c r="AS715" s="299"/>
      <c r="AT715" s="300"/>
      <c r="AU715" s="300"/>
    </row>
    <row r="716" spans="1:47" ht="12" customHeight="1" x14ac:dyDescent="0.25">
      <c r="A716" s="300"/>
      <c r="B716" s="299"/>
      <c r="C716" s="299"/>
      <c r="D716" s="299"/>
      <c r="E716" s="299"/>
      <c r="F716" s="376"/>
      <c r="G716" s="377"/>
      <c r="H716" s="299"/>
      <c r="I716" s="299"/>
      <c r="J716" s="299"/>
      <c r="K716" s="299"/>
      <c r="L716" s="299"/>
      <c r="M716" s="299"/>
      <c r="N716" s="299"/>
      <c r="O716" s="299"/>
      <c r="P716" s="299"/>
      <c r="Q716" s="299"/>
      <c r="R716" s="299"/>
      <c r="S716" s="299"/>
      <c r="T716" s="299"/>
      <c r="U716" s="299"/>
      <c r="V716" s="299"/>
      <c r="W716" s="299"/>
      <c r="X716" s="299"/>
      <c r="Y716" s="299"/>
      <c r="Z716" s="300"/>
      <c r="AA716" s="300"/>
      <c r="AB716" s="300"/>
      <c r="AC716" s="300"/>
      <c r="AD716" s="300"/>
      <c r="AE716" s="300"/>
      <c r="AF716" s="300"/>
      <c r="AG716" s="300"/>
      <c r="AH716" s="300"/>
      <c r="AI716" s="300"/>
      <c r="AJ716" s="300"/>
      <c r="AK716" s="300"/>
      <c r="AL716" s="300"/>
      <c r="AM716" s="300"/>
      <c r="AN716" s="300"/>
      <c r="AO716" s="299"/>
      <c r="AP716" s="299"/>
      <c r="AQ716" s="299"/>
      <c r="AR716" s="299"/>
      <c r="AS716" s="299"/>
      <c r="AT716" s="300"/>
      <c r="AU716" s="300"/>
    </row>
    <row r="717" spans="1:47" ht="12" customHeight="1" x14ac:dyDescent="0.25">
      <c r="A717" s="300"/>
      <c r="B717" s="299"/>
      <c r="C717" s="299"/>
      <c r="D717" s="299"/>
      <c r="E717" s="299"/>
      <c r="F717" s="376"/>
      <c r="G717" s="377"/>
      <c r="H717" s="299"/>
      <c r="I717" s="299"/>
      <c r="J717" s="299"/>
      <c r="K717" s="299"/>
      <c r="L717" s="299"/>
      <c r="M717" s="299"/>
      <c r="N717" s="299"/>
      <c r="O717" s="299"/>
      <c r="P717" s="299"/>
      <c r="Q717" s="299"/>
      <c r="R717" s="299"/>
      <c r="S717" s="299"/>
      <c r="T717" s="299"/>
      <c r="U717" s="299"/>
      <c r="V717" s="299"/>
      <c r="W717" s="299"/>
      <c r="X717" s="299"/>
      <c r="Y717" s="299"/>
      <c r="Z717" s="300"/>
      <c r="AA717" s="300"/>
      <c r="AB717" s="300"/>
      <c r="AC717" s="300"/>
      <c r="AD717" s="300"/>
      <c r="AE717" s="300"/>
      <c r="AF717" s="300"/>
      <c r="AG717" s="300"/>
      <c r="AH717" s="300"/>
      <c r="AI717" s="300"/>
      <c r="AJ717" s="300"/>
      <c r="AK717" s="300"/>
      <c r="AL717" s="300"/>
      <c r="AM717" s="300"/>
      <c r="AN717" s="300"/>
      <c r="AO717" s="299"/>
      <c r="AP717" s="299"/>
      <c r="AQ717" s="299"/>
      <c r="AR717" s="299"/>
      <c r="AS717" s="299"/>
      <c r="AT717" s="300"/>
      <c r="AU717" s="300"/>
    </row>
    <row r="718" spans="1:47" ht="12" customHeight="1" x14ac:dyDescent="0.25">
      <c r="A718" s="300"/>
      <c r="B718" s="299"/>
      <c r="C718" s="299"/>
      <c r="D718" s="299"/>
      <c r="E718" s="299"/>
      <c r="F718" s="376"/>
      <c r="G718" s="377"/>
      <c r="H718" s="299"/>
      <c r="I718" s="299"/>
      <c r="J718" s="299"/>
      <c r="K718" s="299"/>
      <c r="L718" s="299"/>
      <c r="M718" s="299"/>
      <c r="N718" s="299"/>
      <c r="O718" s="299"/>
      <c r="P718" s="299"/>
      <c r="Q718" s="299"/>
      <c r="R718" s="299"/>
      <c r="S718" s="299"/>
      <c r="T718" s="299"/>
      <c r="U718" s="299"/>
      <c r="V718" s="299"/>
      <c r="W718" s="299"/>
      <c r="X718" s="299"/>
      <c r="Y718" s="299"/>
      <c r="Z718" s="300"/>
      <c r="AA718" s="300"/>
      <c r="AB718" s="300"/>
      <c r="AC718" s="300"/>
      <c r="AD718" s="300"/>
      <c r="AE718" s="300"/>
      <c r="AF718" s="300"/>
      <c r="AG718" s="300"/>
      <c r="AH718" s="300"/>
      <c r="AI718" s="300"/>
      <c r="AJ718" s="300"/>
      <c r="AK718" s="300"/>
      <c r="AL718" s="300"/>
      <c r="AM718" s="300"/>
      <c r="AN718" s="300"/>
      <c r="AO718" s="299"/>
      <c r="AP718" s="299"/>
      <c r="AQ718" s="299"/>
      <c r="AR718" s="299"/>
      <c r="AS718" s="299"/>
      <c r="AT718" s="300"/>
      <c r="AU718" s="300"/>
    </row>
    <row r="719" spans="1:47" ht="12" customHeight="1" x14ac:dyDescent="0.25">
      <c r="A719" s="300"/>
      <c r="B719" s="299"/>
      <c r="C719" s="299"/>
      <c r="D719" s="299"/>
      <c r="E719" s="299"/>
      <c r="F719" s="376"/>
      <c r="G719" s="377"/>
      <c r="H719" s="299"/>
      <c r="I719" s="299"/>
      <c r="J719" s="299"/>
      <c r="K719" s="299"/>
      <c r="L719" s="299"/>
      <c r="M719" s="299"/>
      <c r="N719" s="299"/>
      <c r="O719" s="299"/>
      <c r="P719" s="299"/>
      <c r="Q719" s="299"/>
      <c r="R719" s="299"/>
      <c r="S719" s="299"/>
      <c r="T719" s="299"/>
      <c r="U719" s="299"/>
      <c r="V719" s="299"/>
      <c r="W719" s="299"/>
      <c r="X719" s="299"/>
      <c r="Y719" s="299"/>
      <c r="Z719" s="300"/>
      <c r="AA719" s="300"/>
      <c r="AB719" s="300"/>
      <c r="AC719" s="300"/>
      <c r="AD719" s="300"/>
      <c r="AE719" s="300"/>
      <c r="AF719" s="300"/>
      <c r="AG719" s="300"/>
      <c r="AH719" s="300"/>
      <c r="AI719" s="300"/>
      <c r="AJ719" s="300"/>
      <c r="AK719" s="300"/>
      <c r="AL719" s="300"/>
      <c r="AM719" s="300"/>
      <c r="AN719" s="300"/>
      <c r="AO719" s="299"/>
      <c r="AP719" s="299"/>
      <c r="AQ719" s="299"/>
      <c r="AR719" s="299"/>
      <c r="AS719" s="299"/>
      <c r="AT719" s="300"/>
      <c r="AU719" s="300"/>
    </row>
    <row r="720" spans="1:47" ht="12" customHeight="1" x14ac:dyDescent="0.25">
      <c r="A720" s="300"/>
      <c r="B720" s="299"/>
      <c r="C720" s="299"/>
      <c r="D720" s="299"/>
      <c r="E720" s="299"/>
      <c r="F720" s="376"/>
      <c r="G720" s="377"/>
      <c r="H720" s="299"/>
      <c r="I720" s="299"/>
      <c r="J720" s="299"/>
      <c r="K720" s="299"/>
      <c r="L720" s="299"/>
      <c r="M720" s="299"/>
      <c r="N720" s="299"/>
      <c r="O720" s="299"/>
      <c r="P720" s="299"/>
      <c r="Q720" s="299"/>
      <c r="R720" s="299"/>
      <c r="S720" s="299"/>
      <c r="T720" s="299"/>
      <c r="U720" s="299"/>
      <c r="V720" s="299"/>
      <c r="W720" s="299"/>
      <c r="X720" s="299"/>
      <c r="Y720" s="299"/>
      <c r="Z720" s="300"/>
      <c r="AA720" s="300"/>
      <c r="AB720" s="300"/>
      <c r="AC720" s="300"/>
      <c r="AD720" s="300"/>
      <c r="AE720" s="300"/>
      <c r="AF720" s="300"/>
      <c r="AG720" s="300"/>
      <c r="AH720" s="300"/>
      <c r="AI720" s="300"/>
      <c r="AJ720" s="300"/>
      <c r="AK720" s="300"/>
      <c r="AL720" s="300"/>
      <c r="AM720" s="300"/>
      <c r="AN720" s="300"/>
      <c r="AO720" s="299"/>
      <c r="AP720" s="299"/>
      <c r="AQ720" s="299"/>
      <c r="AR720" s="299"/>
      <c r="AS720" s="299"/>
      <c r="AT720" s="300"/>
      <c r="AU720" s="300"/>
    </row>
    <row r="721" spans="1:47" ht="12" customHeight="1" x14ac:dyDescent="0.25">
      <c r="A721" s="300"/>
      <c r="B721" s="299"/>
      <c r="C721" s="299"/>
      <c r="D721" s="299"/>
      <c r="E721" s="299"/>
      <c r="F721" s="376"/>
      <c r="G721" s="377"/>
      <c r="H721" s="299"/>
      <c r="I721" s="299"/>
      <c r="J721" s="299"/>
      <c r="K721" s="299"/>
      <c r="L721" s="299"/>
      <c r="M721" s="299"/>
      <c r="N721" s="299"/>
      <c r="O721" s="299"/>
      <c r="P721" s="299"/>
      <c r="Q721" s="299"/>
      <c r="R721" s="299"/>
      <c r="S721" s="299"/>
      <c r="T721" s="299"/>
      <c r="U721" s="299"/>
      <c r="V721" s="299"/>
      <c r="W721" s="299"/>
      <c r="X721" s="299"/>
      <c r="Y721" s="299"/>
      <c r="Z721" s="300"/>
      <c r="AA721" s="300"/>
      <c r="AB721" s="300"/>
      <c r="AC721" s="300"/>
      <c r="AD721" s="300"/>
      <c r="AE721" s="300"/>
      <c r="AF721" s="300"/>
      <c r="AG721" s="300"/>
      <c r="AH721" s="300"/>
      <c r="AI721" s="300"/>
      <c r="AJ721" s="300"/>
      <c r="AK721" s="300"/>
      <c r="AL721" s="300"/>
      <c r="AM721" s="300"/>
      <c r="AN721" s="300"/>
      <c r="AO721" s="299"/>
      <c r="AP721" s="299"/>
      <c r="AQ721" s="299"/>
      <c r="AR721" s="299"/>
      <c r="AS721" s="299"/>
      <c r="AT721" s="300"/>
      <c r="AU721" s="300"/>
    </row>
    <row r="722" spans="1:47" ht="12" customHeight="1" x14ac:dyDescent="0.25">
      <c r="A722" s="300"/>
      <c r="B722" s="299"/>
      <c r="C722" s="299"/>
      <c r="D722" s="299"/>
      <c r="E722" s="299"/>
      <c r="F722" s="376"/>
      <c r="G722" s="377"/>
      <c r="H722" s="299"/>
      <c r="I722" s="299"/>
      <c r="J722" s="299"/>
      <c r="K722" s="299"/>
      <c r="L722" s="299"/>
      <c r="M722" s="299"/>
      <c r="N722" s="299"/>
      <c r="O722" s="299"/>
      <c r="P722" s="299"/>
      <c r="Q722" s="299"/>
      <c r="R722" s="299"/>
      <c r="S722" s="299"/>
      <c r="T722" s="299"/>
      <c r="U722" s="299"/>
      <c r="V722" s="299"/>
      <c r="W722" s="299"/>
      <c r="X722" s="299"/>
      <c r="Y722" s="299"/>
      <c r="Z722" s="300"/>
      <c r="AA722" s="300"/>
      <c r="AB722" s="300"/>
      <c r="AC722" s="300"/>
      <c r="AD722" s="300"/>
      <c r="AE722" s="300"/>
      <c r="AF722" s="300"/>
      <c r="AG722" s="300"/>
      <c r="AH722" s="300"/>
      <c r="AI722" s="300"/>
      <c r="AJ722" s="300"/>
      <c r="AK722" s="300"/>
      <c r="AL722" s="300"/>
      <c r="AM722" s="300"/>
      <c r="AN722" s="300"/>
      <c r="AO722" s="299"/>
      <c r="AP722" s="299"/>
      <c r="AQ722" s="299"/>
      <c r="AR722" s="299"/>
      <c r="AS722" s="299"/>
      <c r="AT722" s="300"/>
      <c r="AU722" s="300"/>
    </row>
    <row r="723" spans="1:47" ht="12" customHeight="1" x14ac:dyDescent="0.25">
      <c r="A723" s="300"/>
      <c r="B723" s="299"/>
      <c r="C723" s="299"/>
      <c r="D723" s="299"/>
      <c r="E723" s="299"/>
      <c r="F723" s="376"/>
      <c r="G723" s="377"/>
      <c r="H723" s="299"/>
      <c r="I723" s="299"/>
      <c r="J723" s="299"/>
      <c r="K723" s="299"/>
      <c r="L723" s="299"/>
      <c r="M723" s="299"/>
      <c r="N723" s="299"/>
      <c r="O723" s="299"/>
      <c r="P723" s="299"/>
      <c r="Q723" s="299"/>
      <c r="R723" s="299"/>
      <c r="S723" s="299"/>
      <c r="T723" s="299"/>
      <c r="U723" s="299"/>
      <c r="V723" s="299"/>
      <c r="W723" s="299"/>
      <c r="X723" s="299"/>
      <c r="Y723" s="299"/>
      <c r="Z723" s="300"/>
      <c r="AA723" s="300"/>
      <c r="AB723" s="300"/>
      <c r="AC723" s="300"/>
      <c r="AD723" s="300"/>
      <c r="AE723" s="300"/>
      <c r="AF723" s="300"/>
      <c r="AG723" s="300"/>
      <c r="AH723" s="300"/>
      <c r="AI723" s="300"/>
      <c r="AJ723" s="300"/>
      <c r="AK723" s="300"/>
      <c r="AL723" s="300"/>
      <c r="AM723" s="300"/>
      <c r="AN723" s="300"/>
      <c r="AO723" s="299"/>
      <c r="AP723" s="299"/>
      <c r="AQ723" s="299"/>
      <c r="AR723" s="299"/>
      <c r="AS723" s="299"/>
      <c r="AT723" s="300"/>
      <c r="AU723" s="300"/>
    </row>
    <row r="724" spans="1:47" ht="12" customHeight="1" x14ac:dyDescent="0.25">
      <c r="A724" s="300"/>
      <c r="B724" s="299"/>
      <c r="C724" s="299"/>
      <c r="D724" s="299"/>
      <c r="E724" s="299"/>
      <c r="F724" s="376"/>
      <c r="G724" s="377"/>
      <c r="H724" s="299"/>
      <c r="I724" s="299"/>
      <c r="J724" s="299"/>
      <c r="K724" s="299"/>
      <c r="L724" s="299"/>
      <c r="M724" s="299"/>
      <c r="N724" s="299"/>
      <c r="O724" s="299"/>
      <c r="P724" s="299"/>
      <c r="Q724" s="299"/>
      <c r="R724" s="299"/>
      <c r="S724" s="299"/>
      <c r="T724" s="299"/>
      <c r="U724" s="299"/>
      <c r="V724" s="299"/>
      <c r="W724" s="299"/>
      <c r="X724" s="299"/>
      <c r="Y724" s="299"/>
      <c r="Z724" s="300"/>
      <c r="AA724" s="300"/>
      <c r="AB724" s="300"/>
      <c r="AC724" s="300"/>
      <c r="AD724" s="300"/>
      <c r="AE724" s="300"/>
      <c r="AF724" s="300"/>
      <c r="AG724" s="300"/>
      <c r="AH724" s="300"/>
      <c r="AI724" s="300"/>
      <c r="AJ724" s="300"/>
      <c r="AK724" s="300"/>
      <c r="AL724" s="300"/>
      <c r="AM724" s="300"/>
      <c r="AN724" s="300"/>
      <c r="AO724" s="299"/>
      <c r="AP724" s="299"/>
      <c r="AQ724" s="299"/>
      <c r="AR724" s="299"/>
      <c r="AS724" s="299"/>
      <c r="AT724" s="300"/>
      <c r="AU724" s="300"/>
    </row>
    <row r="725" spans="1:47" ht="12" customHeight="1" x14ac:dyDescent="0.25">
      <c r="A725" s="300"/>
      <c r="B725" s="299"/>
      <c r="C725" s="299"/>
      <c r="D725" s="299"/>
      <c r="E725" s="299"/>
      <c r="F725" s="376"/>
      <c r="G725" s="377"/>
      <c r="H725" s="299"/>
      <c r="I725" s="299"/>
      <c r="J725" s="299"/>
      <c r="K725" s="299"/>
      <c r="L725" s="299"/>
      <c r="M725" s="299"/>
      <c r="N725" s="299"/>
      <c r="O725" s="299"/>
      <c r="P725" s="299"/>
      <c r="Q725" s="299"/>
      <c r="R725" s="299"/>
      <c r="S725" s="299"/>
      <c r="T725" s="299"/>
      <c r="U725" s="299"/>
      <c r="V725" s="299"/>
      <c r="W725" s="299"/>
      <c r="X725" s="299"/>
      <c r="Y725" s="299"/>
      <c r="Z725" s="300"/>
      <c r="AA725" s="300"/>
      <c r="AB725" s="300"/>
      <c r="AC725" s="300"/>
      <c r="AD725" s="300"/>
      <c r="AE725" s="300"/>
      <c r="AF725" s="300"/>
      <c r="AG725" s="300"/>
      <c r="AH725" s="300"/>
      <c r="AI725" s="300"/>
      <c r="AJ725" s="300"/>
      <c r="AK725" s="300"/>
      <c r="AL725" s="300"/>
      <c r="AM725" s="300"/>
      <c r="AN725" s="300"/>
      <c r="AO725" s="299"/>
      <c r="AP725" s="299"/>
      <c r="AQ725" s="299"/>
      <c r="AR725" s="299"/>
      <c r="AS725" s="299"/>
      <c r="AT725" s="300"/>
      <c r="AU725" s="300"/>
    </row>
    <row r="726" spans="1:47" ht="12" customHeight="1" x14ac:dyDescent="0.25">
      <c r="A726" s="300"/>
      <c r="B726" s="299"/>
      <c r="C726" s="299"/>
      <c r="D726" s="299"/>
      <c r="E726" s="299"/>
      <c r="F726" s="376"/>
      <c r="G726" s="377"/>
      <c r="H726" s="299"/>
      <c r="I726" s="299"/>
      <c r="J726" s="299"/>
      <c r="K726" s="299"/>
      <c r="L726" s="299"/>
      <c r="M726" s="299"/>
      <c r="N726" s="299"/>
      <c r="O726" s="299"/>
      <c r="P726" s="299"/>
      <c r="Q726" s="299"/>
      <c r="R726" s="299"/>
      <c r="S726" s="299"/>
      <c r="T726" s="299"/>
      <c r="U726" s="299"/>
      <c r="V726" s="299"/>
      <c r="W726" s="299"/>
      <c r="X726" s="299"/>
      <c r="Y726" s="299"/>
      <c r="Z726" s="300"/>
      <c r="AA726" s="300"/>
      <c r="AB726" s="300"/>
      <c r="AC726" s="300"/>
      <c r="AD726" s="300"/>
      <c r="AE726" s="300"/>
      <c r="AF726" s="300"/>
      <c r="AG726" s="300"/>
      <c r="AH726" s="300"/>
      <c r="AI726" s="300"/>
      <c r="AJ726" s="300"/>
      <c r="AK726" s="300"/>
      <c r="AL726" s="300"/>
      <c r="AM726" s="300"/>
      <c r="AN726" s="300"/>
      <c r="AO726" s="299"/>
      <c r="AP726" s="299"/>
      <c r="AQ726" s="299"/>
      <c r="AR726" s="299"/>
      <c r="AS726" s="299"/>
      <c r="AT726" s="300"/>
      <c r="AU726" s="300"/>
    </row>
    <row r="727" spans="1:47" ht="12" customHeight="1" x14ac:dyDescent="0.25">
      <c r="A727" s="300"/>
      <c r="B727" s="299"/>
      <c r="C727" s="299"/>
      <c r="D727" s="299"/>
      <c r="E727" s="299"/>
      <c r="F727" s="376"/>
      <c r="G727" s="377"/>
      <c r="H727" s="299"/>
      <c r="I727" s="299"/>
      <c r="J727" s="299"/>
      <c r="K727" s="299"/>
      <c r="L727" s="299"/>
      <c r="M727" s="299"/>
      <c r="N727" s="299"/>
      <c r="O727" s="299"/>
      <c r="P727" s="299"/>
      <c r="Q727" s="299"/>
      <c r="R727" s="299"/>
      <c r="S727" s="299"/>
      <c r="T727" s="299"/>
      <c r="U727" s="299"/>
      <c r="V727" s="299"/>
      <c r="W727" s="299"/>
      <c r="X727" s="299"/>
      <c r="Y727" s="299"/>
      <c r="Z727" s="300"/>
      <c r="AA727" s="300"/>
      <c r="AB727" s="300"/>
      <c r="AC727" s="300"/>
      <c r="AD727" s="300"/>
      <c r="AE727" s="300"/>
      <c r="AF727" s="300"/>
      <c r="AG727" s="300"/>
      <c r="AH727" s="300"/>
      <c r="AI727" s="300"/>
      <c r="AJ727" s="300"/>
      <c r="AK727" s="300"/>
      <c r="AL727" s="300"/>
      <c r="AM727" s="300"/>
      <c r="AN727" s="300"/>
      <c r="AO727" s="299"/>
      <c r="AP727" s="299"/>
      <c r="AQ727" s="299"/>
      <c r="AR727" s="299"/>
      <c r="AS727" s="299"/>
      <c r="AT727" s="300"/>
      <c r="AU727" s="300"/>
    </row>
    <row r="728" spans="1:47" ht="12" customHeight="1" x14ac:dyDescent="0.25">
      <c r="A728" s="300"/>
      <c r="B728" s="299"/>
      <c r="C728" s="299"/>
      <c r="D728" s="299"/>
      <c r="E728" s="299"/>
      <c r="F728" s="376"/>
      <c r="G728" s="377"/>
      <c r="H728" s="299"/>
      <c r="I728" s="299"/>
      <c r="J728" s="299"/>
      <c r="K728" s="299"/>
      <c r="L728" s="299"/>
      <c r="M728" s="299"/>
      <c r="N728" s="299"/>
      <c r="O728" s="299"/>
      <c r="P728" s="299"/>
      <c r="Q728" s="299"/>
      <c r="R728" s="299"/>
      <c r="S728" s="299"/>
      <c r="T728" s="299"/>
      <c r="U728" s="299"/>
      <c r="V728" s="299"/>
      <c r="W728" s="299"/>
      <c r="X728" s="299"/>
      <c r="Y728" s="299"/>
      <c r="Z728" s="300"/>
      <c r="AA728" s="300"/>
      <c r="AB728" s="300"/>
      <c r="AC728" s="300"/>
      <c r="AD728" s="300"/>
      <c r="AE728" s="300"/>
      <c r="AF728" s="300"/>
      <c r="AG728" s="300"/>
      <c r="AH728" s="300"/>
      <c r="AI728" s="300"/>
      <c r="AJ728" s="300"/>
      <c r="AK728" s="300"/>
      <c r="AL728" s="300"/>
      <c r="AM728" s="300"/>
      <c r="AN728" s="300"/>
      <c r="AO728" s="299"/>
      <c r="AP728" s="299"/>
      <c r="AQ728" s="299"/>
      <c r="AR728" s="299"/>
      <c r="AS728" s="299"/>
      <c r="AT728" s="300"/>
      <c r="AU728" s="300"/>
    </row>
    <row r="729" spans="1:47" ht="12" customHeight="1" x14ac:dyDescent="0.25">
      <c r="A729" s="300"/>
      <c r="B729" s="299"/>
      <c r="C729" s="299"/>
      <c r="D729" s="299"/>
      <c r="E729" s="299"/>
      <c r="F729" s="376"/>
      <c r="G729" s="377"/>
      <c r="H729" s="299"/>
      <c r="I729" s="299"/>
      <c r="J729" s="299"/>
      <c r="K729" s="299"/>
      <c r="L729" s="299"/>
      <c r="M729" s="299"/>
      <c r="N729" s="299"/>
      <c r="O729" s="299"/>
      <c r="P729" s="299"/>
      <c r="Q729" s="299"/>
      <c r="R729" s="299"/>
      <c r="S729" s="299"/>
      <c r="T729" s="299"/>
      <c r="U729" s="299"/>
      <c r="V729" s="299"/>
      <c r="W729" s="299"/>
      <c r="X729" s="299"/>
      <c r="Y729" s="299"/>
      <c r="Z729" s="300"/>
      <c r="AA729" s="300"/>
      <c r="AB729" s="300"/>
      <c r="AC729" s="300"/>
      <c r="AD729" s="300"/>
      <c r="AE729" s="300"/>
      <c r="AF729" s="300"/>
      <c r="AG729" s="300"/>
      <c r="AH729" s="300"/>
      <c r="AI729" s="300"/>
      <c r="AJ729" s="300"/>
      <c r="AK729" s="300"/>
      <c r="AL729" s="300"/>
      <c r="AM729" s="300"/>
      <c r="AN729" s="300"/>
      <c r="AO729" s="299"/>
      <c r="AP729" s="299"/>
      <c r="AQ729" s="299"/>
      <c r="AR729" s="299"/>
      <c r="AS729" s="299"/>
      <c r="AT729" s="300"/>
      <c r="AU729" s="300"/>
    </row>
    <row r="730" spans="1:47" ht="12" customHeight="1" x14ac:dyDescent="0.25">
      <c r="A730" s="300"/>
      <c r="B730" s="299"/>
      <c r="C730" s="299"/>
      <c r="D730" s="299"/>
      <c r="E730" s="299"/>
      <c r="F730" s="376"/>
      <c r="G730" s="377"/>
      <c r="H730" s="299"/>
      <c r="I730" s="299"/>
      <c r="J730" s="299"/>
      <c r="K730" s="299"/>
      <c r="L730" s="299"/>
      <c r="M730" s="299"/>
      <c r="N730" s="299"/>
      <c r="O730" s="299"/>
      <c r="P730" s="299"/>
      <c r="Q730" s="299"/>
      <c r="R730" s="299"/>
      <c r="S730" s="299"/>
      <c r="T730" s="299"/>
      <c r="U730" s="299"/>
      <c r="V730" s="299"/>
      <c r="W730" s="299"/>
      <c r="X730" s="299"/>
      <c r="Y730" s="299"/>
      <c r="Z730" s="300"/>
      <c r="AA730" s="300"/>
      <c r="AB730" s="300"/>
      <c r="AC730" s="300"/>
      <c r="AD730" s="300"/>
      <c r="AE730" s="300"/>
      <c r="AF730" s="300"/>
      <c r="AG730" s="300"/>
      <c r="AH730" s="300"/>
      <c r="AI730" s="300"/>
      <c r="AJ730" s="300"/>
      <c r="AK730" s="300"/>
      <c r="AL730" s="300"/>
      <c r="AM730" s="300"/>
      <c r="AN730" s="300"/>
      <c r="AO730" s="299"/>
      <c r="AP730" s="299"/>
      <c r="AQ730" s="299"/>
      <c r="AR730" s="299"/>
      <c r="AS730" s="299"/>
      <c r="AT730" s="300"/>
      <c r="AU730" s="300"/>
    </row>
    <row r="731" spans="1:47" ht="12" customHeight="1" x14ac:dyDescent="0.25">
      <c r="A731" s="300"/>
      <c r="B731" s="299"/>
      <c r="C731" s="299"/>
      <c r="D731" s="299"/>
      <c r="E731" s="299"/>
      <c r="F731" s="376"/>
      <c r="G731" s="377"/>
      <c r="H731" s="299"/>
      <c r="I731" s="299"/>
      <c r="J731" s="299"/>
      <c r="K731" s="299"/>
      <c r="L731" s="299"/>
      <c r="M731" s="299"/>
      <c r="N731" s="299"/>
      <c r="O731" s="299"/>
      <c r="P731" s="299"/>
      <c r="Q731" s="299"/>
      <c r="R731" s="299"/>
      <c r="S731" s="299"/>
      <c r="T731" s="299"/>
      <c r="U731" s="299"/>
      <c r="V731" s="299"/>
      <c r="W731" s="299"/>
      <c r="X731" s="299"/>
      <c r="Y731" s="299"/>
      <c r="Z731" s="300"/>
      <c r="AA731" s="300"/>
      <c r="AB731" s="300"/>
      <c r="AC731" s="300"/>
      <c r="AD731" s="300"/>
      <c r="AE731" s="300"/>
      <c r="AF731" s="300"/>
      <c r="AG731" s="300"/>
      <c r="AH731" s="300"/>
      <c r="AI731" s="300"/>
      <c r="AJ731" s="300"/>
      <c r="AK731" s="300"/>
      <c r="AL731" s="300"/>
      <c r="AM731" s="300"/>
      <c r="AN731" s="300"/>
      <c r="AO731" s="299"/>
      <c r="AP731" s="299"/>
      <c r="AQ731" s="299"/>
      <c r="AR731" s="299"/>
      <c r="AS731" s="299"/>
      <c r="AT731" s="300"/>
      <c r="AU731" s="300"/>
    </row>
    <row r="732" spans="1:47" ht="12" customHeight="1" x14ac:dyDescent="0.25">
      <c r="A732" s="300"/>
      <c r="B732" s="299"/>
      <c r="C732" s="299"/>
      <c r="D732" s="299"/>
      <c r="E732" s="299"/>
      <c r="F732" s="376"/>
      <c r="G732" s="377"/>
      <c r="H732" s="299"/>
      <c r="I732" s="299"/>
      <c r="J732" s="299"/>
      <c r="K732" s="299"/>
      <c r="L732" s="299"/>
      <c r="M732" s="299"/>
      <c r="N732" s="299"/>
      <c r="O732" s="299"/>
      <c r="P732" s="299"/>
      <c r="Q732" s="299"/>
      <c r="R732" s="299"/>
      <c r="S732" s="299"/>
      <c r="T732" s="299"/>
      <c r="U732" s="299"/>
      <c r="V732" s="299"/>
      <c r="W732" s="299"/>
      <c r="X732" s="299"/>
      <c r="Y732" s="299"/>
      <c r="Z732" s="300"/>
      <c r="AA732" s="300"/>
      <c r="AB732" s="300"/>
      <c r="AC732" s="300"/>
      <c r="AD732" s="300"/>
      <c r="AE732" s="300"/>
      <c r="AF732" s="300"/>
      <c r="AG732" s="300"/>
      <c r="AH732" s="300"/>
      <c r="AI732" s="300"/>
      <c r="AJ732" s="300"/>
      <c r="AK732" s="300"/>
      <c r="AL732" s="300"/>
      <c r="AM732" s="300"/>
      <c r="AN732" s="300"/>
      <c r="AO732" s="299"/>
      <c r="AP732" s="299"/>
      <c r="AQ732" s="299"/>
      <c r="AR732" s="299"/>
      <c r="AS732" s="299"/>
      <c r="AT732" s="300"/>
      <c r="AU732" s="300"/>
    </row>
    <row r="733" spans="1:47" ht="12" customHeight="1" x14ac:dyDescent="0.25">
      <c r="A733" s="300"/>
      <c r="B733" s="299"/>
      <c r="C733" s="299"/>
      <c r="D733" s="299"/>
      <c r="E733" s="299"/>
      <c r="F733" s="376"/>
      <c r="G733" s="377"/>
      <c r="H733" s="299"/>
      <c r="I733" s="299"/>
      <c r="J733" s="299"/>
      <c r="K733" s="299"/>
      <c r="L733" s="299"/>
      <c r="M733" s="299"/>
      <c r="N733" s="299"/>
      <c r="O733" s="299"/>
      <c r="P733" s="299"/>
      <c r="Q733" s="299"/>
      <c r="R733" s="299"/>
      <c r="S733" s="299"/>
      <c r="T733" s="299"/>
      <c r="U733" s="299"/>
      <c r="V733" s="299"/>
      <c r="W733" s="299"/>
      <c r="X733" s="299"/>
      <c r="Y733" s="299"/>
      <c r="Z733" s="300"/>
      <c r="AA733" s="300"/>
      <c r="AB733" s="300"/>
      <c r="AC733" s="300"/>
      <c r="AD733" s="300"/>
      <c r="AE733" s="300"/>
      <c r="AF733" s="300"/>
      <c r="AG733" s="300"/>
      <c r="AH733" s="300"/>
      <c r="AI733" s="300"/>
      <c r="AJ733" s="300"/>
      <c r="AK733" s="300"/>
      <c r="AL733" s="300"/>
      <c r="AM733" s="300"/>
      <c r="AN733" s="300"/>
      <c r="AO733" s="299"/>
      <c r="AP733" s="299"/>
      <c r="AQ733" s="299"/>
      <c r="AR733" s="299"/>
      <c r="AS733" s="299"/>
      <c r="AT733" s="300"/>
      <c r="AU733" s="300"/>
    </row>
    <row r="734" spans="1:47" ht="12" customHeight="1" x14ac:dyDescent="0.25">
      <c r="A734" s="300"/>
      <c r="B734" s="299"/>
      <c r="C734" s="299"/>
      <c r="D734" s="299"/>
      <c r="E734" s="299"/>
      <c r="F734" s="376"/>
      <c r="G734" s="377"/>
      <c r="H734" s="299"/>
      <c r="I734" s="299"/>
      <c r="J734" s="299"/>
      <c r="K734" s="299"/>
      <c r="L734" s="299"/>
      <c r="M734" s="299"/>
      <c r="N734" s="299"/>
      <c r="O734" s="299"/>
      <c r="P734" s="299"/>
      <c r="Q734" s="299"/>
      <c r="R734" s="299"/>
      <c r="S734" s="299"/>
      <c r="T734" s="299"/>
      <c r="U734" s="299"/>
      <c r="V734" s="299"/>
      <c r="W734" s="299"/>
      <c r="X734" s="299"/>
      <c r="Y734" s="299"/>
      <c r="Z734" s="300"/>
      <c r="AA734" s="300"/>
      <c r="AB734" s="300"/>
      <c r="AC734" s="300"/>
      <c r="AD734" s="300"/>
      <c r="AE734" s="300"/>
      <c r="AF734" s="300"/>
      <c r="AG734" s="300"/>
      <c r="AH734" s="300"/>
      <c r="AI734" s="300"/>
      <c r="AJ734" s="300"/>
      <c r="AK734" s="300"/>
      <c r="AL734" s="300"/>
      <c r="AM734" s="300"/>
      <c r="AN734" s="300"/>
      <c r="AO734" s="299"/>
      <c r="AP734" s="299"/>
      <c r="AQ734" s="299"/>
      <c r="AR734" s="299"/>
      <c r="AS734" s="299"/>
      <c r="AT734" s="300"/>
      <c r="AU734" s="300"/>
    </row>
    <row r="735" spans="1:47" ht="12" customHeight="1" x14ac:dyDescent="0.25">
      <c r="A735" s="300"/>
      <c r="B735" s="299"/>
      <c r="C735" s="299"/>
      <c r="D735" s="299"/>
      <c r="E735" s="299"/>
      <c r="F735" s="376"/>
      <c r="G735" s="377"/>
      <c r="H735" s="299"/>
      <c r="I735" s="299"/>
      <c r="J735" s="299"/>
      <c r="K735" s="299"/>
      <c r="L735" s="299"/>
      <c r="M735" s="299"/>
      <c r="N735" s="299"/>
      <c r="O735" s="299"/>
      <c r="P735" s="299"/>
      <c r="Q735" s="299"/>
      <c r="R735" s="299"/>
      <c r="S735" s="299"/>
      <c r="T735" s="299"/>
      <c r="U735" s="299"/>
      <c r="V735" s="299"/>
      <c r="W735" s="299"/>
      <c r="X735" s="299"/>
      <c r="Y735" s="299"/>
      <c r="Z735" s="300"/>
      <c r="AA735" s="300"/>
      <c r="AB735" s="300"/>
      <c r="AC735" s="300"/>
      <c r="AD735" s="300"/>
      <c r="AE735" s="300"/>
      <c r="AF735" s="300"/>
      <c r="AG735" s="300"/>
      <c r="AH735" s="300"/>
      <c r="AI735" s="300"/>
      <c r="AJ735" s="300"/>
      <c r="AK735" s="300"/>
      <c r="AL735" s="300"/>
      <c r="AM735" s="300"/>
      <c r="AN735" s="300"/>
      <c r="AO735" s="299"/>
      <c r="AP735" s="299"/>
      <c r="AQ735" s="299"/>
      <c r="AR735" s="299"/>
      <c r="AS735" s="299"/>
      <c r="AT735" s="300"/>
      <c r="AU735" s="300"/>
    </row>
    <row r="736" spans="1:47" ht="12" customHeight="1" x14ac:dyDescent="0.25">
      <c r="A736" s="300"/>
      <c r="B736" s="299"/>
      <c r="C736" s="299"/>
      <c r="D736" s="299"/>
      <c r="E736" s="299"/>
      <c r="F736" s="376"/>
      <c r="G736" s="377"/>
      <c r="H736" s="299"/>
      <c r="I736" s="299"/>
      <c r="J736" s="299"/>
      <c r="K736" s="299"/>
      <c r="L736" s="299"/>
      <c r="M736" s="299"/>
      <c r="N736" s="299"/>
      <c r="O736" s="299"/>
      <c r="P736" s="299"/>
      <c r="Q736" s="299"/>
      <c r="R736" s="299"/>
      <c r="S736" s="299"/>
      <c r="T736" s="299"/>
      <c r="U736" s="299"/>
      <c r="V736" s="299"/>
      <c r="W736" s="299"/>
      <c r="X736" s="299"/>
      <c r="Y736" s="299"/>
      <c r="Z736" s="300"/>
      <c r="AA736" s="300"/>
      <c r="AB736" s="300"/>
      <c r="AC736" s="300"/>
      <c r="AD736" s="300"/>
      <c r="AE736" s="300"/>
      <c r="AF736" s="300"/>
      <c r="AG736" s="300"/>
      <c r="AH736" s="300"/>
      <c r="AI736" s="300"/>
      <c r="AJ736" s="300"/>
      <c r="AK736" s="300"/>
      <c r="AL736" s="300"/>
      <c r="AM736" s="300"/>
      <c r="AN736" s="300"/>
      <c r="AO736" s="299"/>
      <c r="AP736" s="299"/>
      <c r="AQ736" s="299"/>
      <c r="AR736" s="299"/>
      <c r="AS736" s="299"/>
      <c r="AT736" s="300"/>
      <c r="AU736" s="300"/>
    </row>
    <row r="737" spans="1:47" ht="12" customHeight="1" x14ac:dyDescent="0.25">
      <c r="A737" s="300"/>
      <c r="B737" s="299"/>
      <c r="C737" s="299"/>
      <c r="D737" s="299"/>
      <c r="E737" s="299"/>
      <c r="F737" s="376"/>
      <c r="G737" s="377"/>
      <c r="H737" s="299"/>
      <c r="I737" s="299"/>
      <c r="J737" s="299"/>
      <c r="K737" s="299"/>
      <c r="L737" s="299"/>
      <c r="M737" s="299"/>
      <c r="N737" s="299"/>
      <c r="O737" s="299"/>
      <c r="P737" s="299"/>
      <c r="Q737" s="299"/>
      <c r="R737" s="299"/>
      <c r="S737" s="299"/>
      <c r="T737" s="299"/>
      <c r="U737" s="299"/>
      <c r="V737" s="299"/>
      <c r="W737" s="299"/>
      <c r="X737" s="299"/>
      <c r="Y737" s="299"/>
      <c r="Z737" s="300"/>
      <c r="AA737" s="300"/>
      <c r="AB737" s="300"/>
      <c r="AC737" s="300"/>
      <c r="AD737" s="300"/>
      <c r="AE737" s="300"/>
      <c r="AF737" s="300"/>
      <c r="AG737" s="300"/>
      <c r="AH737" s="300"/>
      <c r="AI737" s="300"/>
      <c r="AJ737" s="300"/>
      <c r="AK737" s="300"/>
      <c r="AL737" s="300"/>
      <c r="AM737" s="300"/>
      <c r="AN737" s="300"/>
      <c r="AO737" s="299"/>
      <c r="AP737" s="299"/>
      <c r="AQ737" s="299"/>
      <c r="AR737" s="299"/>
      <c r="AS737" s="299"/>
      <c r="AT737" s="300"/>
      <c r="AU737" s="300"/>
    </row>
    <row r="738" spans="1:47" ht="12" customHeight="1" x14ac:dyDescent="0.25">
      <c r="A738" s="300"/>
      <c r="B738" s="299"/>
      <c r="C738" s="299"/>
      <c r="D738" s="299"/>
      <c r="E738" s="299"/>
      <c r="F738" s="376"/>
      <c r="G738" s="377"/>
      <c r="H738" s="299"/>
      <c r="I738" s="299"/>
      <c r="J738" s="299"/>
      <c r="K738" s="299"/>
      <c r="L738" s="299"/>
      <c r="M738" s="299"/>
      <c r="N738" s="299"/>
      <c r="O738" s="299"/>
      <c r="P738" s="299"/>
      <c r="Q738" s="299"/>
      <c r="R738" s="299"/>
      <c r="S738" s="299"/>
      <c r="T738" s="299"/>
      <c r="U738" s="299"/>
      <c r="V738" s="299"/>
      <c r="W738" s="299"/>
      <c r="X738" s="299"/>
      <c r="Y738" s="299"/>
      <c r="Z738" s="300"/>
      <c r="AA738" s="300"/>
      <c r="AB738" s="300"/>
      <c r="AC738" s="300"/>
      <c r="AD738" s="300"/>
      <c r="AE738" s="300"/>
      <c r="AF738" s="300"/>
      <c r="AG738" s="300"/>
      <c r="AH738" s="300"/>
      <c r="AI738" s="300"/>
      <c r="AJ738" s="300"/>
      <c r="AK738" s="300"/>
      <c r="AL738" s="300"/>
      <c r="AM738" s="300"/>
      <c r="AN738" s="300"/>
      <c r="AO738" s="299"/>
      <c r="AP738" s="299"/>
      <c r="AQ738" s="299"/>
      <c r="AR738" s="299"/>
      <c r="AS738" s="299"/>
      <c r="AT738" s="300"/>
      <c r="AU738" s="300"/>
    </row>
    <row r="739" spans="1:47" ht="12" customHeight="1" x14ac:dyDescent="0.25">
      <c r="A739" s="300"/>
      <c r="B739" s="299"/>
      <c r="C739" s="299"/>
      <c r="D739" s="299"/>
      <c r="E739" s="299"/>
      <c r="F739" s="376"/>
      <c r="G739" s="377"/>
      <c r="H739" s="299"/>
      <c r="I739" s="299"/>
      <c r="J739" s="299"/>
      <c r="K739" s="299"/>
      <c r="L739" s="299"/>
      <c r="M739" s="299"/>
      <c r="N739" s="299"/>
      <c r="O739" s="299"/>
      <c r="P739" s="299"/>
      <c r="Q739" s="299"/>
      <c r="R739" s="299"/>
      <c r="S739" s="299"/>
      <c r="T739" s="299"/>
      <c r="U739" s="299"/>
      <c r="V739" s="299"/>
      <c r="W739" s="299"/>
      <c r="X739" s="299"/>
      <c r="Y739" s="299"/>
      <c r="Z739" s="300"/>
      <c r="AA739" s="300"/>
      <c r="AB739" s="300"/>
      <c r="AC739" s="300"/>
      <c r="AD739" s="300"/>
      <c r="AE739" s="300"/>
      <c r="AF739" s="300"/>
      <c r="AG739" s="300"/>
      <c r="AH739" s="300"/>
      <c r="AI739" s="300"/>
      <c r="AJ739" s="300"/>
      <c r="AK739" s="300"/>
      <c r="AL739" s="300"/>
      <c r="AM739" s="300"/>
      <c r="AN739" s="300"/>
      <c r="AO739" s="299"/>
      <c r="AP739" s="299"/>
      <c r="AQ739" s="299"/>
      <c r="AR739" s="299"/>
      <c r="AS739" s="299"/>
      <c r="AT739" s="300"/>
      <c r="AU739" s="300"/>
    </row>
    <row r="740" spans="1:47" ht="12" customHeight="1" x14ac:dyDescent="0.25">
      <c r="A740" s="300"/>
      <c r="B740" s="299"/>
      <c r="C740" s="299"/>
      <c r="D740" s="299"/>
      <c r="E740" s="299"/>
      <c r="F740" s="376"/>
      <c r="G740" s="377"/>
      <c r="H740" s="299"/>
      <c r="I740" s="299"/>
      <c r="J740" s="299"/>
      <c r="K740" s="299"/>
      <c r="L740" s="299"/>
      <c r="M740" s="299"/>
      <c r="N740" s="299"/>
      <c r="O740" s="299"/>
      <c r="P740" s="299"/>
      <c r="Q740" s="299"/>
      <c r="R740" s="299"/>
      <c r="S740" s="299"/>
      <c r="T740" s="299"/>
      <c r="U740" s="299"/>
      <c r="V740" s="299"/>
      <c r="W740" s="299"/>
      <c r="X740" s="299"/>
      <c r="Y740" s="299"/>
      <c r="Z740" s="300"/>
      <c r="AA740" s="300"/>
      <c r="AB740" s="300"/>
      <c r="AC740" s="300"/>
      <c r="AD740" s="300"/>
      <c r="AE740" s="300"/>
      <c r="AF740" s="300"/>
      <c r="AG740" s="300"/>
      <c r="AH740" s="300"/>
      <c r="AI740" s="300"/>
      <c r="AJ740" s="300"/>
      <c r="AK740" s="300"/>
      <c r="AL740" s="300"/>
      <c r="AM740" s="300"/>
      <c r="AN740" s="300"/>
      <c r="AO740" s="299"/>
      <c r="AP740" s="299"/>
      <c r="AQ740" s="299"/>
      <c r="AR740" s="299"/>
      <c r="AS740" s="299"/>
      <c r="AT740" s="300"/>
      <c r="AU740" s="300"/>
    </row>
    <row r="741" spans="1:47" ht="12" customHeight="1" x14ac:dyDescent="0.25">
      <c r="A741" s="300"/>
      <c r="B741" s="299"/>
      <c r="C741" s="299"/>
      <c r="D741" s="299"/>
      <c r="E741" s="299"/>
      <c r="F741" s="376"/>
      <c r="G741" s="377"/>
      <c r="H741" s="299"/>
      <c r="I741" s="299"/>
      <c r="J741" s="299"/>
      <c r="K741" s="299"/>
      <c r="L741" s="299"/>
      <c r="M741" s="299"/>
      <c r="N741" s="299"/>
      <c r="O741" s="299"/>
      <c r="P741" s="299"/>
      <c r="Q741" s="299"/>
      <c r="R741" s="299"/>
      <c r="S741" s="299"/>
      <c r="T741" s="299"/>
      <c r="U741" s="299"/>
      <c r="V741" s="299"/>
      <c r="W741" s="299"/>
      <c r="X741" s="299"/>
      <c r="Y741" s="299"/>
      <c r="Z741" s="300"/>
      <c r="AA741" s="300"/>
      <c r="AB741" s="300"/>
      <c r="AC741" s="300"/>
      <c r="AD741" s="300"/>
      <c r="AE741" s="300"/>
      <c r="AF741" s="300"/>
      <c r="AG741" s="300"/>
      <c r="AH741" s="300"/>
      <c r="AI741" s="300"/>
      <c r="AJ741" s="300"/>
      <c r="AK741" s="300"/>
      <c r="AL741" s="300"/>
      <c r="AM741" s="300"/>
      <c r="AN741" s="300"/>
      <c r="AO741" s="299"/>
      <c r="AP741" s="299"/>
      <c r="AQ741" s="299"/>
      <c r="AR741" s="299"/>
      <c r="AS741" s="299"/>
      <c r="AT741" s="300"/>
      <c r="AU741" s="300"/>
    </row>
    <row r="742" spans="1:47" ht="12" customHeight="1" x14ac:dyDescent="0.25">
      <c r="A742" s="300"/>
      <c r="B742" s="299"/>
      <c r="C742" s="299"/>
      <c r="D742" s="299"/>
      <c r="E742" s="299"/>
      <c r="F742" s="376"/>
      <c r="G742" s="377"/>
      <c r="H742" s="299"/>
      <c r="I742" s="299"/>
      <c r="J742" s="299"/>
      <c r="K742" s="299"/>
      <c r="L742" s="299"/>
      <c r="M742" s="299"/>
      <c r="N742" s="299"/>
      <c r="O742" s="299"/>
      <c r="P742" s="299"/>
      <c r="Q742" s="299"/>
      <c r="R742" s="299"/>
      <c r="S742" s="299"/>
      <c r="T742" s="299"/>
      <c r="U742" s="299"/>
      <c r="V742" s="299"/>
      <c r="W742" s="299"/>
      <c r="X742" s="299"/>
      <c r="Y742" s="299"/>
      <c r="Z742" s="300"/>
      <c r="AA742" s="300"/>
      <c r="AB742" s="300"/>
      <c r="AC742" s="300"/>
      <c r="AD742" s="300"/>
      <c r="AE742" s="300"/>
      <c r="AF742" s="300"/>
      <c r="AG742" s="300"/>
      <c r="AH742" s="300"/>
      <c r="AI742" s="300"/>
      <c r="AJ742" s="300"/>
      <c r="AK742" s="300"/>
      <c r="AL742" s="300"/>
      <c r="AM742" s="300"/>
      <c r="AN742" s="300"/>
      <c r="AO742" s="299"/>
      <c r="AP742" s="299"/>
      <c r="AQ742" s="299"/>
      <c r="AR742" s="299"/>
      <c r="AS742" s="299"/>
      <c r="AT742" s="300"/>
      <c r="AU742" s="300"/>
    </row>
    <row r="743" spans="1:47" ht="12" customHeight="1" x14ac:dyDescent="0.25">
      <c r="A743" s="300"/>
      <c r="B743" s="299"/>
      <c r="C743" s="299"/>
      <c r="D743" s="299"/>
      <c r="E743" s="299"/>
      <c r="F743" s="376"/>
      <c r="G743" s="377"/>
      <c r="H743" s="299"/>
      <c r="I743" s="299"/>
      <c r="J743" s="299"/>
      <c r="K743" s="299"/>
      <c r="L743" s="299"/>
      <c r="M743" s="299"/>
      <c r="N743" s="299"/>
      <c r="O743" s="299"/>
      <c r="P743" s="299"/>
      <c r="Q743" s="299"/>
      <c r="R743" s="299"/>
      <c r="S743" s="299"/>
      <c r="T743" s="299"/>
      <c r="U743" s="299"/>
      <c r="V743" s="299"/>
      <c r="W743" s="299"/>
      <c r="X743" s="299"/>
      <c r="Y743" s="299"/>
      <c r="Z743" s="300"/>
      <c r="AA743" s="300"/>
      <c r="AB743" s="300"/>
      <c r="AC743" s="300"/>
      <c r="AD743" s="300"/>
      <c r="AE743" s="300"/>
      <c r="AF743" s="300"/>
      <c r="AG743" s="300"/>
      <c r="AH743" s="300"/>
      <c r="AI743" s="300"/>
      <c r="AJ743" s="300"/>
      <c r="AK743" s="300"/>
      <c r="AL743" s="300"/>
      <c r="AM743" s="300"/>
      <c r="AN743" s="300"/>
      <c r="AO743" s="299"/>
      <c r="AP743" s="299"/>
      <c r="AQ743" s="299"/>
      <c r="AR743" s="299"/>
      <c r="AS743" s="299"/>
      <c r="AT743" s="300"/>
      <c r="AU743" s="300"/>
    </row>
    <row r="744" spans="1:47" ht="12" customHeight="1" x14ac:dyDescent="0.25">
      <c r="A744" s="300"/>
      <c r="B744" s="299"/>
      <c r="C744" s="299"/>
      <c r="D744" s="299"/>
      <c r="E744" s="299"/>
      <c r="F744" s="376"/>
      <c r="G744" s="377"/>
      <c r="H744" s="299"/>
      <c r="I744" s="299"/>
      <c r="J744" s="299"/>
      <c r="K744" s="299"/>
      <c r="L744" s="299"/>
      <c r="M744" s="299"/>
      <c r="N744" s="299"/>
      <c r="O744" s="299"/>
      <c r="P744" s="299"/>
      <c r="Q744" s="299"/>
      <c r="R744" s="299"/>
      <c r="S744" s="299"/>
      <c r="T744" s="299"/>
      <c r="U744" s="299"/>
      <c r="V744" s="299"/>
      <c r="W744" s="299"/>
      <c r="X744" s="299"/>
      <c r="Y744" s="299"/>
      <c r="Z744" s="300"/>
      <c r="AA744" s="300"/>
      <c r="AB744" s="300"/>
      <c r="AC744" s="300"/>
      <c r="AD744" s="300"/>
      <c r="AE744" s="300"/>
      <c r="AF744" s="300"/>
      <c r="AG744" s="300"/>
      <c r="AH744" s="300"/>
      <c r="AI744" s="300"/>
      <c r="AJ744" s="300"/>
      <c r="AK744" s="300"/>
      <c r="AL744" s="300"/>
      <c r="AM744" s="300"/>
      <c r="AN744" s="300"/>
      <c r="AO744" s="299"/>
      <c r="AP744" s="299"/>
      <c r="AQ744" s="299"/>
      <c r="AR744" s="299"/>
      <c r="AS744" s="299"/>
      <c r="AT744" s="300"/>
      <c r="AU744" s="300"/>
    </row>
    <row r="745" spans="1:47" ht="12" customHeight="1" x14ac:dyDescent="0.25">
      <c r="A745" s="300"/>
      <c r="B745" s="299"/>
      <c r="C745" s="299"/>
      <c r="D745" s="299"/>
      <c r="E745" s="299"/>
      <c r="F745" s="376"/>
      <c r="G745" s="377"/>
      <c r="H745" s="299"/>
      <c r="I745" s="299"/>
      <c r="J745" s="299"/>
      <c r="K745" s="299"/>
      <c r="L745" s="299"/>
      <c r="M745" s="299"/>
      <c r="N745" s="299"/>
      <c r="O745" s="299"/>
      <c r="P745" s="299"/>
      <c r="Q745" s="299"/>
      <c r="R745" s="299"/>
      <c r="S745" s="299"/>
      <c r="T745" s="299"/>
      <c r="U745" s="299"/>
      <c r="V745" s="299"/>
      <c r="W745" s="299"/>
      <c r="X745" s="299"/>
      <c r="Y745" s="299"/>
      <c r="Z745" s="300"/>
      <c r="AA745" s="300"/>
      <c r="AB745" s="300"/>
      <c r="AC745" s="300"/>
      <c r="AD745" s="300"/>
      <c r="AE745" s="300"/>
      <c r="AF745" s="300"/>
      <c r="AG745" s="300"/>
      <c r="AH745" s="300"/>
      <c r="AI745" s="300"/>
      <c r="AJ745" s="300"/>
      <c r="AK745" s="300"/>
      <c r="AL745" s="300"/>
      <c r="AM745" s="300"/>
      <c r="AN745" s="300"/>
      <c r="AO745" s="299"/>
      <c r="AP745" s="299"/>
      <c r="AQ745" s="299"/>
      <c r="AR745" s="299"/>
      <c r="AS745" s="299"/>
      <c r="AT745" s="300"/>
      <c r="AU745" s="300"/>
    </row>
    <row r="746" spans="1:47" ht="12" customHeight="1" x14ac:dyDescent="0.25">
      <c r="A746" s="300"/>
      <c r="B746" s="299"/>
      <c r="C746" s="299"/>
      <c r="D746" s="299"/>
      <c r="E746" s="299"/>
      <c r="F746" s="376"/>
      <c r="G746" s="377"/>
      <c r="H746" s="299"/>
      <c r="I746" s="299"/>
      <c r="J746" s="299"/>
      <c r="K746" s="299"/>
      <c r="L746" s="299"/>
      <c r="M746" s="299"/>
      <c r="N746" s="299"/>
      <c r="O746" s="299"/>
      <c r="P746" s="299"/>
      <c r="Q746" s="299"/>
      <c r="R746" s="299"/>
      <c r="S746" s="299"/>
      <c r="T746" s="299"/>
      <c r="U746" s="299"/>
      <c r="V746" s="299"/>
      <c r="W746" s="299"/>
      <c r="X746" s="299"/>
      <c r="Y746" s="299"/>
      <c r="Z746" s="300"/>
      <c r="AA746" s="300"/>
      <c r="AB746" s="300"/>
      <c r="AC746" s="300"/>
      <c r="AD746" s="300"/>
      <c r="AE746" s="300"/>
      <c r="AF746" s="300"/>
      <c r="AG746" s="300"/>
      <c r="AH746" s="300"/>
      <c r="AI746" s="300"/>
      <c r="AJ746" s="300"/>
      <c r="AK746" s="300"/>
      <c r="AL746" s="300"/>
      <c r="AM746" s="300"/>
      <c r="AN746" s="300"/>
      <c r="AO746" s="299"/>
      <c r="AP746" s="299"/>
      <c r="AQ746" s="299"/>
      <c r="AR746" s="299"/>
      <c r="AS746" s="299"/>
      <c r="AT746" s="300"/>
      <c r="AU746" s="300"/>
    </row>
    <row r="747" spans="1:47" ht="12" customHeight="1" x14ac:dyDescent="0.25">
      <c r="A747" s="300"/>
      <c r="B747" s="299"/>
      <c r="C747" s="299"/>
      <c r="D747" s="299"/>
      <c r="E747" s="299"/>
      <c r="F747" s="376"/>
      <c r="G747" s="377"/>
      <c r="H747" s="299"/>
      <c r="I747" s="299"/>
      <c r="J747" s="299"/>
      <c r="K747" s="299"/>
      <c r="L747" s="299"/>
      <c r="M747" s="299"/>
      <c r="N747" s="299"/>
      <c r="O747" s="299"/>
      <c r="P747" s="299"/>
      <c r="Q747" s="299"/>
      <c r="R747" s="299"/>
      <c r="S747" s="299"/>
      <c r="T747" s="299"/>
      <c r="U747" s="299"/>
      <c r="V747" s="299"/>
      <c r="W747" s="299"/>
      <c r="X747" s="299"/>
      <c r="Y747" s="299"/>
      <c r="Z747" s="300"/>
      <c r="AA747" s="300"/>
      <c r="AB747" s="300"/>
      <c r="AC747" s="300"/>
      <c r="AD747" s="300"/>
      <c r="AE747" s="300"/>
      <c r="AF747" s="300"/>
      <c r="AG747" s="300"/>
      <c r="AH747" s="300"/>
      <c r="AI747" s="300"/>
      <c r="AJ747" s="300"/>
      <c r="AK747" s="300"/>
      <c r="AL747" s="300"/>
      <c r="AM747" s="300"/>
      <c r="AN747" s="300"/>
      <c r="AO747" s="299"/>
      <c r="AP747" s="299"/>
      <c r="AQ747" s="299"/>
      <c r="AR747" s="299"/>
      <c r="AS747" s="299"/>
      <c r="AT747" s="300"/>
      <c r="AU747" s="300"/>
    </row>
    <row r="748" spans="1:47" ht="12" customHeight="1" x14ac:dyDescent="0.25">
      <c r="A748" s="300"/>
      <c r="B748" s="299"/>
      <c r="C748" s="299"/>
      <c r="D748" s="299"/>
      <c r="E748" s="299"/>
      <c r="F748" s="376"/>
      <c r="G748" s="377"/>
      <c r="H748" s="299"/>
      <c r="I748" s="299"/>
      <c r="J748" s="299"/>
      <c r="K748" s="299"/>
      <c r="L748" s="299"/>
      <c r="M748" s="299"/>
      <c r="N748" s="299"/>
      <c r="O748" s="299"/>
      <c r="P748" s="299"/>
      <c r="Q748" s="299"/>
      <c r="R748" s="299"/>
      <c r="S748" s="299"/>
      <c r="T748" s="299"/>
      <c r="U748" s="299"/>
      <c r="V748" s="299"/>
      <c r="W748" s="299"/>
      <c r="X748" s="299"/>
      <c r="Y748" s="299"/>
      <c r="Z748" s="300"/>
      <c r="AA748" s="300"/>
      <c r="AB748" s="300"/>
      <c r="AC748" s="300"/>
      <c r="AD748" s="300"/>
      <c r="AE748" s="300"/>
      <c r="AF748" s="300"/>
      <c r="AG748" s="300"/>
      <c r="AH748" s="300"/>
      <c r="AI748" s="300"/>
      <c r="AJ748" s="300"/>
      <c r="AK748" s="300"/>
      <c r="AL748" s="300"/>
      <c r="AM748" s="300"/>
      <c r="AN748" s="300"/>
      <c r="AO748" s="299"/>
      <c r="AP748" s="299"/>
      <c r="AQ748" s="299"/>
      <c r="AR748" s="299"/>
      <c r="AS748" s="299"/>
      <c r="AT748" s="300"/>
      <c r="AU748" s="300"/>
    </row>
    <row r="749" spans="1:47" ht="12" customHeight="1" x14ac:dyDescent="0.25">
      <c r="A749" s="300"/>
      <c r="B749" s="299"/>
      <c r="C749" s="299"/>
      <c r="D749" s="299"/>
      <c r="E749" s="299"/>
      <c r="F749" s="376"/>
      <c r="G749" s="377"/>
      <c r="H749" s="299"/>
      <c r="I749" s="299"/>
      <c r="J749" s="299"/>
      <c r="K749" s="299"/>
      <c r="L749" s="299"/>
      <c r="M749" s="299"/>
      <c r="N749" s="299"/>
      <c r="O749" s="299"/>
      <c r="P749" s="299"/>
      <c r="Q749" s="299"/>
      <c r="R749" s="299"/>
      <c r="S749" s="299"/>
      <c r="T749" s="299"/>
      <c r="U749" s="299"/>
      <c r="V749" s="299"/>
      <c r="W749" s="299"/>
      <c r="X749" s="299"/>
      <c r="Y749" s="299"/>
      <c r="Z749" s="300"/>
      <c r="AA749" s="300"/>
      <c r="AB749" s="300"/>
      <c r="AC749" s="300"/>
      <c r="AD749" s="300"/>
      <c r="AE749" s="300"/>
      <c r="AF749" s="300"/>
      <c r="AG749" s="300"/>
      <c r="AH749" s="300"/>
      <c r="AI749" s="300"/>
      <c r="AJ749" s="300"/>
      <c r="AK749" s="300"/>
      <c r="AL749" s="300"/>
      <c r="AM749" s="300"/>
      <c r="AN749" s="300"/>
      <c r="AO749" s="299"/>
      <c r="AP749" s="299"/>
      <c r="AQ749" s="299"/>
      <c r="AR749" s="299"/>
      <c r="AS749" s="299"/>
      <c r="AT749" s="300"/>
      <c r="AU749" s="300"/>
    </row>
    <row r="750" spans="1:47" ht="12" customHeight="1" x14ac:dyDescent="0.25">
      <c r="A750" s="300"/>
      <c r="B750" s="299"/>
      <c r="C750" s="299"/>
      <c r="D750" s="299"/>
      <c r="E750" s="299"/>
      <c r="F750" s="376"/>
      <c r="G750" s="377"/>
      <c r="H750" s="299"/>
      <c r="I750" s="299"/>
      <c r="J750" s="299"/>
      <c r="K750" s="299"/>
      <c r="L750" s="299"/>
      <c r="M750" s="299"/>
      <c r="N750" s="299"/>
      <c r="O750" s="299"/>
      <c r="P750" s="299"/>
      <c r="Q750" s="299"/>
      <c r="R750" s="299"/>
      <c r="S750" s="299"/>
      <c r="T750" s="299"/>
      <c r="U750" s="299"/>
      <c r="V750" s="299"/>
      <c r="W750" s="299"/>
      <c r="X750" s="299"/>
      <c r="Y750" s="299"/>
      <c r="Z750" s="300"/>
      <c r="AA750" s="300"/>
      <c r="AB750" s="300"/>
      <c r="AC750" s="300"/>
      <c r="AD750" s="300"/>
      <c r="AE750" s="300"/>
      <c r="AF750" s="300"/>
      <c r="AG750" s="300"/>
      <c r="AH750" s="300"/>
      <c r="AI750" s="300"/>
      <c r="AJ750" s="300"/>
      <c r="AK750" s="300"/>
      <c r="AL750" s="300"/>
      <c r="AM750" s="300"/>
      <c r="AN750" s="300"/>
      <c r="AO750" s="299"/>
      <c r="AP750" s="299"/>
      <c r="AQ750" s="299"/>
      <c r="AR750" s="299"/>
      <c r="AS750" s="299"/>
      <c r="AT750" s="300"/>
      <c r="AU750" s="300"/>
    </row>
    <row r="751" spans="1:47" ht="12" customHeight="1" x14ac:dyDescent="0.25">
      <c r="A751" s="300"/>
      <c r="B751" s="299"/>
      <c r="C751" s="299"/>
      <c r="D751" s="299"/>
      <c r="E751" s="299"/>
      <c r="F751" s="376"/>
      <c r="G751" s="377"/>
      <c r="H751" s="299"/>
      <c r="I751" s="299"/>
      <c r="J751" s="299"/>
      <c r="K751" s="299"/>
      <c r="L751" s="299"/>
      <c r="M751" s="299"/>
      <c r="N751" s="299"/>
      <c r="O751" s="299"/>
      <c r="P751" s="299"/>
      <c r="Q751" s="299"/>
      <c r="R751" s="299"/>
      <c r="S751" s="299"/>
      <c r="T751" s="299"/>
      <c r="U751" s="299"/>
      <c r="V751" s="299"/>
      <c r="W751" s="299"/>
      <c r="X751" s="299"/>
      <c r="Y751" s="299"/>
      <c r="Z751" s="300"/>
      <c r="AA751" s="300"/>
      <c r="AB751" s="300"/>
      <c r="AC751" s="300"/>
      <c r="AD751" s="300"/>
      <c r="AE751" s="300"/>
      <c r="AF751" s="300"/>
      <c r="AG751" s="300"/>
      <c r="AH751" s="300"/>
      <c r="AI751" s="300"/>
      <c r="AJ751" s="300"/>
      <c r="AK751" s="300"/>
      <c r="AL751" s="300"/>
      <c r="AM751" s="300"/>
      <c r="AN751" s="300"/>
      <c r="AO751" s="299"/>
      <c r="AP751" s="299"/>
      <c r="AQ751" s="299"/>
      <c r="AR751" s="299"/>
      <c r="AS751" s="299"/>
      <c r="AT751" s="300"/>
      <c r="AU751" s="300"/>
    </row>
    <row r="752" spans="1:47" ht="12" customHeight="1" x14ac:dyDescent="0.25">
      <c r="A752" s="300"/>
      <c r="B752" s="299"/>
      <c r="C752" s="299"/>
      <c r="D752" s="299"/>
      <c r="E752" s="299"/>
      <c r="F752" s="376"/>
      <c r="G752" s="377"/>
      <c r="H752" s="299"/>
      <c r="I752" s="299"/>
      <c r="J752" s="299"/>
      <c r="K752" s="299"/>
      <c r="L752" s="299"/>
      <c r="M752" s="299"/>
      <c r="N752" s="299"/>
      <c r="O752" s="299"/>
      <c r="P752" s="299"/>
      <c r="Q752" s="299"/>
      <c r="R752" s="299"/>
      <c r="S752" s="299"/>
      <c r="T752" s="299"/>
      <c r="U752" s="299"/>
      <c r="V752" s="299"/>
      <c r="W752" s="299"/>
      <c r="X752" s="299"/>
      <c r="Y752" s="299"/>
      <c r="Z752" s="300"/>
      <c r="AA752" s="300"/>
      <c r="AB752" s="300"/>
      <c r="AC752" s="300"/>
      <c r="AD752" s="300"/>
      <c r="AE752" s="300"/>
      <c r="AF752" s="300"/>
      <c r="AG752" s="300"/>
      <c r="AH752" s="300"/>
      <c r="AI752" s="300"/>
      <c r="AJ752" s="300"/>
      <c r="AK752" s="300"/>
      <c r="AL752" s="300"/>
      <c r="AM752" s="300"/>
      <c r="AN752" s="300"/>
      <c r="AO752" s="299"/>
      <c r="AP752" s="299"/>
      <c r="AQ752" s="299"/>
      <c r="AR752" s="299"/>
      <c r="AS752" s="299"/>
      <c r="AT752" s="300"/>
      <c r="AU752" s="300"/>
    </row>
    <row r="753" spans="1:47" ht="12" customHeight="1" x14ac:dyDescent="0.25">
      <c r="A753" s="300"/>
      <c r="B753" s="299"/>
      <c r="C753" s="299"/>
      <c r="D753" s="299"/>
      <c r="E753" s="299"/>
      <c r="F753" s="376"/>
      <c r="G753" s="377"/>
      <c r="H753" s="299"/>
      <c r="I753" s="299"/>
      <c r="J753" s="299"/>
      <c r="K753" s="299"/>
      <c r="L753" s="299"/>
      <c r="M753" s="299"/>
      <c r="N753" s="299"/>
      <c r="O753" s="299"/>
      <c r="P753" s="299"/>
      <c r="Q753" s="299"/>
      <c r="R753" s="299"/>
      <c r="S753" s="299"/>
      <c r="T753" s="299"/>
      <c r="U753" s="299"/>
      <c r="V753" s="299"/>
      <c r="W753" s="299"/>
      <c r="X753" s="299"/>
      <c r="Y753" s="299"/>
      <c r="Z753" s="300"/>
      <c r="AA753" s="300"/>
      <c r="AB753" s="300"/>
      <c r="AC753" s="300"/>
      <c r="AD753" s="300"/>
      <c r="AE753" s="300"/>
      <c r="AF753" s="300"/>
      <c r="AG753" s="300"/>
      <c r="AH753" s="300"/>
      <c r="AI753" s="300"/>
      <c r="AJ753" s="300"/>
      <c r="AK753" s="300"/>
      <c r="AL753" s="300"/>
      <c r="AM753" s="300"/>
      <c r="AN753" s="300"/>
      <c r="AO753" s="299"/>
      <c r="AP753" s="299"/>
      <c r="AQ753" s="299"/>
      <c r="AR753" s="299"/>
      <c r="AS753" s="299"/>
      <c r="AT753" s="300"/>
      <c r="AU753" s="300"/>
    </row>
    <row r="754" spans="1:47" ht="12" customHeight="1" x14ac:dyDescent="0.25">
      <c r="A754" s="300"/>
      <c r="B754" s="299"/>
      <c r="C754" s="299"/>
      <c r="D754" s="299"/>
      <c r="E754" s="299"/>
      <c r="F754" s="376"/>
      <c r="G754" s="377"/>
      <c r="H754" s="299"/>
      <c r="I754" s="299"/>
      <c r="J754" s="299"/>
      <c r="K754" s="299"/>
      <c r="L754" s="299"/>
      <c r="M754" s="299"/>
      <c r="N754" s="299"/>
      <c r="O754" s="299"/>
      <c r="P754" s="299"/>
      <c r="Q754" s="299"/>
      <c r="R754" s="299"/>
      <c r="S754" s="299"/>
      <c r="T754" s="299"/>
      <c r="U754" s="299"/>
      <c r="V754" s="299"/>
      <c r="W754" s="299"/>
      <c r="X754" s="299"/>
      <c r="Y754" s="299"/>
      <c r="Z754" s="300"/>
      <c r="AA754" s="300"/>
      <c r="AB754" s="300"/>
      <c r="AC754" s="300"/>
      <c r="AD754" s="300"/>
      <c r="AE754" s="300"/>
      <c r="AF754" s="300"/>
      <c r="AG754" s="300"/>
      <c r="AH754" s="300"/>
      <c r="AI754" s="300"/>
      <c r="AJ754" s="300"/>
      <c r="AK754" s="300"/>
      <c r="AL754" s="300"/>
      <c r="AM754" s="300"/>
      <c r="AN754" s="300"/>
      <c r="AO754" s="299"/>
      <c r="AP754" s="299"/>
      <c r="AQ754" s="299"/>
      <c r="AR754" s="299"/>
      <c r="AS754" s="299"/>
      <c r="AT754" s="300"/>
      <c r="AU754" s="300"/>
    </row>
    <row r="755" spans="1:47" ht="12" customHeight="1" x14ac:dyDescent="0.25">
      <c r="A755" s="300"/>
      <c r="B755" s="299"/>
      <c r="C755" s="299"/>
      <c r="D755" s="299"/>
      <c r="E755" s="299"/>
      <c r="F755" s="376"/>
      <c r="G755" s="377"/>
      <c r="H755" s="299"/>
      <c r="I755" s="299"/>
      <c r="J755" s="299"/>
      <c r="K755" s="299"/>
      <c r="L755" s="299"/>
      <c r="M755" s="299"/>
      <c r="N755" s="299"/>
      <c r="O755" s="299"/>
      <c r="P755" s="299"/>
      <c r="Q755" s="299"/>
      <c r="R755" s="299"/>
      <c r="S755" s="299"/>
      <c r="T755" s="299"/>
      <c r="U755" s="299"/>
      <c r="V755" s="299"/>
      <c r="W755" s="299"/>
      <c r="X755" s="299"/>
      <c r="Y755" s="299"/>
      <c r="Z755" s="300"/>
      <c r="AA755" s="300"/>
      <c r="AB755" s="300"/>
      <c r="AC755" s="300"/>
      <c r="AD755" s="300"/>
      <c r="AE755" s="300"/>
      <c r="AF755" s="300"/>
      <c r="AG755" s="300"/>
      <c r="AH755" s="300"/>
      <c r="AI755" s="300"/>
      <c r="AJ755" s="300"/>
      <c r="AK755" s="300"/>
      <c r="AL755" s="300"/>
      <c r="AM755" s="300"/>
      <c r="AN755" s="300"/>
      <c r="AO755" s="299"/>
      <c r="AP755" s="299"/>
      <c r="AQ755" s="299"/>
      <c r="AR755" s="299"/>
      <c r="AS755" s="299"/>
      <c r="AT755" s="300"/>
      <c r="AU755" s="300"/>
    </row>
    <row r="756" spans="1:47" ht="12" customHeight="1" x14ac:dyDescent="0.25">
      <c r="A756" s="300"/>
      <c r="B756" s="299"/>
      <c r="C756" s="299"/>
      <c r="D756" s="299"/>
      <c r="E756" s="299"/>
      <c r="F756" s="376"/>
      <c r="G756" s="377"/>
      <c r="H756" s="299"/>
      <c r="I756" s="299"/>
      <c r="J756" s="299"/>
      <c r="K756" s="299"/>
      <c r="L756" s="299"/>
      <c r="M756" s="299"/>
      <c r="N756" s="299"/>
      <c r="O756" s="299"/>
      <c r="P756" s="299"/>
      <c r="Q756" s="299"/>
      <c r="R756" s="299"/>
      <c r="S756" s="299"/>
      <c r="T756" s="299"/>
      <c r="U756" s="299"/>
      <c r="V756" s="299"/>
      <c r="W756" s="299"/>
      <c r="X756" s="299"/>
      <c r="Y756" s="299"/>
      <c r="Z756" s="300"/>
      <c r="AA756" s="300"/>
      <c r="AB756" s="300"/>
      <c r="AC756" s="300"/>
      <c r="AD756" s="300"/>
      <c r="AE756" s="300"/>
      <c r="AF756" s="300"/>
      <c r="AG756" s="300"/>
      <c r="AH756" s="300"/>
      <c r="AI756" s="300"/>
      <c r="AJ756" s="300"/>
      <c r="AK756" s="300"/>
      <c r="AL756" s="300"/>
      <c r="AM756" s="300"/>
      <c r="AN756" s="300"/>
      <c r="AO756" s="299"/>
      <c r="AP756" s="299"/>
      <c r="AQ756" s="299"/>
      <c r="AR756" s="299"/>
      <c r="AS756" s="299"/>
      <c r="AT756" s="300"/>
      <c r="AU756" s="300"/>
    </row>
    <row r="757" spans="1:47" ht="12" customHeight="1" x14ac:dyDescent="0.25">
      <c r="A757" s="300"/>
      <c r="B757" s="299"/>
      <c r="C757" s="299"/>
      <c r="D757" s="299"/>
      <c r="E757" s="299"/>
      <c r="F757" s="376"/>
      <c r="G757" s="377"/>
      <c r="H757" s="299"/>
      <c r="I757" s="299"/>
      <c r="J757" s="299"/>
      <c r="K757" s="299"/>
      <c r="L757" s="299"/>
      <c r="M757" s="299"/>
      <c r="N757" s="299"/>
      <c r="O757" s="299"/>
      <c r="P757" s="299"/>
      <c r="Q757" s="299"/>
      <c r="R757" s="299"/>
      <c r="S757" s="299"/>
      <c r="T757" s="299"/>
      <c r="U757" s="299"/>
      <c r="V757" s="299"/>
      <c r="W757" s="299"/>
      <c r="X757" s="299"/>
      <c r="Y757" s="299"/>
      <c r="Z757" s="300"/>
      <c r="AA757" s="300"/>
      <c r="AB757" s="300"/>
      <c r="AC757" s="300"/>
      <c r="AD757" s="300"/>
      <c r="AE757" s="300"/>
      <c r="AF757" s="300"/>
      <c r="AG757" s="300"/>
      <c r="AH757" s="300"/>
      <c r="AI757" s="300"/>
      <c r="AJ757" s="300"/>
      <c r="AK757" s="300"/>
      <c r="AL757" s="300"/>
      <c r="AM757" s="300"/>
      <c r="AN757" s="300"/>
      <c r="AO757" s="299"/>
      <c r="AP757" s="299"/>
      <c r="AQ757" s="299"/>
      <c r="AR757" s="299"/>
      <c r="AS757" s="299"/>
      <c r="AT757" s="300"/>
      <c r="AU757" s="300"/>
    </row>
    <row r="758" spans="1:47" ht="12" customHeight="1" x14ac:dyDescent="0.25">
      <c r="A758" s="300"/>
      <c r="B758" s="299"/>
      <c r="C758" s="299"/>
      <c r="D758" s="299"/>
      <c r="E758" s="299"/>
      <c r="F758" s="376"/>
      <c r="G758" s="377"/>
      <c r="H758" s="299"/>
      <c r="I758" s="299"/>
      <c r="J758" s="299"/>
      <c r="K758" s="299"/>
      <c r="L758" s="299"/>
      <c r="M758" s="299"/>
      <c r="N758" s="299"/>
      <c r="O758" s="299"/>
      <c r="P758" s="299"/>
      <c r="Q758" s="299"/>
      <c r="R758" s="299"/>
      <c r="S758" s="299"/>
      <c r="T758" s="299"/>
      <c r="U758" s="299"/>
      <c r="V758" s="299"/>
      <c r="W758" s="299"/>
      <c r="X758" s="299"/>
      <c r="Y758" s="299"/>
      <c r="Z758" s="300"/>
      <c r="AA758" s="300"/>
      <c r="AB758" s="300"/>
      <c r="AC758" s="300"/>
      <c r="AD758" s="300"/>
      <c r="AE758" s="300"/>
      <c r="AF758" s="300"/>
      <c r="AG758" s="300"/>
      <c r="AH758" s="300"/>
      <c r="AI758" s="300"/>
      <c r="AJ758" s="300"/>
      <c r="AK758" s="300"/>
      <c r="AL758" s="300"/>
      <c r="AM758" s="300"/>
      <c r="AN758" s="300"/>
      <c r="AO758" s="299"/>
      <c r="AP758" s="299"/>
      <c r="AQ758" s="299"/>
      <c r="AR758" s="299"/>
      <c r="AS758" s="299"/>
      <c r="AT758" s="300"/>
      <c r="AU758" s="300"/>
    </row>
    <row r="759" spans="1:47" ht="12" customHeight="1" x14ac:dyDescent="0.25">
      <c r="A759" s="300"/>
      <c r="B759" s="299"/>
      <c r="C759" s="299"/>
      <c r="D759" s="299"/>
      <c r="E759" s="299"/>
      <c r="F759" s="376"/>
      <c r="G759" s="377"/>
      <c r="H759" s="299"/>
      <c r="I759" s="299"/>
      <c r="J759" s="299"/>
      <c r="K759" s="299"/>
      <c r="L759" s="299"/>
      <c r="M759" s="299"/>
      <c r="N759" s="299"/>
      <c r="O759" s="299"/>
      <c r="P759" s="299"/>
      <c r="Q759" s="299"/>
      <c r="R759" s="299"/>
      <c r="S759" s="299"/>
      <c r="T759" s="299"/>
      <c r="U759" s="299"/>
      <c r="V759" s="299"/>
      <c r="W759" s="299"/>
      <c r="X759" s="299"/>
      <c r="Y759" s="299"/>
      <c r="Z759" s="300"/>
      <c r="AA759" s="300"/>
      <c r="AB759" s="300"/>
      <c r="AC759" s="300"/>
      <c r="AD759" s="300"/>
      <c r="AE759" s="300"/>
      <c r="AF759" s="300"/>
      <c r="AG759" s="300"/>
      <c r="AH759" s="300"/>
      <c r="AI759" s="300"/>
      <c r="AJ759" s="300"/>
      <c r="AK759" s="300"/>
      <c r="AL759" s="300"/>
      <c r="AM759" s="300"/>
      <c r="AN759" s="300"/>
      <c r="AO759" s="299"/>
      <c r="AP759" s="299"/>
      <c r="AQ759" s="299"/>
      <c r="AR759" s="299"/>
      <c r="AS759" s="299"/>
      <c r="AT759" s="300"/>
      <c r="AU759" s="300"/>
    </row>
    <row r="760" spans="1:47" ht="12" customHeight="1" x14ac:dyDescent="0.25">
      <c r="A760" s="300"/>
      <c r="B760" s="299"/>
      <c r="C760" s="299"/>
      <c r="D760" s="299"/>
      <c r="E760" s="299"/>
      <c r="F760" s="376"/>
      <c r="G760" s="377"/>
      <c r="H760" s="299"/>
      <c r="I760" s="299"/>
      <c r="J760" s="299"/>
      <c r="K760" s="299"/>
      <c r="L760" s="299"/>
      <c r="M760" s="299"/>
      <c r="N760" s="299"/>
      <c r="O760" s="299"/>
      <c r="P760" s="299"/>
      <c r="Q760" s="299"/>
      <c r="R760" s="299"/>
      <c r="S760" s="299"/>
      <c r="T760" s="299"/>
      <c r="U760" s="299"/>
      <c r="V760" s="299"/>
      <c r="W760" s="299"/>
      <c r="X760" s="299"/>
      <c r="Y760" s="299"/>
      <c r="Z760" s="300"/>
      <c r="AA760" s="300"/>
      <c r="AB760" s="300"/>
      <c r="AC760" s="300"/>
      <c r="AD760" s="300"/>
      <c r="AE760" s="300"/>
      <c r="AF760" s="300"/>
      <c r="AG760" s="300"/>
      <c r="AH760" s="300"/>
      <c r="AI760" s="300"/>
      <c r="AJ760" s="300"/>
      <c r="AK760" s="300"/>
      <c r="AL760" s="300"/>
      <c r="AM760" s="300"/>
      <c r="AN760" s="300"/>
      <c r="AO760" s="299"/>
      <c r="AP760" s="299"/>
      <c r="AQ760" s="299"/>
      <c r="AR760" s="299"/>
      <c r="AS760" s="299"/>
      <c r="AT760" s="300"/>
      <c r="AU760" s="300"/>
    </row>
    <row r="761" spans="1:47" ht="12" customHeight="1" x14ac:dyDescent="0.25">
      <c r="A761" s="300"/>
      <c r="B761" s="299"/>
      <c r="C761" s="299"/>
      <c r="D761" s="299"/>
      <c r="E761" s="299"/>
      <c r="F761" s="376"/>
      <c r="G761" s="377"/>
      <c r="H761" s="299"/>
      <c r="I761" s="299"/>
      <c r="J761" s="299"/>
      <c r="K761" s="299"/>
      <c r="L761" s="299"/>
      <c r="M761" s="299"/>
      <c r="N761" s="299"/>
      <c r="O761" s="299"/>
      <c r="P761" s="299"/>
      <c r="Q761" s="299"/>
      <c r="R761" s="299"/>
      <c r="S761" s="299"/>
      <c r="T761" s="299"/>
      <c r="U761" s="299"/>
      <c r="V761" s="299"/>
      <c r="W761" s="299"/>
      <c r="X761" s="299"/>
      <c r="Y761" s="299"/>
      <c r="Z761" s="300"/>
      <c r="AA761" s="300"/>
      <c r="AB761" s="300"/>
      <c r="AC761" s="300"/>
      <c r="AD761" s="300"/>
      <c r="AE761" s="300"/>
      <c r="AF761" s="300"/>
      <c r="AG761" s="300"/>
      <c r="AH761" s="300"/>
      <c r="AI761" s="300"/>
      <c r="AJ761" s="300"/>
      <c r="AK761" s="300"/>
      <c r="AL761" s="300"/>
      <c r="AM761" s="300"/>
      <c r="AN761" s="300"/>
      <c r="AO761" s="299"/>
      <c r="AP761" s="299"/>
      <c r="AQ761" s="299"/>
      <c r="AR761" s="299"/>
      <c r="AS761" s="299"/>
      <c r="AT761" s="300"/>
      <c r="AU761" s="300"/>
    </row>
    <row r="762" spans="1:47" ht="12" customHeight="1" x14ac:dyDescent="0.25">
      <c r="A762" s="300"/>
      <c r="B762" s="299"/>
      <c r="C762" s="299"/>
      <c r="D762" s="299"/>
      <c r="E762" s="299"/>
      <c r="F762" s="376"/>
      <c r="G762" s="377"/>
      <c r="H762" s="299"/>
      <c r="I762" s="299"/>
      <c r="J762" s="299"/>
      <c r="K762" s="299"/>
      <c r="L762" s="299"/>
      <c r="M762" s="299"/>
      <c r="N762" s="299"/>
      <c r="O762" s="299"/>
      <c r="P762" s="299"/>
      <c r="Q762" s="299"/>
      <c r="R762" s="299"/>
      <c r="S762" s="299"/>
      <c r="T762" s="299"/>
      <c r="U762" s="299"/>
      <c r="V762" s="299"/>
      <c r="W762" s="299"/>
      <c r="X762" s="299"/>
      <c r="Y762" s="299"/>
      <c r="Z762" s="300"/>
      <c r="AA762" s="300"/>
      <c r="AB762" s="300"/>
      <c r="AC762" s="300"/>
      <c r="AD762" s="300"/>
      <c r="AE762" s="300"/>
      <c r="AF762" s="300"/>
      <c r="AG762" s="300"/>
      <c r="AH762" s="300"/>
      <c r="AI762" s="300"/>
      <c r="AJ762" s="300"/>
      <c r="AK762" s="300"/>
      <c r="AL762" s="300"/>
      <c r="AM762" s="300"/>
      <c r="AN762" s="300"/>
      <c r="AO762" s="299"/>
      <c r="AP762" s="299"/>
      <c r="AQ762" s="299"/>
      <c r="AR762" s="299"/>
      <c r="AS762" s="299"/>
      <c r="AT762" s="300"/>
      <c r="AU762" s="300"/>
    </row>
    <row r="763" spans="1:47" ht="12" customHeight="1" x14ac:dyDescent="0.25">
      <c r="A763" s="300"/>
      <c r="B763" s="299"/>
      <c r="C763" s="299"/>
      <c r="D763" s="299"/>
      <c r="E763" s="299"/>
      <c r="F763" s="376"/>
      <c r="G763" s="377"/>
      <c r="H763" s="299"/>
      <c r="I763" s="299"/>
      <c r="J763" s="299"/>
      <c r="K763" s="299"/>
      <c r="L763" s="299"/>
      <c r="M763" s="299"/>
      <c r="N763" s="299"/>
      <c r="O763" s="299"/>
      <c r="P763" s="299"/>
      <c r="Q763" s="299"/>
      <c r="R763" s="299"/>
      <c r="S763" s="299"/>
      <c r="T763" s="299"/>
      <c r="U763" s="299"/>
      <c r="V763" s="299"/>
      <c r="W763" s="299"/>
      <c r="X763" s="299"/>
      <c r="Y763" s="299"/>
      <c r="Z763" s="300"/>
      <c r="AA763" s="300"/>
      <c r="AB763" s="300"/>
      <c r="AC763" s="300"/>
      <c r="AD763" s="300"/>
      <c r="AE763" s="300"/>
      <c r="AF763" s="300"/>
      <c r="AG763" s="300"/>
      <c r="AH763" s="300"/>
      <c r="AI763" s="300"/>
      <c r="AJ763" s="300"/>
      <c r="AK763" s="300"/>
      <c r="AL763" s="300"/>
      <c r="AM763" s="300"/>
      <c r="AN763" s="300"/>
      <c r="AO763" s="299"/>
      <c r="AP763" s="299"/>
      <c r="AQ763" s="299"/>
      <c r="AR763" s="299"/>
      <c r="AS763" s="299"/>
      <c r="AT763" s="300"/>
      <c r="AU763" s="300"/>
    </row>
    <row r="764" spans="1:47" ht="12" customHeight="1" x14ac:dyDescent="0.25">
      <c r="A764" s="300"/>
      <c r="B764" s="299"/>
      <c r="C764" s="299"/>
      <c r="D764" s="299"/>
      <c r="E764" s="299"/>
      <c r="F764" s="376"/>
      <c r="G764" s="377"/>
      <c r="H764" s="299"/>
      <c r="I764" s="299"/>
      <c r="J764" s="299"/>
      <c r="K764" s="299"/>
      <c r="L764" s="299"/>
      <c r="M764" s="299"/>
      <c r="N764" s="299"/>
      <c r="O764" s="299"/>
      <c r="P764" s="299"/>
      <c r="Q764" s="299"/>
      <c r="R764" s="299"/>
      <c r="S764" s="299"/>
      <c r="T764" s="299"/>
      <c r="U764" s="299"/>
      <c r="V764" s="299"/>
      <c r="W764" s="299"/>
      <c r="X764" s="299"/>
      <c r="Y764" s="299"/>
      <c r="Z764" s="300"/>
      <c r="AA764" s="300"/>
      <c r="AB764" s="300"/>
      <c r="AC764" s="300"/>
      <c r="AD764" s="300"/>
      <c r="AE764" s="300"/>
      <c r="AF764" s="300"/>
      <c r="AG764" s="300"/>
      <c r="AH764" s="300"/>
      <c r="AI764" s="300"/>
      <c r="AJ764" s="300"/>
      <c r="AK764" s="300"/>
      <c r="AL764" s="300"/>
      <c r="AM764" s="300"/>
      <c r="AN764" s="300"/>
      <c r="AO764" s="299"/>
      <c r="AP764" s="299"/>
      <c r="AQ764" s="299"/>
      <c r="AR764" s="299"/>
      <c r="AS764" s="299"/>
      <c r="AT764" s="300"/>
      <c r="AU764" s="300"/>
    </row>
    <row r="765" spans="1:47" ht="12" customHeight="1" x14ac:dyDescent="0.25">
      <c r="A765" s="300"/>
      <c r="B765" s="299"/>
      <c r="C765" s="299"/>
      <c r="D765" s="299"/>
      <c r="E765" s="299"/>
      <c r="F765" s="376"/>
      <c r="G765" s="377"/>
      <c r="H765" s="299"/>
      <c r="I765" s="299"/>
      <c r="J765" s="299"/>
      <c r="K765" s="299"/>
      <c r="L765" s="299"/>
      <c r="M765" s="299"/>
      <c r="N765" s="299"/>
      <c r="O765" s="299"/>
      <c r="P765" s="299"/>
      <c r="Q765" s="299"/>
      <c r="R765" s="299"/>
      <c r="S765" s="299"/>
      <c r="T765" s="299"/>
      <c r="U765" s="299"/>
      <c r="V765" s="299"/>
      <c r="W765" s="299"/>
      <c r="X765" s="299"/>
      <c r="Y765" s="299"/>
      <c r="Z765" s="300"/>
      <c r="AA765" s="300"/>
      <c r="AB765" s="300"/>
      <c r="AC765" s="300"/>
      <c r="AD765" s="300"/>
      <c r="AE765" s="300"/>
      <c r="AF765" s="300"/>
      <c r="AG765" s="300"/>
      <c r="AH765" s="300"/>
      <c r="AI765" s="300"/>
      <c r="AJ765" s="300"/>
      <c r="AK765" s="300"/>
      <c r="AL765" s="300"/>
      <c r="AM765" s="300"/>
      <c r="AN765" s="300"/>
      <c r="AO765" s="299"/>
      <c r="AP765" s="299"/>
      <c r="AQ765" s="299"/>
      <c r="AR765" s="299"/>
      <c r="AS765" s="299"/>
      <c r="AT765" s="300"/>
      <c r="AU765" s="300"/>
    </row>
    <row r="766" spans="1:47" ht="12" customHeight="1" x14ac:dyDescent="0.25">
      <c r="A766" s="300"/>
      <c r="B766" s="299"/>
      <c r="C766" s="299"/>
      <c r="D766" s="299"/>
      <c r="E766" s="299"/>
      <c r="F766" s="376"/>
      <c r="G766" s="377"/>
      <c r="H766" s="299"/>
      <c r="I766" s="299"/>
      <c r="J766" s="299"/>
      <c r="K766" s="299"/>
      <c r="L766" s="299"/>
      <c r="M766" s="299"/>
      <c r="N766" s="299"/>
      <c r="O766" s="299"/>
      <c r="P766" s="299"/>
      <c r="Q766" s="299"/>
      <c r="R766" s="299"/>
      <c r="S766" s="299"/>
      <c r="T766" s="299"/>
      <c r="U766" s="299"/>
      <c r="V766" s="299"/>
      <c r="W766" s="299"/>
      <c r="X766" s="299"/>
      <c r="Y766" s="299"/>
      <c r="Z766" s="300"/>
      <c r="AA766" s="300"/>
      <c r="AB766" s="300"/>
      <c r="AC766" s="300"/>
      <c r="AD766" s="300"/>
      <c r="AE766" s="300"/>
      <c r="AF766" s="300"/>
      <c r="AG766" s="300"/>
      <c r="AH766" s="300"/>
      <c r="AI766" s="300"/>
      <c r="AJ766" s="300"/>
      <c r="AK766" s="300"/>
      <c r="AL766" s="300"/>
      <c r="AM766" s="300"/>
      <c r="AN766" s="300"/>
      <c r="AO766" s="299"/>
      <c r="AP766" s="299"/>
      <c r="AQ766" s="299"/>
      <c r="AR766" s="299"/>
      <c r="AS766" s="299"/>
      <c r="AT766" s="300"/>
      <c r="AU766" s="300"/>
    </row>
    <row r="767" spans="1:47" ht="12" customHeight="1" x14ac:dyDescent="0.25">
      <c r="A767" s="300"/>
      <c r="B767" s="299"/>
      <c r="C767" s="299"/>
      <c r="D767" s="299"/>
      <c r="E767" s="299"/>
      <c r="F767" s="376"/>
      <c r="G767" s="377"/>
      <c r="H767" s="299"/>
      <c r="I767" s="299"/>
      <c r="J767" s="299"/>
      <c r="K767" s="299"/>
      <c r="L767" s="299"/>
      <c r="M767" s="299"/>
      <c r="N767" s="299"/>
      <c r="O767" s="299"/>
      <c r="P767" s="299"/>
      <c r="Q767" s="299"/>
      <c r="R767" s="299"/>
      <c r="S767" s="299"/>
      <c r="T767" s="299"/>
      <c r="U767" s="299"/>
      <c r="V767" s="299"/>
      <c r="W767" s="299"/>
      <c r="X767" s="299"/>
      <c r="Y767" s="299"/>
      <c r="Z767" s="300"/>
      <c r="AA767" s="300"/>
      <c r="AB767" s="300"/>
      <c r="AC767" s="300"/>
      <c r="AD767" s="300"/>
      <c r="AE767" s="300"/>
      <c r="AF767" s="300"/>
      <c r="AG767" s="300"/>
      <c r="AH767" s="300"/>
      <c r="AI767" s="300"/>
      <c r="AJ767" s="300"/>
      <c r="AK767" s="300"/>
      <c r="AL767" s="300"/>
      <c r="AM767" s="300"/>
      <c r="AN767" s="300"/>
      <c r="AO767" s="299"/>
      <c r="AP767" s="299"/>
      <c r="AQ767" s="299"/>
      <c r="AR767" s="299"/>
      <c r="AS767" s="299"/>
      <c r="AT767" s="300"/>
      <c r="AU767" s="300"/>
    </row>
    <row r="768" spans="1:47" ht="12" customHeight="1" x14ac:dyDescent="0.25">
      <c r="A768" s="300"/>
      <c r="B768" s="299"/>
      <c r="C768" s="299"/>
      <c r="D768" s="299"/>
      <c r="E768" s="299"/>
      <c r="F768" s="376"/>
      <c r="G768" s="377"/>
      <c r="H768" s="299"/>
      <c r="I768" s="299"/>
      <c r="J768" s="299"/>
      <c r="K768" s="299"/>
      <c r="L768" s="299"/>
      <c r="M768" s="299"/>
      <c r="N768" s="299"/>
      <c r="O768" s="299"/>
      <c r="P768" s="299"/>
      <c r="Q768" s="299"/>
      <c r="R768" s="299"/>
      <c r="S768" s="299"/>
      <c r="T768" s="299"/>
      <c r="U768" s="299"/>
      <c r="V768" s="299"/>
      <c r="W768" s="299"/>
      <c r="X768" s="299"/>
      <c r="Y768" s="299"/>
      <c r="Z768" s="300"/>
      <c r="AA768" s="300"/>
      <c r="AB768" s="300"/>
      <c r="AC768" s="300"/>
      <c r="AD768" s="300"/>
      <c r="AE768" s="300"/>
      <c r="AF768" s="300"/>
      <c r="AG768" s="300"/>
      <c r="AH768" s="300"/>
      <c r="AI768" s="300"/>
      <c r="AJ768" s="300"/>
      <c r="AK768" s="300"/>
      <c r="AL768" s="300"/>
      <c r="AM768" s="300"/>
      <c r="AN768" s="300"/>
      <c r="AO768" s="299"/>
      <c r="AP768" s="299"/>
      <c r="AQ768" s="299"/>
      <c r="AR768" s="299"/>
      <c r="AS768" s="299"/>
      <c r="AT768" s="300"/>
      <c r="AU768" s="300"/>
    </row>
    <row r="769" spans="1:47" ht="12" customHeight="1" x14ac:dyDescent="0.25">
      <c r="A769" s="300"/>
      <c r="B769" s="299"/>
      <c r="C769" s="299"/>
      <c r="D769" s="299"/>
      <c r="E769" s="299"/>
      <c r="F769" s="376"/>
      <c r="G769" s="377"/>
      <c r="H769" s="299"/>
      <c r="I769" s="299"/>
      <c r="J769" s="299"/>
      <c r="K769" s="299"/>
      <c r="L769" s="299"/>
      <c r="M769" s="299"/>
      <c r="N769" s="299"/>
      <c r="O769" s="299"/>
      <c r="P769" s="299"/>
      <c r="Q769" s="299"/>
      <c r="R769" s="299"/>
      <c r="S769" s="299"/>
      <c r="T769" s="299"/>
      <c r="U769" s="299"/>
      <c r="V769" s="299"/>
      <c r="W769" s="299"/>
      <c r="X769" s="299"/>
      <c r="Y769" s="299"/>
      <c r="Z769" s="300"/>
      <c r="AA769" s="300"/>
      <c r="AB769" s="300"/>
      <c r="AC769" s="300"/>
      <c r="AD769" s="300"/>
      <c r="AE769" s="300"/>
      <c r="AF769" s="300"/>
      <c r="AG769" s="300"/>
      <c r="AH769" s="300"/>
      <c r="AI769" s="300"/>
      <c r="AJ769" s="300"/>
      <c r="AK769" s="300"/>
      <c r="AL769" s="300"/>
      <c r="AM769" s="300"/>
      <c r="AN769" s="300"/>
      <c r="AO769" s="299"/>
      <c r="AP769" s="299"/>
      <c r="AQ769" s="299"/>
      <c r="AR769" s="299"/>
      <c r="AS769" s="299"/>
      <c r="AT769" s="300"/>
      <c r="AU769" s="300"/>
    </row>
    <row r="770" spans="1:47" ht="12" customHeight="1" x14ac:dyDescent="0.25">
      <c r="A770" s="300"/>
      <c r="B770" s="299"/>
      <c r="C770" s="299"/>
      <c r="D770" s="299"/>
      <c r="E770" s="299"/>
      <c r="F770" s="376"/>
      <c r="G770" s="377"/>
      <c r="H770" s="299"/>
      <c r="I770" s="299"/>
      <c r="J770" s="299"/>
      <c r="K770" s="299"/>
      <c r="L770" s="299"/>
      <c r="M770" s="299"/>
      <c r="N770" s="299"/>
      <c r="O770" s="299"/>
      <c r="P770" s="299"/>
      <c r="Q770" s="299"/>
      <c r="R770" s="299"/>
      <c r="S770" s="299"/>
      <c r="T770" s="299"/>
      <c r="U770" s="299"/>
      <c r="V770" s="299"/>
      <c r="W770" s="299"/>
      <c r="X770" s="299"/>
      <c r="Y770" s="299"/>
      <c r="Z770" s="300"/>
      <c r="AA770" s="300"/>
      <c r="AB770" s="300"/>
      <c r="AC770" s="300"/>
      <c r="AD770" s="300"/>
      <c r="AE770" s="300"/>
      <c r="AF770" s="300"/>
      <c r="AG770" s="300"/>
      <c r="AH770" s="300"/>
      <c r="AI770" s="300"/>
      <c r="AJ770" s="300"/>
      <c r="AK770" s="300"/>
      <c r="AL770" s="300"/>
      <c r="AM770" s="300"/>
      <c r="AN770" s="300"/>
      <c r="AO770" s="299"/>
      <c r="AP770" s="299"/>
      <c r="AQ770" s="299"/>
      <c r="AR770" s="299"/>
      <c r="AS770" s="299"/>
      <c r="AT770" s="300"/>
      <c r="AU770" s="300"/>
    </row>
    <row r="771" spans="1:47" ht="12" customHeight="1" x14ac:dyDescent="0.25">
      <c r="A771" s="300"/>
      <c r="B771" s="299"/>
      <c r="C771" s="299"/>
      <c r="D771" s="299"/>
      <c r="E771" s="299"/>
      <c r="F771" s="376"/>
      <c r="G771" s="377"/>
      <c r="H771" s="299"/>
      <c r="I771" s="299"/>
      <c r="J771" s="299"/>
      <c r="K771" s="299"/>
      <c r="L771" s="299"/>
      <c r="M771" s="299"/>
      <c r="N771" s="299"/>
      <c r="O771" s="299"/>
      <c r="P771" s="299"/>
      <c r="Q771" s="299"/>
      <c r="R771" s="299"/>
      <c r="S771" s="299"/>
      <c r="T771" s="299"/>
      <c r="U771" s="299"/>
      <c r="V771" s="299"/>
      <c r="W771" s="299"/>
      <c r="X771" s="299"/>
      <c r="Y771" s="299"/>
      <c r="Z771" s="300"/>
      <c r="AA771" s="300"/>
      <c r="AB771" s="300"/>
      <c r="AC771" s="300"/>
      <c r="AD771" s="300"/>
      <c r="AE771" s="300"/>
      <c r="AF771" s="300"/>
      <c r="AG771" s="300"/>
      <c r="AH771" s="300"/>
      <c r="AI771" s="300"/>
      <c r="AJ771" s="300"/>
      <c r="AK771" s="300"/>
      <c r="AL771" s="300"/>
      <c r="AM771" s="300"/>
      <c r="AN771" s="300"/>
      <c r="AO771" s="299"/>
      <c r="AP771" s="299"/>
      <c r="AQ771" s="299"/>
      <c r="AR771" s="299"/>
      <c r="AS771" s="299"/>
      <c r="AT771" s="300"/>
      <c r="AU771" s="300"/>
    </row>
    <row r="772" spans="1:47" ht="12" customHeight="1" x14ac:dyDescent="0.25">
      <c r="A772" s="300"/>
      <c r="B772" s="299"/>
      <c r="C772" s="299"/>
      <c r="D772" s="299"/>
      <c r="E772" s="299"/>
      <c r="F772" s="376"/>
      <c r="G772" s="377"/>
      <c r="H772" s="299"/>
      <c r="I772" s="299"/>
      <c r="J772" s="299"/>
      <c r="K772" s="299"/>
      <c r="L772" s="299"/>
      <c r="M772" s="299"/>
      <c r="N772" s="299"/>
      <c r="O772" s="299"/>
      <c r="P772" s="299"/>
      <c r="Q772" s="299"/>
      <c r="R772" s="299"/>
      <c r="S772" s="299"/>
      <c r="T772" s="299"/>
      <c r="U772" s="299"/>
      <c r="V772" s="299"/>
      <c r="W772" s="299"/>
      <c r="X772" s="299"/>
      <c r="Y772" s="299"/>
      <c r="Z772" s="300"/>
      <c r="AA772" s="300"/>
      <c r="AB772" s="300"/>
      <c r="AC772" s="300"/>
      <c r="AD772" s="300"/>
      <c r="AE772" s="300"/>
      <c r="AF772" s="300"/>
      <c r="AG772" s="300"/>
      <c r="AH772" s="300"/>
      <c r="AI772" s="300"/>
      <c r="AJ772" s="300"/>
      <c r="AK772" s="300"/>
      <c r="AL772" s="300"/>
      <c r="AM772" s="300"/>
      <c r="AN772" s="300"/>
      <c r="AO772" s="299"/>
      <c r="AP772" s="299"/>
      <c r="AQ772" s="299"/>
      <c r="AR772" s="299"/>
      <c r="AS772" s="299"/>
      <c r="AT772" s="300"/>
      <c r="AU772" s="300"/>
    </row>
    <row r="773" spans="1:47" ht="12" customHeight="1" x14ac:dyDescent="0.25">
      <c r="A773" s="300"/>
      <c r="B773" s="299"/>
      <c r="C773" s="299"/>
      <c r="D773" s="299"/>
      <c r="E773" s="299"/>
      <c r="F773" s="376"/>
      <c r="G773" s="377"/>
      <c r="H773" s="299"/>
      <c r="I773" s="299"/>
      <c r="J773" s="299"/>
      <c r="K773" s="299"/>
      <c r="L773" s="299"/>
      <c r="M773" s="299"/>
      <c r="N773" s="299"/>
      <c r="O773" s="299"/>
      <c r="P773" s="299"/>
      <c r="Q773" s="299"/>
      <c r="R773" s="299"/>
      <c r="S773" s="299"/>
      <c r="T773" s="299"/>
      <c r="U773" s="299"/>
      <c r="V773" s="299"/>
      <c r="W773" s="299"/>
      <c r="X773" s="299"/>
      <c r="Y773" s="299"/>
      <c r="Z773" s="300"/>
      <c r="AA773" s="300"/>
      <c r="AB773" s="300"/>
      <c r="AC773" s="300"/>
      <c r="AD773" s="300"/>
      <c r="AE773" s="300"/>
      <c r="AF773" s="300"/>
      <c r="AG773" s="300"/>
      <c r="AH773" s="300"/>
      <c r="AI773" s="300"/>
      <c r="AJ773" s="300"/>
      <c r="AK773" s="300"/>
      <c r="AL773" s="300"/>
      <c r="AM773" s="300"/>
      <c r="AN773" s="300"/>
      <c r="AO773" s="299"/>
      <c r="AP773" s="299"/>
      <c r="AQ773" s="299"/>
      <c r="AR773" s="299"/>
      <c r="AS773" s="299"/>
      <c r="AT773" s="300"/>
      <c r="AU773" s="300"/>
    </row>
    <row r="774" spans="1:47" ht="12" customHeight="1" x14ac:dyDescent="0.25">
      <c r="A774" s="300"/>
      <c r="B774" s="299"/>
      <c r="C774" s="299"/>
      <c r="D774" s="299"/>
      <c r="E774" s="299"/>
      <c r="F774" s="376"/>
      <c r="G774" s="377"/>
      <c r="H774" s="299"/>
      <c r="I774" s="299"/>
      <c r="J774" s="299"/>
      <c r="K774" s="299"/>
      <c r="L774" s="299"/>
      <c r="M774" s="299"/>
      <c r="N774" s="299"/>
      <c r="O774" s="299"/>
      <c r="P774" s="299"/>
      <c r="Q774" s="299"/>
      <c r="R774" s="299"/>
      <c r="S774" s="299"/>
      <c r="T774" s="299"/>
      <c r="U774" s="299"/>
      <c r="V774" s="299"/>
      <c r="W774" s="299"/>
      <c r="X774" s="299"/>
      <c r="Y774" s="299"/>
      <c r="Z774" s="300"/>
      <c r="AA774" s="300"/>
      <c r="AB774" s="300"/>
      <c r="AC774" s="300"/>
      <c r="AD774" s="300"/>
      <c r="AE774" s="300"/>
      <c r="AF774" s="300"/>
      <c r="AG774" s="300"/>
      <c r="AH774" s="300"/>
      <c r="AI774" s="300"/>
      <c r="AJ774" s="300"/>
      <c r="AK774" s="300"/>
      <c r="AL774" s="300"/>
      <c r="AM774" s="300"/>
      <c r="AN774" s="300"/>
      <c r="AO774" s="299"/>
      <c r="AP774" s="299"/>
      <c r="AQ774" s="299"/>
      <c r="AR774" s="299"/>
      <c r="AS774" s="299"/>
      <c r="AT774" s="300"/>
      <c r="AU774" s="300"/>
    </row>
    <row r="775" spans="1:47" ht="12" customHeight="1" x14ac:dyDescent="0.25">
      <c r="A775" s="300"/>
      <c r="B775" s="299"/>
      <c r="C775" s="299"/>
      <c r="D775" s="299"/>
      <c r="E775" s="299"/>
      <c r="F775" s="376"/>
      <c r="G775" s="377"/>
      <c r="H775" s="299"/>
      <c r="I775" s="299"/>
      <c r="J775" s="299"/>
      <c r="K775" s="299"/>
      <c r="L775" s="299"/>
      <c r="M775" s="299"/>
      <c r="N775" s="299"/>
      <c r="O775" s="299"/>
      <c r="P775" s="299"/>
      <c r="Q775" s="299"/>
      <c r="R775" s="299"/>
      <c r="S775" s="299"/>
      <c r="T775" s="299"/>
      <c r="U775" s="299"/>
      <c r="V775" s="299"/>
      <c r="W775" s="299"/>
      <c r="X775" s="299"/>
      <c r="Y775" s="299"/>
      <c r="Z775" s="300"/>
      <c r="AA775" s="300"/>
      <c r="AB775" s="300"/>
      <c r="AC775" s="300"/>
      <c r="AD775" s="300"/>
      <c r="AE775" s="300"/>
      <c r="AF775" s="300"/>
      <c r="AG775" s="300"/>
      <c r="AH775" s="300"/>
      <c r="AI775" s="300"/>
      <c r="AJ775" s="300"/>
      <c r="AK775" s="300"/>
      <c r="AL775" s="300"/>
      <c r="AM775" s="300"/>
      <c r="AN775" s="300"/>
      <c r="AO775" s="299"/>
      <c r="AP775" s="299"/>
      <c r="AQ775" s="299"/>
      <c r="AR775" s="299"/>
      <c r="AS775" s="299"/>
      <c r="AT775" s="300"/>
      <c r="AU775" s="300"/>
    </row>
    <row r="776" spans="1:47" ht="12" customHeight="1" x14ac:dyDescent="0.25">
      <c r="A776" s="300"/>
      <c r="B776" s="299"/>
      <c r="C776" s="299"/>
      <c r="D776" s="299"/>
      <c r="E776" s="299"/>
      <c r="F776" s="376"/>
      <c r="G776" s="377"/>
      <c r="H776" s="299"/>
      <c r="I776" s="299"/>
      <c r="J776" s="299"/>
      <c r="K776" s="299"/>
      <c r="L776" s="299"/>
      <c r="M776" s="299"/>
      <c r="N776" s="299"/>
      <c r="O776" s="299"/>
      <c r="P776" s="299"/>
      <c r="Q776" s="299"/>
      <c r="R776" s="299"/>
      <c r="S776" s="299"/>
      <c r="T776" s="299"/>
      <c r="U776" s="299"/>
      <c r="V776" s="299"/>
      <c r="W776" s="299"/>
      <c r="X776" s="299"/>
      <c r="Y776" s="299"/>
      <c r="Z776" s="300"/>
      <c r="AA776" s="300"/>
      <c r="AB776" s="300"/>
      <c r="AC776" s="300"/>
      <c r="AD776" s="300"/>
      <c r="AE776" s="300"/>
      <c r="AF776" s="300"/>
      <c r="AG776" s="300"/>
      <c r="AH776" s="300"/>
      <c r="AI776" s="300"/>
      <c r="AJ776" s="300"/>
      <c r="AK776" s="300"/>
      <c r="AL776" s="300"/>
      <c r="AM776" s="300"/>
      <c r="AN776" s="300"/>
      <c r="AO776" s="299"/>
      <c r="AP776" s="299"/>
      <c r="AQ776" s="299"/>
      <c r="AR776" s="299"/>
      <c r="AS776" s="299"/>
      <c r="AT776" s="300"/>
      <c r="AU776" s="300"/>
    </row>
    <row r="777" spans="1:47" ht="12" customHeight="1" x14ac:dyDescent="0.25">
      <c r="A777" s="300"/>
      <c r="B777" s="299"/>
      <c r="C777" s="299"/>
      <c r="D777" s="299"/>
      <c r="E777" s="299"/>
      <c r="F777" s="376"/>
      <c r="G777" s="377"/>
      <c r="H777" s="299"/>
      <c r="I777" s="299"/>
      <c r="J777" s="299"/>
      <c r="K777" s="299"/>
      <c r="L777" s="299"/>
      <c r="M777" s="299"/>
      <c r="N777" s="299"/>
      <c r="O777" s="299"/>
      <c r="P777" s="299"/>
      <c r="Q777" s="299"/>
      <c r="R777" s="299"/>
      <c r="S777" s="299"/>
      <c r="T777" s="299"/>
      <c r="U777" s="299"/>
      <c r="V777" s="299"/>
      <c r="W777" s="299"/>
      <c r="X777" s="299"/>
      <c r="Y777" s="299"/>
      <c r="Z777" s="300"/>
      <c r="AA777" s="300"/>
      <c r="AB777" s="300"/>
      <c r="AC777" s="300"/>
      <c r="AD777" s="300"/>
      <c r="AE777" s="300"/>
      <c r="AF777" s="300"/>
      <c r="AG777" s="300"/>
      <c r="AH777" s="300"/>
      <c r="AI777" s="300"/>
      <c r="AJ777" s="300"/>
      <c r="AK777" s="300"/>
      <c r="AL777" s="300"/>
      <c r="AM777" s="300"/>
      <c r="AN777" s="300"/>
      <c r="AO777" s="299"/>
      <c r="AP777" s="299"/>
      <c r="AQ777" s="299"/>
      <c r="AR777" s="299"/>
      <c r="AS777" s="299"/>
      <c r="AT777" s="300"/>
      <c r="AU777" s="300"/>
    </row>
    <row r="778" spans="1:47" ht="12" customHeight="1" x14ac:dyDescent="0.25">
      <c r="A778" s="300"/>
      <c r="B778" s="299"/>
      <c r="C778" s="299"/>
      <c r="D778" s="299"/>
      <c r="E778" s="299"/>
      <c r="F778" s="376"/>
      <c r="G778" s="377"/>
      <c r="H778" s="299"/>
      <c r="I778" s="299"/>
      <c r="J778" s="299"/>
      <c r="K778" s="299"/>
      <c r="L778" s="299"/>
      <c r="M778" s="299"/>
      <c r="N778" s="299"/>
      <c r="O778" s="299"/>
      <c r="P778" s="299"/>
      <c r="Q778" s="299"/>
      <c r="R778" s="299"/>
      <c r="S778" s="299"/>
      <c r="T778" s="299"/>
      <c r="U778" s="299"/>
      <c r="V778" s="299"/>
      <c r="W778" s="299"/>
      <c r="X778" s="299"/>
      <c r="Y778" s="299"/>
      <c r="Z778" s="300"/>
      <c r="AA778" s="300"/>
      <c r="AB778" s="300"/>
      <c r="AC778" s="300"/>
      <c r="AD778" s="300"/>
      <c r="AE778" s="300"/>
      <c r="AF778" s="300"/>
      <c r="AG778" s="300"/>
      <c r="AH778" s="300"/>
      <c r="AI778" s="300"/>
      <c r="AJ778" s="300"/>
      <c r="AK778" s="300"/>
      <c r="AL778" s="300"/>
      <c r="AM778" s="300"/>
      <c r="AN778" s="300"/>
      <c r="AO778" s="299"/>
      <c r="AP778" s="299"/>
      <c r="AQ778" s="299"/>
      <c r="AR778" s="299"/>
      <c r="AS778" s="299"/>
      <c r="AT778" s="300"/>
      <c r="AU778" s="300"/>
    </row>
    <row r="779" spans="1:47" ht="12" customHeight="1" x14ac:dyDescent="0.25">
      <c r="A779" s="300"/>
      <c r="B779" s="299"/>
      <c r="C779" s="299"/>
      <c r="D779" s="299"/>
      <c r="E779" s="299"/>
      <c r="F779" s="376"/>
      <c r="G779" s="377"/>
      <c r="H779" s="299"/>
      <c r="I779" s="299"/>
      <c r="J779" s="299"/>
      <c r="K779" s="299"/>
      <c r="L779" s="299"/>
      <c r="M779" s="299"/>
      <c r="N779" s="299"/>
      <c r="O779" s="299"/>
      <c r="P779" s="299"/>
      <c r="Q779" s="299"/>
      <c r="R779" s="299"/>
      <c r="S779" s="299"/>
      <c r="T779" s="299"/>
      <c r="U779" s="299"/>
      <c r="V779" s="299"/>
      <c r="W779" s="299"/>
      <c r="X779" s="299"/>
      <c r="Y779" s="299"/>
      <c r="Z779" s="300"/>
      <c r="AA779" s="300"/>
      <c r="AB779" s="300"/>
      <c r="AC779" s="300"/>
      <c r="AD779" s="300"/>
      <c r="AE779" s="300"/>
      <c r="AF779" s="300"/>
      <c r="AG779" s="300"/>
      <c r="AH779" s="300"/>
      <c r="AI779" s="300"/>
      <c r="AJ779" s="300"/>
      <c r="AK779" s="300"/>
      <c r="AL779" s="300"/>
      <c r="AM779" s="300"/>
      <c r="AN779" s="300"/>
      <c r="AO779" s="299"/>
      <c r="AP779" s="299"/>
      <c r="AQ779" s="299"/>
      <c r="AR779" s="299"/>
      <c r="AS779" s="299"/>
      <c r="AT779" s="300"/>
      <c r="AU779" s="300"/>
    </row>
    <row r="780" spans="1:47" ht="12" customHeight="1" x14ac:dyDescent="0.25">
      <c r="A780" s="300"/>
      <c r="B780" s="299"/>
      <c r="C780" s="299"/>
      <c r="D780" s="299"/>
      <c r="E780" s="299"/>
      <c r="F780" s="376"/>
      <c r="G780" s="377"/>
      <c r="H780" s="299"/>
      <c r="I780" s="299"/>
      <c r="J780" s="299"/>
      <c r="K780" s="299"/>
      <c r="L780" s="299"/>
      <c r="M780" s="299"/>
      <c r="N780" s="299"/>
      <c r="O780" s="299"/>
      <c r="P780" s="299"/>
      <c r="Q780" s="299"/>
      <c r="R780" s="299"/>
      <c r="S780" s="299"/>
      <c r="T780" s="299"/>
      <c r="U780" s="299"/>
      <c r="V780" s="299"/>
      <c r="W780" s="299"/>
      <c r="X780" s="299"/>
      <c r="Y780" s="299"/>
      <c r="Z780" s="300"/>
      <c r="AA780" s="300"/>
      <c r="AB780" s="300"/>
      <c r="AC780" s="300"/>
      <c r="AD780" s="300"/>
      <c r="AE780" s="300"/>
      <c r="AF780" s="300"/>
      <c r="AG780" s="300"/>
      <c r="AH780" s="300"/>
      <c r="AI780" s="300"/>
      <c r="AJ780" s="300"/>
      <c r="AK780" s="300"/>
      <c r="AL780" s="300"/>
      <c r="AM780" s="300"/>
      <c r="AN780" s="300"/>
      <c r="AO780" s="299"/>
      <c r="AP780" s="299"/>
      <c r="AQ780" s="299"/>
      <c r="AR780" s="299"/>
      <c r="AS780" s="299"/>
      <c r="AT780" s="300"/>
      <c r="AU780" s="300"/>
    </row>
    <row r="781" spans="1:47" ht="12" customHeight="1" x14ac:dyDescent="0.25">
      <c r="A781" s="300"/>
      <c r="B781" s="299"/>
      <c r="C781" s="299"/>
      <c r="D781" s="299"/>
      <c r="E781" s="299"/>
      <c r="F781" s="376"/>
      <c r="G781" s="377"/>
      <c r="H781" s="299"/>
      <c r="I781" s="299"/>
      <c r="J781" s="299"/>
      <c r="K781" s="299"/>
      <c r="L781" s="299"/>
      <c r="M781" s="299"/>
      <c r="N781" s="299"/>
      <c r="O781" s="299"/>
      <c r="P781" s="299"/>
      <c r="Q781" s="299"/>
      <c r="R781" s="299"/>
      <c r="S781" s="299"/>
      <c r="T781" s="299"/>
      <c r="U781" s="299"/>
      <c r="V781" s="299"/>
      <c r="W781" s="299"/>
      <c r="X781" s="299"/>
      <c r="Y781" s="299"/>
      <c r="Z781" s="300"/>
      <c r="AA781" s="300"/>
      <c r="AB781" s="300"/>
      <c r="AC781" s="300"/>
      <c r="AD781" s="300"/>
      <c r="AE781" s="300"/>
      <c r="AF781" s="300"/>
      <c r="AG781" s="300"/>
      <c r="AH781" s="300"/>
      <c r="AI781" s="300"/>
      <c r="AJ781" s="300"/>
      <c r="AK781" s="300"/>
      <c r="AL781" s="300"/>
      <c r="AM781" s="300"/>
      <c r="AN781" s="300"/>
      <c r="AO781" s="299"/>
      <c r="AP781" s="299"/>
      <c r="AQ781" s="299"/>
      <c r="AR781" s="299"/>
      <c r="AS781" s="299"/>
      <c r="AT781" s="300"/>
      <c r="AU781" s="300"/>
    </row>
    <row r="782" spans="1:47" ht="12" customHeight="1" x14ac:dyDescent="0.25">
      <c r="A782" s="300"/>
      <c r="B782" s="299"/>
      <c r="C782" s="299"/>
      <c r="D782" s="299"/>
      <c r="E782" s="299"/>
      <c r="F782" s="376"/>
      <c r="G782" s="377"/>
      <c r="H782" s="299"/>
      <c r="I782" s="299"/>
      <c r="J782" s="299"/>
      <c r="K782" s="299"/>
      <c r="L782" s="299"/>
      <c r="M782" s="299"/>
      <c r="N782" s="299"/>
      <c r="O782" s="299"/>
      <c r="P782" s="299"/>
      <c r="Q782" s="299"/>
      <c r="R782" s="299"/>
      <c r="S782" s="299"/>
      <c r="T782" s="299"/>
      <c r="U782" s="299"/>
      <c r="V782" s="299"/>
      <c r="W782" s="299"/>
      <c r="X782" s="299"/>
      <c r="Y782" s="299"/>
      <c r="Z782" s="300"/>
      <c r="AA782" s="300"/>
      <c r="AB782" s="300"/>
      <c r="AC782" s="300"/>
      <c r="AD782" s="300"/>
      <c r="AE782" s="300"/>
      <c r="AF782" s="300"/>
      <c r="AG782" s="300"/>
      <c r="AH782" s="300"/>
      <c r="AI782" s="300"/>
      <c r="AJ782" s="300"/>
      <c r="AK782" s="300"/>
      <c r="AL782" s="300"/>
      <c r="AM782" s="300"/>
      <c r="AN782" s="300"/>
      <c r="AO782" s="299"/>
      <c r="AP782" s="299"/>
      <c r="AQ782" s="299"/>
      <c r="AR782" s="299"/>
      <c r="AS782" s="299"/>
      <c r="AT782" s="300"/>
      <c r="AU782" s="300"/>
    </row>
    <row r="783" spans="1:47" ht="12" customHeight="1" x14ac:dyDescent="0.25">
      <c r="A783" s="300"/>
      <c r="B783" s="299"/>
      <c r="C783" s="299"/>
      <c r="D783" s="299"/>
      <c r="E783" s="299"/>
      <c r="F783" s="376"/>
      <c r="G783" s="377"/>
      <c r="H783" s="299"/>
      <c r="I783" s="299"/>
      <c r="J783" s="299"/>
      <c r="K783" s="299"/>
      <c r="L783" s="299"/>
      <c r="M783" s="299"/>
      <c r="N783" s="299"/>
      <c r="O783" s="299"/>
      <c r="P783" s="299"/>
      <c r="Q783" s="299"/>
      <c r="R783" s="299"/>
      <c r="S783" s="299"/>
      <c r="T783" s="299"/>
      <c r="U783" s="299"/>
      <c r="V783" s="299"/>
      <c r="W783" s="299"/>
      <c r="X783" s="299"/>
      <c r="Y783" s="299"/>
      <c r="Z783" s="300"/>
      <c r="AA783" s="300"/>
      <c r="AB783" s="300"/>
      <c r="AC783" s="300"/>
      <c r="AD783" s="300"/>
      <c r="AE783" s="300"/>
      <c r="AF783" s="300"/>
      <c r="AG783" s="300"/>
      <c r="AH783" s="300"/>
      <c r="AI783" s="300"/>
      <c r="AJ783" s="300"/>
      <c r="AK783" s="300"/>
      <c r="AL783" s="300"/>
      <c r="AM783" s="300"/>
      <c r="AN783" s="300"/>
      <c r="AO783" s="299"/>
      <c r="AP783" s="299"/>
      <c r="AQ783" s="299"/>
      <c r="AR783" s="299"/>
      <c r="AS783" s="299"/>
      <c r="AT783" s="300"/>
      <c r="AU783" s="300"/>
    </row>
    <row r="784" spans="1:47" ht="12" customHeight="1" x14ac:dyDescent="0.25">
      <c r="A784" s="300"/>
      <c r="B784" s="299"/>
      <c r="C784" s="299"/>
      <c r="D784" s="299"/>
      <c r="E784" s="299"/>
      <c r="F784" s="376"/>
      <c r="G784" s="377"/>
      <c r="H784" s="299"/>
      <c r="I784" s="299"/>
      <c r="J784" s="299"/>
      <c r="K784" s="299"/>
      <c r="L784" s="299"/>
      <c r="M784" s="299"/>
      <c r="N784" s="299"/>
      <c r="O784" s="299"/>
      <c r="P784" s="299"/>
      <c r="Q784" s="299"/>
      <c r="R784" s="299"/>
      <c r="S784" s="299"/>
      <c r="T784" s="299"/>
      <c r="U784" s="299"/>
      <c r="V784" s="299"/>
      <c r="W784" s="299"/>
      <c r="X784" s="299"/>
      <c r="Y784" s="299"/>
      <c r="Z784" s="300"/>
      <c r="AA784" s="300"/>
      <c r="AB784" s="300"/>
      <c r="AC784" s="300"/>
      <c r="AD784" s="300"/>
      <c r="AE784" s="300"/>
      <c r="AF784" s="300"/>
      <c r="AG784" s="300"/>
      <c r="AH784" s="300"/>
      <c r="AI784" s="300"/>
      <c r="AJ784" s="300"/>
      <c r="AK784" s="300"/>
      <c r="AL784" s="300"/>
      <c r="AM784" s="300"/>
      <c r="AN784" s="300"/>
      <c r="AO784" s="299"/>
      <c r="AP784" s="299"/>
      <c r="AQ784" s="299"/>
      <c r="AR784" s="299"/>
      <c r="AS784" s="299"/>
      <c r="AT784" s="300"/>
      <c r="AU784" s="300"/>
    </row>
    <row r="785" spans="1:47" ht="12" customHeight="1" x14ac:dyDescent="0.25">
      <c r="A785" s="300"/>
      <c r="B785" s="299"/>
      <c r="C785" s="299"/>
      <c r="D785" s="299"/>
      <c r="E785" s="299"/>
      <c r="F785" s="376"/>
      <c r="G785" s="377"/>
      <c r="H785" s="299"/>
      <c r="I785" s="299"/>
      <c r="J785" s="299"/>
      <c r="K785" s="299"/>
      <c r="L785" s="299"/>
      <c r="M785" s="299"/>
      <c r="N785" s="299"/>
      <c r="O785" s="299"/>
      <c r="P785" s="299"/>
      <c r="Q785" s="299"/>
      <c r="R785" s="299"/>
      <c r="S785" s="299"/>
      <c r="T785" s="299"/>
      <c r="U785" s="299"/>
      <c r="V785" s="299"/>
      <c r="W785" s="299"/>
      <c r="X785" s="299"/>
      <c r="Y785" s="299"/>
      <c r="Z785" s="300"/>
      <c r="AA785" s="300"/>
      <c r="AB785" s="300"/>
      <c r="AC785" s="300"/>
      <c r="AD785" s="300"/>
      <c r="AE785" s="300"/>
      <c r="AF785" s="300"/>
      <c r="AG785" s="300"/>
      <c r="AH785" s="300"/>
      <c r="AI785" s="300"/>
      <c r="AJ785" s="300"/>
      <c r="AK785" s="300"/>
      <c r="AL785" s="300"/>
      <c r="AM785" s="300"/>
      <c r="AN785" s="300"/>
      <c r="AO785" s="299"/>
      <c r="AP785" s="299"/>
      <c r="AQ785" s="299"/>
      <c r="AR785" s="299"/>
      <c r="AS785" s="299"/>
      <c r="AT785" s="300"/>
      <c r="AU785" s="300"/>
    </row>
    <row r="786" spans="1:47" ht="12" customHeight="1" x14ac:dyDescent="0.25">
      <c r="A786" s="300"/>
      <c r="B786" s="299"/>
      <c r="C786" s="299"/>
      <c r="D786" s="299"/>
      <c r="E786" s="299"/>
      <c r="F786" s="376"/>
      <c r="G786" s="377"/>
      <c r="H786" s="299"/>
      <c r="I786" s="299"/>
      <c r="J786" s="299"/>
      <c r="K786" s="299"/>
      <c r="L786" s="299"/>
      <c r="M786" s="299"/>
      <c r="N786" s="299"/>
      <c r="O786" s="299"/>
      <c r="P786" s="299"/>
      <c r="Q786" s="299"/>
      <c r="R786" s="299"/>
      <c r="S786" s="299"/>
      <c r="T786" s="299"/>
      <c r="U786" s="299"/>
      <c r="V786" s="299"/>
      <c r="W786" s="299"/>
      <c r="X786" s="299"/>
      <c r="Y786" s="299"/>
      <c r="Z786" s="300"/>
      <c r="AA786" s="300"/>
      <c r="AB786" s="300"/>
      <c r="AC786" s="300"/>
      <c r="AD786" s="300"/>
      <c r="AE786" s="300"/>
      <c r="AF786" s="300"/>
      <c r="AG786" s="300"/>
      <c r="AH786" s="300"/>
      <c r="AI786" s="300"/>
      <c r="AJ786" s="300"/>
      <c r="AK786" s="300"/>
      <c r="AL786" s="300"/>
      <c r="AM786" s="300"/>
      <c r="AN786" s="300"/>
      <c r="AO786" s="299"/>
      <c r="AP786" s="299"/>
      <c r="AQ786" s="299"/>
      <c r="AR786" s="299"/>
      <c r="AS786" s="299"/>
      <c r="AT786" s="300"/>
      <c r="AU786" s="300"/>
    </row>
    <row r="787" spans="1:47" ht="12" customHeight="1" x14ac:dyDescent="0.25">
      <c r="A787" s="300"/>
      <c r="B787" s="299"/>
      <c r="C787" s="299"/>
      <c r="D787" s="299"/>
      <c r="E787" s="299"/>
      <c r="F787" s="376"/>
      <c r="G787" s="377"/>
      <c r="H787" s="299"/>
      <c r="I787" s="299"/>
      <c r="J787" s="299"/>
      <c r="K787" s="299"/>
      <c r="L787" s="299"/>
      <c r="M787" s="299"/>
      <c r="N787" s="299"/>
      <c r="O787" s="299"/>
      <c r="P787" s="299"/>
      <c r="Q787" s="299"/>
      <c r="R787" s="299"/>
      <c r="S787" s="299"/>
      <c r="T787" s="299"/>
      <c r="U787" s="299"/>
      <c r="V787" s="299"/>
      <c r="W787" s="299"/>
      <c r="X787" s="299"/>
      <c r="Y787" s="299"/>
      <c r="Z787" s="300"/>
      <c r="AA787" s="300"/>
      <c r="AB787" s="300"/>
      <c r="AC787" s="300"/>
      <c r="AD787" s="300"/>
      <c r="AE787" s="300"/>
      <c r="AF787" s="300"/>
      <c r="AG787" s="300"/>
      <c r="AH787" s="300"/>
      <c r="AI787" s="300"/>
      <c r="AJ787" s="300"/>
      <c r="AK787" s="300"/>
      <c r="AL787" s="300"/>
      <c r="AM787" s="300"/>
      <c r="AN787" s="300"/>
      <c r="AO787" s="299"/>
      <c r="AP787" s="299"/>
      <c r="AQ787" s="299"/>
      <c r="AR787" s="299"/>
      <c r="AS787" s="299"/>
      <c r="AT787" s="300"/>
      <c r="AU787" s="300"/>
    </row>
    <row r="788" spans="1:47" ht="12" customHeight="1" x14ac:dyDescent="0.25">
      <c r="A788" s="300"/>
      <c r="B788" s="299"/>
      <c r="C788" s="299"/>
      <c r="D788" s="299"/>
      <c r="E788" s="299"/>
      <c r="F788" s="376"/>
      <c r="G788" s="377"/>
      <c r="H788" s="299"/>
      <c r="I788" s="299"/>
      <c r="J788" s="299"/>
      <c r="K788" s="299"/>
      <c r="L788" s="299"/>
      <c r="M788" s="299"/>
      <c r="N788" s="299"/>
      <c r="O788" s="299"/>
      <c r="P788" s="299"/>
      <c r="Q788" s="299"/>
      <c r="R788" s="299"/>
      <c r="S788" s="299"/>
      <c r="T788" s="299"/>
      <c r="U788" s="299"/>
      <c r="V788" s="299"/>
      <c r="W788" s="299"/>
      <c r="X788" s="299"/>
      <c r="Y788" s="299"/>
      <c r="Z788" s="300"/>
      <c r="AA788" s="300"/>
      <c r="AB788" s="300"/>
      <c r="AC788" s="300"/>
      <c r="AD788" s="300"/>
      <c r="AE788" s="300"/>
      <c r="AF788" s="300"/>
      <c r="AG788" s="300"/>
      <c r="AH788" s="300"/>
      <c r="AI788" s="300"/>
      <c r="AJ788" s="300"/>
      <c r="AK788" s="300"/>
      <c r="AL788" s="300"/>
      <c r="AM788" s="300"/>
      <c r="AN788" s="300"/>
      <c r="AO788" s="299"/>
      <c r="AP788" s="299"/>
      <c r="AQ788" s="299"/>
      <c r="AR788" s="299"/>
      <c r="AS788" s="299"/>
      <c r="AT788" s="300"/>
      <c r="AU788" s="300"/>
    </row>
    <row r="789" spans="1:47" ht="12" customHeight="1" x14ac:dyDescent="0.25">
      <c r="A789" s="300"/>
      <c r="B789" s="299"/>
      <c r="C789" s="299"/>
      <c r="D789" s="299"/>
      <c r="E789" s="299"/>
      <c r="F789" s="376"/>
      <c r="G789" s="377"/>
      <c r="H789" s="299"/>
      <c r="I789" s="299"/>
      <c r="J789" s="299"/>
      <c r="K789" s="299"/>
      <c r="L789" s="299"/>
      <c r="M789" s="299"/>
      <c r="N789" s="299"/>
      <c r="O789" s="299"/>
      <c r="P789" s="299"/>
      <c r="Q789" s="299"/>
      <c r="R789" s="299"/>
      <c r="S789" s="299"/>
      <c r="T789" s="299"/>
      <c r="U789" s="299"/>
      <c r="V789" s="299"/>
      <c r="W789" s="299"/>
      <c r="X789" s="299"/>
      <c r="Y789" s="299"/>
      <c r="Z789" s="300"/>
      <c r="AA789" s="300"/>
      <c r="AB789" s="300"/>
      <c r="AC789" s="300"/>
      <c r="AD789" s="300"/>
      <c r="AE789" s="300"/>
      <c r="AF789" s="300"/>
      <c r="AG789" s="300"/>
      <c r="AH789" s="300"/>
      <c r="AI789" s="300"/>
      <c r="AJ789" s="300"/>
      <c r="AK789" s="300"/>
      <c r="AL789" s="300"/>
      <c r="AM789" s="300"/>
      <c r="AN789" s="300"/>
      <c r="AO789" s="299"/>
      <c r="AP789" s="299"/>
      <c r="AQ789" s="299"/>
      <c r="AR789" s="299"/>
      <c r="AS789" s="299"/>
      <c r="AT789" s="300"/>
      <c r="AU789" s="300"/>
    </row>
    <row r="790" spans="1:47" ht="12" customHeight="1" x14ac:dyDescent="0.25">
      <c r="A790" s="300"/>
      <c r="B790" s="299"/>
      <c r="C790" s="299"/>
      <c r="D790" s="299"/>
      <c r="E790" s="299"/>
      <c r="F790" s="376"/>
      <c r="G790" s="377"/>
      <c r="H790" s="299"/>
      <c r="I790" s="299"/>
      <c r="J790" s="299"/>
      <c r="K790" s="299"/>
      <c r="L790" s="299"/>
      <c r="M790" s="299"/>
      <c r="N790" s="299"/>
      <c r="O790" s="299"/>
      <c r="P790" s="299"/>
      <c r="Q790" s="299"/>
      <c r="R790" s="299"/>
      <c r="S790" s="299"/>
      <c r="T790" s="299"/>
      <c r="U790" s="299"/>
      <c r="V790" s="299"/>
      <c r="W790" s="299"/>
      <c r="X790" s="299"/>
      <c r="Y790" s="299"/>
      <c r="Z790" s="300"/>
      <c r="AA790" s="300"/>
      <c r="AB790" s="300"/>
      <c r="AC790" s="300"/>
      <c r="AD790" s="300"/>
      <c r="AE790" s="300"/>
      <c r="AF790" s="300"/>
      <c r="AG790" s="300"/>
      <c r="AH790" s="300"/>
      <c r="AI790" s="300"/>
      <c r="AJ790" s="300"/>
      <c r="AK790" s="300"/>
      <c r="AL790" s="300"/>
      <c r="AM790" s="300"/>
      <c r="AN790" s="300"/>
      <c r="AO790" s="299"/>
      <c r="AP790" s="299"/>
      <c r="AQ790" s="299"/>
      <c r="AR790" s="299"/>
      <c r="AS790" s="299"/>
      <c r="AT790" s="300"/>
      <c r="AU790" s="300"/>
    </row>
    <row r="791" spans="1:47" ht="12" customHeight="1" x14ac:dyDescent="0.25">
      <c r="A791" s="300"/>
      <c r="B791" s="299"/>
      <c r="C791" s="299"/>
      <c r="D791" s="299"/>
      <c r="E791" s="299"/>
      <c r="F791" s="376"/>
      <c r="G791" s="377"/>
      <c r="H791" s="299"/>
      <c r="I791" s="299"/>
      <c r="J791" s="299"/>
      <c r="K791" s="299"/>
      <c r="L791" s="299"/>
      <c r="M791" s="299"/>
      <c r="N791" s="299"/>
      <c r="O791" s="299"/>
      <c r="P791" s="299"/>
      <c r="Q791" s="299"/>
      <c r="R791" s="299"/>
      <c r="S791" s="299"/>
      <c r="T791" s="299"/>
      <c r="U791" s="299"/>
      <c r="V791" s="299"/>
      <c r="W791" s="299"/>
      <c r="X791" s="299"/>
      <c r="Y791" s="299"/>
      <c r="Z791" s="300"/>
      <c r="AA791" s="300"/>
      <c r="AB791" s="300"/>
      <c r="AC791" s="300"/>
      <c r="AD791" s="300"/>
      <c r="AE791" s="300"/>
      <c r="AF791" s="300"/>
      <c r="AG791" s="300"/>
      <c r="AH791" s="300"/>
      <c r="AI791" s="300"/>
      <c r="AJ791" s="300"/>
      <c r="AK791" s="300"/>
      <c r="AL791" s="300"/>
      <c r="AM791" s="300"/>
      <c r="AN791" s="300"/>
      <c r="AO791" s="299"/>
      <c r="AP791" s="299"/>
      <c r="AQ791" s="299"/>
      <c r="AR791" s="299"/>
      <c r="AS791" s="299"/>
      <c r="AT791" s="300"/>
      <c r="AU791" s="300"/>
    </row>
    <row r="792" spans="1:47" ht="12" customHeight="1" x14ac:dyDescent="0.25">
      <c r="A792" s="300"/>
      <c r="B792" s="299"/>
      <c r="C792" s="299"/>
      <c r="D792" s="299"/>
      <c r="E792" s="299"/>
      <c r="F792" s="376"/>
      <c r="G792" s="377"/>
      <c r="H792" s="299"/>
      <c r="I792" s="299"/>
      <c r="J792" s="299"/>
      <c r="K792" s="299"/>
      <c r="L792" s="299"/>
      <c r="M792" s="299"/>
      <c r="N792" s="299"/>
      <c r="O792" s="299"/>
      <c r="P792" s="299"/>
      <c r="Q792" s="299"/>
      <c r="R792" s="299"/>
      <c r="S792" s="299"/>
      <c r="T792" s="299"/>
      <c r="U792" s="299"/>
      <c r="V792" s="299"/>
      <c r="W792" s="299"/>
      <c r="X792" s="299"/>
      <c r="Y792" s="299"/>
      <c r="Z792" s="300"/>
      <c r="AA792" s="300"/>
      <c r="AB792" s="300"/>
      <c r="AC792" s="300"/>
      <c r="AD792" s="300"/>
      <c r="AE792" s="300"/>
      <c r="AF792" s="300"/>
      <c r="AG792" s="300"/>
      <c r="AH792" s="300"/>
      <c r="AI792" s="300"/>
      <c r="AJ792" s="300"/>
      <c r="AK792" s="300"/>
      <c r="AL792" s="300"/>
      <c r="AM792" s="300"/>
      <c r="AN792" s="300"/>
      <c r="AO792" s="299"/>
      <c r="AP792" s="299"/>
      <c r="AQ792" s="299"/>
      <c r="AR792" s="299"/>
      <c r="AS792" s="299"/>
      <c r="AT792" s="300"/>
      <c r="AU792" s="300"/>
    </row>
    <row r="793" spans="1:47" ht="12" customHeight="1" x14ac:dyDescent="0.25">
      <c r="A793" s="300"/>
      <c r="B793" s="299"/>
      <c r="C793" s="299"/>
      <c r="D793" s="299"/>
      <c r="E793" s="299"/>
      <c r="F793" s="376"/>
      <c r="G793" s="377"/>
      <c r="H793" s="299"/>
      <c r="I793" s="299"/>
      <c r="J793" s="299"/>
      <c r="K793" s="299"/>
      <c r="L793" s="299"/>
      <c r="M793" s="299"/>
      <c r="N793" s="299"/>
      <c r="O793" s="299"/>
      <c r="P793" s="299"/>
      <c r="Q793" s="299"/>
      <c r="R793" s="299"/>
      <c r="S793" s="299"/>
      <c r="T793" s="299"/>
      <c r="U793" s="299"/>
      <c r="V793" s="299"/>
      <c r="W793" s="299"/>
      <c r="X793" s="299"/>
      <c r="Y793" s="299"/>
      <c r="Z793" s="300"/>
      <c r="AA793" s="300"/>
      <c r="AB793" s="300"/>
      <c r="AC793" s="300"/>
      <c r="AD793" s="300"/>
      <c r="AE793" s="300"/>
      <c r="AF793" s="300"/>
      <c r="AG793" s="300"/>
      <c r="AH793" s="300"/>
      <c r="AI793" s="300"/>
      <c r="AJ793" s="300"/>
      <c r="AK793" s="300"/>
      <c r="AL793" s="300"/>
      <c r="AM793" s="300"/>
      <c r="AN793" s="300"/>
      <c r="AO793" s="299"/>
      <c r="AP793" s="299"/>
      <c r="AQ793" s="299"/>
      <c r="AR793" s="299"/>
      <c r="AS793" s="299"/>
      <c r="AT793" s="300"/>
      <c r="AU793" s="300"/>
    </row>
    <row r="794" spans="1:47" ht="12" customHeight="1" x14ac:dyDescent="0.25">
      <c r="A794" s="300"/>
      <c r="B794" s="299"/>
      <c r="C794" s="299"/>
      <c r="D794" s="299"/>
      <c r="E794" s="299"/>
      <c r="F794" s="376"/>
      <c r="G794" s="377"/>
      <c r="H794" s="299"/>
      <c r="I794" s="299"/>
      <c r="J794" s="299"/>
      <c r="K794" s="299"/>
      <c r="L794" s="299"/>
      <c r="M794" s="299"/>
      <c r="N794" s="299"/>
      <c r="O794" s="299"/>
      <c r="P794" s="299"/>
      <c r="Q794" s="299"/>
      <c r="R794" s="299"/>
      <c r="S794" s="299"/>
      <c r="T794" s="299"/>
      <c r="U794" s="299"/>
      <c r="V794" s="299"/>
      <c r="W794" s="299"/>
      <c r="X794" s="299"/>
      <c r="Y794" s="299"/>
      <c r="Z794" s="300"/>
      <c r="AA794" s="300"/>
      <c r="AB794" s="300"/>
      <c r="AC794" s="300"/>
      <c r="AD794" s="300"/>
      <c r="AE794" s="300"/>
      <c r="AF794" s="300"/>
      <c r="AG794" s="300"/>
      <c r="AH794" s="300"/>
      <c r="AI794" s="300"/>
      <c r="AJ794" s="300"/>
      <c r="AK794" s="300"/>
      <c r="AL794" s="300"/>
      <c r="AM794" s="300"/>
      <c r="AN794" s="300"/>
      <c r="AO794" s="299"/>
      <c r="AP794" s="299"/>
      <c r="AQ794" s="299"/>
      <c r="AR794" s="299"/>
      <c r="AS794" s="299"/>
      <c r="AT794" s="300"/>
      <c r="AU794" s="300"/>
    </row>
    <row r="795" spans="1:47" ht="12" customHeight="1" x14ac:dyDescent="0.25">
      <c r="A795" s="300"/>
      <c r="B795" s="299"/>
      <c r="C795" s="299"/>
      <c r="D795" s="299"/>
      <c r="E795" s="299"/>
      <c r="F795" s="376"/>
      <c r="G795" s="377"/>
      <c r="H795" s="299"/>
      <c r="I795" s="299"/>
      <c r="J795" s="299"/>
      <c r="K795" s="299"/>
      <c r="L795" s="299"/>
      <c r="M795" s="299"/>
      <c r="N795" s="299"/>
      <c r="O795" s="299"/>
      <c r="P795" s="299"/>
      <c r="Q795" s="299"/>
      <c r="R795" s="299"/>
      <c r="S795" s="299"/>
      <c r="T795" s="299"/>
      <c r="U795" s="299"/>
      <c r="V795" s="299"/>
      <c r="W795" s="299"/>
      <c r="X795" s="299"/>
      <c r="Y795" s="299"/>
      <c r="Z795" s="300"/>
      <c r="AA795" s="300"/>
      <c r="AB795" s="300"/>
      <c r="AC795" s="300"/>
      <c r="AD795" s="300"/>
      <c r="AE795" s="300"/>
      <c r="AF795" s="300"/>
      <c r="AG795" s="300"/>
      <c r="AH795" s="300"/>
      <c r="AI795" s="300"/>
      <c r="AJ795" s="300"/>
      <c r="AK795" s="300"/>
      <c r="AL795" s="300"/>
      <c r="AM795" s="300"/>
      <c r="AN795" s="300"/>
      <c r="AO795" s="299"/>
      <c r="AP795" s="299"/>
      <c r="AQ795" s="299"/>
      <c r="AR795" s="299"/>
      <c r="AS795" s="299"/>
      <c r="AT795" s="300"/>
      <c r="AU795" s="300"/>
    </row>
    <row r="796" spans="1:47" ht="12" customHeight="1" x14ac:dyDescent="0.25">
      <c r="A796" s="300"/>
      <c r="B796" s="299"/>
      <c r="C796" s="299"/>
      <c r="D796" s="299"/>
      <c r="E796" s="299"/>
      <c r="F796" s="376"/>
      <c r="G796" s="377"/>
      <c r="H796" s="299"/>
      <c r="I796" s="299"/>
      <c r="J796" s="299"/>
      <c r="K796" s="299"/>
      <c r="L796" s="299"/>
      <c r="M796" s="299"/>
      <c r="N796" s="299"/>
      <c r="O796" s="299"/>
      <c r="P796" s="299"/>
      <c r="Q796" s="299"/>
      <c r="R796" s="299"/>
      <c r="S796" s="299"/>
      <c r="T796" s="299"/>
      <c r="U796" s="299"/>
      <c r="V796" s="299"/>
      <c r="W796" s="299"/>
      <c r="X796" s="299"/>
      <c r="Y796" s="299"/>
      <c r="Z796" s="300"/>
      <c r="AA796" s="300"/>
      <c r="AB796" s="300"/>
      <c r="AC796" s="300"/>
      <c r="AD796" s="300"/>
      <c r="AE796" s="300"/>
      <c r="AF796" s="300"/>
      <c r="AG796" s="300"/>
      <c r="AH796" s="300"/>
      <c r="AI796" s="300"/>
      <c r="AJ796" s="300"/>
      <c r="AK796" s="300"/>
      <c r="AL796" s="300"/>
      <c r="AM796" s="300"/>
      <c r="AN796" s="300"/>
      <c r="AO796" s="299"/>
      <c r="AP796" s="299"/>
      <c r="AQ796" s="299"/>
      <c r="AR796" s="299"/>
      <c r="AS796" s="299"/>
      <c r="AT796" s="300"/>
      <c r="AU796" s="300"/>
    </row>
    <row r="797" spans="1:47" ht="12" customHeight="1" x14ac:dyDescent="0.25">
      <c r="A797" s="300"/>
      <c r="B797" s="299"/>
      <c r="C797" s="299"/>
      <c r="D797" s="299"/>
      <c r="E797" s="299"/>
      <c r="F797" s="376"/>
      <c r="G797" s="377"/>
      <c r="H797" s="299"/>
      <c r="I797" s="299"/>
      <c r="J797" s="299"/>
      <c r="K797" s="299"/>
      <c r="L797" s="299"/>
      <c r="M797" s="299"/>
      <c r="N797" s="299"/>
      <c r="O797" s="299"/>
      <c r="P797" s="299"/>
      <c r="Q797" s="299"/>
      <c r="R797" s="299"/>
      <c r="S797" s="299"/>
      <c r="T797" s="299"/>
      <c r="U797" s="299"/>
      <c r="V797" s="299"/>
      <c r="W797" s="299"/>
      <c r="X797" s="299"/>
      <c r="Y797" s="299"/>
      <c r="Z797" s="300"/>
      <c r="AA797" s="300"/>
      <c r="AB797" s="300"/>
      <c r="AC797" s="300"/>
      <c r="AD797" s="300"/>
      <c r="AE797" s="300"/>
      <c r="AF797" s="300"/>
      <c r="AG797" s="300"/>
      <c r="AH797" s="300"/>
      <c r="AI797" s="300"/>
      <c r="AJ797" s="300"/>
      <c r="AK797" s="300"/>
      <c r="AL797" s="300"/>
      <c r="AM797" s="300"/>
      <c r="AN797" s="300"/>
      <c r="AO797" s="299"/>
      <c r="AP797" s="299"/>
      <c r="AQ797" s="299"/>
      <c r="AR797" s="299"/>
      <c r="AS797" s="299"/>
      <c r="AT797" s="300"/>
      <c r="AU797" s="300"/>
    </row>
    <row r="798" spans="1:47" ht="12" customHeight="1" x14ac:dyDescent="0.25">
      <c r="A798" s="300"/>
      <c r="B798" s="299"/>
      <c r="C798" s="299"/>
      <c r="D798" s="299"/>
      <c r="E798" s="299"/>
      <c r="F798" s="376"/>
      <c r="G798" s="377"/>
      <c r="H798" s="299"/>
      <c r="I798" s="299"/>
      <c r="J798" s="299"/>
      <c r="K798" s="299"/>
      <c r="L798" s="299"/>
      <c r="M798" s="299"/>
      <c r="N798" s="299"/>
      <c r="O798" s="299"/>
      <c r="P798" s="299"/>
      <c r="Q798" s="299"/>
      <c r="R798" s="299"/>
      <c r="S798" s="299"/>
      <c r="T798" s="299"/>
      <c r="U798" s="299"/>
      <c r="V798" s="299"/>
      <c r="W798" s="299"/>
      <c r="X798" s="299"/>
      <c r="Y798" s="299"/>
      <c r="Z798" s="300"/>
      <c r="AA798" s="300"/>
      <c r="AB798" s="300"/>
      <c r="AC798" s="300"/>
      <c r="AD798" s="300"/>
      <c r="AE798" s="300"/>
      <c r="AF798" s="300"/>
      <c r="AG798" s="300"/>
      <c r="AH798" s="300"/>
      <c r="AI798" s="300"/>
      <c r="AJ798" s="300"/>
      <c r="AK798" s="300"/>
      <c r="AL798" s="300"/>
      <c r="AM798" s="300"/>
      <c r="AN798" s="300"/>
      <c r="AO798" s="299"/>
      <c r="AP798" s="299"/>
      <c r="AQ798" s="299"/>
      <c r="AR798" s="299"/>
      <c r="AS798" s="299"/>
      <c r="AT798" s="300"/>
      <c r="AU798" s="300"/>
    </row>
    <row r="799" spans="1:47" ht="12" customHeight="1" x14ac:dyDescent="0.25">
      <c r="A799" s="300"/>
      <c r="B799" s="299"/>
      <c r="C799" s="299"/>
      <c r="D799" s="299"/>
      <c r="E799" s="299"/>
      <c r="F799" s="376"/>
      <c r="G799" s="377"/>
      <c r="H799" s="299"/>
      <c r="I799" s="299"/>
      <c r="J799" s="299"/>
      <c r="K799" s="299"/>
      <c r="L799" s="299"/>
      <c r="M799" s="299"/>
      <c r="N799" s="299"/>
      <c r="O799" s="299"/>
      <c r="P799" s="299"/>
      <c r="Q799" s="299"/>
      <c r="R799" s="299"/>
      <c r="S799" s="299"/>
      <c r="T799" s="299"/>
      <c r="U799" s="299"/>
      <c r="V799" s="299"/>
      <c r="W799" s="299"/>
      <c r="X799" s="299"/>
      <c r="Y799" s="299"/>
      <c r="Z799" s="300"/>
      <c r="AA799" s="300"/>
      <c r="AB799" s="300"/>
      <c r="AC799" s="300"/>
      <c r="AD799" s="300"/>
      <c r="AE799" s="300"/>
      <c r="AF799" s="300"/>
      <c r="AG799" s="300"/>
      <c r="AH799" s="300"/>
      <c r="AI799" s="300"/>
      <c r="AJ799" s="300"/>
      <c r="AK799" s="300"/>
      <c r="AL799" s="300"/>
      <c r="AM799" s="300"/>
      <c r="AN799" s="300"/>
      <c r="AO799" s="299"/>
      <c r="AP799" s="299"/>
      <c r="AQ799" s="299"/>
      <c r="AR799" s="299"/>
      <c r="AS799" s="299"/>
      <c r="AT799" s="300"/>
      <c r="AU799" s="300"/>
    </row>
    <row r="800" spans="1:47" ht="12" customHeight="1" x14ac:dyDescent="0.25">
      <c r="A800" s="300"/>
      <c r="B800" s="299"/>
      <c r="C800" s="299"/>
      <c r="D800" s="299"/>
      <c r="E800" s="299"/>
      <c r="F800" s="376"/>
      <c r="G800" s="377"/>
      <c r="H800" s="299"/>
      <c r="I800" s="299"/>
      <c r="J800" s="299"/>
      <c r="K800" s="299"/>
      <c r="L800" s="299"/>
      <c r="M800" s="299"/>
      <c r="N800" s="299"/>
      <c r="O800" s="299"/>
      <c r="P800" s="299"/>
      <c r="Q800" s="299"/>
      <c r="R800" s="299"/>
      <c r="S800" s="299"/>
      <c r="T800" s="299"/>
      <c r="U800" s="299"/>
      <c r="V800" s="299"/>
      <c r="W800" s="299"/>
      <c r="X800" s="299"/>
      <c r="Y800" s="299"/>
      <c r="Z800" s="300"/>
      <c r="AA800" s="300"/>
      <c r="AB800" s="300"/>
      <c r="AC800" s="300"/>
      <c r="AD800" s="300"/>
      <c r="AE800" s="300"/>
      <c r="AF800" s="300"/>
      <c r="AG800" s="300"/>
      <c r="AH800" s="300"/>
      <c r="AI800" s="300"/>
      <c r="AJ800" s="300"/>
      <c r="AK800" s="300"/>
      <c r="AL800" s="300"/>
      <c r="AM800" s="300"/>
      <c r="AN800" s="300"/>
      <c r="AO800" s="299"/>
      <c r="AP800" s="299"/>
      <c r="AQ800" s="299"/>
      <c r="AR800" s="299"/>
      <c r="AS800" s="299"/>
      <c r="AT800" s="300"/>
      <c r="AU800" s="300"/>
    </row>
    <row r="801" spans="1:47" ht="12" customHeight="1" x14ac:dyDescent="0.25">
      <c r="A801" s="300"/>
      <c r="B801" s="299"/>
      <c r="C801" s="299"/>
      <c r="D801" s="299"/>
      <c r="E801" s="299"/>
      <c r="F801" s="376"/>
      <c r="G801" s="377"/>
      <c r="H801" s="299"/>
      <c r="I801" s="299"/>
      <c r="J801" s="299"/>
      <c r="K801" s="299"/>
      <c r="L801" s="299"/>
      <c r="M801" s="299"/>
      <c r="N801" s="299"/>
      <c r="O801" s="299"/>
      <c r="P801" s="299"/>
      <c r="Q801" s="299"/>
      <c r="R801" s="299"/>
      <c r="S801" s="299"/>
      <c r="T801" s="299"/>
      <c r="U801" s="299"/>
      <c r="V801" s="299"/>
      <c r="W801" s="299"/>
      <c r="X801" s="299"/>
      <c r="Y801" s="299"/>
      <c r="Z801" s="300"/>
      <c r="AA801" s="300"/>
      <c r="AB801" s="300"/>
      <c r="AC801" s="300"/>
      <c r="AD801" s="300"/>
      <c r="AE801" s="300"/>
      <c r="AF801" s="300"/>
      <c r="AG801" s="300"/>
      <c r="AH801" s="300"/>
      <c r="AI801" s="300"/>
      <c r="AJ801" s="300"/>
      <c r="AK801" s="300"/>
      <c r="AL801" s="300"/>
      <c r="AM801" s="300"/>
      <c r="AN801" s="300"/>
      <c r="AO801" s="299"/>
      <c r="AP801" s="299"/>
      <c r="AQ801" s="299"/>
      <c r="AR801" s="299"/>
      <c r="AS801" s="299"/>
      <c r="AT801" s="300"/>
      <c r="AU801" s="300"/>
    </row>
    <row r="802" spans="1:47" ht="12" customHeight="1" x14ac:dyDescent="0.25">
      <c r="A802" s="300"/>
      <c r="B802" s="299"/>
      <c r="C802" s="299"/>
      <c r="D802" s="299"/>
      <c r="E802" s="299"/>
      <c r="F802" s="376"/>
      <c r="G802" s="377"/>
      <c r="H802" s="299"/>
      <c r="I802" s="299"/>
      <c r="J802" s="299"/>
      <c r="K802" s="299"/>
      <c r="L802" s="299"/>
      <c r="M802" s="299"/>
      <c r="N802" s="299"/>
      <c r="O802" s="299"/>
      <c r="P802" s="299"/>
      <c r="Q802" s="299"/>
      <c r="R802" s="299"/>
      <c r="S802" s="299"/>
      <c r="T802" s="299"/>
      <c r="U802" s="299"/>
      <c r="V802" s="299"/>
      <c r="W802" s="299"/>
      <c r="X802" s="299"/>
      <c r="Y802" s="299"/>
      <c r="Z802" s="300"/>
      <c r="AA802" s="300"/>
      <c r="AB802" s="300"/>
      <c r="AC802" s="300"/>
      <c r="AD802" s="300"/>
      <c r="AE802" s="300"/>
      <c r="AF802" s="300"/>
      <c r="AG802" s="300"/>
      <c r="AH802" s="300"/>
      <c r="AI802" s="300"/>
      <c r="AJ802" s="300"/>
      <c r="AK802" s="300"/>
      <c r="AL802" s="300"/>
      <c r="AM802" s="300"/>
      <c r="AN802" s="300"/>
      <c r="AO802" s="299"/>
      <c r="AP802" s="299"/>
      <c r="AQ802" s="299"/>
      <c r="AR802" s="299"/>
      <c r="AS802" s="299"/>
      <c r="AT802" s="300"/>
      <c r="AU802" s="300"/>
    </row>
    <row r="803" spans="1:47" ht="12" customHeight="1" x14ac:dyDescent="0.25">
      <c r="A803" s="300"/>
      <c r="B803" s="299"/>
      <c r="C803" s="299"/>
      <c r="D803" s="299"/>
      <c r="E803" s="299"/>
      <c r="F803" s="376"/>
      <c r="G803" s="377"/>
      <c r="H803" s="299"/>
      <c r="I803" s="299"/>
      <c r="J803" s="299"/>
      <c r="K803" s="299"/>
      <c r="L803" s="299"/>
      <c r="M803" s="299"/>
      <c r="N803" s="299"/>
      <c r="O803" s="299"/>
      <c r="P803" s="299"/>
      <c r="Q803" s="299"/>
      <c r="R803" s="299"/>
      <c r="S803" s="299"/>
      <c r="T803" s="299"/>
      <c r="U803" s="299"/>
      <c r="V803" s="299"/>
      <c r="W803" s="299"/>
      <c r="X803" s="299"/>
      <c r="Y803" s="299"/>
      <c r="Z803" s="300"/>
      <c r="AA803" s="300"/>
      <c r="AB803" s="300"/>
      <c r="AC803" s="300"/>
      <c r="AD803" s="300"/>
      <c r="AE803" s="300"/>
      <c r="AF803" s="300"/>
      <c r="AG803" s="300"/>
      <c r="AH803" s="300"/>
      <c r="AI803" s="300"/>
      <c r="AJ803" s="300"/>
      <c r="AK803" s="300"/>
      <c r="AL803" s="300"/>
      <c r="AM803" s="300"/>
      <c r="AN803" s="300"/>
      <c r="AO803" s="299"/>
      <c r="AP803" s="299"/>
      <c r="AQ803" s="299"/>
      <c r="AR803" s="299"/>
      <c r="AS803" s="299"/>
      <c r="AT803" s="300"/>
      <c r="AU803" s="300"/>
    </row>
    <row r="804" spans="1:47" ht="12" customHeight="1" x14ac:dyDescent="0.25">
      <c r="A804" s="300"/>
      <c r="B804" s="299"/>
      <c r="C804" s="299"/>
      <c r="D804" s="299"/>
      <c r="E804" s="299"/>
      <c r="F804" s="376"/>
      <c r="G804" s="377"/>
      <c r="H804" s="299"/>
      <c r="I804" s="299"/>
      <c r="J804" s="299"/>
      <c r="K804" s="299"/>
      <c r="L804" s="299"/>
      <c r="M804" s="299"/>
      <c r="N804" s="299"/>
      <c r="O804" s="299"/>
      <c r="P804" s="299"/>
      <c r="Q804" s="299"/>
      <c r="R804" s="299"/>
      <c r="S804" s="299"/>
      <c r="T804" s="299"/>
      <c r="U804" s="299"/>
      <c r="V804" s="299"/>
      <c r="W804" s="299"/>
      <c r="X804" s="299"/>
      <c r="Y804" s="299"/>
      <c r="Z804" s="300"/>
      <c r="AA804" s="300"/>
      <c r="AB804" s="300"/>
      <c r="AC804" s="300"/>
      <c r="AD804" s="300"/>
      <c r="AE804" s="300"/>
      <c r="AF804" s="300"/>
      <c r="AG804" s="300"/>
      <c r="AH804" s="300"/>
      <c r="AI804" s="300"/>
      <c r="AJ804" s="300"/>
      <c r="AK804" s="300"/>
      <c r="AL804" s="300"/>
      <c r="AM804" s="300"/>
      <c r="AN804" s="300"/>
      <c r="AO804" s="299"/>
      <c r="AP804" s="299"/>
      <c r="AQ804" s="299"/>
      <c r="AR804" s="299"/>
      <c r="AS804" s="299"/>
      <c r="AT804" s="300"/>
      <c r="AU804" s="300"/>
    </row>
    <row r="805" spans="1:47" ht="12" customHeight="1" x14ac:dyDescent="0.25">
      <c r="A805" s="300"/>
      <c r="B805" s="299"/>
      <c r="C805" s="299"/>
      <c r="D805" s="299"/>
      <c r="E805" s="299"/>
      <c r="F805" s="376"/>
      <c r="G805" s="377"/>
      <c r="H805" s="299"/>
      <c r="I805" s="299"/>
      <c r="J805" s="299"/>
      <c r="K805" s="299"/>
      <c r="L805" s="299"/>
      <c r="M805" s="299"/>
      <c r="N805" s="299"/>
      <c r="O805" s="299"/>
      <c r="P805" s="299"/>
      <c r="Q805" s="299"/>
      <c r="R805" s="299"/>
      <c r="S805" s="299"/>
      <c r="T805" s="299"/>
      <c r="U805" s="299"/>
      <c r="V805" s="299"/>
      <c r="W805" s="299"/>
      <c r="X805" s="299"/>
      <c r="Y805" s="299"/>
      <c r="Z805" s="300"/>
      <c r="AA805" s="300"/>
      <c r="AB805" s="300"/>
      <c r="AC805" s="300"/>
      <c r="AD805" s="300"/>
      <c r="AE805" s="300"/>
      <c r="AF805" s="300"/>
      <c r="AG805" s="300"/>
      <c r="AH805" s="300"/>
      <c r="AI805" s="300"/>
      <c r="AJ805" s="300"/>
      <c r="AK805" s="300"/>
      <c r="AL805" s="300"/>
      <c r="AM805" s="300"/>
      <c r="AN805" s="300"/>
      <c r="AO805" s="299"/>
      <c r="AP805" s="299"/>
      <c r="AQ805" s="299"/>
      <c r="AR805" s="299"/>
      <c r="AS805" s="299"/>
      <c r="AT805" s="300"/>
      <c r="AU805" s="300"/>
    </row>
    <row r="806" spans="1:47" ht="12" customHeight="1" x14ac:dyDescent="0.25">
      <c r="A806" s="300"/>
      <c r="B806" s="299"/>
      <c r="C806" s="299"/>
      <c r="D806" s="299"/>
      <c r="E806" s="299"/>
      <c r="F806" s="376"/>
      <c r="G806" s="377"/>
      <c r="H806" s="299"/>
      <c r="I806" s="299"/>
      <c r="J806" s="299"/>
      <c r="K806" s="299"/>
      <c r="L806" s="299"/>
      <c r="M806" s="299"/>
      <c r="N806" s="299"/>
      <c r="O806" s="299"/>
      <c r="P806" s="299"/>
      <c r="Q806" s="299"/>
      <c r="R806" s="299"/>
      <c r="S806" s="299"/>
      <c r="T806" s="299"/>
      <c r="U806" s="299"/>
      <c r="V806" s="299"/>
      <c r="W806" s="299"/>
      <c r="X806" s="299"/>
      <c r="Y806" s="299"/>
      <c r="Z806" s="300"/>
      <c r="AA806" s="300"/>
      <c r="AB806" s="300"/>
      <c r="AC806" s="300"/>
      <c r="AD806" s="300"/>
      <c r="AE806" s="300"/>
      <c r="AF806" s="300"/>
      <c r="AG806" s="300"/>
      <c r="AH806" s="300"/>
      <c r="AI806" s="300"/>
      <c r="AJ806" s="300"/>
      <c r="AK806" s="300"/>
      <c r="AL806" s="300"/>
      <c r="AM806" s="300"/>
      <c r="AN806" s="300"/>
      <c r="AO806" s="299"/>
      <c r="AP806" s="299"/>
      <c r="AQ806" s="299"/>
      <c r="AR806" s="299"/>
      <c r="AS806" s="299"/>
      <c r="AT806" s="300"/>
      <c r="AU806" s="300"/>
    </row>
    <row r="807" spans="1:47" ht="12" customHeight="1" x14ac:dyDescent="0.25">
      <c r="A807" s="300"/>
      <c r="B807" s="299"/>
      <c r="C807" s="299"/>
      <c r="D807" s="299"/>
      <c r="E807" s="299"/>
      <c r="F807" s="376"/>
      <c r="G807" s="377"/>
      <c r="H807" s="299"/>
      <c r="I807" s="299"/>
      <c r="J807" s="299"/>
      <c r="K807" s="299"/>
      <c r="L807" s="299"/>
      <c r="M807" s="299"/>
      <c r="N807" s="299"/>
      <c r="O807" s="299"/>
      <c r="P807" s="299"/>
      <c r="Q807" s="299"/>
      <c r="R807" s="299"/>
      <c r="S807" s="299"/>
      <c r="T807" s="299"/>
      <c r="U807" s="299"/>
      <c r="V807" s="299"/>
      <c r="W807" s="299"/>
      <c r="X807" s="299"/>
      <c r="Y807" s="299"/>
      <c r="Z807" s="300"/>
      <c r="AA807" s="300"/>
      <c r="AB807" s="300"/>
      <c r="AC807" s="300"/>
      <c r="AD807" s="300"/>
      <c r="AE807" s="300"/>
      <c r="AF807" s="300"/>
      <c r="AG807" s="300"/>
      <c r="AH807" s="300"/>
      <c r="AI807" s="300"/>
      <c r="AJ807" s="300"/>
      <c r="AK807" s="300"/>
      <c r="AL807" s="300"/>
      <c r="AM807" s="300"/>
      <c r="AN807" s="300"/>
      <c r="AO807" s="299"/>
      <c r="AP807" s="299"/>
      <c r="AQ807" s="299"/>
      <c r="AR807" s="299"/>
      <c r="AS807" s="299"/>
      <c r="AT807" s="300"/>
      <c r="AU807" s="300"/>
    </row>
    <row r="808" spans="1:47" ht="12" customHeight="1" x14ac:dyDescent="0.25">
      <c r="A808" s="300"/>
      <c r="B808" s="299"/>
      <c r="C808" s="299"/>
      <c r="D808" s="299"/>
      <c r="E808" s="299"/>
      <c r="F808" s="376"/>
      <c r="G808" s="377"/>
      <c r="H808" s="299"/>
      <c r="I808" s="299"/>
      <c r="J808" s="299"/>
      <c r="K808" s="299"/>
      <c r="L808" s="299"/>
      <c r="M808" s="299"/>
      <c r="N808" s="299"/>
      <c r="O808" s="299"/>
      <c r="P808" s="299"/>
      <c r="Q808" s="299"/>
      <c r="R808" s="299"/>
      <c r="S808" s="299"/>
      <c r="T808" s="299"/>
      <c r="U808" s="299"/>
      <c r="V808" s="299"/>
      <c r="W808" s="299"/>
      <c r="X808" s="299"/>
      <c r="Y808" s="299"/>
      <c r="Z808" s="300"/>
      <c r="AA808" s="300"/>
      <c r="AB808" s="300"/>
      <c r="AC808" s="300"/>
      <c r="AD808" s="300"/>
      <c r="AE808" s="300"/>
      <c r="AF808" s="300"/>
      <c r="AG808" s="300"/>
      <c r="AH808" s="300"/>
      <c r="AI808" s="300"/>
      <c r="AJ808" s="300"/>
      <c r="AK808" s="300"/>
      <c r="AL808" s="300"/>
      <c r="AM808" s="300"/>
      <c r="AN808" s="300"/>
      <c r="AO808" s="299"/>
      <c r="AP808" s="299"/>
      <c r="AQ808" s="299"/>
      <c r="AR808" s="299"/>
      <c r="AS808" s="299"/>
      <c r="AT808" s="300"/>
      <c r="AU808" s="300"/>
    </row>
    <row r="809" spans="1:47" ht="12" customHeight="1" x14ac:dyDescent="0.25">
      <c r="A809" s="300"/>
      <c r="B809" s="299"/>
      <c r="C809" s="299"/>
      <c r="D809" s="299"/>
      <c r="E809" s="299"/>
      <c r="F809" s="376"/>
      <c r="G809" s="377"/>
      <c r="H809" s="299"/>
      <c r="I809" s="299"/>
      <c r="J809" s="299"/>
      <c r="K809" s="299"/>
      <c r="L809" s="299"/>
      <c r="M809" s="299"/>
      <c r="N809" s="299"/>
      <c r="O809" s="299"/>
      <c r="P809" s="299"/>
      <c r="Q809" s="299"/>
      <c r="R809" s="299"/>
      <c r="S809" s="299"/>
      <c r="T809" s="299"/>
      <c r="U809" s="299"/>
      <c r="V809" s="299"/>
      <c r="W809" s="299"/>
      <c r="X809" s="299"/>
      <c r="Y809" s="299"/>
      <c r="Z809" s="300"/>
      <c r="AA809" s="300"/>
      <c r="AB809" s="300"/>
      <c r="AC809" s="300"/>
      <c r="AD809" s="300"/>
      <c r="AE809" s="300"/>
      <c r="AF809" s="300"/>
      <c r="AG809" s="300"/>
      <c r="AH809" s="300"/>
      <c r="AI809" s="300"/>
      <c r="AJ809" s="300"/>
      <c r="AK809" s="300"/>
      <c r="AL809" s="300"/>
      <c r="AM809" s="300"/>
      <c r="AN809" s="300"/>
      <c r="AO809" s="299"/>
      <c r="AP809" s="299"/>
      <c r="AQ809" s="299"/>
      <c r="AR809" s="299"/>
      <c r="AS809" s="299"/>
      <c r="AT809" s="300"/>
      <c r="AU809" s="300"/>
    </row>
    <row r="810" spans="1:47" ht="12" customHeight="1" x14ac:dyDescent="0.25">
      <c r="A810" s="300"/>
      <c r="B810" s="299"/>
      <c r="C810" s="299"/>
      <c r="D810" s="299"/>
      <c r="E810" s="299"/>
      <c r="F810" s="376"/>
      <c r="G810" s="377"/>
      <c r="H810" s="299"/>
      <c r="I810" s="299"/>
      <c r="J810" s="299"/>
      <c r="K810" s="299"/>
      <c r="L810" s="299"/>
      <c r="M810" s="299"/>
      <c r="N810" s="299"/>
      <c r="O810" s="299"/>
      <c r="P810" s="299"/>
      <c r="Q810" s="299"/>
      <c r="R810" s="299"/>
      <c r="S810" s="299"/>
      <c r="T810" s="299"/>
      <c r="U810" s="299"/>
      <c r="V810" s="299"/>
      <c r="W810" s="299"/>
      <c r="X810" s="299"/>
      <c r="Y810" s="299"/>
      <c r="Z810" s="300"/>
      <c r="AA810" s="300"/>
      <c r="AB810" s="300"/>
      <c r="AC810" s="300"/>
      <c r="AD810" s="300"/>
      <c r="AE810" s="300"/>
      <c r="AF810" s="300"/>
      <c r="AG810" s="300"/>
      <c r="AH810" s="300"/>
      <c r="AI810" s="300"/>
      <c r="AJ810" s="300"/>
      <c r="AK810" s="300"/>
      <c r="AL810" s="300"/>
      <c r="AM810" s="300"/>
      <c r="AN810" s="300"/>
      <c r="AO810" s="299"/>
      <c r="AP810" s="299"/>
      <c r="AQ810" s="299"/>
      <c r="AR810" s="299"/>
      <c r="AS810" s="299"/>
      <c r="AT810" s="300"/>
      <c r="AU810" s="300"/>
    </row>
    <row r="811" spans="1:47" ht="12" customHeight="1" x14ac:dyDescent="0.25">
      <c r="A811" s="300"/>
      <c r="B811" s="299"/>
      <c r="C811" s="299"/>
      <c r="D811" s="299"/>
      <c r="E811" s="299"/>
      <c r="F811" s="376"/>
      <c r="G811" s="377"/>
      <c r="H811" s="299"/>
      <c r="I811" s="299"/>
      <c r="J811" s="299"/>
      <c r="K811" s="299"/>
      <c r="L811" s="299"/>
      <c r="M811" s="299"/>
      <c r="N811" s="299"/>
      <c r="O811" s="299"/>
      <c r="P811" s="299"/>
      <c r="Q811" s="299"/>
      <c r="R811" s="299"/>
      <c r="S811" s="299"/>
      <c r="T811" s="299"/>
      <c r="U811" s="299"/>
      <c r="V811" s="299"/>
      <c r="W811" s="299"/>
      <c r="X811" s="299"/>
      <c r="Y811" s="299"/>
      <c r="Z811" s="300"/>
      <c r="AA811" s="300"/>
      <c r="AB811" s="300"/>
      <c r="AC811" s="300"/>
      <c r="AD811" s="300"/>
      <c r="AE811" s="300"/>
      <c r="AF811" s="300"/>
      <c r="AG811" s="300"/>
      <c r="AH811" s="300"/>
      <c r="AI811" s="300"/>
      <c r="AJ811" s="300"/>
      <c r="AK811" s="300"/>
      <c r="AL811" s="300"/>
      <c r="AM811" s="300"/>
      <c r="AN811" s="300"/>
      <c r="AO811" s="299"/>
      <c r="AP811" s="299"/>
      <c r="AQ811" s="299"/>
      <c r="AR811" s="299"/>
      <c r="AS811" s="299"/>
      <c r="AT811" s="300"/>
      <c r="AU811" s="300"/>
    </row>
    <row r="812" spans="1:47" ht="12" customHeight="1" x14ac:dyDescent="0.25">
      <c r="A812" s="300"/>
      <c r="B812" s="299"/>
      <c r="C812" s="299"/>
      <c r="D812" s="299"/>
      <c r="E812" s="299"/>
      <c r="F812" s="376"/>
      <c r="G812" s="377"/>
      <c r="H812" s="299"/>
      <c r="I812" s="299"/>
      <c r="J812" s="299"/>
      <c r="K812" s="299"/>
      <c r="L812" s="299"/>
      <c r="M812" s="299"/>
      <c r="N812" s="299"/>
      <c r="O812" s="299"/>
      <c r="P812" s="299"/>
      <c r="Q812" s="299"/>
      <c r="R812" s="299"/>
      <c r="S812" s="299"/>
      <c r="T812" s="299"/>
      <c r="U812" s="299"/>
      <c r="V812" s="299"/>
      <c r="W812" s="299"/>
      <c r="X812" s="299"/>
      <c r="Y812" s="299"/>
      <c r="Z812" s="300"/>
      <c r="AA812" s="300"/>
      <c r="AB812" s="300"/>
      <c r="AC812" s="300"/>
      <c r="AD812" s="300"/>
      <c r="AE812" s="300"/>
      <c r="AF812" s="300"/>
      <c r="AG812" s="300"/>
      <c r="AH812" s="300"/>
      <c r="AI812" s="300"/>
      <c r="AJ812" s="300"/>
      <c r="AK812" s="300"/>
      <c r="AL812" s="300"/>
      <c r="AM812" s="300"/>
      <c r="AN812" s="300"/>
      <c r="AO812" s="299"/>
      <c r="AP812" s="299"/>
      <c r="AQ812" s="299"/>
      <c r="AR812" s="299"/>
      <c r="AS812" s="299"/>
      <c r="AT812" s="300"/>
      <c r="AU812" s="300"/>
    </row>
    <row r="813" spans="1:47" ht="12" customHeight="1" x14ac:dyDescent="0.25">
      <c r="A813" s="300"/>
      <c r="B813" s="299"/>
      <c r="C813" s="299"/>
      <c r="D813" s="299"/>
      <c r="E813" s="299"/>
      <c r="F813" s="376"/>
      <c r="G813" s="377"/>
      <c r="H813" s="299"/>
      <c r="I813" s="299"/>
      <c r="J813" s="299"/>
      <c r="K813" s="299"/>
      <c r="L813" s="299"/>
      <c r="M813" s="299"/>
      <c r="N813" s="299"/>
      <c r="O813" s="299"/>
      <c r="P813" s="299"/>
      <c r="Q813" s="299"/>
      <c r="R813" s="299"/>
      <c r="S813" s="299"/>
      <c r="T813" s="299"/>
      <c r="U813" s="299"/>
      <c r="V813" s="299"/>
      <c r="W813" s="299"/>
      <c r="X813" s="299"/>
      <c r="Y813" s="299"/>
      <c r="Z813" s="300"/>
      <c r="AA813" s="300"/>
      <c r="AB813" s="300"/>
      <c r="AC813" s="300"/>
      <c r="AD813" s="300"/>
      <c r="AE813" s="300"/>
      <c r="AF813" s="300"/>
      <c r="AG813" s="300"/>
      <c r="AH813" s="300"/>
      <c r="AI813" s="300"/>
      <c r="AJ813" s="300"/>
      <c r="AK813" s="300"/>
      <c r="AL813" s="300"/>
      <c r="AM813" s="300"/>
      <c r="AN813" s="300"/>
      <c r="AO813" s="299"/>
      <c r="AP813" s="299"/>
      <c r="AQ813" s="299"/>
      <c r="AR813" s="299"/>
      <c r="AS813" s="299"/>
      <c r="AT813" s="300"/>
      <c r="AU813" s="300"/>
    </row>
    <row r="814" spans="1:47" ht="12" customHeight="1" x14ac:dyDescent="0.25">
      <c r="A814" s="300"/>
      <c r="B814" s="299"/>
      <c r="C814" s="299"/>
      <c r="D814" s="299"/>
      <c r="E814" s="299"/>
      <c r="F814" s="376"/>
      <c r="G814" s="377"/>
      <c r="H814" s="299"/>
      <c r="I814" s="299"/>
      <c r="J814" s="299"/>
      <c r="K814" s="299"/>
      <c r="L814" s="299"/>
      <c r="M814" s="299"/>
      <c r="N814" s="299"/>
      <c r="O814" s="299"/>
      <c r="P814" s="299"/>
      <c r="Q814" s="299"/>
      <c r="R814" s="299"/>
      <c r="S814" s="299"/>
      <c r="T814" s="299"/>
      <c r="U814" s="299"/>
      <c r="V814" s="299"/>
      <c r="W814" s="299"/>
      <c r="X814" s="299"/>
      <c r="Y814" s="299"/>
      <c r="Z814" s="300"/>
      <c r="AA814" s="300"/>
      <c r="AB814" s="300"/>
      <c r="AC814" s="300"/>
      <c r="AD814" s="300"/>
      <c r="AE814" s="300"/>
      <c r="AF814" s="300"/>
      <c r="AG814" s="300"/>
      <c r="AH814" s="300"/>
      <c r="AI814" s="300"/>
      <c r="AJ814" s="300"/>
      <c r="AK814" s="300"/>
      <c r="AL814" s="300"/>
      <c r="AM814" s="300"/>
      <c r="AN814" s="300"/>
      <c r="AO814" s="299"/>
      <c r="AP814" s="299"/>
      <c r="AQ814" s="299"/>
      <c r="AR814" s="299"/>
      <c r="AS814" s="299"/>
      <c r="AT814" s="300"/>
      <c r="AU814" s="300"/>
    </row>
    <row r="815" spans="1:47" ht="12" customHeight="1" x14ac:dyDescent="0.25">
      <c r="A815" s="300"/>
      <c r="B815" s="299"/>
      <c r="C815" s="299"/>
      <c r="D815" s="299"/>
      <c r="E815" s="299"/>
      <c r="F815" s="376"/>
      <c r="G815" s="377"/>
      <c r="H815" s="299"/>
      <c r="I815" s="299"/>
      <c r="J815" s="299"/>
      <c r="K815" s="299"/>
      <c r="L815" s="299"/>
      <c r="M815" s="299"/>
      <c r="N815" s="299"/>
      <c r="O815" s="299"/>
      <c r="P815" s="299"/>
      <c r="Q815" s="299"/>
      <c r="R815" s="299"/>
      <c r="S815" s="299"/>
      <c r="T815" s="299"/>
      <c r="U815" s="299"/>
      <c r="V815" s="299"/>
      <c r="W815" s="299"/>
      <c r="X815" s="299"/>
      <c r="Y815" s="299"/>
      <c r="Z815" s="300"/>
      <c r="AA815" s="300"/>
      <c r="AB815" s="300"/>
      <c r="AC815" s="300"/>
      <c r="AD815" s="300"/>
      <c r="AE815" s="300"/>
      <c r="AF815" s="300"/>
      <c r="AG815" s="300"/>
      <c r="AH815" s="300"/>
      <c r="AI815" s="300"/>
      <c r="AJ815" s="300"/>
      <c r="AK815" s="300"/>
      <c r="AL815" s="300"/>
      <c r="AM815" s="300"/>
      <c r="AN815" s="300"/>
      <c r="AO815" s="299"/>
      <c r="AP815" s="299"/>
      <c r="AQ815" s="299"/>
      <c r="AR815" s="299"/>
      <c r="AS815" s="299"/>
      <c r="AT815" s="300"/>
      <c r="AU815" s="300"/>
    </row>
    <row r="816" spans="1:47" ht="12" customHeight="1" x14ac:dyDescent="0.25">
      <c r="A816" s="300"/>
      <c r="B816" s="299"/>
      <c r="C816" s="299"/>
      <c r="D816" s="299"/>
      <c r="E816" s="299"/>
      <c r="F816" s="376"/>
      <c r="G816" s="377"/>
      <c r="H816" s="299"/>
      <c r="I816" s="299"/>
      <c r="J816" s="299"/>
      <c r="K816" s="299"/>
      <c r="L816" s="299"/>
      <c r="M816" s="299"/>
      <c r="N816" s="299"/>
      <c r="O816" s="299"/>
      <c r="P816" s="299"/>
      <c r="Q816" s="299"/>
      <c r="R816" s="299"/>
      <c r="S816" s="299"/>
      <c r="T816" s="299"/>
      <c r="U816" s="299"/>
      <c r="V816" s="299"/>
      <c r="W816" s="299"/>
      <c r="X816" s="299"/>
      <c r="Y816" s="299"/>
      <c r="Z816" s="300"/>
      <c r="AA816" s="300"/>
      <c r="AB816" s="300"/>
      <c r="AC816" s="300"/>
      <c r="AD816" s="300"/>
      <c r="AE816" s="300"/>
      <c r="AF816" s="300"/>
      <c r="AG816" s="300"/>
      <c r="AH816" s="300"/>
      <c r="AI816" s="300"/>
      <c r="AJ816" s="300"/>
      <c r="AK816" s="300"/>
      <c r="AL816" s="300"/>
      <c r="AM816" s="300"/>
      <c r="AN816" s="300"/>
      <c r="AO816" s="299"/>
      <c r="AP816" s="299"/>
      <c r="AQ816" s="299"/>
      <c r="AR816" s="299"/>
      <c r="AS816" s="299"/>
      <c r="AT816" s="300"/>
      <c r="AU816" s="300"/>
    </row>
    <row r="817" spans="1:47" ht="12" customHeight="1" x14ac:dyDescent="0.25">
      <c r="A817" s="300"/>
      <c r="B817" s="299"/>
      <c r="C817" s="299"/>
      <c r="D817" s="299"/>
      <c r="E817" s="299"/>
      <c r="F817" s="376"/>
      <c r="G817" s="377"/>
      <c r="H817" s="299"/>
      <c r="I817" s="299"/>
      <c r="J817" s="299"/>
      <c r="K817" s="299"/>
      <c r="L817" s="299"/>
      <c r="M817" s="299"/>
      <c r="N817" s="299"/>
      <c r="O817" s="299"/>
      <c r="P817" s="299"/>
      <c r="Q817" s="299"/>
      <c r="R817" s="299"/>
      <c r="S817" s="299"/>
      <c r="T817" s="299"/>
      <c r="U817" s="299"/>
      <c r="V817" s="299"/>
      <c r="W817" s="299"/>
      <c r="X817" s="299"/>
      <c r="Y817" s="299"/>
      <c r="Z817" s="300"/>
      <c r="AA817" s="300"/>
      <c r="AB817" s="300"/>
      <c r="AC817" s="300"/>
      <c r="AD817" s="300"/>
      <c r="AE817" s="300"/>
      <c r="AF817" s="300"/>
      <c r="AG817" s="300"/>
      <c r="AH817" s="300"/>
      <c r="AI817" s="300"/>
      <c r="AJ817" s="300"/>
      <c r="AK817" s="300"/>
      <c r="AL817" s="300"/>
      <c r="AM817" s="300"/>
      <c r="AN817" s="300"/>
      <c r="AO817" s="299"/>
      <c r="AP817" s="299"/>
      <c r="AQ817" s="299"/>
      <c r="AR817" s="299"/>
      <c r="AS817" s="299"/>
      <c r="AT817" s="300"/>
      <c r="AU817" s="300"/>
    </row>
    <row r="818" spans="1:47" ht="12" customHeight="1" x14ac:dyDescent="0.25">
      <c r="A818" s="300"/>
      <c r="B818" s="299"/>
      <c r="C818" s="299"/>
      <c r="D818" s="299"/>
      <c r="E818" s="299"/>
      <c r="F818" s="376"/>
      <c r="G818" s="377"/>
      <c r="H818" s="299"/>
      <c r="I818" s="299"/>
      <c r="J818" s="299"/>
      <c r="K818" s="299"/>
      <c r="L818" s="299"/>
      <c r="M818" s="299"/>
      <c r="N818" s="299"/>
      <c r="O818" s="299"/>
      <c r="P818" s="299"/>
      <c r="Q818" s="299"/>
      <c r="R818" s="299"/>
      <c r="S818" s="299"/>
      <c r="T818" s="299"/>
      <c r="U818" s="299"/>
      <c r="V818" s="299"/>
      <c r="W818" s="299"/>
      <c r="X818" s="299"/>
      <c r="Y818" s="299"/>
      <c r="Z818" s="300"/>
      <c r="AA818" s="300"/>
      <c r="AB818" s="300"/>
      <c r="AC818" s="300"/>
      <c r="AD818" s="300"/>
      <c r="AE818" s="300"/>
      <c r="AF818" s="300"/>
      <c r="AG818" s="300"/>
      <c r="AH818" s="300"/>
      <c r="AI818" s="300"/>
      <c r="AJ818" s="300"/>
      <c r="AK818" s="300"/>
      <c r="AL818" s="300"/>
      <c r="AM818" s="300"/>
      <c r="AN818" s="300"/>
      <c r="AO818" s="299"/>
      <c r="AP818" s="299"/>
      <c r="AQ818" s="299"/>
      <c r="AR818" s="299"/>
      <c r="AS818" s="299"/>
      <c r="AT818" s="300"/>
      <c r="AU818" s="300"/>
    </row>
    <row r="819" spans="1:47" ht="12" customHeight="1" x14ac:dyDescent="0.25">
      <c r="A819" s="300"/>
      <c r="B819" s="299"/>
      <c r="C819" s="299"/>
      <c r="D819" s="299"/>
      <c r="E819" s="299"/>
      <c r="F819" s="376"/>
      <c r="G819" s="377"/>
      <c r="H819" s="299"/>
      <c r="I819" s="299"/>
      <c r="J819" s="299"/>
      <c r="K819" s="299"/>
      <c r="L819" s="299"/>
      <c r="M819" s="299"/>
      <c r="N819" s="299"/>
      <c r="O819" s="299"/>
      <c r="P819" s="299"/>
      <c r="Q819" s="299"/>
      <c r="R819" s="299"/>
      <c r="S819" s="299"/>
      <c r="T819" s="299"/>
      <c r="U819" s="299"/>
      <c r="V819" s="299"/>
      <c r="W819" s="299"/>
      <c r="X819" s="299"/>
      <c r="Y819" s="299"/>
      <c r="Z819" s="300"/>
      <c r="AA819" s="300"/>
      <c r="AB819" s="300"/>
      <c r="AC819" s="300"/>
      <c r="AD819" s="300"/>
      <c r="AE819" s="300"/>
      <c r="AF819" s="300"/>
      <c r="AG819" s="300"/>
      <c r="AH819" s="300"/>
      <c r="AI819" s="300"/>
      <c r="AJ819" s="300"/>
      <c r="AK819" s="300"/>
      <c r="AL819" s="300"/>
      <c r="AM819" s="300"/>
      <c r="AN819" s="300"/>
      <c r="AO819" s="299"/>
      <c r="AP819" s="299"/>
      <c r="AQ819" s="299"/>
      <c r="AR819" s="299"/>
      <c r="AS819" s="299"/>
      <c r="AT819" s="300"/>
      <c r="AU819" s="300"/>
    </row>
    <row r="820" spans="1:47" ht="12" customHeight="1" x14ac:dyDescent="0.25">
      <c r="A820" s="300"/>
      <c r="B820" s="299"/>
      <c r="C820" s="299"/>
      <c r="D820" s="299"/>
      <c r="E820" s="299"/>
      <c r="F820" s="376"/>
      <c r="G820" s="377"/>
      <c r="H820" s="299"/>
      <c r="I820" s="299"/>
      <c r="J820" s="299"/>
      <c r="K820" s="299"/>
      <c r="L820" s="299"/>
      <c r="M820" s="299"/>
      <c r="N820" s="299"/>
      <c r="O820" s="299"/>
      <c r="P820" s="299"/>
      <c r="Q820" s="299"/>
      <c r="R820" s="299"/>
      <c r="S820" s="299"/>
      <c r="T820" s="299"/>
      <c r="U820" s="299"/>
      <c r="V820" s="299"/>
      <c r="W820" s="299"/>
      <c r="X820" s="299"/>
      <c r="Y820" s="299"/>
      <c r="Z820" s="300"/>
      <c r="AA820" s="300"/>
      <c r="AB820" s="300"/>
      <c r="AC820" s="300"/>
      <c r="AD820" s="300"/>
      <c r="AE820" s="300"/>
      <c r="AF820" s="300"/>
      <c r="AG820" s="300"/>
      <c r="AH820" s="300"/>
      <c r="AI820" s="300"/>
      <c r="AJ820" s="300"/>
      <c r="AK820" s="300"/>
      <c r="AL820" s="300"/>
      <c r="AM820" s="300"/>
      <c r="AN820" s="300"/>
      <c r="AO820" s="299"/>
      <c r="AP820" s="299"/>
      <c r="AQ820" s="299"/>
      <c r="AR820" s="299"/>
      <c r="AS820" s="299"/>
      <c r="AT820" s="300"/>
      <c r="AU820" s="300"/>
    </row>
    <row r="821" spans="1:47" ht="12" customHeight="1" x14ac:dyDescent="0.25">
      <c r="A821" s="300"/>
      <c r="B821" s="299"/>
      <c r="C821" s="299"/>
      <c r="D821" s="299"/>
      <c r="E821" s="299"/>
      <c r="F821" s="376"/>
      <c r="G821" s="377"/>
      <c r="H821" s="299"/>
      <c r="I821" s="299"/>
      <c r="J821" s="299"/>
      <c r="K821" s="299"/>
      <c r="L821" s="299"/>
      <c r="M821" s="299"/>
      <c r="N821" s="299"/>
      <c r="O821" s="299"/>
      <c r="P821" s="299"/>
      <c r="Q821" s="299"/>
      <c r="R821" s="299"/>
      <c r="S821" s="299"/>
      <c r="T821" s="299"/>
      <c r="U821" s="299"/>
      <c r="V821" s="299"/>
      <c r="W821" s="299"/>
      <c r="X821" s="299"/>
      <c r="Y821" s="299"/>
      <c r="Z821" s="300"/>
      <c r="AA821" s="300"/>
      <c r="AB821" s="300"/>
      <c r="AC821" s="300"/>
      <c r="AD821" s="300"/>
      <c r="AE821" s="300"/>
      <c r="AF821" s="300"/>
      <c r="AG821" s="300"/>
      <c r="AH821" s="300"/>
      <c r="AI821" s="300"/>
      <c r="AJ821" s="300"/>
      <c r="AK821" s="300"/>
      <c r="AL821" s="300"/>
      <c r="AM821" s="300"/>
      <c r="AN821" s="300"/>
      <c r="AO821" s="299"/>
      <c r="AP821" s="299"/>
      <c r="AQ821" s="299"/>
      <c r="AR821" s="299"/>
      <c r="AS821" s="299"/>
      <c r="AT821" s="300"/>
      <c r="AU821" s="300"/>
    </row>
    <row r="822" spans="1:47" ht="12" customHeight="1" x14ac:dyDescent="0.25">
      <c r="A822" s="300"/>
      <c r="B822" s="299"/>
      <c r="C822" s="299"/>
      <c r="D822" s="299"/>
      <c r="E822" s="299"/>
      <c r="F822" s="376"/>
      <c r="G822" s="377"/>
      <c r="H822" s="299"/>
      <c r="I822" s="299"/>
      <c r="J822" s="299"/>
      <c r="K822" s="299"/>
      <c r="L822" s="299"/>
      <c r="M822" s="299"/>
      <c r="N822" s="299"/>
      <c r="O822" s="299"/>
      <c r="P822" s="299"/>
      <c r="Q822" s="299"/>
      <c r="R822" s="299"/>
      <c r="S822" s="299"/>
      <c r="T822" s="299"/>
      <c r="U822" s="299"/>
      <c r="V822" s="299"/>
      <c r="W822" s="299"/>
      <c r="X822" s="299"/>
      <c r="Y822" s="299"/>
      <c r="Z822" s="300"/>
      <c r="AA822" s="300"/>
      <c r="AB822" s="300"/>
      <c r="AC822" s="300"/>
      <c r="AD822" s="300"/>
      <c r="AE822" s="300"/>
      <c r="AF822" s="300"/>
      <c r="AG822" s="300"/>
      <c r="AH822" s="300"/>
      <c r="AI822" s="300"/>
      <c r="AJ822" s="300"/>
      <c r="AK822" s="300"/>
      <c r="AL822" s="300"/>
      <c r="AM822" s="300"/>
      <c r="AN822" s="300"/>
      <c r="AO822" s="299"/>
      <c r="AP822" s="299"/>
      <c r="AQ822" s="299"/>
      <c r="AR822" s="299"/>
      <c r="AS822" s="299"/>
      <c r="AT822" s="300"/>
      <c r="AU822" s="300"/>
    </row>
    <row r="823" spans="1:47" ht="12" customHeight="1" x14ac:dyDescent="0.25">
      <c r="A823" s="300"/>
      <c r="B823" s="299"/>
      <c r="C823" s="299"/>
      <c r="D823" s="299"/>
      <c r="E823" s="299"/>
      <c r="F823" s="376"/>
      <c r="G823" s="377"/>
      <c r="H823" s="299"/>
      <c r="I823" s="299"/>
      <c r="J823" s="299"/>
      <c r="K823" s="299"/>
      <c r="L823" s="299"/>
      <c r="M823" s="299"/>
      <c r="N823" s="299"/>
      <c r="O823" s="299"/>
      <c r="P823" s="299"/>
      <c r="Q823" s="299"/>
      <c r="R823" s="299"/>
      <c r="S823" s="299"/>
      <c r="T823" s="299"/>
      <c r="U823" s="299"/>
      <c r="V823" s="299"/>
      <c r="W823" s="299"/>
      <c r="X823" s="299"/>
      <c r="Y823" s="299"/>
      <c r="Z823" s="300"/>
      <c r="AA823" s="300"/>
      <c r="AB823" s="300"/>
      <c r="AC823" s="300"/>
      <c r="AD823" s="300"/>
      <c r="AE823" s="300"/>
      <c r="AF823" s="300"/>
      <c r="AG823" s="300"/>
      <c r="AH823" s="300"/>
      <c r="AI823" s="300"/>
      <c r="AJ823" s="300"/>
      <c r="AK823" s="300"/>
      <c r="AL823" s="300"/>
      <c r="AM823" s="300"/>
      <c r="AN823" s="300"/>
      <c r="AO823" s="299"/>
      <c r="AP823" s="299"/>
      <c r="AQ823" s="299"/>
      <c r="AR823" s="299"/>
      <c r="AS823" s="299"/>
      <c r="AT823" s="300"/>
      <c r="AU823" s="300"/>
    </row>
    <row r="824" spans="1:47" ht="12" customHeight="1" x14ac:dyDescent="0.25">
      <c r="A824" s="300"/>
      <c r="B824" s="299"/>
      <c r="C824" s="299"/>
      <c r="D824" s="299"/>
      <c r="E824" s="299"/>
      <c r="F824" s="376"/>
      <c r="G824" s="377"/>
      <c r="H824" s="299"/>
      <c r="I824" s="299"/>
      <c r="J824" s="299"/>
      <c r="K824" s="299"/>
      <c r="L824" s="299"/>
      <c r="M824" s="299"/>
      <c r="N824" s="299"/>
      <c r="O824" s="299"/>
      <c r="P824" s="299"/>
      <c r="Q824" s="299"/>
      <c r="R824" s="299"/>
      <c r="S824" s="299"/>
      <c r="T824" s="299"/>
      <c r="U824" s="299"/>
      <c r="V824" s="299"/>
      <c r="W824" s="299"/>
      <c r="X824" s="299"/>
      <c r="Y824" s="299"/>
      <c r="Z824" s="300"/>
      <c r="AA824" s="300"/>
      <c r="AB824" s="300"/>
      <c r="AC824" s="300"/>
      <c r="AD824" s="300"/>
      <c r="AE824" s="300"/>
      <c r="AF824" s="300"/>
      <c r="AG824" s="300"/>
      <c r="AH824" s="300"/>
      <c r="AI824" s="300"/>
      <c r="AJ824" s="300"/>
      <c r="AK824" s="300"/>
      <c r="AL824" s="300"/>
      <c r="AM824" s="300"/>
      <c r="AN824" s="300"/>
      <c r="AO824" s="299"/>
      <c r="AP824" s="299"/>
      <c r="AQ824" s="299"/>
      <c r="AR824" s="299"/>
      <c r="AS824" s="299"/>
      <c r="AT824" s="300"/>
      <c r="AU824" s="300"/>
    </row>
    <row r="825" spans="1:47" ht="12" customHeight="1" x14ac:dyDescent="0.25">
      <c r="A825" s="300"/>
      <c r="B825" s="299"/>
      <c r="C825" s="299"/>
      <c r="D825" s="299"/>
      <c r="E825" s="299"/>
      <c r="F825" s="376"/>
      <c r="G825" s="377"/>
      <c r="H825" s="299"/>
      <c r="I825" s="299"/>
      <c r="J825" s="299"/>
      <c r="K825" s="299"/>
      <c r="L825" s="299"/>
      <c r="M825" s="299"/>
      <c r="N825" s="299"/>
      <c r="O825" s="299"/>
      <c r="P825" s="299"/>
      <c r="Q825" s="299"/>
      <c r="R825" s="299"/>
      <c r="S825" s="299"/>
      <c r="T825" s="299"/>
      <c r="U825" s="299"/>
      <c r="V825" s="299"/>
      <c r="W825" s="299"/>
      <c r="X825" s="299"/>
      <c r="Y825" s="299"/>
      <c r="Z825" s="300"/>
      <c r="AA825" s="300"/>
      <c r="AB825" s="300"/>
      <c r="AC825" s="300"/>
      <c r="AD825" s="300"/>
      <c r="AE825" s="300"/>
      <c r="AF825" s="300"/>
      <c r="AG825" s="300"/>
      <c r="AH825" s="300"/>
      <c r="AI825" s="300"/>
      <c r="AJ825" s="300"/>
      <c r="AK825" s="300"/>
      <c r="AL825" s="300"/>
      <c r="AM825" s="300"/>
      <c r="AN825" s="300"/>
      <c r="AO825" s="299"/>
      <c r="AP825" s="299"/>
      <c r="AQ825" s="299"/>
      <c r="AR825" s="299"/>
      <c r="AS825" s="299"/>
      <c r="AT825" s="300"/>
      <c r="AU825" s="300"/>
    </row>
    <row r="826" spans="1:47" ht="12" customHeight="1" x14ac:dyDescent="0.25">
      <c r="A826" s="300"/>
      <c r="B826" s="299"/>
      <c r="C826" s="299"/>
      <c r="D826" s="299"/>
      <c r="E826" s="299"/>
      <c r="F826" s="376"/>
      <c r="G826" s="377"/>
      <c r="H826" s="299"/>
      <c r="I826" s="299"/>
      <c r="J826" s="299"/>
      <c r="K826" s="299"/>
      <c r="L826" s="299"/>
      <c r="M826" s="299"/>
      <c r="N826" s="299"/>
      <c r="O826" s="299"/>
      <c r="P826" s="299"/>
      <c r="Q826" s="299"/>
      <c r="R826" s="299"/>
      <c r="S826" s="299"/>
      <c r="T826" s="299"/>
      <c r="U826" s="299"/>
      <c r="V826" s="299"/>
      <c r="W826" s="299"/>
      <c r="X826" s="299"/>
      <c r="Y826" s="299"/>
      <c r="Z826" s="300"/>
      <c r="AA826" s="300"/>
      <c r="AB826" s="300"/>
      <c r="AC826" s="300"/>
      <c r="AD826" s="300"/>
      <c r="AE826" s="300"/>
      <c r="AF826" s="300"/>
      <c r="AG826" s="300"/>
      <c r="AH826" s="300"/>
      <c r="AI826" s="300"/>
      <c r="AJ826" s="300"/>
      <c r="AK826" s="300"/>
      <c r="AL826" s="300"/>
      <c r="AM826" s="300"/>
      <c r="AN826" s="300"/>
      <c r="AO826" s="299"/>
      <c r="AP826" s="299"/>
      <c r="AQ826" s="299"/>
      <c r="AR826" s="299"/>
      <c r="AS826" s="299"/>
      <c r="AT826" s="300"/>
      <c r="AU826" s="300"/>
    </row>
    <row r="827" spans="1:47" ht="12" customHeight="1" x14ac:dyDescent="0.25">
      <c r="A827" s="300"/>
      <c r="B827" s="299"/>
      <c r="C827" s="299"/>
      <c r="D827" s="299"/>
      <c r="E827" s="299"/>
      <c r="F827" s="376"/>
      <c r="G827" s="377"/>
      <c r="H827" s="299"/>
      <c r="I827" s="299"/>
      <c r="J827" s="299"/>
      <c r="K827" s="299"/>
      <c r="L827" s="299"/>
      <c r="M827" s="299"/>
      <c r="N827" s="299"/>
      <c r="O827" s="299"/>
      <c r="P827" s="299"/>
      <c r="Q827" s="299"/>
      <c r="R827" s="299"/>
      <c r="S827" s="299"/>
      <c r="T827" s="299"/>
      <c r="U827" s="299"/>
      <c r="V827" s="299"/>
      <c r="W827" s="299"/>
      <c r="X827" s="299"/>
      <c r="Y827" s="299"/>
      <c r="Z827" s="300"/>
      <c r="AA827" s="300"/>
      <c r="AB827" s="300"/>
      <c r="AC827" s="300"/>
      <c r="AD827" s="300"/>
      <c r="AE827" s="300"/>
      <c r="AF827" s="300"/>
      <c r="AG827" s="300"/>
      <c r="AH827" s="300"/>
      <c r="AI827" s="300"/>
      <c r="AJ827" s="300"/>
      <c r="AK827" s="300"/>
      <c r="AL827" s="300"/>
      <c r="AM827" s="300"/>
      <c r="AN827" s="300"/>
      <c r="AO827" s="299"/>
      <c r="AP827" s="299"/>
      <c r="AQ827" s="299"/>
      <c r="AR827" s="299"/>
      <c r="AS827" s="299"/>
      <c r="AT827" s="300"/>
      <c r="AU827" s="300"/>
    </row>
    <row r="828" spans="1:47" ht="12" customHeight="1" x14ac:dyDescent="0.25">
      <c r="A828" s="300"/>
      <c r="B828" s="299"/>
      <c r="C828" s="299"/>
      <c r="D828" s="299"/>
      <c r="E828" s="299"/>
      <c r="F828" s="376"/>
      <c r="G828" s="377"/>
      <c r="H828" s="299"/>
      <c r="I828" s="299"/>
      <c r="J828" s="299"/>
      <c r="K828" s="299"/>
      <c r="L828" s="299"/>
      <c r="M828" s="299"/>
      <c r="N828" s="299"/>
      <c r="O828" s="299"/>
      <c r="P828" s="299"/>
      <c r="Q828" s="299"/>
      <c r="R828" s="299"/>
      <c r="S828" s="299"/>
      <c r="T828" s="299"/>
      <c r="U828" s="299"/>
      <c r="V828" s="299"/>
      <c r="W828" s="299"/>
      <c r="X828" s="299"/>
      <c r="Y828" s="299"/>
      <c r="Z828" s="300"/>
      <c r="AA828" s="300"/>
      <c r="AB828" s="300"/>
      <c r="AC828" s="300"/>
      <c r="AD828" s="300"/>
      <c r="AE828" s="300"/>
      <c r="AF828" s="300"/>
      <c r="AG828" s="300"/>
      <c r="AH828" s="300"/>
      <c r="AI828" s="300"/>
      <c r="AJ828" s="300"/>
      <c r="AK828" s="300"/>
      <c r="AL828" s="300"/>
      <c r="AM828" s="300"/>
      <c r="AN828" s="300"/>
      <c r="AO828" s="299"/>
      <c r="AP828" s="299"/>
      <c r="AQ828" s="299"/>
      <c r="AR828" s="299"/>
      <c r="AS828" s="299"/>
      <c r="AT828" s="300"/>
      <c r="AU828" s="300"/>
    </row>
    <row r="829" spans="1:47" ht="12" customHeight="1" x14ac:dyDescent="0.25">
      <c r="A829" s="300"/>
      <c r="B829" s="299"/>
      <c r="C829" s="299"/>
      <c r="D829" s="299"/>
      <c r="E829" s="299"/>
      <c r="F829" s="376"/>
      <c r="G829" s="377"/>
      <c r="H829" s="299"/>
      <c r="I829" s="299"/>
      <c r="J829" s="299"/>
      <c r="K829" s="299"/>
      <c r="L829" s="299"/>
      <c r="M829" s="299"/>
      <c r="N829" s="299"/>
      <c r="O829" s="299"/>
      <c r="P829" s="299"/>
      <c r="Q829" s="299"/>
      <c r="R829" s="299"/>
      <c r="S829" s="299"/>
      <c r="T829" s="299"/>
      <c r="U829" s="299"/>
      <c r="V829" s="299"/>
      <c r="W829" s="299"/>
      <c r="X829" s="299"/>
      <c r="Y829" s="299"/>
      <c r="Z829" s="300"/>
      <c r="AA829" s="300"/>
      <c r="AB829" s="300"/>
      <c r="AC829" s="300"/>
      <c r="AD829" s="300"/>
      <c r="AE829" s="300"/>
      <c r="AF829" s="300"/>
      <c r="AG829" s="300"/>
      <c r="AH829" s="300"/>
      <c r="AI829" s="300"/>
      <c r="AJ829" s="300"/>
      <c r="AK829" s="300"/>
      <c r="AL829" s="300"/>
      <c r="AM829" s="300"/>
      <c r="AN829" s="300"/>
      <c r="AO829" s="299"/>
      <c r="AP829" s="299"/>
      <c r="AQ829" s="299"/>
      <c r="AR829" s="299"/>
      <c r="AS829" s="299"/>
      <c r="AT829" s="300"/>
      <c r="AU829" s="300"/>
    </row>
    <row r="830" spans="1:47" ht="12" customHeight="1" x14ac:dyDescent="0.25">
      <c r="A830" s="300"/>
      <c r="B830" s="299"/>
      <c r="C830" s="299"/>
      <c r="D830" s="299"/>
      <c r="E830" s="299"/>
      <c r="F830" s="376"/>
      <c r="G830" s="377"/>
      <c r="H830" s="299"/>
      <c r="I830" s="299"/>
      <c r="J830" s="299"/>
      <c r="K830" s="299"/>
      <c r="L830" s="299"/>
      <c r="M830" s="299"/>
      <c r="N830" s="299"/>
      <c r="O830" s="299"/>
      <c r="P830" s="299"/>
      <c r="Q830" s="299"/>
      <c r="R830" s="299"/>
      <c r="S830" s="299"/>
      <c r="T830" s="299"/>
      <c r="U830" s="299"/>
      <c r="V830" s="299"/>
      <c r="W830" s="299"/>
      <c r="X830" s="299"/>
      <c r="Y830" s="299"/>
      <c r="Z830" s="300"/>
      <c r="AA830" s="300"/>
      <c r="AB830" s="300"/>
      <c r="AC830" s="300"/>
      <c r="AD830" s="300"/>
      <c r="AE830" s="300"/>
      <c r="AF830" s="300"/>
      <c r="AG830" s="300"/>
      <c r="AH830" s="300"/>
      <c r="AI830" s="300"/>
      <c r="AJ830" s="300"/>
      <c r="AK830" s="300"/>
      <c r="AL830" s="300"/>
      <c r="AM830" s="300"/>
      <c r="AN830" s="300"/>
      <c r="AO830" s="299"/>
      <c r="AP830" s="299"/>
      <c r="AQ830" s="299"/>
      <c r="AR830" s="299"/>
      <c r="AS830" s="299"/>
      <c r="AT830" s="300"/>
      <c r="AU830" s="300"/>
    </row>
    <row r="831" spans="1:47" ht="12" customHeight="1" x14ac:dyDescent="0.25">
      <c r="A831" s="300"/>
      <c r="B831" s="299"/>
      <c r="C831" s="299"/>
      <c r="D831" s="299"/>
      <c r="E831" s="299"/>
      <c r="F831" s="376"/>
      <c r="G831" s="377"/>
      <c r="H831" s="299"/>
      <c r="I831" s="299"/>
      <c r="J831" s="299"/>
      <c r="K831" s="299"/>
      <c r="L831" s="299"/>
      <c r="M831" s="299"/>
      <c r="N831" s="299"/>
      <c r="O831" s="299"/>
      <c r="P831" s="299"/>
      <c r="Q831" s="299"/>
      <c r="R831" s="299"/>
      <c r="S831" s="299"/>
      <c r="T831" s="299"/>
      <c r="U831" s="299"/>
      <c r="V831" s="299"/>
      <c r="W831" s="299"/>
      <c r="X831" s="299"/>
      <c r="Y831" s="299"/>
      <c r="Z831" s="300"/>
      <c r="AA831" s="300"/>
      <c r="AB831" s="300"/>
      <c r="AC831" s="300"/>
      <c r="AD831" s="300"/>
      <c r="AE831" s="300"/>
      <c r="AF831" s="300"/>
      <c r="AG831" s="300"/>
      <c r="AH831" s="300"/>
      <c r="AI831" s="300"/>
      <c r="AJ831" s="300"/>
      <c r="AK831" s="300"/>
      <c r="AL831" s="300"/>
      <c r="AM831" s="300"/>
      <c r="AN831" s="300"/>
      <c r="AO831" s="299"/>
      <c r="AP831" s="299"/>
      <c r="AQ831" s="299"/>
      <c r="AR831" s="299"/>
      <c r="AS831" s="299"/>
      <c r="AT831" s="300"/>
      <c r="AU831" s="300"/>
    </row>
    <row r="832" spans="1:47" ht="12" customHeight="1" x14ac:dyDescent="0.25">
      <c r="A832" s="300"/>
      <c r="B832" s="299"/>
      <c r="C832" s="299"/>
      <c r="D832" s="299"/>
      <c r="E832" s="299"/>
      <c r="F832" s="376"/>
      <c r="G832" s="377"/>
      <c r="H832" s="299"/>
      <c r="I832" s="299"/>
      <c r="J832" s="299"/>
      <c r="K832" s="299"/>
      <c r="L832" s="299"/>
      <c r="M832" s="299"/>
      <c r="N832" s="299"/>
      <c r="O832" s="299"/>
      <c r="P832" s="299"/>
      <c r="Q832" s="299"/>
      <c r="R832" s="299"/>
      <c r="S832" s="299"/>
      <c r="T832" s="299"/>
      <c r="U832" s="299"/>
      <c r="V832" s="299"/>
      <c r="W832" s="299"/>
      <c r="X832" s="299"/>
      <c r="Y832" s="299"/>
      <c r="Z832" s="300"/>
      <c r="AA832" s="300"/>
      <c r="AB832" s="300"/>
      <c r="AC832" s="300"/>
      <c r="AD832" s="300"/>
      <c r="AE832" s="300"/>
      <c r="AF832" s="300"/>
      <c r="AG832" s="300"/>
      <c r="AH832" s="300"/>
      <c r="AI832" s="300"/>
      <c r="AJ832" s="300"/>
      <c r="AK832" s="300"/>
      <c r="AL832" s="300"/>
      <c r="AM832" s="300"/>
      <c r="AN832" s="300"/>
      <c r="AO832" s="299"/>
      <c r="AP832" s="299"/>
      <c r="AQ832" s="299"/>
      <c r="AR832" s="299"/>
      <c r="AS832" s="299"/>
      <c r="AT832" s="300"/>
      <c r="AU832" s="300"/>
    </row>
    <row r="833" spans="1:47" ht="12" customHeight="1" x14ac:dyDescent="0.25">
      <c r="A833" s="300"/>
      <c r="B833" s="299"/>
      <c r="C833" s="299"/>
      <c r="D833" s="299"/>
      <c r="E833" s="299"/>
      <c r="F833" s="376"/>
      <c r="G833" s="377"/>
      <c r="H833" s="299"/>
      <c r="I833" s="299"/>
      <c r="J833" s="299"/>
      <c r="K833" s="299"/>
      <c r="L833" s="299"/>
      <c r="M833" s="299"/>
      <c r="N833" s="299"/>
      <c r="O833" s="299"/>
      <c r="P833" s="299"/>
      <c r="Q833" s="299"/>
      <c r="R833" s="299"/>
      <c r="S833" s="299"/>
      <c r="T833" s="299"/>
      <c r="U833" s="299"/>
      <c r="V833" s="299"/>
      <c r="W833" s="299"/>
      <c r="X833" s="299"/>
      <c r="Y833" s="299"/>
      <c r="Z833" s="300"/>
      <c r="AA833" s="300"/>
      <c r="AB833" s="300"/>
      <c r="AC833" s="300"/>
      <c r="AD833" s="300"/>
      <c r="AE833" s="300"/>
      <c r="AF833" s="300"/>
      <c r="AG833" s="300"/>
      <c r="AH833" s="300"/>
      <c r="AI833" s="300"/>
      <c r="AJ833" s="300"/>
      <c r="AK833" s="300"/>
      <c r="AL833" s="300"/>
      <c r="AM833" s="300"/>
      <c r="AN833" s="300"/>
      <c r="AO833" s="299"/>
      <c r="AP833" s="299"/>
      <c r="AQ833" s="299"/>
      <c r="AR833" s="299"/>
      <c r="AS833" s="299"/>
      <c r="AT833" s="300"/>
      <c r="AU833" s="300"/>
    </row>
    <row r="834" spans="1:47" ht="12" customHeight="1" x14ac:dyDescent="0.25">
      <c r="A834" s="300"/>
      <c r="B834" s="299"/>
      <c r="C834" s="299"/>
      <c r="D834" s="299"/>
      <c r="E834" s="299"/>
      <c r="F834" s="376"/>
      <c r="G834" s="377"/>
      <c r="H834" s="299"/>
      <c r="I834" s="299"/>
      <c r="J834" s="299"/>
      <c r="K834" s="299"/>
      <c r="L834" s="299"/>
      <c r="M834" s="299"/>
      <c r="N834" s="299"/>
      <c r="O834" s="299"/>
      <c r="P834" s="299"/>
      <c r="Q834" s="299"/>
      <c r="R834" s="299"/>
      <c r="S834" s="299"/>
      <c r="T834" s="299"/>
      <c r="U834" s="299"/>
      <c r="V834" s="299"/>
      <c r="W834" s="299"/>
      <c r="X834" s="299"/>
      <c r="Y834" s="299"/>
      <c r="Z834" s="300"/>
      <c r="AA834" s="300"/>
      <c r="AB834" s="300"/>
      <c r="AC834" s="300"/>
      <c r="AD834" s="300"/>
      <c r="AE834" s="300"/>
      <c r="AF834" s="300"/>
      <c r="AG834" s="300"/>
      <c r="AH834" s="300"/>
      <c r="AI834" s="300"/>
      <c r="AJ834" s="300"/>
      <c r="AK834" s="300"/>
      <c r="AL834" s="300"/>
      <c r="AM834" s="300"/>
      <c r="AN834" s="300"/>
      <c r="AO834" s="299"/>
      <c r="AP834" s="299"/>
      <c r="AQ834" s="299"/>
      <c r="AR834" s="299"/>
      <c r="AS834" s="299"/>
      <c r="AT834" s="300"/>
      <c r="AU834" s="300"/>
    </row>
    <row r="835" spans="1:47" ht="12" customHeight="1" x14ac:dyDescent="0.25">
      <c r="A835" s="300"/>
      <c r="B835" s="299"/>
      <c r="C835" s="299"/>
      <c r="D835" s="299"/>
      <c r="E835" s="299"/>
      <c r="F835" s="376"/>
      <c r="G835" s="377"/>
      <c r="H835" s="299"/>
      <c r="I835" s="299"/>
      <c r="J835" s="299"/>
      <c r="K835" s="299"/>
      <c r="L835" s="299"/>
      <c r="M835" s="299"/>
      <c r="N835" s="299"/>
      <c r="O835" s="299"/>
      <c r="P835" s="299"/>
      <c r="Q835" s="299"/>
      <c r="R835" s="299"/>
      <c r="S835" s="299"/>
      <c r="T835" s="299"/>
      <c r="U835" s="299"/>
      <c r="V835" s="299"/>
      <c r="W835" s="299"/>
      <c r="X835" s="299"/>
      <c r="Y835" s="299"/>
      <c r="Z835" s="300"/>
      <c r="AA835" s="300"/>
      <c r="AB835" s="300"/>
      <c r="AC835" s="300"/>
      <c r="AD835" s="300"/>
      <c r="AE835" s="300"/>
      <c r="AF835" s="300"/>
      <c r="AG835" s="300"/>
      <c r="AH835" s="300"/>
      <c r="AI835" s="300"/>
      <c r="AJ835" s="300"/>
      <c r="AK835" s="300"/>
      <c r="AL835" s="300"/>
      <c r="AM835" s="300"/>
      <c r="AN835" s="300"/>
      <c r="AO835" s="299"/>
      <c r="AP835" s="299"/>
      <c r="AQ835" s="299"/>
      <c r="AR835" s="299"/>
      <c r="AS835" s="299"/>
      <c r="AT835" s="300"/>
      <c r="AU835" s="300"/>
    </row>
    <row r="836" spans="1:47" ht="12" customHeight="1" x14ac:dyDescent="0.25">
      <c r="A836" s="300"/>
      <c r="B836" s="299"/>
      <c r="C836" s="299"/>
      <c r="D836" s="299"/>
      <c r="E836" s="299"/>
      <c r="F836" s="376"/>
      <c r="G836" s="377"/>
      <c r="H836" s="299"/>
      <c r="I836" s="299"/>
      <c r="J836" s="299"/>
      <c r="K836" s="299"/>
      <c r="L836" s="299"/>
      <c r="M836" s="299"/>
      <c r="N836" s="299"/>
      <c r="O836" s="299"/>
      <c r="P836" s="299"/>
      <c r="Q836" s="299"/>
      <c r="R836" s="299"/>
      <c r="S836" s="299"/>
      <c r="T836" s="299"/>
      <c r="U836" s="299"/>
      <c r="V836" s="299"/>
      <c r="W836" s="299"/>
      <c r="X836" s="299"/>
      <c r="Y836" s="299"/>
      <c r="Z836" s="300"/>
      <c r="AA836" s="300"/>
      <c r="AB836" s="300"/>
      <c r="AC836" s="300"/>
      <c r="AD836" s="300"/>
      <c r="AE836" s="300"/>
      <c r="AF836" s="300"/>
      <c r="AG836" s="300"/>
      <c r="AH836" s="300"/>
      <c r="AI836" s="300"/>
      <c r="AJ836" s="300"/>
      <c r="AK836" s="300"/>
      <c r="AL836" s="300"/>
      <c r="AM836" s="300"/>
      <c r="AN836" s="300"/>
      <c r="AO836" s="299"/>
      <c r="AP836" s="299"/>
      <c r="AQ836" s="299"/>
      <c r="AR836" s="299"/>
      <c r="AS836" s="299"/>
      <c r="AT836" s="300"/>
      <c r="AU836" s="300"/>
    </row>
    <row r="837" spans="1:47" ht="12" customHeight="1" x14ac:dyDescent="0.25">
      <c r="A837" s="300"/>
      <c r="B837" s="299"/>
      <c r="C837" s="299"/>
      <c r="D837" s="299"/>
      <c r="E837" s="299"/>
      <c r="F837" s="376"/>
      <c r="G837" s="377"/>
      <c r="H837" s="299"/>
      <c r="I837" s="299"/>
      <c r="J837" s="299"/>
      <c r="K837" s="299"/>
      <c r="L837" s="299"/>
      <c r="M837" s="299"/>
      <c r="N837" s="299"/>
      <c r="O837" s="299"/>
      <c r="P837" s="299"/>
      <c r="Q837" s="299"/>
      <c r="R837" s="299"/>
      <c r="S837" s="299"/>
      <c r="T837" s="299"/>
      <c r="U837" s="299"/>
      <c r="V837" s="299"/>
      <c r="W837" s="299"/>
      <c r="X837" s="299"/>
      <c r="Y837" s="299"/>
      <c r="Z837" s="300"/>
      <c r="AA837" s="300"/>
      <c r="AB837" s="300"/>
      <c r="AC837" s="300"/>
      <c r="AD837" s="300"/>
      <c r="AE837" s="300"/>
      <c r="AF837" s="300"/>
      <c r="AG837" s="300"/>
      <c r="AH837" s="300"/>
      <c r="AI837" s="300"/>
      <c r="AJ837" s="300"/>
      <c r="AK837" s="300"/>
      <c r="AL837" s="300"/>
      <c r="AM837" s="300"/>
      <c r="AN837" s="300"/>
      <c r="AO837" s="299"/>
      <c r="AP837" s="299"/>
      <c r="AQ837" s="299"/>
      <c r="AR837" s="299"/>
      <c r="AS837" s="299"/>
      <c r="AT837" s="300"/>
      <c r="AU837" s="300"/>
    </row>
    <row r="838" spans="1:47" ht="12" customHeight="1" x14ac:dyDescent="0.25">
      <c r="A838" s="300"/>
      <c r="B838" s="299"/>
      <c r="C838" s="299"/>
      <c r="D838" s="299"/>
      <c r="E838" s="299"/>
      <c r="F838" s="376"/>
      <c r="G838" s="377"/>
      <c r="H838" s="299"/>
      <c r="I838" s="299"/>
      <c r="J838" s="299"/>
      <c r="K838" s="299"/>
      <c r="L838" s="299"/>
      <c r="M838" s="299"/>
      <c r="N838" s="299"/>
      <c r="O838" s="299"/>
      <c r="P838" s="299"/>
      <c r="Q838" s="299"/>
      <c r="R838" s="299"/>
      <c r="S838" s="299"/>
      <c r="T838" s="299"/>
      <c r="U838" s="299"/>
      <c r="V838" s="299"/>
      <c r="W838" s="299"/>
      <c r="X838" s="299"/>
      <c r="Y838" s="299"/>
      <c r="Z838" s="300"/>
      <c r="AA838" s="300"/>
      <c r="AB838" s="300"/>
      <c r="AC838" s="300"/>
      <c r="AD838" s="300"/>
      <c r="AE838" s="300"/>
      <c r="AF838" s="300"/>
      <c r="AG838" s="300"/>
      <c r="AH838" s="300"/>
      <c r="AI838" s="300"/>
      <c r="AJ838" s="300"/>
      <c r="AK838" s="300"/>
      <c r="AL838" s="300"/>
      <c r="AM838" s="300"/>
      <c r="AN838" s="300"/>
      <c r="AO838" s="299"/>
      <c r="AP838" s="299"/>
      <c r="AQ838" s="299"/>
      <c r="AR838" s="299"/>
      <c r="AS838" s="299"/>
      <c r="AT838" s="300"/>
      <c r="AU838" s="300"/>
    </row>
    <row r="839" spans="1:47" ht="12" customHeight="1" x14ac:dyDescent="0.25">
      <c r="A839" s="300"/>
      <c r="B839" s="299"/>
      <c r="C839" s="299"/>
      <c r="D839" s="299"/>
      <c r="E839" s="299"/>
      <c r="F839" s="376"/>
      <c r="G839" s="377"/>
      <c r="H839" s="299"/>
      <c r="I839" s="299"/>
      <c r="J839" s="299"/>
      <c r="K839" s="299"/>
      <c r="L839" s="299"/>
      <c r="M839" s="299"/>
      <c r="N839" s="299"/>
      <c r="O839" s="299"/>
      <c r="P839" s="299"/>
      <c r="Q839" s="299"/>
      <c r="R839" s="299"/>
      <c r="S839" s="299"/>
      <c r="T839" s="299"/>
      <c r="U839" s="299"/>
      <c r="V839" s="299"/>
      <c r="W839" s="299"/>
      <c r="X839" s="299"/>
      <c r="Y839" s="299"/>
      <c r="Z839" s="300"/>
      <c r="AA839" s="300"/>
      <c r="AB839" s="300"/>
      <c r="AC839" s="300"/>
      <c r="AD839" s="300"/>
      <c r="AE839" s="300"/>
      <c r="AF839" s="300"/>
      <c r="AG839" s="300"/>
      <c r="AH839" s="300"/>
      <c r="AI839" s="300"/>
      <c r="AJ839" s="300"/>
      <c r="AK839" s="300"/>
      <c r="AL839" s="300"/>
      <c r="AM839" s="300"/>
      <c r="AN839" s="300"/>
      <c r="AO839" s="299"/>
      <c r="AP839" s="299"/>
      <c r="AQ839" s="299"/>
      <c r="AR839" s="299"/>
      <c r="AS839" s="299"/>
      <c r="AT839" s="300"/>
      <c r="AU839" s="300"/>
    </row>
    <row r="840" spans="1:47" ht="12" customHeight="1" x14ac:dyDescent="0.25">
      <c r="A840" s="300"/>
      <c r="B840" s="299"/>
      <c r="C840" s="299"/>
      <c r="D840" s="299"/>
      <c r="E840" s="299"/>
      <c r="F840" s="376"/>
      <c r="G840" s="377"/>
      <c r="H840" s="299"/>
      <c r="I840" s="299"/>
      <c r="J840" s="299"/>
      <c r="K840" s="299"/>
      <c r="L840" s="299"/>
      <c r="M840" s="299"/>
      <c r="N840" s="299"/>
      <c r="O840" s="299"/>
      <c r="P840" s="299"/>
      <c r="Q840" s="299"/>
      <c r="R840" s="299"/>
      <c r="S840" s="299"/>
      <c r="T840" s="299"/>
      <c r="U840" s="299"/>
      <c r="V840" s="299"/>
      <c r="W840" s="299"/>
      <c r="X840" s="299"/>
      <c r="Y840" s="299"/>
      <c r="Z840" s="300"/>
      <c r="AA840" s="300"/>
      <c r="AB840" s="300"/>
      <c r="AC840" s="300"/>
      <c r="AD840" s="300"/>
      <c r="AE840" s="300"/>
      <c r="AF840" s="300"/>
      <c r="AG840" s="300"/>
      <c r="AH840" s="300"/>
      <c r="AI840" s="300"/>
      <c r="AJ840" s="300"/>
      <c r="AK840" s="300"/>
      <c r="AL840" s="300"/>
      <c r="AM840" s="300"/>
      <c r="AN840" s="300"/>
      <c r="AO840" s="299"/>
      <c r="AP840" s="299"/>
      <c r="AQ840" s="299"/>
      <c r="AR840" s="299"/>
      <c r="AS840" s="299"/>
      <c r="AT840" s="300"/>
      <c r="AU840" s="300"/>
    </row>
    <row r="841" spans="1:47" ht="12" customHeight="1" x14ac:dyDescent="0.25">
      <c r="A841" s="300"/>
      <c r="B841" s="299"/>
      <c r="C841" s="299"/>
      <c r="D841" s="299"/>
      <c r="E841" s="299"/>
      <c r="F841" s="376"/>
      <c r="G841" s="377"/>
      <c r="H841" s="299"/>
      <c r="I841" s="299"/>
      <c r="J841" s="299"/>
      <c r="K841" s="299"/>
      <c r="L841" s="299"/>
      <c r="M841" s="299"/>
      <c r="N841" s="299"/>
      <c r="O841" s="299"/>
      <c r="P841" s="299"/>
      <c r="Q841" s="299"/>
      <c r="R841" s="299"/>
      <c r="S841" s="299"/>
      <c r="T841" s="299"/>
      <c r="U841" s="299"/>
      <c r="V841" s="299"/>
      <c r="W841" s="299"/>
      <c r="X841" s="299"/>
      <c r="Y841" s="299"/>
      <c r="Z841" s="300"/>
      <c r="AA841" s="300"/>
      <c r="AB841" s="300"/>
      <c r="AC841" s="300"/>
      <c r="AD841" s="300"/>
      <c r="AE841" s="300"/>
      <c r="AF841" s="300"/>
      <c r="AG841" s="300"/>
      <c r="AH841" s="300"/>
      <c r="AI841" s="300"/>
      <c r="AJ841" s="300"/>
      <c r="AK841" s="300"/>
      <c r="AL841" s="300"/>
      <c r="AM841" s="300"/>
      <c r="AN841" s="300"/>
      <c r="AO841" s="299"/>
      <c r="AP841" s="299"/>
      <c r="AQ841" s="299"/>
      <c r="AR841" s="299"/>
      <c r="AS841" s="299"/>
      <c r="AT841" s="300"/>
      <c r="AU841" s="300"/>
    </row>
    <row r="842" spans="1:47" ht="12" customHeight="1" x14ac:dyDescent="0.25">
      <c r="A842" s="300"/>
      <c r="B842" s="299"/>
      <c r="C842" s="299"/>
      <c r="D842" s="299"/>
      <c r="E842" s="299"/>
      <c r="F842" s="376"/>
      <c r="G842" s="377"/>
      <c r="H842" s="299"/>
      <c r="I842" s="299"/>
      <c r="J842" s="299"/>
      <c r="K842" s="299"/>
      <c r="L842" s="299"/>
      <c r="M842" s="299"/>
      <c r="N842" s="299"/>
      <c r="O842" s="299"/>
      <c r="P842" s="299"/>
      <c r="Q842" s="299"/>
      <c r="R842" s="299"/>
      <c r="S842" s="299"/>
      <c r="T842" s="299"/>
      <c r="U842" s="299"/>
      <c r="V842" s="299"/>
      <c r="W842" s="299"/>
      <c r="X842" s="299"/>
      <c r="Y842" s="299"/>
      <c r="Z842" s="300"/>
      <c r="AA842" s="300"/>
      <c r="AB842" s="300"/>
      <c r="AC842" s="300"/>
      <c r="AD842" s="300"/>
      <c r="AE842" s="300"/>
      <c r="AF842" s="300"/>
      <c r="AG842" s="300"/>
      <c r="AH842" s="300"/>
      <c r="AI842" s="300"/>
      <c r="AJ842" s="300"/>
      <c r="AK842" s="300"/>
      <c r="AL842" s="300"/>
      <c r="AM842" s="300"/>
      <c r="AN842" s="300"/>
      <c r="AO842" s="299"/>
      <c r="AP842" s="299"/>
      <c r="AQ842" s="299"/>
      <c r="AR842" s="299"/>
      <c r="AS842" s="299"/>
      <c r="AT842" s="300"/>
      <c r="AU842" s="300"/>
    </row>
    <row r="843" spans="1:47" ht="12" customHeight="1" x14ac:dyDescent="0.25">
      <c r="A843" s="300"/>
      <c r="B843" s="299"/>
      <c r="C843" s="299"/>
      <c r="D843" s="299"/>
      <c r="E843" s="299"/>
      <c r="F843" s="376"/>
      <c r="G843" s="377"/>
      <c r="H843" s="299"/>
      <c r="I843" s="299"/>
      <c r="J843" s="299"/>
      <c r="K843" s="299"/>
      <c r="L843" s="299"/>
      <c r="M843" s="299"/>
      <c r="N843" s="299"/>
      <c r="O843" s="299"/>
      <c r="P843" s="299"/>
      <c r="Q843" s="299"/>
      <c r="R843" s="299"/>
      <c r="S843" s="299"/>
      <c r="T843" s="299"/>
      <c r="U843" s="299"/>
      <c r="V843" s="299"/>
      <c r="W843" s="299"/>
      <c r="X843" s="299"/>
      <c r="Y843" s="299"/>
      <c r="Z843" s="300"/>
      <c r="AA843" s="300"/>
      <c r="AB843" s="300"/>
      <c r="AC843" s="300"/>
      <c r="AD843" s="300"/>
      <c r="AE843" s="300"/>
      <c r="AF843" s="300"/>
      <c r="AG843" s="300"/>
      <c r="AH843" s="300"/>
      <c r="AI843" s="300"/>
      <c r="AJ843" s="300"/>
      <c r="AK843" s="300"/>
      <c r="AL843" s="300"/>
      <c r="AM843" s="300"/>
      <c r="AN843" s="300"/>
      <c r="AO843" s="299"/>
      <c r="AP843" s="299"/>
      <c r="AQ843" s="299"/>
      <c r="AR843" s="299"/>
      <c r="AS843" s="299"/>
      <c r="AT843" s="300"/>
      <c r="AU843" s="300"/>
    </row>
    <row r="844" spans="1:47" ht="12" customHeight="1" x14ac:dyDescent="0.25">
      <c r="A844" s="300"/>
      <c r="B844" s="299"/>
      <c r="C844" s="299"/>
      <c r="D844" s="299"/>
      <c r="E844" s="299"/>
      <c r="F844" s="376"/>
      <c r="G844" s="377"/>
      <c r="H844" s="299"/>
      <c r="I844" s="299"/>
      <c r="J844" s="299"/>
      <c r="K844" s="299"/>
      <c r="L844" s="299"/>
      <c r="M844" s="299"/>
      <c r="N844" s="299"/>
      <c r="O844" s="299"/>
      <c r="P844" s="299"/>
      <c r="Q844" s="299"/>
      <c r="R844" s="299"/>
      <c r="S844" s="299"/>
      <c r="T844" s="299"/>
      <c r="U844" s="299"/>
      <c r="V844" s="299"/>
      <c r="W844" s="299"/>
      <c r="X844" s="299"/>
      <c r="Y844" s="299"/>
      <c r="Z844" s="300"/>
      <c r="AA844" s="300"/>
      <c r="AB844" s="300"/>
      <c r="AC844" s="300"/>
      <c r="AD844" s="300"/>
      <c r="AE844" s="300"/>
      <c r="AF844" s="300"/>
      <c r="AG844" s="300"/>
      <c r="AH844" s="300"/>
      <c r="AI844" s="300"/>
      <c r="AJ844" s="300"/>
      <c r="AK844" s="300"/>
      <c r="AL844" s="300"/>
      <c r="AM844" s="300"/>
      <c r="AN844" s="300"/>
      <c r="AO844" s="299"/>
      <c r="AP844" s="299"/>
      <c r="AQ844" s="299"/>
      <c r="AR844" s="299"/>
      <c r="AS844" s="299"/>
      <c r="AT844" s="300"/>
      <c r="AU844" s="300"/>
    </row>
    <row r="845" spans="1:47" ht="12" customHeight="1" x14ac:dyDescent="0.25">
      <c r="A845" s="300"/>
      <c r="B845" s="299"/>
      <c r="C845" s="299"/>
      <c r="D845" s="299"/>
      <c r="E845" s="299"/>
      <c r="F845" s="376"/>
      <c r="G845" s="377"/>
      <c r="H845" s="299"/>
      <c r="I845" s="299"/>
      <c r="J845" s="299"/>
      <c r="K845" s="299"/>
      <c r="L845" s="299"/>
      <c r="M845" s="299"/>
      <c r="N845" s="299"/>
      <c r="O845" s="299"/>
      <c r="P845" s="299"/>
      <c r="Q845" s="299"/>
      <c r="R845" s="299"/>
      <c r="S845" s="299"/>
      <c r="T845" s="299"/>
      <c r="U845" s="299"/>
      <c r="V845" s="299"/>
      <c r="W845" s="299"/>
      <c r="X845" s="299"/>
      <c r="Y845" s="299"/>
      <c r="Z845" s="300"/>
      <c r="AA845" s="300"/>
      <c r="AB845" s="300"/>
      <c r="AC845" s="300"/>
      <c r="AD845" s="300"/>
      <c r="AE845" s="300"/>
      <c r="AF845" s="300"/>
      <c r="AG845" s="300"/>
      <c r="AH845" s="300"/>
      <c r="AI845" s="300"/>
      <c r="AJ845" s="300"/>
      <c r="AK845" s="300"/>
      <c r="AL845" s="300"/>
      <c r="AM845" s="300"/>
      <c r="AN845" s="300"/>
      <c r="AO845" s="299"/>
      <c r="AP845" s="299"/>
      <c r="AQ845" s="299"/>
      <c r="AR845" s="299"/>
      <c r="AS845" s="299"/>
      <c r="AT845" s="300"/>
      <c r="AU845" s="300"/>
    </row>
    <row r="846" spans="1:47" ht="12" customHeight="1" x14ac:dyDescent="0.25">
      <c r="A846" s="300"/>
      <c r="B846" s="299"/>
      <c r="C846" s="299"/>
      <c r="D846" s="299"/>
      <c r="E846" s="299"/>
      <c r="F846" s="376"/>
      <c r="G846" s="377"/>
      <c r="H846" s="299"/>
      <c r="I846" s="299"/>
      <c r="J846" s="299"/>
      <c r="K846" s="299"/>
      <c r="L846" s="299"/>
      <c r="M846" s="299"/>
      <c r="N846" s="299"/>
      <c r="O846" s="299"/>
      <c r="P846" s="299"/>
      <c r="Q846" s="299"/>
      <c r="R846" s="299"/>
      <c r="S846" s="299"/>
      <c r="T846" s="299"/>
      <c r="U846" s="299"/>
      <c r="V846" s="299"/>
      <c r="W846" s="299"/>
      <c r="X846" s="299"/>
      <c r="Y846" s="299"/>
      <c r="Z846" s="300"/>
      <c r="AA846" s="300"/>
      <c r="AB846" s="300"/>
      <c r="AC846" s="300"/>
      <c r="AD846" s="300"/>
      <c r="AE846" s="300"/>
      <c r="AF846" s="300"/>
      <c r="AG846" s="300"/>
      <c r="AH846" s="300"/>
      <c r="AI846" s="300"/>
      <c r="AJ846" s="300"/>
      <c r="AK846" s="300"/>
      <c r="AL846" s="300"/>
      <c r="AM846" s="300"/>
      <c r="AN846" s="300"/>
      <c r="AO846" s="299"/>
      <c r="AP846" s="299"/>
      <c r="AQ846" s="299"/>
      <c r="AR846" s="299"/>
      <c r="AS846" s="299"/>
      <c r="AT846" s="300"/>
      <c r="AU846" s="300"/>
    </row>
    <row r="847" spans="1:47" ht="12" customHeight="1" x14ac:dyDescent="0.25">
      <c r="A847" s="300"/>
      <c r="B847" s="299"/>
      <c r="C847" s="299"/>
      <c r="D847" s="299"/>
      <c r="E847" s="299"/>
      <c r="F847" s="376"/>
      <c r="G847" s="377"/>
      <c r="H847" s="299"/>
      <c r="I847" s="299"/>
      <c r="J847" s="299"/>
      <c r="K847" s="299"/>
      <c r="L847" s="299"/>
      <c r="M847" s="299"/>
      <c r="N847" s="299"/>
      <c r="O847" s="299"/>
      <c r="P847" s="299"/>
      <c r="Q847" s="299"/>
      <c r="R847" s="299"/>
      <c r="S847" s="299"/>
      <c r="T847" s="299"/>
      <c r="U847" s="299"/>
      <c r="V847" s="299"/>
      <c r="W847" s="299"/>
      <c r="X847" s="299"/>
      <c r="Y847" s="299"/>
      <c r="Z847" s="300"/>
      <c r="AA847" s="300"/>
      <c r="AB847" s="300"/>
      <c r="AC847" s="300"/>
      <c r="AD847" s="300"/>
      <c r="AE847" s="300"/>
      <c r="AF847" s="300"/>
      <c r="AG847" s="300"/>
      <c r="AH847" s="300"/>
      <c r="AI847" s="300"/>
      <c r="AJ847" s="300"/>
      <c r="AK847" s="300"/>
      <c r="AL847" s="300"/>
      <c r="AM847" s="300"/>
      <c r="AN847" s="300"/>
      <c r="AO847" s="299"/>
      <c r="AP847" s="299"/>
      <c r="AQ847" s="299"/>
      <c r="AR847" s="299"/>
      <c r="AS847" s="299"/>
      <c r="AT847" s="300"/>
      <c r="AU847" s="300"/>
    </row>
    <row r="848" spans="1:47" ht="12" customHeight="1" x14ac:dyDescent="0.25">
      <c r="A848" s="300"/>
      <c r="B848" s="299"/>
      <c r="C848" s="299"/>
      <c r="D848" s="299"/>
      <c r="E848" s="299"/>
      <c r="F848" s="376"/>
      <c r="G848" s="377"/>
      <c r="H848" s="299"/>
      <c r="I848" s="299"/>
      <c r="J848" s="299"/>
      <c r="K848" s="299"/>
      <c r="L848" s="299"/>
      <c r="M848" s="299"/>
      <c r="N848" s="299"/>
      <c r="O848" s="299"/>
      <c r="P848" s="299"/>
      <c r="Q848" s="299"/>
      <c r="R848" s="299"/>
      <c r="S848" s="299"/>
      <c r="T848" s="299"/>
      <c r="U848" s="299"/>
      <c r="V848" s="299"/>
      <c r="W848" s="299"/>
      <c r="X848" s="299"/>
      <c r="Y848" s="299"/>
      <c r="Z848" s="300"/>
      <c r="AA848" s="300"/>
      <c r="AB848" s="300"/>
      <c r="AC848" s="300"/>
      <c r="AD848" s="300"/>
      <c r="AE848" s="300"/>
      <c r="AF848" s="300"/>
      <c r="AG848" s="300"/>
      <c r="AH848" s="300"/>
      <c r="AI848" s="300"/>
      <c r="AJ848" s="300"/>
      <c r="AK848" s="300"/>
      <c r="AL848" s="300"/>
      <c r="AM848" s="300"/>
      <c r="AN848" s="300"/>
      <c r="AO848" s="299"/>
      <c r="AP848" s="299"/>
      <c r="AQ848" s="299"/>
      <c r="AR848" s="299"/>
      <c r="AS848" s="299"/>
      <c r="AT848" s="300"/>
      <c r="AU848" s="300"/>
    </row>
    <row r="849" spans="1:47" ht="12" customHeight="1" x14ac:dyDescent="0.25">
      <c r="A849" s="300"/>
      <c r="B849" s="299"/>
      <c r="C849" s="299"/>
      <c r="D849" s="299"/>
      <c r="E849" s="299"/>
      <c r="F849" s="376"/>
      <c r="G849" s="377"/>
      <c r="H849" s="299"/>
      <c r="I849" s="299"/>
      <c r="J849" s="299"/>
      <c r="K849" s="299"/>
      <c r="L849" s="299"/>
      <c r="M849" s="299"/>
      <c r="N849" s="299"/>
      <c r="O849" s="299"/>
      <c r="P849" s="299"/>
      <c r="Q849" s="299"/>
      <c r="R849" s="299"/>
      <c r="S849" s="299"/>
      <c r="T849" s="299"/>
      <c r="U849" s="299"/>
      <c r="V849" s="299"/>
      <c r="W849" s="299"/>
      <c r="X849" s="299"/>
      <c r="Y849" s="299"/>
      <c r="Z849" s="300"/>
      <c r="AA849" s="300"/>
      <c r="AB849" s="300"/>
      <c r="AC849" s="300"/>
      <c r="AD849" s="300"/>
      <c r="AE849" s="300"/>
      <c r="AF849" s="300"/>
      <c r="AG849" s="300"/>
      <c r="AH849" s="300"/>
      <c r="AI849" s="300"/>
      <c r="AJ849" s="300"/>
      <c r="AK849" s="300"/>
      <c r="AL849" s="300"/>
      <c r="AM849" s="300"/>
      <c r="AN849" s="300"/>
      <c r="AO849" s="299"/>
      <c r="AP849" s="299"/>
      <c r="AQ849" s="299"/>
      <c r="AR849" s="299"/>
      <c r="AS849" s="299"/>
      <c r="AT849" s="300"/>
      <c r="AU849" s="300"/>
    </row>
    <row r="850" spans="1:47" ht="12" customHeight="1" x14ac:dyDescent="0.25">
      <c r="A850" s="300"/>
      <c r="B850" s="299"/>
      <c r="C850" s="299"/>
      <c r="D850" s="299"/>
      <c r="E850" s="299"/>
      <c r="F850" s="376"/>
      <c r="G850" s="377"/>
      <c r="H850" s="299"/>
      <c r="I850" s="299"/>
      <c r="J850" s="299"/>
      <c r="K850" s="299"/>
      <c r="L850" s="299"/>
      <c r="M850" s="299"/>
      <c r="N850" s="299"/>
      <c r="O850" s="299"/>
      <c r="P850" s="299"/>
      <c r="Q850" s="299"/>
      <c r="R850" s="299"/>
      <c r="S850" s="299"/>
      <c r="T850" s="299"/>
      <c r="U850" s="299"/>
      <c r="V850" s="299"/>
      <c r="W850" s="299"/>
      <c r="X850" s="299"/>
      <c r="Y850" s="299"/>
      <c r="Z850" s="300"/>
      <c r="AA850" s="300"/>
      <c r="AB850" s="300"/>
      <c r="AC850" s="300"/>
      <c r="AD850" s="300"/>
      <c r="AE850" s="300"/>
      <c r="AF850" s="300"/>
      <c r="AG850" s="300"/>
      <c r="AH850" s="300"/>
      <c r="AI850" s="300"/>
      <c r="AJ850" s="300"/>
      <c r="AK850" s="300"/>
      <c r="AL850" s="300"/>
      <c r="AM850" s="300"/>
      <c r="AN850" s="300"/>
      <c r="AO850" s="299"/>
      <c r="AP850" s="299"/>
      <c r="AQ850" s="299"/>
      <c r="AR850" s="299"/>
      <c r="AS850" s="299"/>
      <c r="AT850" s="300"/>
      <c r="AU850" s="300"/>
    </row>
    <row r="851" spans="1:47" ht="12" customHeight="1" x14ac:dyDescent="0.25">
      <c r="A851" s="300"/>
      <c r="B851" s="299"/>
      <c r="C851" s="299"/>
      <c r="D851" s="299"/>
      <c r="E851" s="299"/>
      <c r="F851" s="376"/>
      <c r="G851" s="377"/>
      <c r="H851" s="299"/>
      <c r="I851" s="299"/>
      <c r="J851" s="299"/>
      <c r="K851" s="299"/>
      <c r="L851" s="299"/>
      <c r="M851" s="299"/>
      <c r="N851" s="299"/>
      <c r="O851" s="299"/>
      <c r="P851" s="299"/>
      <c r="Q851" s="299"/>
      <c r="R851" s="299"/>
      <c r="S851" s="299"/>
      <c r="T851" s="299"/>
      <c r="U851" s="299"/>
      <c r="V851" s="299"/>
      <c r="W851" s="299"/>
      <c r="X851" s="299"/>
      <c r="Y851" s="299"/>
      <c r="Z851" s="300"/>
      <c r="AA851" s="300"/>
      <c r="AB851" s="300"/>
      <c r="AC851" s="300"/>
      <c r="AD851" s="300"/>
      <c r="AE851" s="300"/>
      <c r="AF851" s="300"/>
      <c r="AG851" s="300"/>
      <c r="AH851" s="300"/>
      <c r="AI851" s="300"/>
      <c r="AJ851" s="300"/>
      <c r="AK851" s="300"/>
      <c r="AL851" s="300"/>
      <c r="AM851" s="300"/>
      <c r="AN851" s="300"/>
      <c r="AO851" s="299"/>
      <c r="AP851" s="299"/>
      <c r="AQ851" s="299"/>
      <c r="AR851" s="299"/>
      <c r="AS851" s="299"/>
      <c r="AT851" s="300"/>
      <c r="AU851" s="300"/>
    </row>
    <row r="852" spans="1:47" ht="12" customHeight="1" x14ac:dyDescent="0.25">
      <c r="A852" s="300"/>
      <c r="B852" s="299"/>
      <c r="C852" s="299"/>
      <c r="D852" s="299"/>
      <c r="E852" s="299"/>
      <c r="F852" s="376"/>
      <c r="G852" s="377"/>
      <c r="H852" s="299"/>
      <c r="I852" s="299"/>
      <c r="J852" s="299"/>
      <c r="K852" s="299"/>
      <c r="L852" s="299"/>
      <c r="M852" s="299"/>
      <c r="N852" s="299"/>
      <c r="O852" s="299"/>
      <c r="P852" s="299"/>
      <c r="Q852" s="299"/>
      <c r="R852" s="299"/>
      <c r="S852" s="299"/>
      <c r="T852" s="299"/>
      <c r="U852" s="299"/>
      <c r="V852" s="299"/>
      <c r="W852" s="299"/>
      <c r="X852" s="299"/>
      <c r="Y852" s="299"/>
      <c r="Z852" s="300"/>
      <c r="AA852" s="300"/>
      <c r="AB852" s="300"/>
      <c r="AC852" s="300"/>
      <c r="AD852" s="300"/>
      <c r="AE852" s="300"/>
      <c r="AF852" s="300"/>
      <c r="AG852" s="300"/>
      <c r="AH852" s="300"/>
      <c r="AI852" s="300"/>
      <c r="AJ852" s="300"/>
      <c r="AK852" s="300"/>
      <c r="AL852" s="300"/>
      <c r="AM852" s="300"/>
      <c r="AN852" s="300"/>
      <c r="AO852" s="299"/>
      <c r="AP852" s="299"/>
      <c r="AQ852" s="299"/>
      <c r="AR852" s="299"/>
      <c r="AS852" s="299"/>
      <c r="AT852" s="300"/>
      <c r="AU852" s="300"/>
    </row>
    <row r="853" spans="1:47" ht="12" customHeight="1" x14ac:dyDescent="0.25">
      <c r="A853" s="300"/>
      <c r="B853" s="299"/>
      <c r="C853" s="299"/>
      <c r="D853" s="299"/>
      <c r="E853" s="299"/>
      <c r="F853" s="376"/>
      <c r="G853" s="377"/>
      <c r="H853" s="299"/>
      <c r="I853" s="299"/>
      <c r="J853" s="299"/>
      <c r="K853" s="299"/>
      <c r="L853" s="299"/>
      <c r="M853" s="299"/>
      <c r="N853" s="299"/>
      <c r="O853" s="299"/>
      <c r="P853" s="299"/>
      <c r="Q853" s="299"/>
      <c r="R853" s="299"/>
      <c r="S853" s="299"/>
      <c r="T853" s="299"/>
      <c r="U853" s="299"/>
      <c r="V853" s="299"/>
      <c r="W853" s="299"/>
      <c r="X853" s="299"/>
      <c r="Y853" s="299"/>
      <c r="Z853" s="300"/>
      <c r="AA853" s="300"/>
      <c r="AB853" s="300"/>
      <c r="AC853" s="300"/>
      <c r="AD853" s="300"/>
      <c r="AE853" s="300"/>
      <c r="AF853" s="300"/>
      <c r="AG853" s="300"/>
      <c r="AH853" s="300"/>
      <c r="AI853" s="300"/>
      <c r="AJ853" s="300"/>
      <c r="AK853" s="300"/>
      <c r="AL853" s="300"/>
      <c r="AM853" s="300"/>
      <c r="AN853" s="300"/>
      <c r="AO853" s="299"/>
      <c r="AP853" s="299"/>
      <c r="AQ853" s="299"/>
      <c r="AR853" s="299"/>
      <c r="AS853" s="299"/>
      <c r="AT853" s="300"/>
      <c r="AU853" s="300"/>
    </row>
    <row r="854" spans="1:47" ht="12" customHeight="1" x14ac:dyDescent="0.25">
      <c r="A854" s="300"/>
      <c r="B854" s="299"/>
      <c r="C854" s="299"/>
      <c r="D854" s="299"/>
      <c r="E854" s="299"/>
      <c r="F854" s="376"/>
      <c r="G854" s="377"/>
      <c r="H854" s="299"/>
      <c r="I854" s="299"/>
      <c r="J854" s="299"/>
      <c r="K854" s="299"/>
      <c r="L854" s="299"/>
      <c r="M854" s="299"/>
      <c r="N854" s="299"/>
      <c r="O854" s="299"/>
      <c r="P854" s="299"/>
      <c r="Q854" s="299"/>
      <c r="R854" s="299"/>
      <c r="S854" s="299"/>
      <c r="T854" s="299"/>
      <c r="U854" s="299"/>
      <c r="V854" s="299"/>
      <c r="W854" s="299"/>
      <c r="X854" s="299"/>
      <c r="Y854" s="299"/>
      <c r="Z854" s="300"/>
      <c r="AA854" s="300"/>
      <c r="AB854" s="300"/>
      <c r="AC854" s="300"/>
      <c r="AD854" s="300"/>
      <c r="AE854" s="300"/>
      <c r="AF854" s="300"/>
      <c r="AG854" s="300"/>
      <c r="AH854" s="300"/>
      <c r="AI854" s="300"/>
      <c r="AJ854" s="300"/>
      <c r="AK854" s="300"/>
      <c r="AL854" s="300"/>
      <c r="AM854" s="300"/>
      <c r="AN854" s="300"/>
      <c r="AO854" s="299"/>
      <c r="AP854" s="299"/>
      <c r="AQ854" s="299"/>
      <c r="AR854" s="299"/>
      <c r="AS854" s="299"/>
      <c r="AT854" s="300"/>
      <c r="AU854" s="300"/>
    </row>
    <row r="855" spans="1:47" ht="12" customHeight="1" x14ac:dyDescent="0.25">
      <c r="A855" s="300"/>
      <c r="B855" s="299"/>
      <c r="C855" s="299"/>
      <c r="D855" s="299"/>
      <c r="E855" s="299"/>
      <c r="F855" s="376"/>
      <c r="G855" s="377"/>
      <c r="H855" s="299"/>
      <c r="I855" s="299"/>
      <c r="J855" s="299"/>
      <c r="K855" s="299"/>
      <c r="L855" s="299"/>
      <c r="M855" s="299"/>
      <c r="N855" s="299"/>
      <c r="O855" s="299"/>
      <c r="P855" s="299"/>
      <c r="Q855" s="299"/>
      <c r="R855" s="299"/>
      <c r="S855" s="299"/>
      <c r="T855" s="299"/>
      <c r="U855" s="299"/>
      <c r="V855" s="299"/>
      <c r="W855" s="299"/>
      <c r="X855" s="299"/>
      <c r="Y855" s="299"/>
      <c r="Z855" s="300"/>
      <c r="AA855" s="300"/>
      <c r="AB855" s="300"/>
      <c r="AC855" s="300"/>
      <c r="AD855" s="300"/>
      <c r="AE855" s="300"/>
      <c r="AF855" s="300"/>
      <c r="AG855" s="300"/>
      <c r="AH855" s="300"/>
      <c r="AI855" s="300"/>
      <c r="AJ855" s="300"/>
      <c r="AK855" s="300"/>
      <c r="AL855" s="300"/>
      <c r="AM855" s="300"/>
      <c r="AN855" s="300"/>
      <c r="AO855" s="299"/>
      <c r="AP855" s="299"/>
      <c r="AQ855" s="299"/>
      <c r="AR855" s="299"/>
      <c r="AS855" s="299"/>
      <c r="AT855" s="300"/>
      <c r="AU855" s="300"/>
    </row>
    <row r="856" spans="1:47" ht="12" customHeight="1" x14ac:dyDescent="0.25">
      <c r="A856" s="300"/>
      <c r="B856" s="299"/>
      <c r="C856" s="299"/>
      <c r="D856" s="299"/>
      <c r="E856" s="299"/>
      <c r="F856" s="376"/>
      <c r="G856" s="377"/>
      <c r="H856" s="299"/>
      <c r="I856" s="299"/>
      <c r="J856" s="299"/>
      <c r="K856" s="299"/>
      <c r="L856" s="299"/>
      <c r="M856" s="299"/>
      <c r="N856" s="299"/>
      <c r="O856" s="299"/>
      <c r="P856" s="299"/>
      <c r="Q856" s="299"/>
      <c r="R856" s="299"/>
      <c r="S856" s="299"/>
      <c r="T856" s="299"/>
      <c r="U856" s="299"/>
      <c r="V856" s="299"/>
      <c r="W856" s="299"/>
      <c r="X856" s="299"/>
      <c r="Y856" s="299"/>
      <c r="Z856" s="300"/>
      <c r="AA856" s="300"/>
      <c r="AB856" s="300"/>
      <c r="AC856" s="300"/>
      <c r="AD856" s="300"/>
      <c r="AE856" s="300"/>
      <c r="AF856" s="300"/>
      <c r="AG856" s="300"/>
      <c r="AH856" s="300"/>
      <c r="AI856" s="300"/>
      <c r="AJ856" s="300"/>
      <c r="AK856" s="300"/>
      <c r="AL856" s="300"/>
      <c r="AM856" s="300"/>
      <c r="AN856" s="300"/>
      <c r="AO856" s="299"/>
      <c r="AP856" s="299"/>
      <c r="AQ856" s="299"/>
      <c r="AR856" s="299"/>
      <c r="AS856" s="299"/>
      <c r="AT856" s="300"/>
      <c r="AU856" s="300"/>
    </row>
    <row r="857" spans="1:47" ht="12" customHeight="1" x14ac:dyDescent="0.25">
      <c r="A857" s="300"/>
      <c r="B857" s="299"/>
      <c r="C857" s="299"/>
      <c r="D857" s="299"/>
      <c r="E857" s="299"/>
      <c r="F857" s="376"/>
      <c r="G857" s="377"/>
      <c r="H857" s="299"/>
      <c r="I857" s="299"/>
      <c r="J857" s="299"/>
      <c r="K857" s="299"/>
      <c r="L857" s="299"/>
      <c r="M857" s="299"/>
      <c r="N857" s="299"/>
      <c r="O857" s="299"/>
      <c r="P857" s="299"/>
      <c r="Q857" s="299"/>
      <c r="R857" s="299"/>
      <c r="S857" s="299"/>
      <c r="T857" s="299"/>
      <c r="U857" s="299"/>
      <c r="V857" s="299"/>
      <c r="W857" s="299"/>
      <c r="X857" s="299"/>
      <c r="Y857" s="299"/>
      <c r="Z857" s="300"/>
      <c r="AA857" s="300"/>
      <c r="AB857" s="300"/>
      <c r="AC857" s="300"/>
      <c r="AD857" s="300"/>
      <c r="AE857" s="300"/>
      <c r="AF857" s="300"/>
      <c r="AG857" s="300"/>
      <c r="AH857" s="300"/>
      <c r="AI857" s="300"/>
      <c r="AJ857" s="300"/>
      <c r="AK857" s="300"/>
      <c r="AL857" s="300"/>
      <c r="AM857" s="300"/>
      <c r="AN857" s="300"/>
      <c r="AO857" s="299"/>
      <c r="AP857" s="299"/>
      <c r="AQ857" s="299"/>
      <c r="AR857" s="299"/>
      <c r="AS857" s="299"/>
      <c r="AT857" s="300"/>
      <c r="AU857" s="300"/>
    </row>
    <row r="858" spans="1:47" ht="12" customHeight="1" x14ac:dyDescent="0.25">
      <c r="A858" s="300"/>
      <c r="B858" s="299"/>
      <c r="C858" s="299"/>
      <c r="D858" s="299"/>
      <c r="E858" s="299"/>
      <c r="F858" s="376"/>
      <c r="G858" s="377"/>
      <c r="H858" s="299"/>
      <c r="I858" s="299"/>
      <c r="J858" s="299"/>
      <c r="K858" s="299"/>
      <c r="L858" s="299"/>
      <c r="M858" s="299"/>
      <c r="N858" s="299"/>
      <c r="O858" s="299"/>
      <c r="P858" s="299"/>
      <c r="Q858" s="299"/>
      <c r="R858" s="299"/>
      <c r="S858" s="299"/>
      <c r="T858" s="299"/>
      <c r="U858" s="299"/>
      <c r="V858" s="299"/>
      <c r="W858" s="299"/>
      <c r="X858" s="299"/>
      <c r="Y858" s="299"/>
      <c r="Z858" s="300"/>
      <c r="AA858" s="300"/>
      <c r="AB858" s="300"/>
      <c r="AC858" s="300"/>
      <c r="AD858" s="300"/>
      <c r="AE858" s="300"/>
      <c r="AF858" s="300"/>
      <c r="AG858" s="300"/>
      <c r="AH858" s="300"/>
      <c r="AI858" s="300"/>
      <c r="AJ858" s="300"/>
      <c r="AK858" s="300"/>
      <c r="AL858" s="300"/>
      <c r="AM858" s="300"/>
      <c r="AN858" s="300"/>
      <c r="AO858" s="299"/>
      <c r="AP858" s="299"/>
      <c r="AQ858" s="299"/>
      <c r="AR858" s="299"/>
      <c r="AS858" s="299"/>
      <c r="AT858" s="300"/>
      <c r="AU858" s="300"/>
    </row>
    <row r="859" spans="1:47" ht="12" customHeight="1" x14ac:dyDescent="0.25">
      <c r="A859" s="300"/>
      <c r="B859" s="299"/>
      <c r="C859" s="299"/>
      <c r="D859" s="299"/>
      <c r="E859" s="299"/>
      <c r="F859" s="376"/>
      <c r="G859" s="377"/>
      <c r="H859" s="299"/>
      <c r="I859" s="299"/>
      <c r="J859" s="299"/>
      <c r="K859" s="299"/>
      <c r="L859" s="299"/>
      <c r="M859" s="299"/>
      <c r="N859" s="299"/>
      <c r="O859" s="299"/>
      <c r="P859" s="299"/>
      <c r="Q859" s="299"/>
      <c r="R859" s="299"/>
      <c r="S859" s="299"/>
      <c r="T859" s="299"/>
      <c r="U859" s="299"/>
      <c r="V859" s="299"/>
      <c r="W859" s="299"/>
      <c r="X859" s="299"/>
      <c r="Y859" s="299"/>
      <c r="Z859" s="300"/>
      <c r="AA859" s="300"/>
      <c r="AB859" s="300"/>
      <c r="AC859" s="300"/>
      <c r="AD859" s="300"/>
      <c r="AE859" s="300"/>
      <c r="AF859" s="300"/>
      <c r="AG859" s="300"/>
      <c r="AH859" s="300"/>
      <c r="AI859" s="300"/>
      <c r="AJ859" s="300"/>
      <c r="AK859" s="300"/>
      <c r="AL859" s="300"/>
      <c r="AM859" s="300"/>
      <c r="AN859" s="300"/>
      <c r="AO859" s="299"/>
      <c r="AP859" s="299"/>
      <c r="AQ859" s="299"/>
      <c r="AR859" s="299"/>
      <c r="AS859" s="299"/>
      <c r="AT859" s="300"/>
      <c r="AU859" s="300"/>
    </row>
    <row r="860" spans="1:47" ht="12" customHeight="1" x14ac:dyDescent="0.25">
      <c r="A860" s="300"/>
      <c r="B860" s="299"/>
      <c r="C860" s="299"/>
      <c r="D860" s="299"/>
      <c r="E860" s="299"/>
      <c r="F860" s="376"/>
      <c r="G860" s="377"/>
      <c r="H860" s="299"/>
      <c r="I860" s="299"/>
      <c r="J860" s="299"/>
      <c r="K860" s="299"/>
      <c r="L860" s="299"/>
      <c r="M860" s="299"/>
      <c r="N860" s="299"/>
      <c r="O860" s="299"/>
      <c r="P860" s="299"/>
      <c r="Q860" s="299"/>
      <c r="R860" s="299"/>
      <c r="S860" s="299"/>
      <c r="T860" s="299"/>
      <c r="U860" s="299"/>
      <c r="V860" s="299"/>
      <c r="W860" s="299"/>
      <c r="X860" s="299"/>
      <c r="Y860" s="299"/>
      <c r="Z860" s="300"/>
      <c r="AA860" s="300"/>
      <c r="AB860" s="300"/>
      <c r="AC860" s="300"/>
      <c r="AD860" s="300"/>
      <c r="AE860" s="300"/>
      <c r="AF860" s="300"/>
      <c r="AG860" s="300"/>
      <c r="AH860" s="300"/>
      <c r="AI860" s="300"/>
      <c r="AJ860" s="300"/>
      <c r="AK860" s="300"/>
      <c r="AL860" s="300"/>
      <c r="AM860" s="300"/>
      <c r="AN860" s="300"/>
      <c r="AO860" s="299"/>
      <c r="AP860" s="299"/>
      <c r="AQ860" s="299"/>
      <c r="AR860" s="299"/>
      <c r="AS860" s="299"/>
      <c r="AT860" s="300"/>
      <c r="AU860" s="300"/>
    </row>
    <row r="861" spans="1:47" ht="12" customHeight="1" x14ac:dyDescent="0.25">
      <c r="A861" s="300"/>
      <c r="B861" s="299"/>
      <c r="C861" s="299"/>
      <c r="D861" s="299"/>
      <c r="E861" s="299"/>
      <c r="F861" s="376"/>
      <c r="G861" s="377"/>
      <c r="H861" s="299"/>
      <c r="I861" s="299"/>
      <c r="J861" s="299"/>
      <c r="K861" s="299"/>
      <c r="L861" s="299"/>
      <c r="M861" s="299"/>
      <c r="N861" s="299"/>
      <c r="O861" s="299"/>
      <c r="P861" s="299"/>
      <c r="Q861" s="299"/>
      <c r="R861" s="299"/>
      <c r="S861" s="299"/>
      <c r="T861" s="299"/>
      <c r="U861" s="299"/>
      <c r="V861" s="299"/>
      <c r="W861" s="299"/>
      <c r="X861" s="299"/>
      <c r="Y861" s="299"/>
      <c r="Z861" s="300"/>
      <c r="AA861" s="300"/>
      <c r="AB861" s="300"/>
      <c r="AC861" s="300"/>
      <c r="AD861" s="300"/>
      <c r="AE861" s="300"/>
      <c r="AF861" s="300"/>
      <c r="AG861" s="300"/>
      <c r="AH861" s="300"/>
      <c r="AI861" s="300"/>
      <c r="AJ861" s="300"/>
      <c r="AK861" s="300"/>
      <c r="AL861" s="300"/>
      <c r="AM861" s="300"/>
      <c r="AN861" s="300"/>
      <c r="AO861" s="299"/>
      <c r="AP861" s="299"/>
      <c r="AQ861" s="299"/>
      <c r="AR861" s="299"/>
      <c r="AS861" s="299"/>
      <c r="AT861" s="300"/>
      <c r="AU861" s="300"/>
    </row>
    <row r="862" spans="1:47" ht="12" customHeight="1" x14ac:dyDescent="0.25">
      <c r="A862" s="300"/>
      <c r="B862" s="299"/>
      <c r="C862" s="299"/>
      <c r="D862" s="299"/>
      <c r="E862" s="299"/>
      <c r="F862" s="376"/>
      <c r="G862" s="377"/>
      <c r="H862" s="299"/>
      <c r="I862" s="299"/>
      <c r="J862" s="299"/>
      <c r="K862" s="299"/>
      <c r="L862" s="299"/>
      <c r="M862" s="299"/>
      <c r="N862" s="299"/>
      <c r="O862" s="299"/>
      <c r="P862" s="299"/>
      <c r="Q862" s="299"/>
      <c r="R862" s="299"/>
      <c r="S862" s="299"/>
      <c r="T862" s="299"/>
      <c r="U862" s="299"/>
      <c r="V862" s="299"/>
      <c r="W862" s="299"/>
      <c r="X862" s="299"/>
      <c r="Y862" s="299"/>
      <c r="Z862" s="300"/>
      <c r="AA862" s="300"/>
      <c r="AB862" s="300"/>
      <c r="AC862" s="300"/>
      <c r="AD862" s="300"/>
      <c r="AE862" s="300"/>
      <c r="AF862" s="300"/>
      <c r="AG862" s="300"/>
      <c r="AH862" s="300"/>
      <c r="AI862" s="300"/>
      <c r="AJ862" s="300"/>
      <c r="AK862" s="300"/>
      <c r="AL862" s="300"/>
      <c r="AM862" s="300"/>
      <c r="AN862" s="300"/>
      <c r="AO862" s="299"/>
      <c r="AP862" s="299"/>
      <c r="AQ862" s="299"/>
      <c r="AR862" s="299"/>
      <c r="AS862" s="299"/>
      <c r="AT862" s="300"/>
      <c r="AU862" s="300"/>
    </row>
    <row r="863" spans="1:47" ht="12" customHeight="1" x14ac:dyDescent="0.25">
      <c r="A863" s="300"/>
      <c r="B863" s="299"/>
      <c r="C863" s="299"/>
      <c r="D863" s="299"/>
      <c r="E863" s="299"/>
      <c r="F863" s="376"/>
      <c r="G863" s="377"/>
      <c r="H863" s="299"/>
      <c r="I863" s="299"/>
      <c r="J863" s="299"/>
      <c r="K863" s="299"/>
      <c r="L863" s="299"/>
      <c r="M863" s="299"/>
      <c r="N863" s="299"/>
      <c r="O863" s="299"/>
      <c r="P863" s="299"/>
      <c r="Q863" s="299"/>
      <c r="R863" s="299"/>
      <c r="S863" s="299"/>
      <c r="T863" s="299"/>
      <c r="U863" s="299"/>
      <c r="V863" s="299"/>
      <c r="W863" s="299"/>
      <c r="X863" s="299"/>
      <c r="Y863" s="299"/>
      <c r="Z863" s="300"/>
      <c r="AA863" s="300"/>
      <c r="AB863" s="300"/>
      <c r="AC863" s="300"/>
      <c r="AD863" s="300"/>
      <c r="AE863" s="300"/>
      <c r="AF863" s="300"/>
      <c r="AG863" s="300"/>
      <c r="AH863" s="300"/>
      <c r="AI863" s="300"/>
      <c r="AJ863" s="300"/>
      <c r="AK863" s="300"/>
      <c r="AL863" s="300"/>
      <c r="AM863" s="300"/>
      <c r="AN863" s="300"/>
      <c r="AO863" s="299"/>
      <c r="AP863" s="299"/>
      <c r="AQ863" s="299"/>
      <c r="AR863" s="299"/>
      <c r="AS863" s="299"/>
      <c r="AT863" s="300"/>
      <c r="AU863" s="300"/>
    </row>
    <row r="864" spans="1:47" ht="12" customHeight="1" x14ac:dyDescent="0.25">
      <c r="A864" s="300"/>
      <c r="B864" s="299"/>
      <c r="C864" s="299"/>
      <c r="D864" s="299"/>
      <c r="E864" s="299"/>
      <c r="F864" s="376"/>
      <c r="G864" s="377"/>
      <c r="H864" s="299"/>
      <c r="I864" s="299"/>
      <c r="J864" s="299"/>
      <c r="K864" s="299"/>
      <c r="L864" s="299"/>
      <c r="M864" s="299"/>
      <c r="N864" s="299"/>
      <c r="O864" s="299"/>
      <c r="P864" s="299"/>
      <c r="Q864" s="299"/>
      <c r="R864" s="299"/>
      <c r="S864" s="299"/>
      <c r="T864" s="299"/>
      <c r="U864" s="299"/>
      <c r="V864" s="299"/>
      <c r="W864" s="299"/>
      <c r="X864" s="299"/>
      <c r="Y864" s="299"/>
      <c r="Z864" s="300"/>
      <c r="AA864" s="300"/>
      <c r="AB864" s="300"/>
      <c r="AC864" s="300"/>
      <c r="AD864" s="300"/>
      <c r="AE864" s="300"/>
      <c r="AF864" s="300"/>
      <c r="AG864" s="300"/>
      <c r="AH864" s="300"/>
      <c r="AI864" s="300"/>
      <c r="AJ864" s="300"/>
      <c r="AK864" s="300"/>
      <c r="AL864" s="300"/>
      <c r="AM864" s="300"/>
      <c r="AN864" s="300"/>
      <c r="AO864" s="299"/>
      <c r="AP864" s="299"/>
      <c r="AQ864" s="299"/>
      <c r="AR864" s="299"/>
      <c r="AS864" s="299"/>
      <c r="AT864" s="300"/>
      <c r="AU864" s="300"/>
    </row>
    <row r="865" spans="1:47" ht="12" customHeight="1" x14ac:dyDescent="0.25">
      <c r="A865" s="300"/>
      <c r="B865" s="299"/>
      <c r="C865" s="299"/>
      <c r="D865" s="299"/>
      <c r="E865" s="299"/>
      <c r="F865" s="376"/>
      <c r="G865" s="377"/>
      <c r="H865" s="299"/>
      <c r="I865" s="299"/>
      <c r="J865" s="299"/>
      <c r="K865" s="299"/>
      <c r="L865" s="299"/>
      <c r="M865" s="299"/>
      <c r="N865" s="299"/>
      <c r="O865" s="299"/>
      <c r="P865" s="299"/>
      <c r="Q865" s="299"/>
      <c r="R865" s="299"/>
      <c r="S865" s="299"/>
      <c r="T865" s="299"/>
      <c r="U865" s="299"/>
      <c r="V865" s="299"/>
      <c r="W865" s="299"/>
      <c r="X865" s="299"/>
      <c r="Y865" s="299"/>
      <c r="Z865" s="300"/>
      <c r="AA865" s="300"/>
      <c r="AB865" s="300"/>
      <c r="AC865" s="300"/>
      <c r="AD865" s="300"/>
      <c r="AE865" s="300"/>
      <c r="AF865" s="300"/>
      <c r="AG865" s="300"/>
      <c r="AH865" s="300"/>
      <c r="AI865" s="300"/>
      <c r="AJ865" s="300"/>
      <c r="AK865" s="300"/>
      <c r="AL865" s="300"/>
      <c r="AM865" s="300"/>
      <c r="AN865" s="300"/>
      <c r="AO865" s="299"/>
      <c r="AP865" s="299"/>
      <c r="AQ865" s="299"/>
      <c r="AR865" s="299"/>
      <c r="AS865" s="299"/>
      <c r="AT865" s="300"/>
      <c r="AU865" s="300"/>
    </row>
    <row r="866" spans="1:47" ht="12" customHeight="1" x14ac:dyDescent="0.25">
      <c r="A866" s="300"/>
      <c r="B866" s="299"/>
      <c r="C866" s="299"/>
      <c r="D866" s="299"/>
      <c r="E866" s="299"/>
      <c r="F866" s="376"/>
      <c r="G866" s="377"/>
      <c r="H866" s="299"/>
      <c r="I866" s="299"/>
      <c r="J866" s="299"/>
      <c r="K866" s="299"/>
      <c r="L866" s="299"/>
      <c r="M866" s="299"/>
      <c r="N866" s="299"/>
      <c r="O866" s="299"/>
      <c r="P866" s="299"/>
      <c r="Q866" s="299"/>
      <c r="R866" s="299"/>
      <c r="S866" s="299"/>
      <c r="T866" s="299"/>
      <c r="U866" s="299"/>
      <c r="V866" s="299"/>
      <c r="W866" s="299"/>
      <c r="X866" s="299"/>
      <c r="Y866" s="299"/>
      <c r="Z866" s="300"/>
      <c r="AA866" s="300"/>
      <c r="AB866" s="300"/>
      <c r="AC866" s="300"/>
      <c r="AD866" s="300"/>
      <c r="AE866" s="300"/>
      <c r="AF866" s="300"/>
      <c r="AG866" s="300"/>
      <c r="AH866" s="300"/>
      <c r="AI866" s="300"/>
      <c r="AJ866" s="300"/>
      <c r="AK866" s="300"/>
      <c r="AL866" s="300"/>
      <c r="AM866" s="300"/>
      <c r="AN866" s="300"/>
      <c r="AO866" s="299"/>
      <c r="AP866" s="299"/>
      <c r="AQ866" s="299"/>
      <c r="AR866" s="299"/>
      <c r="AS866" s="299"/>
      <c r="AT866" s="300"/>
      <c r="AU866" s="300"/>
    </row>
    <row r="867" spans="1:47" ht="12" customHeight="1" x14ac:dyDescent="0.25">
      <c r="A867" s="300"/>
      <c r="B867" s="299"/>
      <c r="C867" s="299"/>
      <c r="D867" s="299"/>
      <c r="E867" s="299"/>
      <c r="F867" s="376"/>
      <c r="G867" s="377"/>
      <c r="H867" s="299"/>
      <c r="I867" s="299"/>
      <c r="J867" s="299"/>
      <c r="K867" s="299"/>
      <c r="L867" s="299"/>
      <c r="M867" s="299"/>
      <c r="N867" s="299"/>
      <c r="O867" s="299"/>
      <c r="P867" s="299"/>
      <c r="Q867" s="299"/>
      <c r="R867" s="299"/>
      <c r="S867" s="299"/>
      <c r="T867" s="299"/>
      <c r="U867" s="299"/>
      <c r="V867" s="299"/>
      <c r="W867" s="299"/>
      <c r="X867" s="299"/>
      <c r="Y867" s="299"/>
      <c r="Z867" s="300"/>
      <c r="AA867" s="300"/>
      <c r="AB867" s="300"/>
      <c r="AC867" s="300"/>
      <c r="AD867" s="300"/>
      <c r="AE867" s="300"/>
      <c r="AF867" s="300"/>
      <c r="AG867" s="300"/>
      <c r="AH867" s="300"/>
      <c r="AI867" s="300"/>
      <c r="AJ867" s="300"/>
      <c r="AK867" s="300"/>
      <c r="AL867" s="300"/>
      <c r="AM867" s="300"/>
      <c r="AN867" s="300"/>
      <c r="AO867" s="299"/>
      <c r="AP867" s="299"/>
      <c r="AQ867" s="299"/>
      <c r="AR867" s="299"/>
      <c r="AS867" s="299"/>
      <c r="AT867" s="300"/>
      <c r="AU867" s="300"/>
    </row>
    <row r="868" spans="1:47" ht="12" customHeight="1" x14ac:dyDescent="0.25">
      <c r="A868" s="300"/>
      <c r="B868" s="299"/>
      <c r="C868" s="299"/>
      <c r="D868" s="299"/>
      <c r="E868" s="299"/>
      <c r="F868" s="376"/>
      <c r="G868" s="377"/>
      <c r="H868" s="299"/>
      <c r="I868" s="299"/>
      <c r="J868" s="299"/>
      <c r="K868" s="299"/>
      <c r="L868" s="299"/>
      <c r="M868" s="299"/>
      <c r="N868" s="299"/>
      <c r="O868" s="299"/>
      <c r="P868" s="299"/>
      <c r="Q868" s="299"/>
      <c r="R868" s="299"/>
      <c r="S868" s="299"/>
      <c r="T868" s="299"/>
      <c r="U868" s="299"/>
      <c r="V868" s="299"/>
      <c r="W868" s="299"/>
      <c r="X868" s="299"/>
      <c r="Y868" s="299"/>
      <c r="Z868" s="300"/>
      <c r="AA868" s="300"/>
      <c r="AB868" s="300"/>
      <c r="AC868" s="300"/>
      <c r="AD868" s="300"/>
      <c r="AE868" s="300"/>
      <c r="AF868" s="300"/>
      <c r="AG868" s="300"/>
      <c r="AH868" s="300"/>
      <c r="AI868" s="300"/>
      <c r="AJ868" s="300"/>
      <c r="AK868" s="300"/>
      <c r="AL868" s="300"/>
      <c r="AM868" s="300"/>
      <c r="AN868" s="300"/>
      <c r="AO868" s="299"/>
      <c r="AP868" s="299"/>
      <c r="AQ868" s="299"/>
      <c r="AR868" s="299"/>
      <c r="AS868" s="299"/>
      <c r="AT868" s="300"/>
      <c r="AU868" s="300"/>
    </row>
    <row r="869" spans="1:47" ht="12" customHeight="1" x14ac:dyDescent="0.25">
      <c r="A869" s="300"/>
      <c r="B869" s="299"/>
      <c r="C869" s="299"/>
      <c r="D869" s="299"/>
      <c r="E869" s="299"/>
      <c r="F869" s="376"/>
      <c r="G869" s="377"/>
      <c r="H869" s="299"/>
      <c r="I869" s="299"/>
      <c r="J869" s="299"/>
      <c r="K869" s="299"/>
      <c r="L869" s="299"/>
      <c r="M869" s="299"/>
      <c r="N869" s="299"/>
      <c r="O869" s="299"/>
      <c r="P869" s="299"/>
      <c r="Q869" s="299"/>
      <c r="R869" s="299"/>
      <c r="S869" s="299"/>
      <c r="T869" s="299"/>
      <c r="U869" s="299"/>
      <c r="V869" s="299"/>
      <c r="W869" s="299"/>
      <c r="X869" s="299"/>
      <c r="Y869" s="299"/>
      <c r="Z869" s="300"/>
      <c r="AA869" s="300"/>
      <c r="AB869" s="300"/>
      <c r="AC869" s="300"/>
      <c r="AD869" s="300"/>
      <c r="AE869" s="300"/>
      <c r="AF869" s="300"/>
      <c r="AG869" s="300"/>
      <c r="AH869" s="300"/>
      <c r="AI869" s="300"/>
      <c r="AJ869" s="300"/>
      <c r="AK869" s="300"/>
      <c r="AL869" s="300"/>
      <c r="AM869" s="300"/>
      <c r="AN869" s="300"/>
      <c r="AO869" s="299"/>
      <c r="AP869" s="299"/>
      <c r="AQ869" s="299"/>
      <c r="AR869" s="299"/>
      <c r="AS869" s="299"/>
      <c r="AT869" s="300"/>
      <c r="AU869" s="300"/>
    </row>
    <row r="870" spans="1:47" ht="12" customHeight="1" x14ac:dyDescent="0.25">
      <c r="A870" s="300"/>
      <c r="B870" s="299"/>
      <c r="C870" s="299"/>
      <c r="D870" s="299"/>
      <c r="E870" s="299"/>
      <c r="F870" s="376"/>
      <c r="G870" s="377"/>
      <c r="H870" s="299"/>
      <c r="I870" s="299"/>
      <c r="J870" s="299"/>
      <c r="K870" s="299"/>
      <c r="L870" s="299"/>
      <c r="M870" s="299"/>
      <c r="N870" s="299"/>
      <c r="O870" s="299"/>
      <c r="P870" s="299"/>
      <c r="Q870" s="299"/>
      <c r="R870" s="299"/>
      <c r="S870" s="299"/>
      <c r="T870" s="299"/>
      <c r="U870" s="299"/>
      <c r="V870" s="299"/>
      <c r="W870" s="299"/>
      <c r="X870" s="299"/>
      <c r="Y870" s="299"/>
      <c r="Z870" s="300"/>
      <c r="AA870" s="300"/>
      <c r="AB870" s="300"/>
      <c r="AC870" s="300"/>
      <c r="AD870" s="300"/>
      <c r="AE870" s="300"/>
      <c r="AF870" s="300"/>
      <c r="AG870" s="300"/>
      <c r="AH870" s="300"/>
      <c r="AI870" s="300"/>
      <c r="AJ870" s="300"/>
      <c r="AK870" s="300"/>
      <c r="AL870" s="300"/>
      <c r="AM870" s="300"/>
      <c r="AN870" s="300"/>
      <c r="AO870" s="299"/>
      <c r="AP870" s="299"/>
      <c r="AQ870" s="299"/>
      <c r="AR870" s="299"/>
      <c r="AS870" s="299"/>
      <c r="AT870" s="300"/>
      <c r="AU870" s="300"/>
    </row>
    <row r="871" spans="1:47" ht="12" customHeight="1" x14ac:dyDescent="0.25">
      <c r="A871" s="300"/>
      <c r="B871" s="299"/>
      <c r="C871" s="299"/>
      <c r="D871" s="299"/>
      <c r="E871" s="299"/>
      <c r="F871" s="376"/>
      <c r="G871" s="377"/>
      <c r="H871" s="299"/>
      <c r="I871" s="299"/>
      <c r="J871" s="299"/>
      <c r="K871" s="299"/>
      <c r="L871" s="299"/>
      <c r="M871" s="299"/>
      <c r="N871" s="299"/>
      <c r="O871" s="299"/>
      <c r="P871" s="299"/>
      <c r="Q871" s="299"/>
      <c r="R871" s="299"/>
      <c r="S871" s="299"/>
      <c r="T871" s="299"/>
      <c r="U871" s="299"/>
      <c r="V871" s="299"/>
      <c r="W871" s="299"/>
      <c r="X871" s="299"/>
      <c r="Y871" s="299"/>
      <c r="Z871" s="300"/>
      <c r="AA871" s="300"/>
      <c r="AB871" s="300"/>
      <c r="AC871" s="300"/>
      <c r="AD871" s="300"/>
      <c r="AE871" s="300"/>
      <c r="AF871" s="300"/>
      <c r="AG871" s="300"/>
      <c r="AH871" s="300"/>
      <c r="AI871" s="300"/>
      <c r="AJ871" s="300"/>
      <c r="AK871" s="300"/>
      <c r="AL871" s="300"/>
      <c r="AM871" s="300"/>
      <c r="AN871" s="300"/>
      <c r="AO871" s="299"/>
      <c r="AP871" s="299"/>
      <c r="AQ871" s="299"/>
      <c r="AR871" s="299"/>
      <c r="AS871" s="299"/>
      <c r="AT871" s="300"/>
      <c r="AU871" s="300"/>
    </row>
    <row r="872" spans="1:47" ht="12" customHeight="1" x14ac:dyDescent="0.25">
      <c r="A872" s="300"/>
      <c r="B872" s="299"/>
      <c r="C872" s="299"/>
      <c r="D872" s="299"/>
      <c r="E872" s="299"/>
      <c r="F872" s="376"/>
      <c r="G872" s="377"/>
      <c r="H872" s="299"/>
      <c r="I872" s="299"/>
      <c r="J872" s="299"/>
      <c r="K872" s="299"/>
      <c r="L872" s="299"/>
      <c r="M872" s="299"/>
      <c r="N872" s="299"/>
      <c r="O872" s="299"/>
      <c r="P872" s="299"/>
      <c r="Q872" s="299"/>
      <c r="R872" s="299"/>
      <c r="S872" s="299"/>
      <c r="T872" s="299"/>
      <c r="U872" s="299"/>
      <c r="V872" s="299"/>
      <c r="W872" s="299"/>
      <c r="X872" s="299"/>
      <c r="Y872" s="299"/>
      <c r="Z872" s="300"/>
      <c r="AA872" s="300"/>
      <c r="AB872" s="300"/>
      <c r="AC872" s="300"/>
      <c r="AD872" s="300"/>
      <c r="AE872" s="300"/>
      <c r="AF872" s="300"/>
      <c r="AG872" s="300"/>
      <c r="AH872" s="300"/>
      <c r="AI872" s="300"/>
      <c r="AJ872" s="300"/>
      <c r="AK872" s="300"/>
      <c r="AL872" s="300"/>
      <c r="AM872" s="300"/>
      <c r="AN872" s="300"/>
      <c r="AO872" s="299"/>
      <c r="AP872" s="299"/>
      <c r="AQ872" s="299"/>
      <c r="AR872" s="299"/>
      <c r="AS872" s="299"/>
      <c r="AT872" s="300"/>
      <c r="AU872" s="300"/>
    </row>
    <row r="873" spans="1:47" ht="12" customHeight="1" x14ac:dyDescent="0.25">
      <c r="A873" s="300"/>
      <c r="B873" s="299"/>
      <c r="C873" s="299"/>
      <c r="D873" s="299"/>
      <c r="E873" s="299"/>
      <c r="F873" s="376"/>
      <c r="G873" s="377"/>
      <c r="H873" s="299"/>
      <c r="I873" s="299"/>
      <c r="J873" s="299"/>
      <c r="K873" s="299"/>
      <c r="L873" s="299"/>
      <c r="M873" s="299"/>
      <c r="N873" s="299"/>
      <c r="O873" s="299"/>
      <c r="P873" s="299"/>
      <c r="Q873" s="299"/>
      <c r="R873" s="299"/>
      <c r="S873" s="299"/>
      <c r="T873" s="299"/>
      <c r="U873" s="299"/>
      <c r="V873" s="299"/>
      <c r="W873" s="299"/>
      <c r="X873" s="299"/>
      <c r="Y873" s="299"/>
      <c r="Z873" s="300"/>
      <c r="AA873" s="300"/>
      <c r="AB873" s="300"/>
      <c r="AC873" s="300"/>
      <c r="AD873" s="300"/>
      <c r="AE873" s="300"/>
      <c r="AF873" s="300"/>
      <c r="AG873" s="300"/>
      <c r="AH873" s="300"/>
      <c r="AI873" s="300"/>
      <c r="AJ873" s="300"/>
      <c r="AK873" s="300"/>
      <c r="AL873" s="300"/>
      <c r="AM873" s="300"/>
      <c r="AN873" s="300"/>
      <c r="AO873" s="299"/>
      <c r="AP873" s="299"/>
      <c r="AQ873" s="299"/>
      <c r="AR873" s="299"/>
      <c r="AS873" s="299"/>
      <c r="AT873" s="300"/>
      <c r="AU873" s="300"/>
    </row>
    <row r="874" spans="1:47" ht="12" customHeight="1" x14ac:dyDescent="0.25">
      <c r="A874" s="300"/>
      <c r="B874" s="299"/>
      <c r="C874" s="299"/>
      <c r="D874" s="299"/>
      <c r="E874" s="299"/>
      <c r="F874" s="376"/>
      <c r="G874" s="377"/>
      <c r="H874" s="299"/>
      <c r="I874" s="299"/>
      <c r="J874" s="299"/>
      <c r="K874" s="299"/>
      <c r="L874" s="299"/>
      <c r="M874" s="299"/>
      <c r="N874" s="299"/>
      <c r="O874" s="299"/>
      <c r="P874" s="299"/>
      <c r="Q874" s="299"/>
      <c r="R874" s="299"/>
      <c r="S874" s="299"/>
      <c r="T874" s="299"/>
      <c r="U874" s="299"/>
      <c r="V874" s="299"/>
      <c r="W874" s="299"/>
      <c r="X874" s="299"/>
      <c r="Y874" s="299"/>
      <c r="Z874" s="300"/>
      <c r="AA874" s="300"/>
      <c r="AB874" s="300"/>
      <c r="AC874" s="300"/>
      <c r="AD874" s="300"/>
      <c r="AE874" s="300"/>
      <c r="AF874" s="300"/>
      <c r="AG874" s="300"/>
      <c r="AH874" s="300"/>
      <c r="AI874" s="300"/>
      <c r="AJ874" s="300"/>
      <c r="AK874" s="300"/>
      <c r="AL874" s="300"/>
      <c r="AM874" s="300"/>
      <c r="AN874" s="300"/>
      <c r="AO874" s="299"/>
      <c r="AP874" s="299"/>
      <c r="AQ874" s="299"/>
      <c r="AR874" s="299"/>
      <c r="AS874" s="299"/>
      <c r="AT874" s="300"/>
      <c r="AU874" s="300"/>
    </row>
    <row r="875" spans="1:47" ht="12" customHeight="1" x14ac:dyDescent="0.25">
      <c r="A875" s="300"/>
      <c r="B875" s="299"/>
      <c r="C875" s="299"/>
      <c r="D875" s="299"/>
      <c r="E875" s="299"/>
      <c r="F875" s="376"/>
      <c r="G875" s="377"/>
      <c r="H875" s="299"/>
      <c r="I875" s="299"/>
      <c r="J875" s="299"/>
      <c r="K875" s="299"/>
      <c r="L875" s="299"/>
      <c r="M875" s="299"/>
      <c r="N875" s="299"/>
      <c r="O875" s="299"/>
      <c r="P875" s="299"/>
      <c r="Q875" s="299"/>
      <c r="R875" s="299"/>
      <c r="S875" s="299"/>
      <c r="T875" s="299"/>
      <c r="U875" s="299"/>
      <c r="V875" s="299"/>
      <c r="W875" s="299"/>
      <c r="X875" s="299"/>
      <c r="Y875" s="299"/>
      <c r="Z875" s="300"/>
      <c r="AA875" s="300"/>
      <c r="AB875" s="300"/>
      <c r="AC875" s="300"/>
      <c r="AD875" s="300"/>
      <c r="AE875" s="300"/>
      <c r="AF875" s="300"/>
      <c r="AG875" s="300"/>
      <c r="AH875" s="300"/>
      <c r="AI875" s="300"/>
      <c r="AJ875" s="300"/>
      <c r="AK875" s="300"/>
      <c r="AL875" s="300"/>
      <c r="AM875" s="300"/>
      <c r="AN875" s="300"/>
      <c r="AO875" s="299"/>
      <c r="AP875" s="299"/>
      <c r="AQ875" s="299"/>
      <c r="AR875" s="299"/>
      <c r="AS875" s="299"/>
      <c r="AT875" s="300"/>
      <c r="AU875" s="300"/>
    </row>
    <row r="876" spans="1:47" ht="12" customHeight="1" x14ac:dyDescent="0.25">
      <c r="A876" s="300"/>
      <c r="B876" s="299"/>
      <c r="C876" s="299"/>
      <c r="D876" s="299"/>
      <c r="E876" s="299"/>
      <c r="F876" s="376"/>
      <c r="G876" s="377"/>
      <c r="H876" s="299"/>
      <c r="I876" s="299"/>
      <c r="J876" s="299"/>
      <c r="K876" s="299"/>
      <c r="L876" s="299"/>
      <c r="M876" s="299"/>
      <c r="N876" s="299"/>
      <c r="O876" s="299"/>
      <c r="P876" s="299"/>
      <c r="Q876" s="299"/>
      <c r="R876" s="299"/>
      <c r="S876" s="299"/>
      <c r="T876" s="299"/>
      <c r="U876" s="299"/>
      <c r="V876" s="299"/>
      <c r="W876" s="299"/>
      <c r="X876" s="299"/>
      <c r="Y876" s="299"/>
      <c r="Z876" s="300"/>
      <c r="AA876" s="300"/>
      <c r="AB876" s="300"/>
      <c r="AC876" s="300"/>
      <c r="AD876" s="300"/>
      <c r="AE876" s="300"/>
      <c r="AF876" s="300"/>
      <c r="AG876" s="300"/>
      <c r="AH876" s="300"/>
      <c r="AI876" s="300"/>
      <c r="AJ876" s="300"/>
      <c r="AK876" s="300"/>
      <c r="AL876" s="300"/>
      <c r="AM876" s="300"/>
      <c r="AN876" s="300"/>
      <c r="AO876" s="299"/>
      <c r="AP876" s="299"/>
      <c r="AQ876" s="299"/>
      <c r="AR876" s="299"/>
      <c r="AS876" s="299"/>
      <c r="AT876" s="300"/>
      <c r="AU876" s="300"/>
    </row>
    <row r="877" spans="1:47" ht="12" customHeight="1" x14ac:dyDescent="0.25">
      <c r="A877" s="300"/>
      <c r="B877" s="299"/>
      <c r="C877" s="299"/>
      <c r="D877" s="299"/>
      <c r="E877" s="299"/>
      <c r="F877" s="376"/>
      <c r="G877" s="377"/>
      <c r="H877" s="299"/>
      <c r="I877" s="299"/>
      <c r="J877" s="299"/>
      <c r="K877" s="299"/>
      <c r="L877" s="299"/>
      <c r="M877" s="299"/>
      <c r="N877" s="299"/>
      <c r="O877" s="299"/>
      <c r="P877" s="299"/>
      <c r="Q877" s="299"/>
      <c r="R877" s="299"/>
      <c r="S877" s="299"/>
      <c r="T877" s="299"/>
      <c r="U877" s="299"/>
      <c r="V877" s="299"/>
      <c r="W877" s="299"/>
      <c r="X877" s="299"/>
      <c r="Y877" s="299"/>
      <c r="Z877" s="300"/>
      <c r="AA877" s="300"/>
      <c r="AB877" s="300"/>
      <c r="AC877" s="300"/>
      <c r="AD877" s="300"/>
      <c r="AE877" s="300"/>
      <c r="AF877" s="300"/>
      <c r="AG877" s="300"/>
      <c r="AH877" s="300"/>
      <c r="AI877" s="300"/>
      <c r="AJ877" s="300"/>
      <c r="AK877" s="300"/>
      <c r="AL877" s="300"/>
      <c r="AM877" s="300"/>
      <c r="AN877" s="300"/>
      <c r="AO877" s="299"/>
      <c r="AP877" s="299"/>
      <c r="AQ877" s="299"/>
      <c r="AR877" s="299"/>
      <c r="AS877" s="299"/>
      <c r="AT877" s="300"/>
      <c r="AU877" s="300"/>
    </row>
    <row r="878" spans="1:47" ht="12" customHeight="1" x14ac:dyDescent="0.25">
      <c r="A878" s="300"/>
      <c r="B878" s="299"/>
      <c r="C878" s="299"/>
      <c r="D878" s="299"/>
      <c r="E878" s="299"/>
      <c r="F878" s="376"/>
      <c r="G878" s="377"/>
      <c r="H878" s="299"/>
      <c r="I878" s="299"/>
      <c r="J878" s="299"/>
      <c r="K878" s="299"/>
      <c r="L878" s="299"/>
      <c r="M878" s="299"/>
      <c r="N878" s="299"/>
      <c r="O878" s="299"/>
      <c r="P878" s="299"/>
      <c r="Q878" s="299"/>
      <c r="R878" s="299"/>
      <c r="S878" s="299"/>
      <c r="T878" s="299"/>
      <c r="U878" s="299"/>
      <c r="V878" s="299"/>
      <c r="W878" s="299"/>
      <c r="X878" s="299"/>
      <c r="Y878" s="299"/>
      <c r="Z878" s="300"/>
      <c r="AA878" s="300"/>
      <c r="AB878" s="300"/>
      <c r="AC878" s="300"/>
      <c r="AD878" s="300"/>
      <c r="AE878" s="300"/>
      <c r="AF878" s="300"/>
      <c r="AG878" s="300"/>
      <c r="AH878" s="300"/>
      <c r="AI878" s="300"/>
      <c r="AJ878" s="300"/>
      <c r="AK878" s="300"/>
      <c r="AL878" s="300"/>
      <c r="AM878" s="300"/>
      <c r="AN878" s="300"/>
      <c r="AO878" s="299"/>
      <c r="AP878" s="299"/>
      <c r="AQ878" s="299"/>
      <c r="AR878" s="299"/>
      <c r="AS878" s="299"/>
      <c r="AT878" s="300"/>
      <c r="AU878" s="300"/>
    </row>
    <row r="879" spans="1:47" ht="12" customHeight="1" x14ac:dyDescent="0.25">
      <c r="A879" s="300"/>
      <c r="B879" s="299"/>
      <c r="C879" s="299"/>
      <c r="D879" s="299"/>
      <c r="E879" s="299"/>
      <c r="F879" s="376"/>
      <c r="G879" s="377"/>
      <c r="H879" s="299"/>
      <c r="I879" s="299"/>
      <c r="J879" s="299"/>
      <c r="K879" s="299"/>
      <c r="L879" s="299"/>
      <c r="M879" s="299"/>
      <c r="N879" s="299"/>
      <c r="O879" s="299"/>
      <c r="P879" s="299"/>
      <c r="Q879" s="299"/>
      <c r="R879" s="299"/>
      <c r="S879" s="299"/>
      <c r="T879" s="299"/>
      <c r="U879" s="299"/>
      <c r="V879" s="299"/>
      <c r="W879" s="299"/>
      <c r="X879" s="299"/>
      <c r="Y879" s="299"/>
      <c r="Z879" s="300"/>
      <c r="AA879" s="300"/>
      <c r="AB879" s="300"/>
      <c r="AC879" s="300"/>
      <c r="AD879" s="300"/>
      <c r="AE879" s="300"/>
      <c r="AF879" s="300"/>
      <c r="AG879" s="300"/>
      <c r="AH879" s="300"/>
      <c r="AI879" s="300"/>
      <c r="AJ879" s="300"/>
      <c r="AK879" s="300"/>
      <c r="AL879" s="300"/>
      <c r="AM879" s="300"/>
      <c r="AN879" s="300"/>
      <c r="AO879" s="299"/>
      <c r="AP879" s="299"/>
      <c r="AQ879" s="299"/>
      <c r="AR879" s="299"/>
      <c r="AS879" s="299"/>
      <c r="AT879" s="300"/>
      <c r="AU879" s="300"/>
    </row>
    <row r="880" spans="1:47" ht="12" customHeight="1" x14ac:dyDescent="0.25">
      <c r="A880" s="300"/>
      <c r="B880" s="299"/>
      <c r="C880" s="299"/>
      <c r="D880" s="299"/>
      <c r="E880" s="299"/>
      <c r="F880" s="376"/>
      <c r="G880" s="377"/>
      <c r="H880" s="299"/>
      <c r="I880" s="299"/>
      <c r="J880" s="299"/>
      <c r="K880" s="299"/>
      <c r="L880" s="299"/>
      <c r="M880" s="299"/>
      <c r="N880" s="299"/>
      <c r="O880" s="299"/>
      <c r="P880" s="299"/>
      <c r="Q880" s="299"/>
      <c r="R880" s="299"/>
      <c r="S880" s="299"/>
      <c r="T880" s="299"/>
      <c r="U880" s="299"/>
      <c r="V880" s="299"/>
      <c r="W880" s="299"/>
      <c r="X880" s="299"/>
      <c r="Y880" s="299"/>
      <c r="Z880" s="300"/>
      <c r="AA880" s="300"/>
      <c r="AB880" s="300"/>
      <c r="AC880" s="300"/>
      <c r="AD880" s="300"/>
      <c r="AE880" s="300"/>
      <c r="AF880" s="300"/>
      <c r="AG880" s="300"/>
      <c r="AH880" s="300"/>
      <c r="AI880" s="300"/>
      <c r="AJ880" s="300"/>
      <c r="AK880" s="300"/>
      <c r="AL880" s="300"/>
      <c r="AM880" s="300"/>
      <c r="AN880" s="300"/>
      <c r="AO880" s="299"/>
      <c r="AP880" s="299"/>
      <c r="AQ880" s="299"/>
      <c r="AR880" s="299"/>
      <c r="AS880" s="299"/>
      <c r="AT880" s="300"/>
      <c r="AU880" s="300"/>
    </row>
    <row r="881" spans="1:47" ht="12" customHeight="1" x14ac:dyDescent="0.25">
      <c r="A881" s="300"/>
      <c r="B881" s="299"/>
      <c r="C881" s="299"/>
      <c r="D881" s="299"/>
      <c r="E881" s="299"/>
      <c r="F881" s="376"/>
      <c r="G881" s="377"/>
      <c r="H881" s="299"/>
      <c r="I881" s="299"/>
      <c r="J881" s="299"/>
      <c r="K881" s="299"/>
      <c r="L881" s="299"/>
      <c r="M881" s="299"/>
      <c r="N881" s="299"/>
      <c r="O881" s="299"/>
      <c r="P881" s="299"/>
      <c r="Q881" s="299"/>
      <c r="R881" s="299"/>
      <c r="S881" s="299"/>
      <c r="T881" s="299"/>
      <c r="U881" s="299"/>
      <c r="V881" s="299"/>
      <c r="W881" s="299"/>
      <c r="X881" s="299"/>
      <c r="Y881" s="299"/>
      <c r="Z881" s="300"/>
      <c r="AA881" s="300"/>
      <c r="AB881" s="300"/>
      <c r="AC881" s="300"/>
      <c r="AD881" s="300"/>
      <c r="AE881" s="300"/>
      <c r="AF881" s="300"/>
      <c r="AG881" s="300"/>
      <c r="AH881" s="300"/>
      <c r="AI881" s="300"/>
      <c r="AJ881" s="300"/>
      <c r="AK881" s="300"/>
      <c r="AL881" s="300"/>
      <c r="AM881" s="300"/>
      <c r="AN881" s="300"/>
      <c r="AO881" s="299"/>
      <c r="AP881" s="299"/>
      <c r="AQ881" s="299"/>
      <c r="AR881" s="299"/>
      <c r="AS881" s="299"/>
      <c r="AT881" s="300"/>
      <c r="AU881" s="300"/>
    </row>
    <row r="882" spans="1:47" ht="12" customHeight="1" x14ac:dyDescent="0.25">
      <c r="A882" s="300"/>
      <c r="B882" s="299"/>
      <c r="C882" s="299"/>
      <c r="D882" s="299"/>
      <c r="E882" s="299"/>
      <c r="F882" s="376"/>
      <c r="G882" s="377"/>
      <c r="H882" s="299"/>
      <c r="I882" s="299"/>
      <c r="J882" s="299"/>
      <c r="K882" s="299"/>
      <c r="L882" s="299"/>
      <c r="M882" s="299"/>
      <c r="N882" s="299"/>
      <c r="O882" s="299"/>
      <c r="P882" s="299"/>
      <c r="Q882" s="299"/>
      <c r="R882" s="299"/>
      <c r="S882" s="299"/>
      <c r="T882" s="299"/>
      <c r="U882" s="299"/>
      <c r="V882" s="299"/>
      <c r="W882" s="299"/>
      <c r="X882" s="299"/>
      <c r="Y882" s="299"/>
      <c r="Z882" s="300"/>
      <c r="AA882" s="300"/>
      <c r="AB882" s="300"/>
      <c r="AC882" s="300"/>
      <c r="AD882" s="300"/>
      <c r="AE882" s="300"/>
      <c r="AF882" s="300"/>
      <c r="AG882" s="300"/>
      <c r="AH882" s="300"/>
      <c r="AI882" s="300"/>
      <c r="AJ882" s="300"/>
      <c r="AK882" s="300"/>
      <c r="AL882" s="300"/>
      <c r="AM882" s="300"/>
      <c r="AN882" s="300"/>
      <c r="AO882" s="299"/>
      <c r="AP882" s="299"/>
      <c r="AQ882" s="299"/>
      <c r="AR882" s="299"/>
      <c r="AS882" s="299"/>
      <c r="AT882" s="300"/>
      <c r="AU882" s="300"/>
    </row>
    <row r="883" spans="1:47" ht="12" customHeight="1" x14ac:dyDescent="0.25">
      <c r="A883" s="300"/>
      <c r="B883" s="299"/>
      <c r="C883" s="299"/>
      <c r="D883" s="299"/>
      <c r="E883" s="299"/>
      <c r="F883" s="376"/>
      <c r="G883" s="377"/>
      <c r="H883" s="299"/>
      <c r="I883" s="299"/>
      <c r="J883" s="299"/>
      <c r="K883" s="299"/>
      <c r="L883" s="299"/>
      <c r="M883" s="299"/>
      <c r="N883" s="299"/>
      <c r="O883" s="299"/>
      <c r="P883" s="299"/>
      <c r="Q883" s="299"/>
      <c r="R883" s="299"/>
      <c r="S883" s="299"/>
      <c r="T883" s="299"/>
      <c r="U883" s="299"/>
      <c r="V883" s="299"/>
      <c r="W883" s="299"/>
      <c r="X883" s="299"/>
      <c r="Y883" s="299"/>
      <c r="Z883" s="300"/>
      <c r="AA883" s="300"/>
      <c r="AB883" s="300"/>
      <c r="AC883" s="300"/>
      <c r="AD883" s="300"/>
      <c r="AE883" s="300"/>
      <c r="AF883" s="300"/>
      <c r="AG883" s="300"/>
      <c r="AH883" s="300"/>
      <c r="AI883" s="300"/>
      <c r="AJ883" s="300"/>
      <c r="AK883" s="300"/>
      <c r="AL883" s="300"/>
      <c r="AM883" s="300"/>
      <c r="AN883" s="300"/>
      <c r="AO883" s="299"/>
      <c r="AP883" s="299"/>
      <c r="AQ883" s="299"/>
      <c r="AR883" s="299"/>
      <c r="AS883" s="299"/>
      <c r="AT883" s="300"/>
      <c r="AU883" s="300"/>
    </row>
    <row r="884" spans="1:47" ht="12" customHeight="1" x14ac:dyDescent="0.25">
      <c r="A884" s="300"/>
      <c r="B884" s="299"/>
      <c r="C884" s="299"/>
      <c r="D884" s="299"/>
      <c r="E884" s="299"/>
      <c r="F884" s="376"/>
      <c r="G884" s="377"/>
      <c r="H884" s="299"/>
      <c r="I884" s="299"/>
      <c r="J884" s="299"/>
      <c r="K884" s="299"/>
      <c r="L884" s="299"/>
      <c r="M884" s="299"/>
      <c r="N884" s="299"/>
      <c r="O884" s="299"/>
      <c r="P884" s="299"/>
      <c r="Q884" s="299"/>
      <c r="R884" s="299"/>
      <c r="S884" s="299"/>
      <c r="T884" s="299"/>
      <c r="U884" s="299"/>
      <c r="V884" s="299"/>
      <c r="W884" s="299"/>
      <c r="X884" s="299"/>
      <c r="Y884" s="299"/>
      <c r="Z884" s="300"/>
      <c r="AA884" s="300"/>
      <c r="AB884" s="300"/>
      <c r="AC884" s="300"/>
      <c r="AD884" s="300"/>
      <c r="AE884" s="300"/>
      <c r="AF884" s="300"/>
      <c r="AG884" s="300"/>
      <c r="AH884" s="300"/>
      <c r="AI884" s="300"/>
      <c r="AJ884" s="300"/>
      <c r="AK884" s="300"/>
      <c r="AL884" s="300"/>
      <c r="AM884" s="300"/>
      <c r="AN884" s="300"/>
      <c r="AO884" s="299"/>
      <c r="AP884" s="299"/>
      <c r="AQ884" s="299"/>
      <c r="AR884" s="299"/>
      <c r="AS884" s="299"/>
      <c r="AT884" s="300"/>
      <c r="AU884" s="300"/>
    </row>
    <row r="885" spans="1:47" ht="12" customHeight="1" x14ac:dyDescent="0.25">
      <c r="A885" s="300"/>
      <c r="B885" s="299"/>
      <c r="C885" s="299"/>
      <c r="D885" s="299"/>
      <c r="E885" s="299"/>
      <c r="F885" s="376"/>
      <c r="G885" s="377"/>
      <c r="H885" s="299"/>
      <c r="I885" s="299"/>
      <c r="J885" s="299"/>
      <c r="K885" s="299"/>
      <c r="L885" s="299"/>
      <c r="M885" s="299"/>
      <c r="N885" s="299"/>
      <c r="O885" s="299"/>
      <c r="P885" s="299"/>
      <c r="Q885" s="299"/>
      <c r="R885" s="299"/>
      <c r="S885" s="299"/>
      <c r="T885" s="299"/>
      <c r="U885" s="299"/>
      <c r="V885" s="299"/>
      <c r="W885" s="299"/>
      <c r="X885" s="299"/>
      <c r="Y885" s="299"/>
      <c r="Z885" s="300"/>
      <c r="AA885" s="300"/>
      <c r="AB885" s="300"/>
      <c r="AC885" s="300"/>
      <c r="AD885" s="300"/>
      <c r="AE885" s="300"/>
      <c r="AF885" s="300"/>
      <c r="AG885" s="300"/>
      <c r="AH885" s="300"/>
      <c r="AI885" s="300"/>
      <c r="AJ885" s="300"/>
      <c r="AK885" s="300"/>
      <c r="AL885" s="300"/>
      <c r="AM885" s="300"/>
      <c r="AN885" s="300"/>
      <c r="AO885" s="299"/>
      <c r="AP885" s="299"/>
      <c r="AQ885" s="299"/>
      <c r="AR885" s="299"/>
      <c r="AS885" s="299"/>
      <c r="AT885" s="300"/>
      <c r="AU885" s="300"/>
    </row>
    <row r="886" spans="1:47" ht="12" customHeight="1" x14ac:dyDescent="0.25">
      <c r="A886" s="300"/>
      <c r="B886" s="299"/>
      <c r="C886" s="299"/>
      <c r="D886" s="299"/>
      <c r="E886" s="299"/>
      <c r="F886" s="376"/>
      <c r="G886" s="377"/>
      <c r="H886" s="299"/>
      <c r="I886" s="299"/>
      <c r="J886" s="299"/>
      <c r="K886" s="299"/>
      <c r="L886" s="299"/>
      <c r="M886" s="299"/>
      <c r="N886" s="299"/>
      <c r="O886" s="299"/>
      <c r="P886" s="299"/>
      <c r="Q886" s="299"/>
      <c r="R886" s="299"/>
      <c r="S886" s="299"/>
      <c r="T886" s="299"/>
      <c r="U886" s="299"/>
      <c r="V886" s="299"/>
      <c r="W886" s="299"/>
      <c r="X886" s="299"/>
      <c r="Y886" s="299"/>
      <c r="Z886" s="300"/>
      <c r="AA886" s="300"/>
      <c r="AB886" s="300"/>
      <c r="AC886" s="300"/>
      <c r="AD886" s="300"/>
      <c r="AE886" s="300"/>
      <c r="AF886" s="300"/>
      <c r="AG886" s="300"/>
      <c r="AH886" s="300"/>
      <c r="AI886" s="300"/>
      <c r="AJ886" s="300"/>
      <c r="AK886" s="300"/>
      <c r="AL886" s="300"/>
      <c r="AM886" s="300"/>
      <c r="AN886" s="300"/>
      <c r="AO886" s="299"/>
      <c r="AP886" s="299"/>
      <c r="AQ886" s="299"/>
      <c r="AR886" s="299"/>
      <c r="AS886" s="299"/>
      <c r="AT886" s="300"/>
      <c r="AU886" s="300"/>
    </row>
    <row r="887" spans="1:47" ht="12" customHeight="1" x14ac:dyDescent="0.25">
      <c r="A887" s="300"/>
      <c r="B887" s="299"/>
      <c r="C887" s="299"/>
      <c r="D887" s="299"/>
      <c r="E887" s="299"/>
      <c r="F887" s="376"/>
      <c r="G887" s="377"/>
      <c r="H887" s="299"/>
      <c r="I887" s="299"/>
      <c r="J887" s="299"/>
      <c r="K887" s="299"/>
      <c r="L887" s="299"/>
      <c r="M887" s="299"/>
      <c r="N887" s="299"/>
      <c r="O887" s="299"/>
      <c r="P887" s="299"/>
      <c r="Q887" s="299"/>
      <c r="R887" s="299"/>
      <c r="S887" s="299"/>
      <c r="T887" s="299"/>
      <c r="U887" s="299"/>
      <c r="V887" s="299"/>
      <c r="W887" s="299"/>
      <c r="X887" s="299"/>
      <c r="Y887" s="299"/>
      <c r="Z887" s="300"/>
      <c r="AA887" s="300"/>
      <c r="AB887" s="300"/>
      <c r="AC887" s="300"/>
      <c r="AD887" s="300"/>
      <c r="AE887" s="300"/>
      <c r="AF887" s="300"/>
      <c r="AG887" s="300"/>
      <c r="AH887" s="300"/>
      <c r="AI887" s="300"/>
      <c r="AJ887" s="300"/>
      <c r="AK887" s="300"/>
      <c r="AL887" s="300"/>
      <c r="AM887" s="300"/>
      <c r="AN887" s="300"/>
      <c r="AO887" s="299"/>
      <c r="AP887" s="299"/>
      <c r="AQ887" s="299"/>
      <c r="AR887" s="299"/>
      <c r="AS887" s="299"/>
      <c r="AT887" s="300"/>
      <c r="AU887" s="300"/>
    </row>
    <row r="888" spans="1:47" ht="12" customHeight="1" x14ac:dyDescent="0.25">
      <c r="A888" s="300"/>
      <c r="B888" s="299"/>
      <c r="C888" s="299"/>
      <c r="D888" s="299"/>
      <c r="E888" s="299"/>
      <c r="F888" s="376"/>
      <c r="G888" s="377"/>
      <c r="H888" s="299"/>
      <c r="I888" s="299"/>
      <c r="J888" s="299"/>
      <c r="K888" s="299"/>
      <c r="L888" s="299"/>
      <c r="M888" s="299"/>
      <c r="N888" s="299"/>
      <c r="O888" s="299"/>
      <c r="P888" s="299"/>
      <c r="Q888" s="299"/>
      <c r="R888" s="299"/>
      <c r="S888" s="299"/>
      <c r="T888" s="299"/>
      <c r="U888" s="299"/>
      <c r="V888" s="299"/>
      <c r="W888" s="299"/>
      <c r="X888" s="299"/>
      <c r="Y888" s="299"/>
      <c r="Z888" s="300"/>
      <c r="AA888" s="300"/>
      <c r="AB888" s="300"/>
      <c r="AC888" s="300"/>
      <c r="AD888" s="300"/>
      <c r="AE888" s="300"/>
      <c r="AF888" s="300"/>
      <c r="AG888" s="300"/>
      <c r="AH888" s="300"/>
      <c r="AI888" s="300"/>
      <c r="AJ888" s="300"/>
      <c r="AK888" s="300"/>
      <c r="AL888" s="300"/>
      <c r="AM888" s="300"/>
      <c r="AN888" s="300"/>
      <c r="AO888" s="299"/>
      <c r="AP888" s="299"/>
      <c r="AQ888" s="299"/>
      <c r="AR888" s="299"/>
      <c r="AS888" s="299"/>
      <c r="AT888" s="300"/>
      <c r="AU888" s="300"/>
    </row>
    <row r="889" spans="1:47" ht="12" customHeight="1" x14ac:dyDescent="0.25">
      <c r="A889" s="300"/>
      <c r="B889" s="299"/>
      <c r="C889" s="299"/>
      <c r="D889" s="299"/>
      <c r="E889" s="299"/>
      <c r="F889" s="376"/>
      <c r="G889" s="377"/>
      <c r="H889" s="299"/>
      <c r="I889" s="299"/>
      <c r="J889" s="299"/>
      <c r="K889" s="299"/>
      <c r="L889" s="299"/>
      <c r="M889" s="299"/>
      <c r="N889" s="299"/>
      <c r="O889" s="299"/>
      <c r="P889" s="299"/>
      <c r="Q889" s="299"/>
      <c r="R889" s="299"/>
      <c r="S889" s="299"/>
      <c r="T889" s="299"/>
      <c r="U889" s="299"/>
      <c r="V889" s="299"/>
      <c r="W889" s="299"/>
      <c r="X889" s="299"/>
      <c r="Y889" s="299"/>
      <c r="Z889" s="300"/>
      <c r="AA889" s="300"/>
      <c r="AB889" s="300"/>
      <c r="AC889" s="300"/>
      <c r="AD889" s="300"/>
      <c r="AE889" s="300"/>
      <c r="AF889" s="300"/>
      <c r="AG889" s="300"/>
      <c r="AH889" s="300"/>
      <c r="AI889" s="300"/>
      <c r="AJ889" s="300"/>
      <c r="AK889" s="300"/>
      <c r="AL889" s="300"/>
      <c r="AM889" s="300"/>
      <c r="AN889" s="300"/>
      <c r="AO889" s="299"/>
      <c r="AP889" s="299"/>
      <c r="AQ889" s="299"/>
      <c r="AR889" s="299"/>
      <c r="AS889" s="299"/>
      <c r="AT889" s="300"/>
      <c r="AU889" s="300"/>
    </row>
    <row r="890" spans="1:47" ht="12" customHeight="1" x14ac:dyDescent="0.25">
      <c r="A890" s="300"/>
      <c r="B890" s="299"/>
      <c r="C890" s="299"/>
      <c r="D890" s="299"/>
      <c r="E890" s="299"/>
      <c r="F890" s="376"/>
      <c r="G890" s="377"/>
      <c r="H890" s="299"/>
      <c r="I890" s="299"/>
      <c r="J890" s="299"/>
      <c r="K890" s="299"/>
      <c r="L890" s="299"/>
      <c r="M890" s="299"/>
      <c r="N890" s="299"/>
      <c r="O890" s="299"/>
      <c r="P890" s="299"/>
      <c r="Q890" s="299"/>
      <c r="R890" s="299"/>
      <c r="S890" s="299"/>
      <c r="T890" s="299"/>
      <c r="U890" s="299"/>
      <c r="V890" s="299"/>
      <c r="W890" s="299"/>
      <c r="X890" s="299"/>
      <c r="Y890" s="299"/>
      <c r="Z890" s="300"/>
      <c r="AA890" s="300"/>
      <c r="AB890" s="300"/>
      <c r="AC890" s="300"/>
      <c r="AD890" s="300"/>
      <c r="AE890" s="300"/>
      <c r="AF890" s="300"/>
      <c r="AG890" s="300"/>
      <c r="AH890" s="300"/>
      <c r="AI890" s="300"/>
      <c r="AJ890" s="300"/>
      <c r="AK890" s="300"/>
      <c r="AL890" s="300"/>
      <c r="AM890" s="300"/>
      <c r="AN890" s="300"/>
      <c r="AO890" s="299"/>
      <c r="AP890" s="299"/>
      <c r="AQ890" s="299"/>
      <c r="AR890" s="299"/>
      <c r="AS890" s="299"/>
      <c r="AT890" s="300"/>
      <c r="AU890" s="300"/>
    </row>
    <row r="891" spans="1:47" ht="12" customHeight="1" x14ac:dyDescent="0.25">
      <c r="A891" s="300"/>
      <c r="B891" s="299"/>
      <c r="C891" s="299"/>
      <c r="D891" s="299"/>
      <c r="E891" s="299"/>
      <c r="F891" s="376"/>
      <c r="G891" s="377"/>
      <c r="H891" s="299"/>
      <c r="I891" s="299"/>
      <c r="J891" s="299"/>
      <c r="K891" s="299"/>
      <c r="L891" s="299"/>
      <c r="M891" s="299"/>
      <c r="N891" s="299"/>
      <c r="O891" s="299"/>
      <c r="P891" s="299"/>
      <c r="Q891" s="299"/>
      <c r="R891" s="299"/>
      <c r="S891" s="299"/>
      <c r="T891" s="299"/>
      <c r="U891" s="299"/>
      <c r="V891" s="299"/>
      <c r="W891" s="299"/>
      <c r="X891" s="299"/>
      <c r="Y891" s="299"/>
      <c r="Z891" s="300"/>
      <c r="AA891" s="300"/>
      <c r="AB891" s="300"/>
      <c r="AC891" s="300"/>
      <c r="AD891" s="300"/>
      <c r="AE891" s="300"/>
      <c r="AF891" s="300"/>
      <c r="AG891" s="300"/>
      <c r="AH891" s="300"/>
      <c r="AI891" s="300"/>
      <c r="AJ891" s="300"/>
      <c r="AK891" s="300"/>
      <c r="AL891" s="300"/>
      <c r="AM891" s="300"/>
      <c r="AN891" s="300"/>
      <c r="AO891" s="299"/>
      <c r="AP891" s="299"/>
      <c r="AQ891" s="299"/>
      <c r="AR891" s="299"/>
      <c r="AS891" s="299"/>
      <c r="AT891" s="300"/>
      <c r="AU891" s="300"/>
    </row>
    <row r="892" spans="1:47" ht="12" customHeight="1" x14ac:dyDescent="0.25">
      <c r="A892" s="300"/>
      <c r="B892" s="299"/>
      <c r="C892" s="299"/>
      <c r="D892" s="299"/>
      <c r="E892" s="299"/>
      <c r="F892" s="376"/>
      <c r="G892" s="377"/>
      <c r="H892" s="299"/>
      <c r="I892" s="299"/>
      <c r="J892" s="299"/>
      <c r="K892" s="299"/>
      <c r="L892" s="299"/>
      <c r="M892" s="299"/>
      <c r="N892" s="299"/>
      <c r="O892" s="299"/>
      <c r="P892" s="299"/>
      <c r="Q892" s="299"/>
      <c r="R892" s="299"/>
      <c r="S892" s="299"/>
      <c r="T892" s="299"/>
      <c r="U892" s="299"/>
      <c r="V892" s="299"/>
      <c r="W892" s="299"/>
      <c r="X892" s="299"/>
      <c r="Y892" s="299"/>
      <c r="Z892" s="300"/>
      <c r="AA892" s="300"/>
      <c r="AB892" s="300"/>
      <c r="AC892" s="300"/>
      <c r="AD892" s="300"/>
      <c r="AE892" s="300"/>
      <c r="AF892" s="300"/>
      <c r="AG892" s="300"/>
      <c r="AH892" s="300"/>
      <c r="AI892" s="300"/>
      <c r="AJ892" s="300"/>
      <c r="AK892" s="300"/>
      <c r="AL892" s="300"/>
      <c r="AM892" s="300"/>
      <c r="AN892" s="300"/>
      <c r="AO892" s="299"/>
      <c r="AP892" s="299"/>
      <c r="AQ892" s="299"/>
      <c r="AR892" s="299"/>
      <c r="AS892" s="299"/>
      <c r="AT892" s="300"/>
      <c r="AU892" s="300"/>
    </row>
    <row r="893" spans="1:47" ht="12" customHeight="1" x14ac:dyDescent="0.25">
      <c r="A893" s="300"/>
      <c r="B893" s="299"/>
      <c r="C893" s="299"/>
      <c r="D893" s="299"/>
      <c r="E893" s="299"/>
      <c r="F893" s="376"/>
      <c r="G893" s="377"/>
      <c r="H893" s="299"/>
      <c r="I893" s="299"/>
      <c r="J893" s="299"/>
      <c r="K893" s="299"/>
      <c r="L893" s="299"/>
      <c r="M893" s="299"/>
      <c r="N893" s="299"/>
      <c r="O893" s="299"/>
      <c r="P893" s="299"/>
      <c r="Q893" s="299"/>
      <c r="R893" s="299"/>
      <c r="S893" s="299"/>
      <c r="T893" s="299"/>
      <c r="U893" s="299"/>
      <c r="V893" s="299"/>
      <c r="W893" s="299"/>
      <c r="X893" s="299"/>
      <c r="Y893" s="299"/>
      <c r="Z893" s="300"/>
      <c r="AA893" s="300"/>
      <c r="AB893" s="300"/>
      <c r="AC893" s="300"/>
      <c r="AD893" s="300"/>
      <c r="AE893" s="300"/>
      <c r="AF893" s="300"/>
      <c r="AG893" s="300"/>
      <c r="AH893" s="300"/>
      <c r="AI893" s="300"/>
      <c r="AJ893" s="300"/>
      <c r="AK893" s="300"/>
      <c r="AL893" s="300"/>
      <c r="AM893" s="300"/>
      <c r="AN893" s="300"/>
      <c r="AO893" s="299"/>
      <c r="AP893" s="299"/>
      <c r="AQ893" s="299"/>
      <c r="AR893" s="299"/>
      <c r="AS893" s="299"/>
      <c r="AT893" s="300"/>
      <c r="AU893" s="300"/>
    </row>
    <row r="894" spans="1:47" ht="12" customHeight="1" x14ac:dyDescent="0.25">
      <c r="A894" s="300"/>
      <c r="B894" s="299"/>
      <c r="C894" s="299"/>
      <c r="D894" s="299"/>
      <c r="E894" s="299"/>
      <c r="F894" s="376"/>
      <c r="G894" s="377"/>
      <c r="H894" s="299"/>
      <c r="I894" s="299"/>
      <c r="J894" s="299"/>
      <c r="K894" s="299"/>
      <c r="L894" s="299"/>
      <c r="M894" s="299"/>
      <c r="N894" s="299"/>
      <c r="O894" s="299"/>
      <c r="P894" s="299"/>
      <c r="Q894" s="299"/>
      <c r="R894" s="299"/>
      <c r="S894" s="299"/>
      <c r="T894" s="299"/>
      <c r="U894" s="299"/>
      <c r="V894" s="299"/>
      <c r="W894" s="299"/>
      <c r="X894" s="299"/>
      <c r="Y894" s="299"/>
      <c r="Z894" s="300"/>
      <c r="AA894" s="300"/>
      <c r="AB894" s="300"/>
      <c r="AC894" s="300"/>
      <c r="AD894" s="300"/>
      <c r="AE894" s="300"/>
      <c r="AF894" s="300"/>
      <c r="AG894" s="300"/>
      <c r="AH894" s="300"/>
      <c r="AI894" s="300"/>
      <c r="AJ894" s="300"/>
      <c r="AK894" s="300"/>
      <c r="AL894" s="300"/>
      <c r="AM894" s="300"/>
      <c r="AN894" s="300"/>
      <c r="AO894" s="299"/>
      <c r="AP894" s="299"/>
      <c r="AQ894" s="299"/>
      <c r="AR894" s="299"/>
      <c r="AS894" s="299"/>
      <c r="AT894" s="300"/>
      <c r="AU894" s="300"/>
    </row>
    <row r="895" spans="1:47" ht="12" customHeight="1" x14ac:dyDescent="0.25">
      <c r="A895" s="300"/>
      <c r="B895" s="299"/>
      <c r="C895" s="299"/>
      <c r="D895" s="299"/>
      <c r="E895" s="299"/>
      <c r="F895" s="376"/>
      <c r="G895" s="377"/>
      <c r="H895" s="299"/>
      <c r="I895" s="299"/>
      <c r="J895" s="299"/>
      <c r="K895" s="299"/>
      <c r="L895" s="299"/>
      <c r="M895" s="299"/>
      <c r="N895" s="299"/>
      <c r="O895" s="299"/>
      <c r="P895" s="299"/>
      <c r="Q895" s="299"/>
      <c r="R895" s="299"/>
      <c r="S895" s="299"/>
      <c r="T895" s="299"/>
      <c r="U895" s="299"/>
      <c r="V895" s="299"/>
      <c r="W895" s="299"/>
      <c r="X895" s="299"/>
      <c r="Y895" s="299"/>
      <c r="Z895" s="300"/>
      <c r="AA895" s="300"/>
      <c r="AB895" s="300"/>
      <c r="AC895" s="300"/>
      <c r="AD895" s="300"/>
      <c r="AE895" s="300"/>
      <c r="AF895" s="300"/>
      <c r="AG895" s="300"/>
      <c r="AH895" s="300"/>
      <c r="AI895" s="300"/>
      <c r="AJ895" s="300"/>
      <c r="AK895" s="300"/>
      <c r="AL895" s="300"/>
      <c r="AM895" s="300"/>
      <c r="AN895" s="300"/>
      <c r="AO895" s="299"/>
      <c r="AP895" s="299"/>
      <c r="AQ895" s="299"/>
      <c r="AR895" s="299"/>
      <c r="AS895" s="299"/>
      <c r="AT895" s="300"/>
      <c r="AU895" s="300"/>
    </row>
    <row r="896" spans="1:47" ht="12" customHeight="1" x14ac:dyDescent="0.25">
      <c r="A896" s="300"/>
      <c r="B896" s="299"/>
      <c r="C896" s="299"/>
      <c r="D896" s="299"/>
      <c r="E896" s="299"/>
      <c r="F896" s="376"/>
      <c r="G896" s="377"/>
      <c r="H896" s="299"/>
      <c r="I896" s="299"/>
      <c r="J896" s="299"/>
      <c r="K896" s="299"/>
      <c r="L896" s="299"/>
      <c r="M896" s="299"/>
      <c r="N896" s="299"/>
      <c r="O896" s="299"/>
      <c r="P896" s="299"/>
      <c r="Q896" s="299"/>
      <c r="R896" s="299"/>
      <c r="S896" s="299"/>
      <c r="T896" s="299"/>
      <c r="U896" s="299"/>
      <c r="V896" s="299"/>
      <c r="W896" s="299"/>
      <c r="X896" s="299"/>
      <c r="Y896" s="299"/>
      <c r="Z896" s="300"/>
      <c r="AA896" s="300"/>
      <c r="AB896" s="300"/>
      <c r="AC896" s="300"/>
      <c r="AD896" s="300"/>
      <c r="AE896" s="300"/>
      <c r="AF896" s="300"/>
      <c r="AG896" s="300"/>
      <c r="AH896" s="300"/>
      <c r="AI896" s="300"/>
      <c r="AJ896" s="300"/>
      <c r="AK896" s="300"/>
      <c r="AL896" s="300"/>
      <c r="AM896" s="300"/>
      <c r="AN896" s="300"/>
      <c r="AO896" s="299"/>
      <c r="AP896" s="299"/>
      <c r="AQ896" s="299"/>
      <c r="AR896" s="299"/>
      <c r="AS896" s="299"/>
      <c r="AT896" s="300"/>
      <c r="AU896" s="300"/>
    </row>
    <row r="897" spans="1:47" ht="12" customHeight="1" x14ac:dyDescent="0.25">
      <c r="A897" s="300"/>
      <c r="B897" s="299"/>
      <c r="C897" s="299"/>
      <c r="D897" s="299"/>
      <c r="E897" s="299"/>
      <c r="F897" s="376"/>
      <c r="G897" s="377"/>
      <c r="H897" s="299"/>
      <c r="I897" s="299"/>
      <c r="J897" s="299"/>
      <c r="K897" s="299"/>
      <c r="L897" s="299"/>
      <c r="M897" s="299"/>
      <c r="N897" s="299"/>
      <c r="O897" s="299"/>
      <c r="P897" s="299"/>
      <c r="Q897" s="299"/>
      <c r="R897" s="299"/>
      <c r="S897" s="299"/>
      <c r="T897" s="299"/>
      <c r="U897" s="299"/>
      <c r="V897" s="299"/>
      <c r="W897" s="299"/>
      <c r="X897" s="299"/>
      <c r="Y897" s="299"/>
      <c r="Z897" s="300"/>
      <c r="AA897" s="300"/>
      <c r="AB897" s="300"/>
      <c r="AC897" s="300"/>
      <c r="AD897" s="300"/>
      <c r="AE897" s="300"/>
      <c r="AF897" s="300"/>
      <c r="AG897" s="300"/>
      <c r="AH897" s="300"/>
      <c r="AI897" s="300"/>
      <c r="AJ897" s="300"/>
      <c r="AK897" s="300"/>
      <c r="AL897" s="300"/>
      <c r="AM897" s="300"/>
      <c r="AN897" s="300"/>
      <c r="AO897" s="299"/>
      <c r="AP897" s="299"/>
      <c r="AQ897" s="299"/>
      <c r="AR897" s="299"/>
      <c r="AS897" s="299"/>
      <c r="AT897" s="300"/>
      <c r="AU897" s="300"/>
    </row>
    <row r="898" spans="1:47" ht="12" customHeight="1" x14ac:dyDescent="0.25">
      <c r="A898" s="300"/>
      <c r="B898" s="299"/>
      <c r="C898" s="299"/>
      <c r="D898" s="299"/>
      <c r="E898" s="299"/>
      <c r="F898" s="376"/>
      <c r="G898" s="377"/>
      <c r="H898" s="299"/>
      <c r="I898" s="299"/>
      <c r="J898" s="299"/>
      <c r="K898" s="299"/>
      <c r="L898" s="299"/>
      <c r="M898" s="299"/>
      <c r="N898" s="299"/>
      <c r="O898" s="299"/>
      <c r="P898" s="299"/>
      <c r="Q898" s="299"/>
      <c r="R898" s="299"/>
      <c r="S898" s="299"/>
      <c r="T898" s="299"/>
      <c r="U898" s="299"/>
      <c r="V898" s="299"/>
      <c r="W898" s="299"/>
      <c r="X898" s="299"/>
      <c r="Y898" s="299"/>
      <c r="Z898" s="300"/>
      <c r="AA898" s="300"/>
      <c r="AB898" s="300"/>
      <c r="AC898" s="300"/>
      <c r="AD898" s="300"/>
      <c r="AE898" s="300"/>
      <c r="AF898" s="300"/>
      <c r="AG898" s="300"/>
      <c r="AH898" s="300"/>
      <c r="AI898" s="300"/>
      <c r="AJ898" s="300"/>
      <c r="AK898" s="300"/>
      <c r="AL898" s="300"/>
      <c r="AM898" s="300"/>
      <c r="AN898" s="300"/>
      <c r="AO898" s="299"/>
      <c r="AP898" s="299"/>
      <c r="AQ898" s="299"/>
      <c r="AR898" s="299"/>
      <c r="AS898" s="299"/>
      <c r="AT898" s="300"/>
      <c r="AU898" s="300"/>
    </row>
    <row r="899" spans="1:47" ht="12" customHeight="1" x14ac:dyDescent="0.25">
      <c r="A899" s="300"/>
      <c r="B899" s="299"/>
      <c r="C899" s="299"/>
      <c r="D899" s="299"/>
      <c r="E899" s="299"/>
      <c r="F899" s="376"/>
      <c r="G899" s="377"/>
      <c r="H899" s="299"/>
      <c r="I899" s="299"/>
      <c r="J899" s="299"/>
      <c r="K899" s="299"/>
      <c r="L899" s="299"/>
      <c r="M899" s="299"/>
      <c r="N899" s="299"/>
      <c r="O899" s="299"/>
      <c r="P899" s="299"/>
      <c r="Q899" s="299"/>
      <c r="R899" s="299"/>
      <c r="S899" s="299"/>
      <c r="T899" s="299"/>
      <c r="U899" s="299"/>
      <c r="V899" s="299"/>
      <c r="W899" s="299"/>
      <c r="X899" s="299"/>
      <c r="Y899" s="299"/>
      <c r="Z899" s="300"/>
      <c r="AA899" s="300"/>
      <c r="AB899" s="300"/>
      <c r="AC899" s="300"/>
      <c r="AD899" s="300"/>
      <c r="AE899" s="300"/>
      <c r="AF899" s="300"/>
      <c r="AG899" s="300"/>
      <c r="AH899" s="300"/>
      <c r="AI899" s="300"/>
      <c r="AJ899" s="300"/>
      <c r="AK899" s="300"/>
      <c r="AL899" s="300"/>
      <c r="AM899" s="300"/>
      <c r="AN899" s="300"/>
      <c r="AO899" s="299"/>
      <c r="AP899" s="299"/>
      <c r="AQ899" s="299"/>
      <c r="AR899" s="299"/>
      <c r="AS899" s="299"/>
      <c r="AT899" s="300"/>
      <c r="AU899" s="300"/>
    </row>
    <row r="900" spans="1:47" ht="12" customHeight="1" x14ac:dyDescent="0.25">
      <c r="A900" s="300"/>
      <c r="B900" s="299"/>
      <c r="C900" s="299"/>
      <c r="D900" s="299"/>
      <c r="E900" s="299"/>
      <c r="F900" s="376"/>
      <c r="G900" s="377"/>
      <c r="H900" s="299"/>
      <c r="I900" s="299"/>
      <c r="J900" s="299"/>
      <c r="K900" s="299"/>
      <c r="L900" s="299"/>
      <c r="M900" s="299"/>
      <c r="N900" s="299"/>
      <c r="O900" s="299"/>
      <c r="P900" s="299"/>
      <c r="Q900" s="299"/>
      <c r="R900" s="299"/>
      <c r="S900" s="299"/>
      <c r="T900" s="299"/>
      <c r="U900" s="299"/>
      <c r="V900" s="299"/>
      <c r="W900" s="299"/>
      <c r="X900" s="299"/>
      <c r="Y900" s="299"/>
      <c r="Z900" s="300"/>
      <c r="AA900" s="300"/>
      <c r="AB900" s="300"/>
      <c r="AC900" s="300"/>
      <c r="AD900" s="300"/>
      <c r="AE900" s="300"/>
      <c r="AF900" s="300"/>
      <c r="AG900" s="300"/>
      <c r="AH900" s="300"/>
      <c r="AI900" s="300"/>
      <c r="AJ900" s="300"/>
      <c r="AK900" s="300"/>
      <c r="AL900" s="300"/>
      <c r="AM900" s="300"/>
      <c r="AN900" s="300"/>
      <c r="AO900" s="299"/>
      <c r="AP900" s="299"/>
      <c r="AQ900" s="299"/>
      <c r="AR900" s="299"/>
      <c r="AS900" s="299"/>
      <c r="AT900" s="300"/>
      <c r="AU900" s="300"/>
    </row>
    <row r="901" spans="1:47" ht="12" customHeight="1" x14ac:dyDescent="0.25">
      <c r="A901" s="300"/>
      <c r="B901" s="299"/>
      <c r="C901" s="299"/>
      <c r="D901" s="299"/>
      <c r="E901" s="299"/>
      <c r="F901" s="376"/>
      <c r="G901" s="377"/>
      <c r="H901" s="299"/>
      <c r="I901" s="299"/>
      <c r="J901" s="299"/>
      <c r="K901" s="299"/>
      <c r="L901" s="299"/>
      <c r="M901" s="299"/>
      <c r="N901" s="299"/>
      <c r="O901" s="299"/>
      <c r="P901" s="299"/>
      <c r="Q901" s="299"/>
      <c r="R901" s="299"/>
      <c r="S901" s="299"/>
      <c r="T901" s="299"/>
      <c r="U901" s="299"/>
      <c r="V901" s="299"/>
      <c r="W901" s="299"/>
      <c r="X901" s="299"/>
      <c r="Y901" s="299"/>
      <c r="Z901" s="300"/>
      <c r="AA901" s="300"/>
      <c r="AB901" s="300"/>
      <c r="AC901" s="300"/>
      <c r="AD901" s="300"/>
      <c r="AE901" s="300"/>
      <c r="AF901" s="300"/>
      <c r="AG901" s="300"/>
      <c r="AH901" s="300"/>
      <c r="AI901" s="300"/>
      <c r="AJ901" s="300"/>
      <c r="AK901" s="300"/>
      <c r="AL901" s="300"/>
      <c r="AM901" s="300"/>
      <c r="AN901" s="300"/>
      <c r="AO901" s="299"/>
      <c r="AP901" s="299"/>
      <c r="AQ901" s="299"/>
      <c r="AR901" s="299"/>
      <c r="AS901" s="299"/>
      <c r="AT901" s="300"/>
      <c r="AU901" s="300"/>
    </row>
    <row r="902" spans="1:47" ht="12" customHeight="1" x14ac:dyDescent="0.25">
      <c r="A902" s="300"/>
      <c r="B902" s="299"/>
      <c r="C902" s="299"/>
      <c r="D902" s="299"/>
      <c r="E902" s="299"/>
      <c r="F902" s="376"/>
      <c r="G902" s="377"/>
      <c r="H902" s="299"/>
      <c r="I902" s="299"/>
      <c r="J902" s="299"/>
      <c r="K902" s="299"/>
      <c r="L902" s="299"/>
      <c r="M902" s="299"/>
      <c r="N902" s="299"/>
      <c r="O902" s="299"/>
      <c r="P902" s="299"/>
      <c r="Q902" s="299"/>
      <c r="R902" s="299"/>
      <c r="S902" s="299"/>
      <c r="T902" s="299"/>
      <c r="U902" s="299"/>
      <c r="V902" s="299"/>
      <c r="W902" s="299"/>
      <c r="X902" s="299"/>
      <c r="Y902" s="299"/>
      <c r="Z902" s="300"/>
      <c r="AA902" s="300"/>
      <c r="AB902" s="300"/>
      <c r="AC902" s="300"/>
      <c r="AD902" s="300"/>
      <c r="AE902" s="300"/>
      <c r="AF902" s="300"/>
      <c r="AG902" s="300"/>
      <c r="AH902" s="300"/>
      <c r="AI902" s="300"/>
      <c r="AJ902" s="300"/>
      <c r="AK902" s="300"/>
      <c r="AL902" s="300"/>
      <c r="AM902" s="300"/>
      <c r="AN902" s="300"/>
      <c r="AO902" s="299"/>
      <c r="AP902" s="299"/>
      <c r="AQ902" s="299"/>
      <c r="AR902" s="299"/>
      <c r="AS902" s="299"/>
      <c r="AT902" s="300"/>
      <c r="AU902" s="300"/>
    </row>
    <row r="903" spans="1:47" ht="12" customHeight="1" x14ac:dyDescent="0.25">
      <c r="A903" s="300"/>
      <c r="B903" s="299"/>
      <c r="C903" s="299"/>
      <c r="D903" s="299"/>
      <c r="E903" s="299"/>
      <c r="F903" s="376"/>
      <c r="G903" s="377"/>
      <c r="H903" s="299"/>
      <c r="I903" s="299"/>
      <c r="J903" s="299"/>
      <c r="K903" s="299"/>
      <c r="L903" s="299"/>
      <c r="M903" s="299"/>
      <c r="N903" s="299"/>
      <c r="O903" s="299"/>
      <c r="P903" s="299"/>
      <c r="Q903" s="299"/>
      <c r="R903" s="299"/>
      <c r="S903" s="299"/>
      <c r="T903" s="299"/>
      <c r="U903" s="299"/>
      <c r="V903" s="299"/>
      <c r="W903" s="299"/>
      <c r="X903" s="299"/>
      <c r="Y903" s="299"/>
      <c r="Z903" s="300"/>
      <c r="AA903" s="300"/>
      <c r="AB903" s="300"/>
      <c r="AC903" s="300"/>
      <c r="AD903" s="300"/>
      <c r="AE903" s="300"/>
      <c r="AF903" s="300"/>
      <c r="AG903" s="300"/>
      <c r="AH903" s="300"/>
      <c r="AI903" s="300"/>
      <c r="AJ903" s="300"/>
      <c r="AK903" s="300"/>
      <c r="AL903" s="300"/>
      <c r="AM903" s="300"/>
      <c r="AN903" s="300"/>
      <c r="AO903" s="299"/>
      <c r="AP903" s="299"/>
      <c r="AQ903" s="299"/>
      <c r="AR903" s="299"/>
      <c r="AS903" s="299"/>
      <c r="AT903" s="300"/>
      <c r="AU903" s="300"/>
    </row>
    <row r="904" spans="1:47" ht="12" customHeight="1" x14ac:dyDescent="0.25">
      <c r="A904" s="300"/>
      <c r="B904" s="299"/>
      <c r="C904" s="299"/>
      <c r="D904" s="299"/>
      <c r="E904" s="299"/>
      <c r="F904" s="376"/>
      <c r="G904" s="377"/>
      <c r="H904" s="299"/>
      <c r="I904" s="299"/>
      <c r="J904" s="299"/>
      <c r="K904" s="299"/>
      <c r="L904" s="299"/>
      <c r="M904" s="299"/>
      <c r="N904" s="299"/>
      <c r="O904" s="299"/>
      <c r="P904" s="299"/>
      <c r="Q904" s="299"/>
      <c r="R904" s="299"/>
      <c r="S904" s="299"/>
      <c r="T904" s="299"/>
      <c r="U904" s="299"/>
      <c r="V904" s="299"/>
      <c r="W904" s="299"/>
      <c r="X904" s="299"/>
      <c r="Y904" s="299"/>
      <c r="Z904" s="300"/>
      <c r="AA904" s="300"/>
      <c r="AB904" s="300"/>
      <c r="AC904" s="300"/>
      <c r="AD904" s="300"/>
      <c r="AE904" s="300"/>
      <c r="AF904" s="300"/>
      <c r="AG904" s="300"/>
      <c r="AH904" s="300"/>
      <c r="AI904" s="300"/>
      <c r="AJ904" s="300"/>
      <c r="AK904" s="300"/>
      <c r="AL904" s="300"/>
      <c r="AM904" s="300"/>
      <c r="AN904" s="300"/>
      <c r="AO904" s="299"/>
      <c r="AP904" s="299"/>
      <c r="AQ904" s="299"/>
      <c r="AR904" s="299"/>
      <c r="AS904" s="299"/>
      <c r="AT904" s="300"/>
      <c r="AU904" s="300"/>
    </row>
    <row r="905" spans="1:47" ht="12" customHeight="1" x14ac:dyDescent="0.25">
      <c r="A905" s="300"/>
      <c r="B905" s="299"/>
      <c r="C905" s="299"/>
      <c r="D905" s="299"/>
      <c r="E905" s="299"/>
      <c r="F905" s="376"/>
      <c r="G905" s="377"/>
      <c r="H905" s="299"/>
      <c r="I905" s="299"/>
      <c r="J905" s="299"/>
      <c r="K905" s="299"/>
      <c r="L905" s="299"/>
      <c r="M905" s="299"/>
      <c r="N905" s="299"/>
      <c r="O905" s="299"/>
      <c r="P905" s="299"/>
      <c r="Q905" s="299"/>
      <c r="R905" s="299"/>
      <c r="S905" s="299"/>
      <c r="T905" s="299"/>
      <c r="U905" s="299"/>
      <c r="V905" s="299"/>
      <c r="W905" s="299"/>
      <c r="X905" s="299"/>
      <c r="Y905" s="299"/>
      <c r="Z905" s="300"/>
      <c r="AA905" s="300"/>
      <c r="AB905" s="300"/>
      <c r="AC905" s="300"/>
      <c r="AD905" s="300"/>
      <c r="AE905" s="300"/>
      <c r="AF905" s="300"/>
      <c r="AG905" s="300"/>
      <c r="AH905" s="300"/>
      <c r="AI905" s="300"/>
      <c r="AJ905" s="300"/>
      <c r="AK905" s="300"/>
      <c r="AL905" s="300"/>
      <c r="AM905" s="300"/>
      <c r="AN905" s="300"/>
      <c r="AO905" s="299"/>
      <c r="AP905" s="299"/>
      <c r="AQ905" s="299"/>
      <c r="AR905" s="299"/>
      <c r="AS905" s="299"/>
      <c r="AT905" s="300"/>
      <c r="AU905" s="300"/>
    </row>
    <row r="906" spans="1:47" ht="12" customHeight="1" x14ac:dyDescent="0.25">
      <c r="A906" s="300"/>
      <c r="B906" s="299"/>
      <c r="C906" s="299"/>
      <c r="D906" s="299"/>
      <c r="E906" s="299"/>
      <c r="F906" s="376"/>
      <c r="G906" s="377"/>
      <c r="H906" s="299"/>
      <c r="I906" s="299"/>
      <c r="J906" s="299"/>
      <c r="K906" s="299"/>
      <c r="L906" s="299"/>
      <c r="M906" s="299"/>
      <c r="N906" s="299"/>
      <c r="O906" s="299"/>
      <c r="P906" s="299"/>
      <c r="Q906" s="299"/>
      <c r="R906" s="299"/>
      <c r="S906" s="299"/>
      <c r="T906" s="299"/>
      <c r="U906" s="299"/>
      <c r="V906" s="299"/>
      <c r="W906" s="299"/>
      <c r="X906" s="299"/>
      <c r="Y906" s="299"/>
      <c r="Z906" s="300"/>
      <c r="AA906" s="300"/>
      <c r="AB906" s="300"/>
      <c r="AC906" s="300"/>
      <c r="AD906" s="300"/>
      <c r="AE906" s="300"/>
      <c r="AF906" s="300"/>
      <c r="AG906" s="300"/>
      <c r="AH906" s="300"/>
      <c r="AI906" s="300"/>
      <c r="AJ906" s="300"/>
      <c r="AK906" s="300"/>
      <c r="AL906" s="300"/>
      <c r="AM906" s="300"/>
      <c r="AN906" s="300"/>
      <c r="AO906" s="299"/>
      <c r="AP906" s="299"/>
      <c r="AQ906" s="299"/>
      <c r="AR906" s="299"/>
      <c r="AS906" s="299"/>
      <c r="AT906" s="300"/>
      <c r="AU906" s="300"/>
    </row>
    <row r="907" spans="1:47" ht="12" customHeight="1" x14ac:dyDescent="0.25">
      <c r="A907" s="300"/>
      <c r="B907" s="299"/>
      <c r="C907" s="299"/>
      <c r="D907" s="299"/>
      <c r="E907" s="299"/>
      <c r="F907" s="376"/>
      <c r="G907" s="377"/>
      <c r="H907" s="299"/>
      <c r="I907" s="299"/>
      <c r="J907" s="299"/>
      <c r="K907" s="299"/>
      <c r="L907" s="299"/>
      <c r="M907" s="299"/>
      <c r="N907" s="299"/>
      <c r="O907" s="299"/>
      <c r="P907" s="299"/>
      <c r="Q907" s="299"/>
      <c r="R907" s="299"/>
      <c r="S907" s="299"/>
      <c r="T907" s="299"/>
      <c r="U907" s="299"/>
      <c r="V907" s="299"/>
      <c r="W907" s="299"/>
      <c r="X907" s="299"/>
      <c r="Y907" s="299"/>
      <c r="Z907" s="300"/>
      <c r="AA907" s="300"/>
      <c r="AB907" s="300"/>
      <c r="AC907" s="300"/>
      <c r="AD907" s="300"/>
      <c r="AE907" s="300"/>
      <c r="AF907" s="300"/>
      <c r="AG907" s="300"/>
      <c r="AH907" s="300"/>
      <c r="AI907" s="300"/>
      <c r="AJ907" s="300"/>
      <c r="AK907" s="300"/>
      <c r="AL907" s="300"/>
      <c r="AM907" s="300"/>
      <c r="AN907" s="300"/>
      <c r="AO907" s="299"/>
      <c r="AP907" s="299"/>
      <c r="AQ907" s="299"/>
      <c r="AR907" s="299"/>
      <c r="AS907" s="299"/>
      <c r="AT907" s="300"/>
      <c r="AU907" s="300"/>
    </row>
    <row r="908" spans="1:47" ht="12" customHeight="1" x14ac:dyDescent="0.25">
      <c r="A908" s="300"/>
      <c r="B908" s="299"/>
      <c r="C908" s="299"/>
      <c r="D908" s="299"/>
      <c r="E908" s="299"/>
      <c r="F908" s="376"/>
      <c r="G908" s="377"/>
      <c r="H908" s="299"/>
      <c r="I908" s="299"/>
      <c r="J908" s="299"/>
      <c r="K908" s="299"/>
      <c r="L908" s="299"/>
      <c r="M908" s="299"/>
      <c r="N908" s="299"/>
      <c r="O908" s="299"/>
      <c r="P908" s="299"/>
      <c r="Q908" s="299"/>
      <c r="R908" s="299"/>
      <c r="S908" s="299"/>
      <c r="T908" s="299"/>
      <c r="U908" s="299"/>
      <c r="V908" s="299"/>
      <c r="W908" s="299"/>
      <c r="X908" s="299"/>
      <c r="Y908" s="299"/>
      <c r="Z908" s="300"/>
      <c r="AA908" s="300"/>
      <c r="AB908" s="300"/>
      <c r="AC908" s="300"/>
      <c r="AD908" s="300"/>
      <c r="AE908" s="300"/>
      <c r="AF908" s="300"/>
      <c r="AG908" s="300"/>
      <c r="AH908" s="300"/>
      <c r="AI908" s="300"/>
      <c r="AJ908" s="300"/>
      <c r="AK908" s="300"/>
      <c r="AL908" s="300"/>
      <c r="AM908" s="300"/>
      <c r="AN908" s="300"/>
      <c r="AO908" s="299"/>
      <c r="AP908" s="299"/>
      <c r="AQ908" s="299"/>
      <c r="AR908" s="299"/>
      <c r="AS908" s="299"/>
      <c r="AT908" s="300"/>
      <c r="AU908" s="300"/>
    </row>
    <row r="909" spans="1:47" ht="12" customHeight="1" x14ac:dyDescent="0.25">
      <c r="A909" s="300"/>
      <c r="B909" s="299"/>
      <c r="C909" s="299"/>
      <c r="D909" s="299"/>
      <c r="E909" s="299"/>
      <c r="F909" s="376"/>
      <c r="G909" s="377"/>
      <c r="H909" s="299"/>
      <c r="I909" s="299"/>
      <c r="J909" s="299"/>
      <c r="K909" s="299"/>
      <c r="L909" s="299"/>
      <c r="M909" s="299"/>
      <c r="N909" s="299"/>
      <c r="O909" s="299"/>
      <c r="P909" s="299"/>
      <c r="Q909" s="299"/>
      <c r="R909" s="299"/>
      <c r="S909" s="299"/>
      <c r="T909" s="299"/>
      <c r="U909" s="299"/>
      <c r="V909" s="299"/>
      <c r="W909" s="299"/>
      <c r="X909" s="299"/>
      <c r="Y909" s="299"/>
      <c r="Z909" s="300"/>
      <c r="AA909" s="300"/>
      <c r="AB909" s="300"/>
      <c r="AC909" s="300"/>
      <c r="AD909" s="300"/>
      <c r="AE909" s="300"/>
      <c r="AF909" s="300"/>
      <c r="AG909" s="300"/>
      <c r="AH909" s="300"/>
      <c r="AI909" s="300"/>
      <c r="AJ909" s="300"/>
      <c r="AK909" s="300"/>
      <c r="AL909" s="300"/>
      <c r="AM909" s="300"/>
      <c r="AN909" s="300"/>
      <c r="AO909" s="299"/>
      <c r="AP909" s="299"/>
      <c r="AQ909" s="299"/>
      <c r="AR909" s="299"/>
      <c r="AS909" s="299"/>
      <c r="AT909" s="300"/>
      <c r="AU909" s="300"/>
    </row>
    <row r="910" spans="1:47" ht="12" customHeight="1" x14ac:dyDescent="0.25">
      <c r="A910" s="300"/>
      <c r="B910" s="299"/>
      <c r="C910" s="299"/>
      <c r="D910" s="299"/>
      <c r="E910" s="299"/>
      <c r="F910" s="376"/>
      <c r="G910" s="377"/>
      <c r="H910" s="299"/>
      <c r="I910" s="299"/>
      <c r="J910" s="299"/>
      <c r="K910" s="299"/>
      <c r="L910" s="299"/>
      <c r="M910" s="299"/>
      <c r="N910" s="299"/>
      <c r="O910" s="299"/>
      <c r="P910" s="299"/>
      <c r="Q910" s="299"/>
      <c r="R910" s="299"/>
      <c r="S910" s="299"/>
      <c r="T910" s="299"/>
      <c r="U910" s="299"/>
      <c r="V910" s="299"/>
      <c r="W910" s="299"/>
      <c r="X910" s="299"/>
      <c r="Y910" s="299"/>
      <c r="Z910" s="300"/>
      <c r="AA910" s="300"/>
      <c r="AB910" s="300"/>
      <c r="AC910" s="300"/>
      <c r="AD910" s="300"/>
      <c r="AE910" s="300"/>
      <c r="AF910" s="300"/>
      <c r="AG910" s="300"/>
      <c r="AH910" s="300"/>
      <c r="AI910" s="300"/>
      <c r="AJ910" s="300"/>
      <c r="AK910" s="300"/>
      <c r="AL910" s="300"/>
      <c r="AM910" s="300"/>
      <c r="AN910" s="300"/>
      <c r="AO910" s="299"/>
      <c r="AP910" s="299"/>
      <c r="AQ910" s="299"/>
      <c r="AR910" s="299"/>
      <c r="AS910" s="299"/>
      <c r="AT910" s="300"/>
      <c r="AU910" s="300"/>
    </row>
    <row r="911" spans="1:47" ht="12" customHeight="1" x14ac:dyDescent="0.25">
      <c r="A911" s="300"/>
      <c r="B911" s="299"/>
      <c r="C911" s="299"/>
      <c r="D911" s="299"/>
      <c r="E911" s="299"/>
      <c r="F911" s="376"/>
      <c r="G911" s="377"/>
      <c r="H911" s="299"/>
      <c r="I911" s="299"/>
      <c r="J911" s="299"/>
      <c r="K911" s="299"/>
      <c r="L911" s="299"/>
      <c r="M911" s="299"/>
      <c r="N911" s="299"/>
      <c r="O911" s="299"/>
      <c r="P911" s="299"/>
      <c r="Q911" s="299"/>
      <c r="R911" s="299"/>
      <c r="S911" s="299"/>
      <c r="T911" s="299"/>
      <c r="U911" s="299"/>
      <c r="V911" s="299"/>
      <c r="W911" s="299"/>
      <c r="X911" s="299"/>
      <c r="Y911" s="299"/>
      <c r="Z911" s="300"/>
      <c r="AA911" s="300"/>
      <c r="AB911" s="300"/>
      <c r="AC911" s="300"/>
      <c r="AD911" s="300"/>
      <c r="AE911" s="300"/>
      <c r="AF911" s="300"/>
      <c r="AG911" s="300"/>
      <c r="AH911" s="300"/>
      <c r="AI911" s="300"/>
      <c r="AJ911" s="300"/>
      <c r="AK911" s="300"/>
      <c r="AL911" s="300"/>
      <c r="AM911" s="300"/>
      <c r="AN911" s="300"/>
      <c r="AO911" s="299"/>
      <c r="AP911" s="299"/>
      <c r="AQ911" s="299"/>
      <c r="AR911" s="299"/>
      <c r="AS911" s="299"/>
      <c r="AT911" s="300"/>
      <c r="AU911" s="300"/>
    </row>
    <row r="912" spans="1:47" ht="12" customHeight="1" x14ac:dyDescent="0.25">
      <c r="A912" s="300"/>
      <c r="B912" s="299"/>
      <c r="C912" s="299"/>
      <c r="D912" s="299"/>
      <c r="E912" s="299"/>
      <c r="F912" s="376"/>
      <c r="G912" s="377"/>
      <c r="H912" s="299"/>
      <c r="I912" s="299"/>
      <c r="J912" s="299"/>
      <c r="K912" s="299"/>
      <c r="L912" s="299"/>
      <c r="M912" s="299"/>
      <c r="N912" s="299"/>
      <c r="O912" s="299"/>
      <c r="P912" s="299"/>
      <c r="Q912" s="299"/>
      <c r="R912" s="299"/>
      <c r="S912" s="299"/>
      <c r="T912" s="299"/>
      <c r="U912" s="299"/>
      <c r="V912" s="299"/>
      <c r="W912" s="299"/>
      <c r="X912" s="299"/>
      <c r="Y912" s="299"/>
      <c r="Z912" s="300"/>
      <c r="AA912" s="300"/>
      <c r="AB912" s="300"/>
      <c r="AC912" s="300"/>
      <c r="AD912" s="300"/>
      <c r="AE912" s="300"/>
      <c r="AF912" s="300"/>
      <c r="AG912" s="300"/>
      <c r="AH912" s="300"/>
      <c r="AI912" s="300"/>
      <c r="AJ912" s="300"/>
      <c r="AK912" s="300"/>
      <c r="AL912" s="300"/>
      <c r="AM912" s="300"/>
      <c r="AN912" s="300"/>
      <c r="AO912" s="299"/>
      <c r="AP912" s="299"/>
      <c r="AQ912" s="299"/>
      <c r="AR912" s="299"/>
      <c r="AS912" s="299"/>
      <c r="AT912" s="300"/>
      <c r="AU912" s="300"/>
    </row>
    <row r="913" spans="1:47" ht="12" customHeight="1" x14ac:dyDescent="0.25">
      <c r="A913" s="300"/>
      <c r="B913" s="299"/>
      <c r="C913" s="299"/>
      <c r="D913" s="299"/>
      <c r="E913" s="299"/>
      <c r="F913" s="376"/>
      <c r="G913" s="377"/>
      <c r="H913" s="299"/>
      <c r="I913" s="299"/>
      <c r="J913" s="299"/>
      <c r="K913" s="299"/>
      <c r="L913" s="299"/>
      <c r="M913" s="299"/>
      <c r="N913" s="299"/>
      <c r="O913" s="299"/>
      <c r="P913" s="299"/>
      <c r="Q913" s="299"/>
      <c r="R913" s="299"/>
      <c r="S913" s="299"/>
      <c r="T913" s="299"/>
      <c r="U913" s="299"/>
      <c r="V913" s="299"/>
      <c r="W913" s="299"/>
      <c r="X913" s="299"/>
      <c r="Y913" s="299"/>
      <c r="Z913" s="300"/>
      <c r="AA913" s="300"/>
      <c r="AB913" s="300"/>
      <c r="AC913" s="300"/>
      <c r="AD913" s="300"/>
      <c r="AE913" s="300"/>
      <c r="AF913" s="300"/>
      <c r="AG913" s="300"/>
      <c r="AH913" s="300"/>
      <c r="AI913" s="300"/>
      <c r="AJ913" s="300"/>
      <c r="AK913" s="300"/>
      <c r="AL913" s="300"/>
      <c r="AM913" s="300"/>
      <c r="AN913" s="300"/>
      <c r="AO913" s="299"/>
      <c r="AP913" s="299"/>
      <c r="AQ913" s="299"/>
      <c r="AR913" s="299"/>
      <c r="AS913" s="299"/>
      <c r="AT913" s="300"/>
      <c r="AU913" s="300"/>
    </row>
    <row r="914" spans="1:47" ht="12" customHeight="1" x14ac:dyDescent="0.25">
      <c r="A914" s="300"/>
      <c r="B914" s="299"/>
      <c r="C914" s="299"/>
      <c r="D914" s="299"/>
      <c r="E914" s="299"/>
      <c r="F914" s="376"/>
      <c r="G914" s="377"/>
      <c r="H914" s="299"/>
      <c r="I914" s="299"/>
      <c r="J914" s="299"/>
      <c r="K914" s="299"/>
      <c r="L914" s="299"/>
      <c r="M914" s="299"/>
      <c r="N914" s="299"/>
      <c r="O914" s="299"/>
      <c r="P914" s="299"/>
      <c r="Q914" s="299"/>
      <c r="R914" s="299"/>
      <c r="S914" s="299"/>
      <c r="T914" s="299"/>
      <c r="U914" s="299"/>
      <c r="V914" s="299"/>
      <c r="W914" s="299"/>
      <c r="X914" s="299"/>
      <c r="Y914" s="299"/>
      <c r="Z914" s="300"/>
      <c r="AA914" s="300"/>
      <c r="AB914" s="300"/>
      <c r="AC914" s="300"/>
      <c r="AD914" s="300"/>
      <c r="AE914" s="300"/>
      <c r="AF914" s="300"/>
      <c r="AG914" s="300"/>
      <c r="AH914" s="300"/>
      <c r="AI914" s="300"/>
      <c r="AJ914" s="300"/>
      <c r="AK914" s="300"/>
      <c r="AL914" s="300"/>
      <c r="AM914" s="300"/>
      <c r="AN914" s="300"/>
      <c r="AO914" s="299"/>
      <c r="AP914" s="299"/>
      <c r="AQ914" s="299"/>
      <c r="AR914" s="299"/>
      <c r="AS914" s="299"/>
      <c r="AT914" s="300"/>
      <c r="AU914" s="300"/>
    </row>
    <row r="915" spans="1:47" ht="12" customHeight="1" x14ac:dyDescent="0.25">
      <c r="A915" s="300"/>
      <c r="B915" s="299"/>
      <c r="C915" s="299"/>
      <c r="D915" s="299"/>
      <c r="E915" s="299"/>
      <c r="F915" s="376"/>
      <c r="G915" s="377"/>
      <c r="H915" s="299"/>
      <c r="I915" s="299"/>
      <c r="J915" s="299"/>
      <c r="K915" s="299"/>
      <c r="L915" s="299"/>
      <c r="M915" s="299"/>
      <c r="N915" s="299"/>
      <c r="O915" s="299"/>
      <c r="P915" s="299"/>
      <c r="Q915" s="299"/>
      <c r="R915" s="299"/>
      <c r="S915" s="299"/>
      <c r="T915" s="299"/>
      <c r="U915" s="299"/>
      <c r="V915" s="299"/>
      <c r="W915" s="299"/>
      <c r="X915" s="299"/>
      <c r="Y915" s="299"/>
      <c r="Z915" s="300"/>
      <c r="AA915" s="300"/>
      <c r="AB915" s="300"/>
      <c r="AC915" s="300"/>
      <c r="AD915" s="300"/>
      <c r="AE915" s="300"/>
      <c r="AF915" s="300"/>
      <c r="AG915" s="300"/>
      <c r="AH915" s="300"/>
      <c r="AI915" s="300"/>
      <c r="AJ915" s="300"/>
      <c r="AK915" s="300"/>
      <c r="AL915" s="300"/>
      <c r="AM915" s="300"/>
      <c r="AN915" s="300"/>
      <c r="AO915" s="299"/>
      <c r="AP915" s="299"/>
      <c r="AQ915" s="299"/>
      <c r="AR915" s="299"/>
      <c r="AS915" s="299"/>
      <c r="AT915" s="300"/>
      <c r="AU915" s="300"/>
    </row>
    <row r="916" spans="1:47" ht="12" customHeight="1" x14ac:dyDescent="0.25">
      <c r="A916" s="300"/>
      <c r="B916" s="299"/>
      <c r="C916" s="299"/>
      <c r="D916" s="299"/>
      <c r="E916" s="299"/>
      <c r="F916" s="376"/>
      <c r="G916" s="377"/>
      <c r="H916" s="299"/>
      <c r="I916" s="299"/>
      <c r="J916" s="299"/>
      <c r="K916" s="299"/>
      <c r="L916" s="299"/>
      <c r="M916" s="299"/>
      <c r="N916" s="299"/>
      <c r="O916" s="299"/>
      <c r="P916" s="299"/>
      <c r="Q916" s="299"/>
      <c r="R916" s="299"/>
      <c r="S916" s="299"/>
      <c r="T916" s="299"/>
      <c r="U916" s="299"/>
      <c r="V916" s="299"/>
      <c r="W916" s="299"/>
      <c r="X916" s="299"/>
      <c r="Y916" s="299"/>
      <c r="Z916" s="300"/>
      <c r="AA916" s="300"/>
      <c r="AB916" s="300"/>
      <c r="AC916" s="300"/>
      <c r="AD916" s="300"/>
      <c r="AE916" s="300"/>
      <c r="AF916" s="300"/>
      <c r="AG916" s="300"/>
      <c r="AH916" s="300"/>
      <c r="AI916" s="300"/>
      <c r="AJ916" s="300"/>
      <c r="AK916" s="300"/>
      <c r="AL916" s="300"/>
      <c r="AM916" s="300"/>
      <c r="AN916" s="300"/>
      <c r="AO916" s="299"/>
      <c r="AP916" s="299"/>
      <c r="AQ916" s="299"/>
      <c r="AR916" s="299"/>
      <c r="AS916" s="299"/>
      <c r="AT916" s="300"/>
      <c r="AU916" s="300"/>
    </row>
    <row r="917" spans="1:47" ht="12" customHeight="1" x14ac:dyDescent="0.25">
      <c r="A917" s="300"/>
      <c r="B917" s="299"/>
      <c r="C917" s="299"/>
      <c r="D917" s="299"/>
      <c r="E917" s="299"/>
      <c r="F917" s="376"/>
      <c r="G917" s="377"/>
      <c r="H917" s="299"/>
      <c r="I917" s="299"/>
      <c r="J917" s="299"/>
      <c r="K917" s="299"/>
      <c r="L917" s="299"/>
      <c r="M917" s="299"/>
      <c r="N917" s="299"/>
      <c r="O917" s="299"/>
      <c r="P917" s="299"/>
      <c r="Q917" s="299"/>
      <c r="R917" s="299"/>
      <c r="S917" s="299"/>
      <c r="T917" s="299"/>
      <c r="U917" s="299"/>
      <c r="V917" s="299"/>
      <c r="W917" s="299"/>
      <c r="X917" s="299"/>
      <c r="Y917" s="299"/>
      <c r="Z917" s="300"/>
      <c r="AA917" s="300"/>
      <c r="AB917" s="300"/>
      <c r="AC917" s="300"/>
      <c r="AD917" s="300"/>
      <c r="AE917" s="300"/>
      <c r="AF917" s="300"/>
      <c r="AG917" s="300"/>
      <c r="AH917" s="300"/>
      <c r="AI917" s="300"/>
      <c r="AJ917" s="300"/>
      <c r="AK917" s="300"/>
      <c r="AL917" s="300"/>
      <c r="AM917" s="300"/>
      <c r="AN917" s="300"/>
      <c r="AO917" s="299"/>
      <c r="AP917" s="299"/>
      <c r="AQ917" s="299"/>
      <c r="AR917" s="299"/>
      <c r="AS917" s="299"/>
      <c r="AT917" s="300"/>
      <c r="AU917" s="300"/>
    </row>
    <row r="918" spans="1:47" ht="12" customHeight="1" x14ac:dyDescent="0.25">
      <c r="A918" s="300"/>
      <c r="B918" s="299"/>
      <c r="C918" s="299"/>
      <c r="D918" s="299"/>
      <c r="E918" s="299"/>
      <c r="F918" s="376"/>
      <c r="G918" s="377"/>
      <c r="H918" s="299"/>
      <c r="I918" s="299"/>
      <c r="J918" s="299"/>
      <c r="K918" s="299"/>
      <c r="L918" s="299"/>
      <c r="M918" s="299"/>
      <c r="N918" s="299"/>
      <c r="O918" s="299"/>
      <c r="P918" s="299"/>
      <c r="Q918" s="299"/>
      <c r="R918" s="299"/>
      <c r="S918" s="299"/>
      <c r="T918" s="299"/>
      <c r="U918" s="299"/>
      <c r="V918" s="299"/>
      <c r="W918" s="299"/>
      <c r="X918" s="299"/>
      <c r="Y918" s="299"/>
      <c r="Z918" s="300"/>
      <c r="AA918" s="300"/>
      <c r="AB918" s="300"/>
      <c r="AC918" s="300"/>
      <c r="AD918" s="300"/>
      <c r="AE918" s="300"/>
      <c r="AF918" s="300"/>
      <c r="AG918" s="300"/>
      <c r="AH918" s="300"/>
      <c r="AI918" s="300"/>
      <c r="AJ918" s="300"/>
      <c r="AK918" s="300"/>
      <c r="AL918" s="300"/>
      <c r="AM918" s="300"/>
      <c r="AN918" s="300"/>
      <c r="AO918" s="299"/>
      <c r="AP918" s="299"/>
      <c r="AQ918" s="299"/>
      <c r="AR918" s="299"/>
      <c r="AS918" s="299"/>
      <c r="AT918" s="300"/>
      <c r="AU918" s="300"/>
    </row>
    <row r="919" spans="1:47" ht="12" customHeight="1" x14ac:dyDescent="0.25">
      <c r="A919" s="300"/>
      <c r="B919" s="299"/>
      <c r="C919" s="299"/>
      <c r="D919" s="299"/>
      <c r="E919" s="299"/>
      <c r="F919" s="376"/>
      <c r="G919" s="377"/>
      <c r="H919" s="299"/>
      <c r="I919" s="299"/>
      <c r="J919" s="299"/>
      <c r="K919" s="299"/>
      <c r="L919" s="299"/>
      <c r="M919" s="299"/>
      <c r="N919" s="299"/>
      <c r="O919" s="299"/>
      <c r="P919" s="299"/>
      <c r="Q919" s="299"/>
      <c r="R919" s="299"/>
      <c r="S919" s="299"/>
      <c r="T919" s="299"/>
      <c r="U919" s="299"/>
      <c r="V919" s="299"/>
      <c r="W919" s="299"/>
      <c r="X919" s="299"/>
      <c r="Y919" s="299"/>
      <c r="Z919" s="300"/>
      <c r="AA919" s="300"/>
      <c r="AB919" s="300"/>
      <c r="AC919" s="300"/>
      <c r="AD919" s="300"/>
      <c r="AE919" s="300"/>
      <c r="AF919" s="300"/>
      <c r="AG919" s="300"/>
      <c r="AH919" s="300"/>
      <c r="AI919" s="300"/>
      <c r="AJ919" s="300"/>
      <c r="AK919" s="300"/>
      <c r="AL919" s="300"/>
      <c r="AM919" s="300"/>
      <c r="AN919" s="300"/>
      <c r="AO919" s="299"/>
      <c r="AP919" s="299"/>
      <c r="AQ919" s="299"/>
      <c r="AR919" s="299"/>
      <c r="AS919" s="299"/>
      <c r="AT919" s="300"/>
      <c r="AU919" s="300"/>
    </row>
    <row r="920" spans="1:47" ht="12" customHeight="1" x14ac:dyDescent="0.25">
      <c r="A920" s="300"/>
      <c r="B920" s="299"/>
      <c r="C920" s="299"/>
      <c r="D920" s="299"/>
      <c r="E920" s="299"/>
      <c r="F920" s="376"/>
      <c r="G920" s="377"/>
      <c r="H920" s="299"/>
      <c r="I920" s="299"/>
      <c r="J920" s="299"/>
      <c r="K920" s="299"/>
      <c r="L920" s="299"/>
      <c r="M920" s="299"/>
      <c r="N920" s="299"/>
      <c r="O920" s="299"/>
      <c r="P920" s="299"/>
      <c r="Q920" s="299"/>
      <c r="R920" s="299"/>
      <c r="S920" s="299"/>
      <c r="T920" s="299"/>
      <c r="U920" s="299"/>
      <c r="V920" s="299"/>
      <c r="W920" s="299"/>
      <c r="X920" s="299"/>
      <c r="Y920" s="299"/>
      <c r="Z920" s="300"/>
      <c r="AA920" s="300"/>
      <c r="AB920" s="300"/>
      <c r="AC920" s="300"/>
      <c r="AD920" s="300"/>
      <c r="AE920" s="300"/>
      <c r="AF920" s="300"/>
      <c r="AG920" s="300"/>
      <c r="AH920" s="300"/>
      <c r="AI920" s="300"/>
      <c r="AJ920" s="300"/>
      <c r="AK920" s="300"/>
      <c r="AL920" s="300"/>
      <c r="AM920" s="300"/>
      <c r="AN920" s="300"/>
      <c r="AO920" s="299"/>
      <c r="AP920" s="299"/>
      <c r="AQ920" s="299"/>
      <c r="AR920" s="299"/>
      <c r="AS920" s="299"/>
      <c r="AT920" s="300"/>
      <c r="AU920" s="300"/>
    </row>
    <row r="921" spans="1:47" ht="12" customHeight="1" x14ac:dyDescent="0.25">
      <c r="A921" s="300"/>
      <c r="B921" s="299"/>
      <c r="C921" s="299"/>
      <c r="D921" s="299"/>
      <c r="E921" s="299"/>
      <c r="F921" s="376"/>
      <c r="G921" s="377"/>
      <c r="H921" s="299"/>
      <c r="I921" s="299"/>
      <c r="J921" s="299"/>
      <c r="K921" s="299"/>
      <c r="L921" s="299"/>
      <c r="M921" s="299"/>
      <c r="N921" s="299"/>
      <c r="O921" s="299"/>
      <c r="P921" s="299"/>
      <c r="Q921" s="299"/>
      <c r="R921" s="299"/>
      <c r="S921" s="299"/>
      <c r="T921" s="299"/>
      <c r="U921" s="299"/>
      <c r="V921" s="299"/>
      <c r="W921" s="299"/>
      <c r="X921" s="299"/>
      <c r="Y921" s="299"/>
      <c r="Z921" s="300"/>
      <c r="AA921" s="300"/>
      <c r="AB921" s="300"/>
      <c r="AC921" s="300"/>
      <c r="AD921" s="300"/>
      <c r="AE921" s="300"/>
      <c r="AF921" s="300"/>
      <c r="AG921" s="300"/>
      <c r="AH921" s="300"/>
      <c r="AI921" s="300"/>
      <c r="AJ921" s="300"/>
      <c r="AK921" s="300"/>
      <c r="AL921" s="300"/>
      <c r="AM921" s="300"/>
      <c r="AN921" s="300"/>
      <c r="AO921" s="299"/>
      <c r="AP921" s="299"/>
      <c r="AQ921" s="299"/>
      <c r="AR921" s="299"/>
      <c r="AS921" s="299"/>
      <c r="AT921" s="300"/>
      <c r="AU921" s="300"/>
    </row>
    <row r="922" spans="1:47" ht="12" customHeight="1" x14ac:dyDescent="0.25">
      <c r="A922" s="300"/>
      <c r="B922" s="299"/>
      <c r="C922" s="299"/>
      <c r="D922" s="299"/>
      <c r="E922" s="299"/>
      <c r="F922" s="376"/>
      <c r="G922" s="377"/>
      <c r="H922" s="299"/>
      <c r="I922" s="299"/>
      <c r="J922" s="299"/>
      <c r="K922" s="299"/>
      <c r="L922" s="299"/>
      <c r="M922" s="299"/>
      <c r="N922" s="299"/>
      <c r="O922" s="299"/>
      <c r="P922" s="299"/>
      <c r="Q922" s="299"/>
      <c r="R922" s="299"/>
      <c r="S922" s="299"/>
      <c r="T922" s="299"/>
      <c r="U922" s="299"/>
      <c r="V922" s="299"/>
      <c r="W922" s="299"/>
      <c r="X922" s="299"/>
      <c r="Y922" s="299"/>
      <c r="Z922" s="300"/>
      <c r="AA922" s="300"/>
      <c r="AB922" s="300"/>
      <c r="AC922" s="300"/>
      <c r="AD922" s="300"/>
      <c r="AE922" s="300"/>
      <c r="AF922" s="300"/>
      <c r="AG922" s="300"/>
      <c r="AH922" s="300"/>
      <c r="AI922" s="300"/>
      <c r="AJ922" s="300"/>
      <c r="AK922" s="300"/>
      <c r="AL922" s="300"/>
      <c r="AM922" s="300"/>
      <c r="AN922" s="300"/>
      <c r="AO922" s="299"/>
      <c r="AP922" s="299"/>
      <c r="AQ922" s="299"/>
      <c r="AR922" s="299"/>
      <c r="AS922" s="299"/>
      <c r="AT922" s="300"/>
      <c r="AU922" s="300"/>
    </row>
    <row r="923" spans="1:47" ht="12" customHeight="1" x14ac:dyDescent="0.25">
      <c r="A923" s="300"/>
      <c r="B923" s="299"/>
      <c r="C923" s="299"/>
      <c r="D923" s="299"/>
      <c r="E923" s="299"/>
      <c r="F923" s="376"/>
      <c r="G923" s="377"/>
      <c r="H923" s="299"/>
      <c r="I923" s="299"/>
      <c r="J923" s="299"/>
      <c r="K923" s="299"/>
      <c r="L923" s="299"/>
      <c r="M923" s="299"/>
      <c r="N923" s="299"/>
      <c r="O923" s="299"/>
      <c r="P923" s="299"/>
      <c r="Q923" s="299"/>
      <c r="R923" s="299"/>
      <c r="S923" s="299"/>
      <c r="T923" s="299"/>
      <c r="U923" s="299"/>
      <c r="V923" s="299"/>
      <c r="W923" s="299"/>
      <c r="X923" s="299"/>
      <c r="Y923" s="299"/>
      <c r="Z923" s="300"/>
      <c r="AA923" s="300"/>
      <c r="AB923" s="300"/>
      <c r="AC923" s="300"/>
      <c r="AD923" s="300"/>
      <c r="AE923" s="300"/>
      <c r="AF923" s="300"/>
      <c r="AG923" s="300"/>
      <c r="AH923" s="300"/>
      <c r="AI923" s="300"/>
      <c r="AJ923" s="300"/>
      <c r="AK923" s="300"/>
      <c r="AL923" s="300"/>
      <c r="AM923" s="300"/>
      <c r="AN923" s="300"/>
      <c r="AO923" s="299"/>
      <c r="AP923" s="299"/>
      <c r="AQ923" s="299"/>
      <c r="AR923" s="299"/>
      <c r="AS923" s="299"/>
      <c r="AT923" s="300"/>
      <c r="AU923" s="300"/>
    </row>
    <row r="924" spans="1:47" ht="12" customHeight="1" x14ac:dyDescent="0.25">
      <c r="A924" s="300"/>
      <c r="B924" s="299"/>
      <c r="C924" s="299"/>
      <c r="D924" s="299"/>
      <c r="E924" s="299"/>
      <c r="F924" s="376"/>
      <c r="G924" s="377"/>
      <c r="H924" s="299"/>
      <c r="I924" s="299"/>
      <c r="J924" s="299"/>
      <c r="K924" s="299"/>
      <c r="L924" s="299"/>
      <c r="M924" s="299"/>
      <c r="N924" s="299"/>
      <c r="O924" s="299"/>
      <c r="P924" s="299"/>
      <c r="Q924" s="299"/>
      <c r="R924" s="299"/>
      <c r="S924" s="299"/>
      <c r="T924" s="299"/>
      <c r="U924" s="299"/>
      <c r="V924" s="299"/>
      <c r="W924" s="299"/>
      <c r="X924" s="299"/>
      <c r="Y924" s="299"/>
      <c r="Z924" s="300"/>
      <c r="AA924" s="300"/>
      <c r="AB924" s="300"/>
      <c r="AC924" s="300"/>
      <c r="AD924" s="300"/>
      <c r="AE924" s="300"/>
      <c r="AF924" s="300"/>
      <c r="AG924" s="300"/>
      <c r="AH924" s="300"/>
      <c r="AI924" s="300"/>
      <c r="AJ924" s="300"/>
      <c r="AK924" s="300"/>
      <c r="AL924" s="300"/>
      <c r="AM924" s="300"/>
      <c r="AN924" s="300"/>
      <c r="AO924" s="299"/>
      <c r="AP924" s="299"/>
      <c r="AQ924" s="299"/>
      <c r="AR924" s="299"/>
      <c r="AS924" s="299"/>
      <c r="AT924" s="300"/>
      <c r="AU924" s="300"/>
    </row>
    <row r="925" spans="1:47" ht="12" customHeight="1" x14ac:dyDescent="0.25">
      <c r="A925" s="300"/>
      <c r="B925" s="299"/>
      <c r="C925" s="299"/>
      <c r="D925" s="299"/>
      <c r="E925" s="299"/>
      <c r="F925" s="376"/>
      <c r="G925" s="377"/>
      <c r="H925" s="299"/>
      <c r="I925" s="299"/>
      <c r="J925" s="299"/>
      <c r="K925" s="299"/>
      <c r="L925" s="299"/>
      <c r="M925" s="299"/>
      <c r="N925" s="299"/>
      <c r="O925" s="299"/>
      <c r="P925" s="299"/>
      <c r="Q925" s="299"/>
      <c r="R925" s="299"/>
      <c r="S925" s="299"/>
      <c r="T925" s="299"/>
      <c r="U925" s="299"/>
      <c r="V925" s="299"/>
      <c r="W925" s="299"/>
      <c r="X925" s="299"/>
      <c r="Y925" s="299"/>
      <c r="Z925" s="300"/>
      <c r="AA925" s="300"/>
      <c r="AB925" s="300"/>
      <c r="AC925" s="300"/>
      <c r="AD925" s="300"/>
      <c r="AE925" s="300"/>
      <c r="AF925" s="300"/>
      <c r="AG925" s="300"/>
      <c r="AH925" s="300"/>
      <c r="AI925" s="300"/>
      <c r="AJ925" s="300"/>
      <c r="AK925" s="300"/>
      <c r="AL925" s="300"/>
      <c r="AM925" s="300"/>
      <c r="AN925" s="300"/>
      <c r="AO925" s="299"/>
      <c r="AP925" s="299"/>
      <c r="AQ925" s="299"/>
      <c r="AR925" s="299"/>
      <c r="AS925" s="299"/>
      <c r="AT925" s="300"/>
      <c r="AU925" s="300"/>
    </row>
    <row r="926" spans="1:47" ht="12" customHeight="1" x14ac:dyDescent="0.25">
      <c r="A926" s="300"/>
      <c r="B926" s="299"/>
      <c r="C926" s="299"/>
      <c r="D926" s="299"/>
      <c r="E926" s="299"/>
      <c r="F926" s="376"/>
      <c r="G926" s="377"/>
      <c r="H926" s="299"/>
      <c r="I926" s="299"/>
      <c r="J926" s="299"/>
      <c r="K926" s="299"/>
      <c r="L926" s="299"/>
      <c r="M926" s="299"/>
      <c r="N926" s="299"/>
      <c r="O926" s="299"/>
      <c r="P926" s="299"/>
      <c r="Q926" s="299"/>
      <c r="R926" s="299"/>
      <c r="S926" s="299"/>
      <c r="T926" s="299"/>
      <c r="U926" s="299"/>
      <c r="V926" s="299"/>
      <c r="W926" s="299"/>
      <c r="X926" s="299"/>
      <c r="Y926" s="299"/>
      <c r="Z926" s="300"/>
      <c r="AA926" s="300"/>
      <c r="AB926" s="300"/>
      <c r="AC926" s="300"/>
      <c r="AD926" s="300"/>
      <c r="AE926" s="300"/>
      <c r="AF926" s="300"/>
      <c r="AG926" s="300"/>
      <c r="AH926" s="300"/>
      <c r="AI926" s="300"/>
      <c r="AJ926" s="300"/>
      <c r="AK926" s="300"/>
      <c r="AL926" s="300"/>
      <c r="AM926" s="300"/>
      <c r="AN926" s="300"/>
      <c r="AO926" s="299"/>
      <c r="AP926" s="299"/>
      <c r="AQ926" s="299"/>
      <c r="AR926" s="299"/>
      <c r="AS926" s="299"/>
      <c r="AT926" s="300"/>
      <c r="AU926" s="300"/>
    </row>
    <row r="927" spans="1:47" ht="12" customHeight="1" x14ac:dyDescent="0.25">
      <c r="A927" s="300"/>
      <c r="B927" s="299"/>
      <c r="C927" s="299"/>
      <c r="D927" s="299"/>
      <c r="E927" s="299"/>
      <c r="F927" s="376"/>
      <c r="G927" s="377"/>
      <c r="H927" s="299"/>
      <c r="I927" s="299"/>
      <c r="J927" s="299"/>
      <c r="K927" s="299"/>
      <c r="L927" s="299"/>
      <c r="M927" s="299"/>
      <c r="N927" s="299"/>
      <c r="O927" s="299"/>
      <c r="P927" s="299"/>
      <c r="Q927" s="299"/>
      <c r="R927" s="299"/>
      <c r="S927" s="299"/>
      <c r="T927" s="299"/>
      <c r="U927" s="299"/>
      <c r="V927" s="299"/>
      <c r="W927" s="299"/>
      <c r="X927" s="299"/>
      <c r="Y927" s="299"/>
      <c r="Z927" s="300"/>
      <c r="AA927" s="300"/>
      <c r="AB927" s="300"/>
      <c r="AC927" s="300"/>
      <c r="AD927" s="300"/>
      <c r="AE927" s="300"/>
      <c r="AF927" s="300"/>
      <c r="AG927" s="300"/>
      <c r="AH927" s="300"/>
      <c r="AI927" s="300"/>
      <c r="AJ927" s="300"/>
      <c r="AK927" s="300"/>
      <c r="AL927" s="300"/>
      <c r="AM927" s="300"/>
      <c r="AN927" s="300"/>
      <c r="AO927" s="299"/>
      <c r="AP927" s="299"/>
      <c r="AQ927" s="299"/>
      <c r="AR927" s="299"/>
      <c r="AS927" s="299"/>
      <c r="AT927" s="300"/>
      <c r="AU927" s="300"/>
    </row>
    <row r="928" spans="1:47" ht="12" customHeight="1" x14ac:dyDescent="0.25">
      <c r="A928" s="300"/>
      <c r="B928" s="299"/>
      <c r="C928" s="299"/>
      <c r="D928" s="299"/>
      <c r="E928" s="299"/>
      <c r="F928" s="376"/>
      <c r="G928" s="377"/>
      <c r="H928" s="299"/>
      <c r="I928" s="299"/>
      <c r="J928" s="299"/>
      <c r="K928" s="299"/>
      <c r="L928" s="299"/>
      <c r="M928" s="299"/>
      <c r="N928" s="299"/>
      <c r="O928" s="299"/>
      <c r="P928" s="299"/>
      <c r="Q928" s="299"/>
      <c r="R928" s="299"/>
      <c r="S928" s="299"/>
      <c r="T928" s="299"/>
      <c r="U928" s="299"/>
      <c r="V928" s="299"/>
      <c r="W928" s="299"/>
      <c r="X928" s="299"/>
      <c r="Y928" s="299"/>
      <c r="Z928" s="300"/>
      <c r="AA928" s="300"/>
      <c r="AB928" s="300"/>
      <c r="AC928" s="300"/>
      <c r="AD928" s="300"/>
      <c r="AE928" s="300"/>
      <c r="AF928" s="300"/>
      <c r="AG928" s="300"/>
      <c r="AH928" s="300"/>
      <c r="AI928" s="300"/>
      <c r="AJ928" s="300"/>
      <c r="AK928" s="300"/>
      <c r="AL928" s="300"/>
      <c r="AM928" s="300"/>
      <c r="AN928" s="300"/>
      <c r="AO928" s="299"/>
      <c r="AP928" s="299"/>
      <c r="AQ928" s="299"/>
      <c r="AR928" s="299"/>
      <c r="AS928" s="299"/>
      <c r="AT928" s="300"/>
      <c r="AU928" s="300"/>
    </row>
    <row r="929" spans="1:47" ht="12" customHeight="1" x14ac:dyDescent="0.25">
      <c r="A929" s="300"/>
      <c r="B929" s="299"/>
      <c r="C929" s="299"/>
      <c r="D929" s="299"/>
      <c r="E929" s="299"/>
      <c r="F929" s="376"/>
      <c r="G929" s="377"/>
      <c r="H929" s="299"/>
      <c r="I929" s="299"/>
      <c r="J929" s="299"/>
      <c r="K929" s="299"/>
      <c r="L929" s="299"/>
      <c r="M929" s="299"/>
      <c r="N929" s="299"/>
      <c r="O929" s="299"/>
      <c r="P929" s="299"/>
      <c r="Q929" s="299"/>
      <c r="R929" s="299"/>
      <c r="S929" s="299"/>
      <c r="T929" s="299"/>
      <c r="U929" s="299"/>
      <c r="V929" s="299"/>
      <c r="W929" s="299"/>
      <c r="X929" s="299"/>
      <c r="Y929" s="299"/>
      <c r="Z929" s="300"/>
      <c r="AA929" s="300"/>
      <c r="AB929" s="300"/>
      <c r="AC929" s="300"/>
      <c r="AD929" s="300"/>
      <c r="AE929" s="300"/>
      <c r="AF929" s="300"/>
      <c r="AG929" s="300"/>
      <c r="AH929" s="300"/>
      <c r="AI929" s="300"/>
      <c r="AJ929" s="300"/>
      <c r="AK929" s="300"/>
      <c r="AL929" s="300"/>
      <c r="AM929" s="300"/>
      <c r="AN929" s="300"/>
      <c r="AO929" s="299"/>
      <c r="AP929" s="299"/>
      <c r="AQ929" s="299"/>
      <c r="AR929" s="299"/>
      <c r="AS929" s="299"/>
      <c r="AT929" s="300"/>
      <c r="AU929" s="300"/>
    </row>
    <row r="930" spans="1:47" ht="12" customHeight="1" x14ac:dyDescent="0.25">
      <c r="A930" s="300"/>
      <c r="B930" s="299"/>
      <c r="C930" s="299"/>
      <c r="D930" s="299"/>
      <c r="E930" s="299"/>
      <c r="F930" s="376"/>
      <c r="G930" s="377"/>
      <c r="H930" s="299"/>
      <c r="I930" s="299"/>
      <c r="J930" s="299"/>
      <c r="K930" s="299"/>
      <c r="L930" s="299"/>
      <c r="M930" s="299"/>
      <c r="N930" s="299"/>
      <c r="O930" s="299"/>
      <c r="P930" s="299"/>
      <c r="Q930" s="299"/>
      <c r="R930" s="299"/>
      <c r="S930" s="299"/>
      <c r="T930" s="299"/>
      <c r="U930" s="299"/>
      <c r="V930" s="299"/>
      <c r="W930" s="299"/>
      <c r="X930" s="299"/>
      <c r="Y930" s="299"/>
      <c r="Z930" s="300"/>
      <c r="AA930" s="300"/>
      <c r="AB930" s="300"/>
      <c r="AC930" s="300"/>
      <c r="AD930" s="300"/>
      <c r="AE930" s="300"/>
      <c r="AF930" s="300"/>
      <c r="AG930" s="300"/>
      <c r="AH930" s="300"/>
      <c r="AI930" s="300"/>
      <c r="AJ930" s="300"/>
      <c r="AK930" s="300"/>
      <c r="AL930" s="300"/>
      <c r="AM930" s="300"/>
      <c r="AN930" s="300"/>
      <c r="AO930" s="299"/>
      <c r="AP930" s="299"/>
      <c r="AQ930" s="299"/>
      <c r="AR930" s="299"/>
      <c r="AS930" s="299"/>
      <c r="AT930" s="300"/>
      <c r="AU930" s="300"/>
    </row>
    <row r="931" spans="1:47" ht="12" customHeight="1" x14ac:dyDescent="0.25">
      <c r="A931" s="300"/>
      <c r="B931" s="299"/>
      <c r="C931" s="299"/>
      <c r="D931" s="299"/>
      <c r="E931" s="299"/>
      <c r="F931" s="376"/>
      <c r="G931" s="377"/>
      <c r="H931" s="299"/>
      <c r="I931" s="299"/>
      <c r="J931" s="299"/>
      <c r="K931" s="299"/>
      <c r="L931" s="299"/>
      <c r="M931" s="299"/>
      <c r="N931" s="299"/>
      <c r="O931" s="299"/>
      <c r="P931" s="299"/>
      <c r="Q931" s="299"/>
      <c r="R931" s="299"/>
      <c r="S931" s="299"/>
      <c r="T931" s="299"/>
      <c r="U931" s="299"/>
      <c r="V931" s="299"/>
      <c r="W931" s="299"/>
      <c r="X931" s="299"/>
      <c r="Y931" s="299"/>
      <c r="Z931" s="300"/>
      <c r="AA931" s="300"/>
      <c r="AB931" s="300"/>
      <c r="AC931" s="300"/>
      <c r="AD931" s="300"/>
      <c r="AE931" s="300"/>
      <c r="AF931" s="300"/>
      <c r="AG931" s="300"/>
      <c r="AH931" s="300"/>
      <c r="AI931" s="300"/>
      <c r="AJ931" s="300"/>
      <c r="AK931" s="300"/>
      <c r="AL931" s="300"/>
      <c r="AM931" s="300"/>
      <c r="AN931" s="300"/>
      <c r="AO931" s="299"/>
      <c r="AP931" s="299"/>
      <c r="AQ931" s="299"/>
      <c r="AR931" s="299"/>
      <c r="AS931" s="299"/>
      <c r="AT931" s="300"/>
      <c r="AU931" s="300"/>
    </row>
    <row r="932" spans="1:47" ht="12" customHeight="1" x14ac:dyDescent="0.25">
      <c r="A932" s="300"/>
      <c r="B932" s="299"/>
      <c r="C932" s="299"/>
      <c r="D932" s="299"/>
      <c r="E932" s="299"/>
      <c r="F932" s="376"/>
      <c r="G932" s="377"/>
      <c r="H932" s="299"/>
      <c r="I932" s="299"/>
      <c r="J932" s="299"/>
      <c r="K932" s="299"/>
      <c r="L932" s="299"/>
      <c r="M932" s="299"/>
      <c r="N932" s="299"/>
      <c r="O932" s="299"/>
      <c r="P932" s="299"/>
      <c r="Q932" s="299"/>
      <c r="R932" s="299"/>
      <c r="S932" s="299"/>
      <c r="T932" s="299"/>
      <c r="U932" s="299"/>
      <c r="V932" s="299"/>
      <c r="W932" s="299"/>
      <c r="X932" s="299"/>
      <c r="Y932" s="299"/>
      <c r="Z932" s="300"/>
      <c r="AA932" s="300"/>
      <c r="AB932" s="300"/>
      <c r="AC932" s="300"/>
      <c r="AD932" s="300"/>
      <c r="AE932" s="300"/>
      <c r="AF932" s="300"/>
      <c r="AG932" s="300"/>
      <c r="AH932" s="300"/>
      <c r="AI932" s="300"/>
      <c r="AJ932" s="300"/>
      <c r="AK932" s="300"/>
      <c r="AL932" s="300"/>
      <c r="AM932" s="300"/>
      <c r="AN932" s="300"/>
      <c r="AO932" s="299"/>
      <c r="AP932" s="299"/>
      <c r="AQ932" s="299"/>
      <c r="AR932" s="299"/>
      <c r="AS932" s="299"/>
      <c r="AT932" s="300"/>
      <c r="AU932" s="300"/>
    </row>
    <row r="933" spans="1:47" ht="12" customHeight="1" x14ac:dyDescent="0.25">
      <c r="A933" s="300"/>
      <c r="B933" s="299"/>
      <c r="C933" s="299"/>
      <c r="D933" s="299"/>
      <c r="E933" s="299"/>
      <c r="F933" s="376"/>
      <c r="G933" s="377"/>
      <c r="H933" s="299"/>
      <c r="I933" s="299"/>
      <c r="J933" s="299"/>
      <c r="K933" s="299"/>
      <c r="L933" s="299"/>
      <c r="M933" s="299"/>
      <c r="N933" s="299"/>
      <c r="O933" s="299"/>
      <c r="P933" s="299"/>
      <c r="Q933" s="299"/>
      <c r="R933" s="299"/>
      <c r="S933" s="299"/>
      <c r="T933" s="299"/>
      <c r="U933" s="299"/>
      <c r="V933" s="299"/>
      <c r="W933" s="299"/>
      <c r="X933" s="299"/>
      <c r="Y933" s="299"/>
      <c r="Z933" s="300"/>
      <c r="AA933" s="300"/>
      <c r="AB933" s="300"/>
      <c r="AC933" s="300"/>
      <c r="AD933" s="300"/>
      <c r="AE933" s="300"/>
      <c r="AF933" s="300"/>
      <c r="AG933" s="300"/>
      <c r="AH933" s="300"/>
      <c r="AI933" s="300"/>
      <c r="AJ933" s="300"/>
      <c r="AK933" s="300"/>
      <c r="AL933" s="300"/>
      <c r="AM933" s="300"/>
      <c r="AN933" s="300"/>
      <c r="AO933" s="299"/>
      <c r="AP933" s="299"/>
      <c r="AQ933" s="299"/>
      <c r="AR933" s="299"/>
      <c r="AS933" s="299"/>
      <c r="AT933" s="300"/>
      <c r="AU933" s="300"/>
    </row>
    <row r="934" spans="1:47" ht="12" customHeight="1" x14ac:dyDescent="0.25">
      <c r="A934" s="300"/>
      <c r="B934" s="299"/>
      <c r="C934" s="299"/>
      <c r="D934" s="299"/>
      <c r="E934" s="299"/>
      <c r="F934" s="376"/>
      <c r="G934" s="377"/>
      <c r="H934" s="299"/>
      <c r="I934" s="299"/>
      <c r="J934" s="299"/>
      <c r="K934" s="299"/>
      <c r="L934" s="299"/>
      <c r="M934" s="299"/>
      <c r="N934" s="299"/>
      <c r="O934" s="299"/>
      <c r="P934" s="299"/>
      <c r="Q934" s="299"/>
      <c r="R934" s="299"/>
      <c r="S934" s="299"/>
      <c r="T934" s="299"/>
      <c r="U934" s="299"/>
      <c r="V934" s="299"/>
      <c r="W934" s="299"/>
      <c r="X934" s="299"/>
      <c r="Y934" s="299"/>
      <c r="Z934" s="300"/>
      <c r="AA934" s="300"/>
      <c r="AB934" s="300"/>
      <c r="AC934" s="300"/>
      <c r="AD934" s="300"/>
      <c r="AE934" s="300"/>
      <c r="AF934" s="300"/>
      <c r="AG934" s="300"/>
      <c r="AH934" s="300"/>
      <c r="AI934" s="300"/>
      <c r="AJ934" s="300"/>
      <c r="AK934" s="300"/>
      <c r="AL934" s="300"/>
      <c r="AM934" s="300"/>
      <c r="AN934" s="300"/>
      <c r="AO934" s="299"/>
      <c r="AP934" s="299"/>
      <c r="AQ934" s="299"/>
      <c r="AR934" s="299"/>
      <c r="AS934" s="299"/>
      <c r="AT934" s="300"/>
      <c r="AU934" s="300"/>
    </row>
    <row r="935" spans="1:47" ht="12" customHeight="1" x14ac:dyDescent="0.25">
      <c r="A935" s="300"/>
      <c r="B935" s="299"/>
      <c r="C935" s="299"/>
      <c r="D935" s="299"/>
      <c r="E935" s="299"/>
      <c r="F935" s="376"/>
      <c r="G935" s="377"/>
      <c r="H935" s="299"/>
      <c r="I935" s="299"/>
      <c r="J935" s="299"/>
      <c r="K935" s="299"/>
      <c r="L935" s="299"/>
      <c r="M935" s="299"/>
      <c r="N935" s="299"/>
      <c r="O935" s="299"/>
      <c r="P935" s="299"/>
      <c r="Q935" s="299"/>
      <c r="R935" s="299"/>
      <c r="S935" s="299"/>
      <c r="T935" s="299"/>
      <c r="U935" s="299"/>
      <c r="V935" s="299"/>
      <c r="W935" s="299"/>
      <c r="X935" s="299"/>
      <c r="Y935" s="299"/>
      <c r="Z935" s="300"/>
      <c r="AA935" s="300"/>
      <c r="AB935" s="300"/>
      <c r="AC935" s="300"/>
      <c r="AD935" s="300"/>
      <c r="AE935" s="300"/>
      <c r="AF935" s="300"/>
      <c r="AG935" s="300"/>
      <c r="AH935" s="300"/>
      <c r="AI935" s="300"/>
      <c r="AJ935" s="300"/>
      <c r="AK935" s="300"/>
      <c r="AL935" s="300"/>
      <c r="AM935" s="300"/>
      <c r="AN935" s="300"/>
      <c r="AO935" s="299"/>
      <c r="AP935" s="299"/>
      <c r="AQ935" s="299"/>
      <c r="AR935" s="299"/>
      <c r="AS935" s="299"/>
      <c r="AT935" s="300"/>
      <c r="AU935" s="300"/>
    </row>
    <row r="936" spans="1:47" ht="12" customHeight="1" x14ac:dyDescent="0.25">
      <c r="A936" s="300"/>
      <c r="B936" s="299"/>
      <c r="C936" s="299"/>
      <c r="D936" s="299"/>
      <c r="E936" s="299"/>
      <c r="F936" s="376"/>
      <c r="G936" s="377"/>
      <c r="H936" s="299"/>
      <c r="I936" s="299"/>
      <c r="J936" s="299"/>
      <c r="K936" s="299"/>
      <c r="L936" s="299"/>
      <c r="M936" s="299"/>
      <c r="N936" s="299"/>
      <c r="O936" s="299"/>
      <c r="P936" s="299"/>
      <c r="Q936" s="299"/>
      <c r="R936" s="299"/>
      <c r="S936" s="299"/>
      <c r="T936" s="299"/>
      <c r="U936" s="299"/>
      <c r="V936" s="299"/>
      <c r="W936" s="299"/>
      <c r="X936" s="299"/>
      <c r="Y936" s="299"/>
      <c r="Z936" s="300"/>
      <c r="AA936" s="300"/>
      <c r="AB936" s="300"/>
      <c r="AC936" s="300"/>
      <c r="AD936" s="300"/>
      <c r="AE936" s="300"/>
      <c r="AF936" s="300"/>
      <c r="AG936" s="300"/>
      <c r="AH936" s="300"/>
      <c r="AI936" s="300"/>
      <c r="AJ936" s="300"/>
      <c r="AK936" s="300"/>
      <c r="AL936" s="300"/>
      <c r="AM936" s="300"/>
      <c r="AN936" s="300"/>
      <c r="AO936" s="299"/>
      <c r="AP936" s="299"/>
      <c r="AQ936" s="299"/>
      <c r="AR936" s="299"/>
      <c r="AS936" s="299"/>
      <c r="AT936" s="300"/>
      <c r="AU936" s="300"/>
    </row>
    <row r="937" spans="1:47" ht="12" customHeight="1" x14ac:dyDescent="0.25">
      <c r="A937" s="300"/>
      <c r="B937" s="299"/>
      <c r="C937" s="299"/>
      <c r="D937" s="299"/>
      <c r="E937" s="299"/>
      <c r="F937" s="376"/>
      <c r="G937" s="377"/>
      <c r="H937" s="299"/>
      <c r="I937" s="299"/>
      <c r="J937" s="299"/>
      <c r="K937" s="299"/>
      <c r="L937" s="299"/>
      <c r="M937" s="299"/>
      <c r="N937" s="299"/>
      <c r="O937" s="299"/>
      <c r="P937" s="299"/>
      <c r="Q937" s="299"/>
      <c r="R937" s="299"/>
      <c r="S937" s="299"/>
      <c r="T937" s="299"/>
      <c r="U937" s="299"/>
      <c r="V937" s="299"/>
      <c r="W937" s="299"/>
      <c r="X937" s="299"/>
      <c r="Y937" s="299"/>
      <c r="Z937" s="300"/>
      <c r="AA937" s="300"/>
      <c r="AB937" s="300"/>
      <c r="AC937" s="300"/>
      <c r="AD937" s="300"/>
      <c r="AE937" s="300"/>
      <c r="AF937" s="300"/>
      <c r="AG937" s="300"/>
      <c r="AH937" s="300"/>
      <c r="AI937" s="300"/>
      <c r="AJ937" s="300"/>
      <c r="AK937" s="300"/>
      <c r="AL937" s="300"/>
      <c r="AM937" s="300"/>
      <c r="AN937" s="300"/>
      <c r="AO937" s="299"/>
      <c r="AP937" s="299"/>
      <c r="AQ937" s="299"/>
      <c r="AR937" s="299"/>
      <c r="AS937" s="299"/>
      <c r="AT937" s="300"/>
      <c r="AU937" s="300"/>
    </row>
    <row r="938" spans="1:47" ht="12" customHeight="1" x14ac:dyDescent="0.25">
      <c r="A938" s="300"/>
      <c r="B938" s="299"/>
      <c r="C938" s="299"/>
      <c r="D938" s="299"/>
      <c r="E938" s="299"/>
      <c r="F938" s="376"/>
      <c r="G938" s="377"/>
      <c r="H938" s="299"/>
      <c r="I938" s="299"/>
      <c r="J938" s="299"/>
      <c r="K938" s="299"/>
      <c r="L938" s="299"/>
      <c r="M938" s="299"/>
      <c r="N938" s="299"/>
      <c r="O938" s="299"/>
      <c r="P938" s="299"/>
      <c r="Q938" s="299"/>
      <c r="R938" s="299"/>
      <c r="S938" s="299"/>
      <c r="T938" s="299"/>
      <c r="U938" s="299"/>
      <c r="V938" s="299"/>
      <c r="W938" s="299"/>
      <c r="X938" s="299"/>
      <c r="Y938" s="299"/>
      <c r="Z938" s="300"/>
      <c r="AA938" s="300"/>
      <c r="AB938" s="300"/>
      <c r="AC938" s="300"/>
      <c r="AD938" s="300"/>
      <c r="AE938" s="300"/>
      <c r="AF938" s="300"/>
      <c r="AG938" s="300"/>
      <c r="AH938" s="300"/>
      <c r="AI938" s="300"/>
      <c r="AJ938" s="300"/>
      <c r="AK938" s="300"/>
      <c r="AL938" s="300"/>
      <c r="AM938" s="300"/>
      <c r="AN938" s="300"/>
      <c r="AO938" s="299"/>
      <c r="AP938" s="299"/>
      <c r="AQ938" s="299"/>
      <c r="AR938" s="299"/>
      <c r="AS938" s="299"/>
      <c r="AT938" s="300"/>
      <c r="AU938" s="300"/>
    </row>
    <row r="939" spans="1:47" ht="12" customHeight="1" x14ac:dyDescent="0.25">
      <c r="A939" s="300"/>
      <c r="B939" s="299"/>
      <c r="C939" s="299"/>
      <c r="D939" s="299"/>
      <c r="E939" s="299"/>
      <c r="F939" s="376"/>
      <c r="G939" s="377"/>
      <c r="H939" s="299"/>
      <c r="I939" s="299"/>
      <c r="J939" s="299"/>
      <c r="K939" s="299"/>
      <c r="L939" s="299"/>
      <c r="M939" s="299"/>
      <c r="N939" s="299"/>
      <c r="O939" s="299"/>
      <c r="P939" s="299"/>
      <c r="Q939" s="299"/>
      <c r="R939" s="299"/>
      <c r="S939" s="299"/>
      <c r="T939" s="299"/>
      <c r="U939" s="299"/>
      <c r="V939" s="299"/>
      <c r="W939" s="299"/>
      <c r="X939" s="299"/>
      <c r="Y939" s="299"/>
      <c r="Z939" s="300"/>
      <c r="AA939" s="300"/>
      <c r="AB939" s="300"/>
      <c r="AC939" s="300"/>
      <c r="AD939" s="300"/>
      <c r="AE939" s="300"/>
      <c r="AF939" s="300"/>
      <c r="AG939" s="300"/>
      <c r="AH939" s="300"/>
      <c r="AI939" s="300"/>
      <c r="AJ939" s="300"/>
      <c r="AK939" s="300"/>
      <c r="AL939" s="300"/>
      <c r="AM939" s="300"/>
      <c r="AN939" s="300"/>
      <c r="AO939" s="299"/>
      <c r="AP939" s="299"/>
      <c r="AQ939" s="299"/>
      <c r="AR939" s="299"/>
      <c r="AS939" s="299"/>
      <c r="AT939" s="300"/>
      <c r="AU939" s="300"/>
    </row>
    <row r="940" spans="1:47" ht="12" customHeight="1" x14ac:dyDescent="0.25">
      <c r="A940" s="300"/>
      <c r="B940" s="299"/>
      <c r="C940" s="299"/>
      <c r="D940" s="299"/>
      <c r="E940" s="299"/>
      <c r="F940" s="376"/>
      <c r="G940" s="377"/>
      <c r="H940" s="299"/>
      <c r="I940" s="299"/>
      <c r="J940" s="299"/>
      <c r="K940" s="299"/>
      <c r="L940" s="299"/>
      <c r="M940" s="299"/>
      <c r="N940" s="299"/>
      <c r="O940" s="299"/>
      <c r="P940" s="299"/>
      <c r="Q940" s="299"/>
      <c r="R940" s="299"/>
      <c r="S940" s="299"/>
      <c r="T940" s="299"/>
      <c r="U940" s="299"/>
      <c r="V940" s="299"/>
      <c r="W940" s="299"/>
      <c r="X940" s="299"/>
      <c r="Y940" s="299"/>
      <c r="Z940" s="300"/>
      <c r="AA940" s="300"/>
      <c r="AB940" s="300"/>
      <c r="AC940" s="300"/>
      <c r="AD940" s="300"/>
      <c r="AE940" s="300"/>
      <c r="AF940" s="300"/>
      <c r="AG940" s="300"/>
      <c r="AH940" s="300"/>
      <c r="AI940" s="300"/>
      <c r="AJ940" s="300"/>
      <c r="AK940" s="300"/>
      <c r="AL940" s="300"/>
      <c r="AM940" s="300"/>
      <c r="AN940" s="300"/>
      <c r="AO940" s="299"/>
      <c r="AP940" s="299"/>
      <c r="AQ940" s="299"/>
      <c r="AR940" s="299"/>
      <c r="AS940" s="299"/>
      <c r="AT940" s="300"/>
      <c r="AU940" s="300"/>
    </row>
    <row r="941" spans="1:47" ht="12" customHeight="1" x14ac:dyDescent="0.25">
      <c r="A941" s="300"/>
      <c r="B941" s="299"/>
      <c r="C941" s="299"/>
      <c r="D941" s="299"/>
      <c r="E941" s="299"/>
      <c r="F941" s="376"/>
      <c r="G941" s="377"/>
      <c r="H941" s="299"/>
      <c r="I941" s="299"/>
      <c r="J941" s="299"/>
      <c r="K941" s="299"/>
      <c r="L941" s="299"/>
      <c r="M941" s="299"/>
      <c r="N941" s="299"/>
      <c r="O941" s="299"/>
      <c r="P941" s="299"/>
      <c r="Q941" s="299"/>
      <c r="R941" s="299"/>
      <c r="S941" s="299"/>
      <c r="T941" s="299"/>
      <c r="U941" s="299"/>
      <c r="V941" s="299"/>
      <c r="W941" s="299"/>
      <c r="X941" s="299"/>
      <c r="Y941" s="299"/>
      <c r="Z941" s="300"/>
      <c r="AA941" s="300"/>
      <c r="AB941" s="300"/>
      <c r="AC941" s="300"/>
      <c r="AD941" s="300"/>
      <c r="AE941" s="300"/>
      <c r="AF941" s="300"/>
      <c r="AG941" s="300"/>
      <c r="AH941" s="300"/>
      <c r="AI941" s="300"/>
      <c r="AJ941" s="300"/>
      <c r="AK941" s="300"/>
      <c r="AL941" s="300"/>
      <c r="AM941" s="300"/>
      <c r="AN941" s="300"/>
      <c r="AO941" s="299"/>
      <c r="AP941" s="299"/>
      <c r="AQ941" s="299"/>
      <c r="AR941" s="299"/>
      <c r="AS941" s="299"/>
      <c r="AT941" s="300"/>
      <c r="AU941" s="300"/>
    </row>
    <row r="942" spans="1:47" ht="12" customHeight="1" x14ac:dyDescent="0.25">
      <c r="A942" s="300"/>
      <c r="B942" s="299"/>
      <c r="C942" s="299"/>
      <c r="D942" s="299"/>
      <c r="E942" s="299"/>
      <c r="F942" s="376"/>
      <c r="G942" s="377"/>
      <c r="H942" s="299"/>
      <c r="I942" s="299"/>
      <c r="J942" s="299"/>
      <c r="K942" s="299"/>
      <c r="L942" s="299"/>
      <c r="M942" s="299"/>
      <c r="N942" s="299"/>
      <c r="O942" s="299"/>
      <c r="P942" s="299"/>
      <c r="Q942" s="299"/>
      <c r="R942" s="299"/>
      <c r="S942" s="299"/>
      <c r="T942" s="299"/>
      <c r="U942" s="299"/>
      <c r="V942" s="299"/>
      <c r="W942" s="299"/>
      <c r="X942" s="299"/>
      <c r="Y942" s="299"/>
      <c r="Z942" s="300"/>
      <c r="AA942" s="300"/>
      <c r="AB942" s="300"/>
      <c r="AC942" s="300"/>
      <c r="AD942" s="300"/>
      <c r="AE942" s="300"/>
      <c r="AF942" s="300"/>
      <c r="AG942" s="300"/>
      <c r="AH942" s="300"/>
      <c r="AI942" s="300"/>
      <c r="AJ942" s="300"/>
      <c r="AK942" s="300"/>
      <c r="AL942" s="300"/>
      <c r="AM942" s="300"/>
      <c r="AN942" s="300"/>
      <c r="AO942" s="299"/>
      <c r="AP942" s="299"/>
      <c r="AQ942" s="299"/>
      <c r="AR942" s="299"/>
      <c r="AS942" s="299"/>
      <c r="AT942" s="300"/>
      <c r="AU942" s="300"/>
    </row>
    <row r="943" spans="1:47" ht="12" customHeight="1" x14ac:dyDescent="0.25">
      <c r="A943" s="300"/>
      <c r="B943" s="299"/>
      <c r="C943" s="299"/>
      <c r="D943" s="299"/>
      <c r="E943" s="299"/>
      <c r="F943" s="376"/>
      <c r="G943" s="377"/>
      <c r="H943" s="299"/>
      <c r="I943" s="299"/>
      <c r="J943" s="299"/>
      <c r="K943" s="299"/>
      <c r="L943" s="299"/>
      <c r="M943" s="299"/>
      <c r="N943" s="299"/>
      <c r="O943" s="299"/>
      <c r="P943" s="299"/>
      <c r="Q943" s="299"/>
      <c r="R943" s="299"/>
      <c r="S943" s="299"/>
      <c r="T943" s="299"/>
      <c r="U943" s="299"/>
      <c r="V943" s="299"/>
      <c r="W943" s="299"/>
      <c r="X943" s="299"/>
      <c r="Y943" s="299"/>
      <c r="Z943" s="300"/>
      <c r="AA943" s="300"/>
      <c r="AB943" s="300"/>
      <c r="AC943" s="300"/>
      <c r="AD943" s="300"/>
      <c r="AE943" s="300"/>
      <c r="AF943" s="300"/>
      <c r="AG943" s="300"/>
      <c r="AH943" s="300"/>
      <c r="AI943" s="300"/>
      <c r="AJ943" s="300"/>
      <c r="AK943" s="300"/>
      <c r="AL943" s="300"/>
      <c r="AM943" s="300"/>
      <c r="AN943" s="300"/>
      <c r="AO943" s="299"/>
      <c r="AP943" s="299"/>
      <c r="AQ943" s="299"/>
      <c r="AR943" s="299"/>
      <c r="AS943" s="299"/>
      <c r="AT943" s="300"/>
      <c r="AU943" s="300"/>
    </row>
    <row r="944" spans="1:47" ht="12" customHeight="1" x14ac:dyDescent="0.25">
      <c r="A944" s="300"/>
      <c r="B944" s="299"/>
      <c r="C944" s="299"/>
      <c r="D944" s="299"/>
      <c r="E944" s="299"/>
      <c r="F944" s="376"/>
      <c r="G944" s="377"/>
      <c r="H944" s="299"/>
      <c r="I944" s="299"/>
      <c r="J944" s="299"/>
      <c r="K944" s="299"/>
      <c r="L944" s="299"/>
      <c r="M944" s="299"/>
      <c r="N944" s="299"/>
      <c r="O944" s="299"/>
      <c r="P944" s="299"/>
      <c r="Q944" s="299"/>
      <c r="R944" s="299"/>
      <c r="S944" s="299"/>
      <c r="T944" s="299"/>
      <c r="U944" s="299"/>
      <c r="V944" s="299"/>
      <c r="W944" s="299"/>
      <c r="X944" s="299"/>
      <c r="Y944" s="299"/>
      <c r="Z944" s="300"/>
      <c r="AA944" s="300"/>
      <c r="AB944" s="300"/>
      <c r="AC944" s="300"/>
      <c r="AD944" s="300"/>
      <c r="AE944" s="300"/>
      <c r="AF944" s="300"/>
      <c r="AG944" s="300"/>
      <c r="AH944" s="300"/>
      <c r="AI944" s="300"/>
      <c r="AJ944" s="300"/>
      <c r="AK944" s="300"/>
      <c r="AL944" s="300"/>
      <c r="AM944" s="300"/>
      <c r="AN944" s="300"/>
      <c r="AO944" s="299"/>
      <c r="AP944" s="299"/>
      <c r="AQ944" s="299"/>
      <c r="AR944" s="299"/>
      <c r="AS944" s="299"/>
      <c r="AT944" s="300"/>
      <c r="AU944" s="300"/>
    </row>
    <row r="945" spans="1:47" ht="12" customHeight="1" x14ac:dyDescent="0.25">
      <c r="A945" s="300"/>
      <c r="B945" s="299"/>
      <c r="C945" s="299"/>
      <c r="D945" s="299"/>
      <c r="E945" s="299"/>
      <c r="F945" s="376"/>
      <c r="G945" s="377"/>
      <c r="H945" s="299"/>
      <c r="I945" s="299"/>
      <c r="J945" s="299"/>
      <c r="K945" s="299"/>
      <c r="L945" s="299"/>
      <c r="M945" s="299"/>
      <c r="N945" s="299"/>
      <c r="O945" s="299"/>
      <c r="P945" s="299"/>
      <c r="Q945" s="299"/>
      <c r="R945" s="299"/>
      <c r="S945" s="299"/>
      <c r="T945" s="299"/>
      <c r="U945" s="299"/>
      <c r="V945" s="299"/>
      <c r="W945" s="299"/>
      <c r="X945" s="299"/>
      <c r="Y945" s="299"/>
      <c r="Z945" s="300"/>
      <c r="AA945" s="300"/>
      <c r="AB945" s="300"/>
      <c r="AC945" s="300"/>
      <c r="AD945" s="300"/>
      <c r="AE945" s="300"/>
      <c r="AF945" s="300"/>
      <c r="AG945" s="300"/>
      <c r="AH945" s="300"/>
      <c r="AI945" s="300"/>
      <c r="AJ945" s="300"/>
      <c r="AK945" s="300"/>
      <c r="AL945" s="300"/>
      <c r="AM945" s="300"/>
      <c r="AN945" s="300"/>
      <c r="AO945" s="299"/>
      <c r="AP945" s="299"/>
      <c r="AQ945" s="299"/>
      <c r="AR945" s="299"/>
      <c r="AS945" s="299"/>
      <c r="AT945" s="300"/>
      <c r="AU945" s="300"/>
    </row>
    <row r="946" spans="1:47" ht="12" customHeight="1" x14ac:dyDescent="0.25">
      <c r="A946" s="300"/>
      <c r="B946" s="299"/>
      <c r="C946" s="299"/>
      <c r="D946" s="299"/>
      <c r="E946" s="299"/>
      <c r="F946" s="376"/>
      <c r="G946" s="377"/>
      <c r="H946" s="299"/>
      <c r="I946" s="299"/>
      <c r="J946" s="299"/>
      <c r="K946" s="299"/>
      <c r="L946" s="299"/>
      <c r="M946" s="299"/>
      <c r="N946" s="299"/>
      <c r="O946" s="299"/>
      <c r="P946" s="299"/>
      <c r="Q946" s="299"/>
      <c r="R946" s="299"/>
      <c r="S946" s="299"/>
      <c r="T946" s="299"/>
      <c r="U946" s="299"/>
      <c r="V946" s="299"/>
      <c r="W946" s="299"/>
      <c r="X946" s="299"/>
      <c r="Y946" s="299"/>
      <c r="Z946" s="300"/>
      <c r="AA946" s="300"/>
      <c r="AB946" s="300"/>
      <c r="AC946" s="300"/>
      <c r="AD946" s="300"/>
      <c r="AE946" s="300"/>
      <c r="AF946" s="300"/>
      <c r="AG946" s="300"/>
      <c r="AH946" s="300"/>
      <c r="AI946" s="300"/>
      <c r="AJ946" s="300"/>
      <c r="AK946" s="300"/>
      <c r="AL946" s="300"/>
      <c r="AM946" s="300"/>
      <c r="AN946" s="300"/>
      <c r="AO946" s="299"/>
      <c r="AP946" s="299"/>
      <c r="AQ946" s="299"/>
      <c r="AR946" s="299"/>
      <c r="AS946" s="299"/>
      <c r="AT946" s="300"/>
      <c r="AU946" s="300"/>
    </row>
    <row r="947" spans="1:47" ht="12" customHeight="1" x14ac:dyDescent="0.25">
      <c r="A947" s="300"/>
      <c r="B947" s="299"/>
      <c r="C947" s="299"/>
      <c r="D947" s="299"/>
      <c r="E947" s="299"/>
      <c r="F947" s="376"/>
      <c r="G947" s="377"/>
      <c r="H947" s="299"/>
      <c r="I947" s="299"/>
      <c r="J947" s="299"/>
      <c r="K947" s="299"/>
      <c r="L947" s="299"/>
      <c r="M947" s="299"/>
      <c r="N947" s="299"/>
      <c r="O947" s="299"/>
      <c r="P947" s="299"/>
      <c r="Q947" s="299"/>
      <c r="R947" s="299"/>
      <c r="S947" s="299"/>
      <c r="T947" s="299"/>
      <c r="U947" s="299"/>
      <c r="V947" s="299"/>
      <c r="W947" s="299"/>
      <c r="X947" s="299"/>
      <c r="Y947" s="299"/>
      <c r="Z947" s="300"/>
      <c r="AA947" s="300"/>
      <c r="AB947" s="300"/>
      <c r="AC947" s="300"/>
      <c r="AD947" s="300"/>
      <c r="AE947" s="300"/>
      <c r="AF947" s="300"/>
      <c r="AG947" s="300"/>
      <c r="AH947" s="300"/>
      <c r="AI947" s="300"/>
      <c r="AJ947" s="300"/>
      <c r="AK947" s="300"/>
      <c r="AL947" s="300"/>
      <c r="AM947" s="300"/>
      <c r="AN947" s="300"/>
      <c r="AO947" s="299"/>
      <c r="AP947" s="299"/>
      <c r="AQ947" s="299"/>
      <c r="AR947" s="299"/>
      <c r="AS947" s="299"/>
      <c r="AT947" s="300"/>
      <c r="AU947" s="300"/>
    </row>
    <row r="948" spans="1:47" ht="12" customHeight="1" x14ac:dyDescent="0.25">
      <c r="A948" s="300"/>
      <c r="B948" s="299"/>
      <c r="C948" s="299"/>
      <c r="D948" s="299"/>
      <c r="E948" s="299"/>
      <c r="F948" s="376"/>
      <c r="G948" s="377"/>
      <c r="H948" s="299"/>
      <c r="I948" s="299"/>
      <c r="J948" s="299"/>
      <c r="K948" s="299"/>
      <c r="L948" s="299"/>
      <c r="M948" s="299"/>
      <c r="N948" s="299"/>
      <c r="O948" s="299"/>
      <c r="P948" s="299"/>
      <c r="Q948" s="299"/>
      <c r="R948" s="299"/>
      <c r="S948" s="299"/>
      <c r="T948" s="299"/>
      <c r="U948" s="299"/>
      <c r="V948" s="299"/>
      <c r="W948" s="299"/>
      <c r="X948" s="299"/>
      <c r="Y948" s="299"/>
      <c r="Z948" s="300"/>
      <c r="AA948" s="300"/>
      <c r="AB948" s="300"/>
      <c r="AC948" s="300"/>
      <c r="AD948" s="300"/>
      <c r="AE948" s="300"/>
      <c r="AF948" s="300"/>
      <c r="AG948" s="300"/>
      <c r="AH948" s="300"/>
      <c r="AI948" s="300"/>
      <c r="AJ948" s="300"/>
      <c r="AK948" s="300"/>
      <c r="AL948" s="300"/>
      <c r="AM948" s="300"/>
      <c r="AN948" s="300"/>
      <c r="AO948" s="299"/>
      <c r="AP948" s="299"/>
      <c r="AQ948" s="299"/>
      <c r="AR948" s="299"/>
      <c r="AS948" s="299"/>
      <c r="AT948" s="300"/>
      <c r="AU948" s="300"/>
    </row>
    <row r="949" spans="1:47" ht="12" customHeight="1" x14ac:dyDescent="0.25">
      <c r="A949" s="300"/>
      <c r="B949" s="299"/>
      <c r="C949" s="299"/>
      <c r="D949" s="299"/>
      <c r="E949" s="299"/>
      <c r="F949" s="376"/>
      <c r="G949" s="377"/>
      <c r="H949" s="299"/>
      <c r="I949" s="299"/>
      <c r="J949" s="299"/>
      <c r="K949" s="299"/>
      <c r="L949" s="299"/>
      <c r="M949" s="299"/>
      <c r="N949" s="299"/>
      <c r="O949" s="299"/>
      <c r="P949" s="299"/>
      <c r="Q949" s="299"/>
      <c r="R949" s="299"/>
      <c r="S949" s="299"/>
      <c r="T949" s="299"/>
      <c r="U949" s="299"/>
      <c r="V949" s="299"/>
      <c r="W949" s="299"/>
      <c r="X949" s="299"/>
      <c r="Y949" s="299"/>
      <c r="Z949" s="300"/>
      <c r="AA949" s="300"/>
      <c r="AB949" s="300"/>
      <c r="AC949" s="300"/>
      <c r="AD949" s="300"/>
      <c r="AE949" s="300"/>
      <c r="AF949" s="300"/>
      <c r="AG949" s="300"/>
      <c r="AH949" s="300"/>
      <c r="AI949" s="300"/>
      <c r="AJ949" s="300"/>
      <c r="AK949" s="300"/>
      <c r="AL949" s="300"/>
      <c r="AM949" s="300"/>
      <c r="AN949" s="300"/>
      <c r="AO949" s="299"/>
      <c r="AP949" s="299"/>
      <c r="AQ949" s="299"/>
      <c r="AR949" s="299"/>
      <c r="AS949" s="299"/>
      <c r="AT949" s="300"/>
      <c r="AU949" s="300"/>
    </row>
    <row r="950" spans="1:47" ht="12" customHeight="1" x14ac:dyDescent="0.25">
      <c r="A950" s="300"/>
      <c r="B950" s="299"/>
      <c r="C950" s="299"/>
      <c r="D950" s="299"/>
      <c r="E950" s="299"/>
      <c r="F950" s="376"/>
      <c r="G950" s="377"/>
      <c r="H950" s="299"/>
      <c r="I950" s="299"/>
      <c r="J950" s="299"/>
      <c r="K950" s="299"/>
      <c r="L950" s="299"/>
      <c r="M950" s="299"/>
      <c r="N950" s="299"/>
      <c r="O950" s="299"/>
      <c r="P950" s="299"/>
      <c r="Q950" s="299"/>
      <c r="R950" s="299"/>
      <c r="S950" s="299"/>
      <c r="T950" s="299"/>
      <c r="U950" s="299"/>
      <c r="V950" s="299"/>
      <c r="W950" s="299"/>
      <c r="X950" s="299"/>
      <c r="Y950" s="299"/>
      <c r="Z950" s="300"/>
      <c r="AA950" s="300"/>
      <c r="AB950" s="300"/>
      <c r="AC950" s="300"/>
      <c r="AD950" s="300"/>
      <c r="AE950" s="300"/>
      <c r="AF950" s="300"/>
      <c r="AG950" s="300"/>
      <c r="AH950" s="300"/>
      <c r="AI950" s="300"/>
      <c r="AJ950" s="300"/>
      <c r="AK950" s="300"/>
      <c r="AL950" s="300"/>
      <c r="AM950" s="300"/>
      <c r="AN950" s="300"/>
      <c r="AO950" s="299"/>
      <c r="AP950" s="299"/>
      <c r="AQ950" s="299"/>
      <c r="AR950" s="299"/>
      <c r="AS950" s="299"/>
      <c r="AT950" s="300"/>
      <c r="AU950" s="300"/>
    </row>
    <row r="951" spans="1:47" ht="12" customHeight="1" x14ac:dyDescent="0.25">
      <c r="A951" s="300"/>
      <c r="B951" s="299"/>
      <c r="C951" s="299"/>
      <c r="D951" s="299"/>
      <c r="E951" s="299"/>
      <c r="F951" s="376"/>
      <c r="G951" s="377"/>
      <c r="H951" s="299"/>
      <c r="I951" s="299"/>
      <c r="J951" s="299"/>
      <c r="K951" s="299"/>
      <c r="L951" s="299"/>
      <c r="M951" s="299"/>
      <c r="N951" s="299"/>
      <c r="O951" s="299"/>
      <c r="P951" s="299"/>
      <c r="Q951" s="299"/>
      <c r="R951" s="299"/>
      <c r="S951" s="299"/>
      <c r="T951" s="299"/>
      <c r="U951" s="299"/>
      <c r="V951" s="299"/>
      <c r="W951" s="299"/>
      <c r="X951" s="299"/>
      <c r="Y951" s="299"/>
      <c r="Z951" s="300"/>
      <c r="AA951" s="300"/>
      <c r="AB951" s="300"/>
      <c r="AC951" s="300"/>
      <c r="AD951" s="300"/>
      <c r="AE951" s="300"/>
      <c r="AF951" s="300"/>
      <c r="AG951" s="300"/>
      <c r="AH951" s="300"/>
      <c r="AI951" s="300"/>
      <c r="AJ951" s="300"/>
      <c r="AK951" s="300"/>
      <c r="AL951" s="300"/>
      <c r="AM951" s="300"/>
      <c r="AN951" s="300"/>
      <c r="AO951" s="299"/>
      <c r="AP951" s="299"/>
      <c r="AQ951" s="299"/>
      <c r="AR951" s="299"/>
      <c r="AS951" s="299"/>
      <c r="AT951" s="300"/>
      <c r="AU951" s="300"/>
    </row>
    <row r="952" spans="1:47" ht="12" customHeight="1" x14ac:dyDescent="0.25">
      <c r="A952" s="300"/>
      <c r="B952" s="299"/>
      <c r="C952" s="299"/>
      <c r="D952" s="299"/>
      <c r="E952" s="299"/>
      <c r="F952" s="376"/>
      <c r="G952" s="377"/>
      <c r="H952" s="299"/>
      <c r="I952" s="299"/>
      <c r="J952" s="299"/>
      <c r="K952" s="299"/>
      <c r="L952" s="299"/>
      <c r="M952" s="299"/>
      <c r="N952" s="299"/>
      <c r="O952" s="299"/>
      <c r="P952" s="299"/>
      <c r="Q952" s="299"/>
      <c r="R952" s="299"/>
      <c r="S952" s="299"/>
      <c r="T952" s="299"/>
      <c r="U952" s="299"/>
      <c r="V952" s="299"/>
      <c r="W952" s="299"/>
      <c r="X952" s="299"/>
      <c r="Y952" s="299"/>
      <c r="Z952" s="300"/>
      <c r="AA952" s="300"/>
      <c r="AB952" s="300"/>
      <c r="AC952" s="300"/>
      <c r="AD952" s="300"/>
      <c r="AE952" s="300"/>
      <c r="AF952" s="300"/>
      <c r="AG952" s="300"/>
      <c r="AH952" s="300"/>
      <c r="AI952" s="300"/>
      <c r="AJ952" s="300"/>
      <c r="AK952" s="300"/>
      <c r="AL952" s="300"/>
      <c r="AM952" s="300"/>
      <c r="AN952" s="300"/>
      <c r="AO952" s="299"/>
      <c r="AP952" s="299"/>
      <c r="AQ952" s="299"/>
      <c r="AR952" s="299"/>
      <c r="AS952" s="299"/>
      <c r="AT952" s="300"/>
      <c r="AU952" s="300"/>
    </row>
    <row r="953" spans="1:47" ht="12" customHeight="1" x14ac:dyDescent="0.25">
      <c r="A953" s="300"/>
      <c r="B953" s="299"/>
      <c r="C953" s="299"/>
      <c r="D953" s="299"/>
      <c r="E953" s="299"/>
      <c r="F953" s="376"/>
      <c r="G953" s="377"/>
      <c r="H953" s="299"/>
      <c r="I953" s="299"/>
      <c r="J953" s="299"/>
      <c r="K953" s="299"/>
      <c r="L953" s="299"/>
      <c r="M953" s="299"/>
      <c r="N953" s="299"/>
      <c r="O953" s="299"/>
      <c r="P953" s="299"/>
      <c r="Q953" s="299"/>
      <c r="R953" s="299"/>
      <c r="S953" s="299"/>
      <c r="T953" s="299"/>
      <c r="U953" s="299"/>
      <c r="V953" s="299"/>
      <c r="W953" s="299"/>
      <c r="X953" s="299"/>
      <c r="Y953" s="299"/>
      <c r="Z953" s="300"/>
      <c r="AA953" s="300"/>
      <c r="AB953" s="300"/>
      <c r="AC953" s="300"/>
      <c r="AD953" s="300"/>
      <c r="AE953" s="300"/>
      <c r="AF953" s="300"/>
      <c r="AG953" s="300"/>
      <c r="AH953" s="300"/>
      <c r="AI953" s="300"/>
      <c r="AJ953" s="300"/>
      <c r="AK953" s="300"/>
      <c r="AL953" s="300"/>
      <c r="AM953" s="300"/>
      <c r="AN953" s="300"/>
      <c r="AO953" s="299"/>
      <c r="AP953" s="299"/>
      <c r="AQ953" s="299"/>
      <c r="AR953" s="299"/>
      <c r="AS953" s="299"/>
      <c r="AT953" s="300"/>
      <c r="AU953" s="300"/>
    </row>
    <row r="954" spans="1:47" ht="12" customHeight="1" x14ac:dyDescent="0.25">
      <c r="A954" s="300"/>
      <c r="B954" s="299"/>
      <c r="C954" s="299"/>
      <c r="D954" s="299"/>
      <c r="E954" s="299"/>
      <c r="F954" s="376"/>
      <c r="G954" s="377"/>
      <c r="H954" s="299"/>
      <c r="I954" s="299"/>
      <c r="J954" s="299"/>
      <c r="K954" s="299"/>
      <c r="L954" s="299"/>
      <c r="M954" s="299"/>
      <c r="N954" s="299"/>
      <c r="O954" s="299"/>
      <c r="P954" s="299"/>
      <c r="Q954" s="299"/>
      <c r="R954" s="299"/>
      <c r="S954" s="299"/>
      <c r="T954" s="299"/>
      <c r="U954" s="299"/>
      <c r="V954" s="299"/>
      <c r="W954" s="299"/>
      <c r="X954" s="299"/>
      <c r="Y954" s="299"/>
      <c r="Z954" s="300"/>
      <c r="AA954" s="300"/>
      <c r="AB954" s="300"/>
      <c r="AC954" s="300"/>
      <c r="AD954" s="300"/>
      <c r="AE954" s="300"/>
      <c r="AF954" s="300"/>
      <c r="AG954" s="300"/>
      <c r="AH954" s="300"/>
      <c r="AI954" s="300"/>
      <c r="AJ954" s="300"/>
      <c r="AK954" s="300"/>
      <c r="AL954" s="300"/>
      <c r="AM954" s="300"/>
      <c r="AN954" s="300"/>
      <c r="AO954" s="299"/>
      <c r="AP954" s="299"/>
      <c r="AQ954" s="299"/>
      <c r="AR954" s="299"/>
      <c r="AS954" s="299"/>
      <c r="AT954" s="300"/>
      <c r="AU954" s="300"/>
    </row>
    <row r="955" spans="1:47" ht="12" customHeight="1" x14ac:dyDescent="0.25">
      <c r="A955" s="300"/>
      <c r="B955" s="299"/>
      <c r="C955" s="299"/>
      <c r="D955" s="299"/>
      <c r="E955" s="299"/>
      <c r="F955" s="376"/>
      <c r="G955" s="377"/>
      <c r="H955" s="299"/>
      <c r="I955" s="299"/>
      <c r="J955" s="299"/>
      <c r="K955" s="299"/>
      <c r="L955" s="299"/>
      <c r="M955" s="299"/>
      <c r="N955" s="299"/>
      <c r="O955" s="299"/>
      <c r="P955" s="299"/>
      <c r="Q955" s="299"/>
      <c r="R955" s="299"/>
      <c r="S955" s="299"/>
      <c r="T955" s="299"/>
      <c r="U955" s="299"/>
      <c r="V955" s="299"/>
      <c r="W955" s="299"/>
      <c r="X955" s="299"/>
      <c r="Y955" s="299"/>
      <c r="Z955" s="300"/>
      <c r="AA955" s="300"/>
      <c r="AB955" s="300"/>
      <c r="AC955" s="300"/>
      <c r="AD955" s="300"/>
      <c r="AE955" s="300"/>
      <c r="AF955" s="300"/>
      <c r="AG955" s="300"/>
      <c r="AH955" s="300"/>
      <c r="AI955" s="300"/>
      <c r="AJ955" s="300"/>
      <c r="AK955" s="300"/>
      <c r="AL955" s="300"/>
      <c r="AM955" s="300"/>
      <c r="AN955" s="300"/>
      <c r="AO955" s="299"/>
      <c r="AP955" s="299"/>
      <c r="AQ955" s="299"/>
      <c r="AR955" s="299"/>
      <c r="AS955" s="299"/>
      <c r="AT955" s="300"/>
      <c r="AU955" s="300"/>
    </row>
    <row r="956" spans="1:47" ht="12" customHeight="1" x14ac:dyDescent="0.25">
      <c r="A956" s="300"/>
      <c r="B956" s="299"/>
      <c r="C956" s="299"/>
      <c r="D956" s="299"/>
      <c r="E956" s="299"/>
      <c r="F956" s="376"/>
      <c r="G956" s="377"/>
      <c r="H956" s="299"/>
      <c r="I956" s="299"/>
      <c r="J956" s="299"/>
      <c r="K956" s="299"/>
      <c r="L956" s="299"/>
      <c r="M956" s="299"/>
      <c r="N956" s="299"/>
      <c r="O956" s="299"/>
      <c r="P956" s="299"/>
      <c r="Q956" s="299"/>
      <c r="R956" s="299"/>
      <c r="S956" s="299"/>
      <c r="T956" s="299"/>
      <c r="U956" s="299"/>
      <c r="V956" s="299"/>
      <c r="W956" s="299"/>
      <c r="X956" s="299"/>
      <c r="Y956" s="299"/>
      <c r="Z956" s="300"/>
      <c r="AA956" s="300"/>
      <c r="AB956" s="300"/>
      <c r="AC956" s="300"/>
      <c r="AD956" s="300"/>
      <c r="AE956" s="300"/>
      <c r="AF956" s="300"/>
      <c r="AG956" s="300"/>
      <c r="AH956" s="300"/>
      <c r="AI956" s="300"/>
      <c r="AJ956" s="300"/>
      <c r="AK956" s="300"/>
      <c r="AL956" s="300"/>
      <c r="AM956" s="300"/>
      <c r="AN956" s="300"/>
      <c r="AO956" s="299"/>
      <c r="AP956" s="299"/>
      <c r="AQ956" s="299"/>
      <c r="AR956" s="299"/>
      <c r="AS956" s="299"/>
      <c r="AT956" s="300"/>
      <c r="AU956" s="300"/>
    </row>
    <row r="957" spans="1:47" ht="12" customHeight="1" x14ac:dyDescent="0.25">
      <c r="A957" s="300"/>
      <c r="B957" s="299"/>
      <c r="C957" s="299"/>
      <c r="D957" s="299"/>
      <c r="E957" s="299"/>
      <c r="F957" s="376"/>
      <c r="G957" s="377"/>
      <c r="H957" s="299"/>
      <c r="I957" s="299"/>
      <c r="J957" s="299"/>
      <c r="K957" s="299"/>
      <c r="L957" s="299"/>
      <c r="M957" s="299"/>
      <c r="N957" s="299"/>
      <c r="O957" s="299"/>
      <c r="P957" s="299"/>
      <c r="Q957" s="299"/>
      <c r="R957" s="299"/>
      <c r="S957" s="299"/>
      <c r="T957" s="299"/>
      <c r="U957" s="299"/>
      <c r="V957" s="299"/>
      <c r="W957" s="299"/>
      <c r="X957" s="299"/>
      <c r="Y957" s="299"/>
      <c r="Z957" s="300"/>
      <c r="AA957" s="300"/>
      <c r="AB957" s="300"/>
      <c r="AC957" s="300"/>
      <c r="AD957" s="300"/>
      <c r="AE957" s="300"/>
      <c r="AF957" s="300"/>
      <c r="AG957" s="300"/>
      <c r="AH957" s="300"/>
      <c r="AI957" s="300"/>
      <c r="AJ957" s="300"/>
      <c r="AK957" s="300"/>
      <c r="AL957" s="300"/>
      <c r="AM957" s="300"/>
      <c r="AN957" s="300"/>
      <c r="AO957" s="299"/>
      <c r="AP957" s="299"/>
      <c r="AQ957" s="299"/>
      <c r="AR957" s="299"/>
      <c r="AS957" s="299"/>
      <c r="AT957" s="300"/>
      <c r="AU957" s="300"/>
    </row>
    <row r="958" spans="1:47" ht="12" customHeight="1" x14ac:dyDescent="0.25">
      <c r="A958" s="300"/>
      <c r="B958" s="299"/>
      <c r="C958" s="299"/>
      <c r="D958" s="299"/>
      <c r="E958" s="299"/>
      <c r="F958" s="376"/>
      <c r="G958" s="377"/>
      <c r="H958" s="299"/>
      <c r="I958" s="299"/>
      <c r="J958" s="299"/>
      <c r="K958" s="299"/>
      <c r="L958" s="299"/>
      <c r="M958" s="299"/>
      <c r="N958" s="299"/>
      <c r="O958" s="299"/>
      <c r="P958" s="299"/>
      <c r="Q958" s="299"/>
      <c r="R958" s="299"/>
      <c r="S958" s="299"/>
      <c r="T958" s="299"/>
      <c r="U958" s="299"/>
      <c r="V958" s="299"/>
      <c r="W958" s="299"/>
      <c r="X958" s="299"/>
      <c r="Y958" s="299"/>
      <c r="Z958" s="300"/>
      <c r="AA958" s="300"/>
      <c r="AB958" s="300"/>
      <c r="AC958" s="300"/>
      <c r="AD958" s="300"/>
      <c r="AE958" s="300"/>
      <c r="AF958" s="300"/>
      <c r="AG958" s="300"/>
      <c r="AH958" s="300"/>
      <c r="AI958" s="300"/>
      <c r="AJ958" s="300"/>
      <c r="AK958" s="300"/>
      <c r="AL958" s="300"/>
      <c r="AM958" s="300"/>
      <c r="AN958" s="300"/>
      <c r="AO958" s="299"/>
      <c r="AP958" s="299"/>
      <c r="AQ958" s="299"/>
      <c r="AR958" s="299"/>
      <c r="AS958" s="299"/>
      <c r="AT958" s="300"/>
      <c r="AU958" s="300"/>
    </row>
    <row r="959" spans="1:47" ht="12" customHeight="1" x14ac:dyDescent="0.25">
      <c r="A959" s="300"/>
      <c r="B959" s="299"/>
      <c r="C959" s="299"/>
      <c r="D959" s="299"/>
      <c r="E959" s="299"/>
      <c r="F959" s="376"/>
      <c r="G959" s="377"/>
      <c r="H959" s="299"/>
      <c r="I959" s="299"/>
      <c r="J959" s="299"/>
      <c r="K959" s="299"/>
      <c r="L959" s="299"/>
      <c r="M959" s="299"/>
      <c r="N959" s="299"/>
      <c r="O959" s="299"/>
      <c r="P959" s="299"/>
      <c r="Q959" s="299"/>
      <c r="R959" s="299"/>
      <c r="S959" s="299"/>
      <c r="T959" s="299"/>
      <c r="U959" s="299"/>
      <c r="V959" s="299"/>
      <c r="W959" s="299"/>
      <c r="X959" s="299"/>
      <c r="Y959" s="299"/>
      <c r="Z959" s="300"/>
      <c r="AA959" s="300"/>
      <c r="AB959" s="300"/>
      <c r="AC959" s="300"/>
      <c r="AD959" s="300"/>
      <c r="AE959" s="300"/>
      <c r="AF959" s="300"/>
      <c r="AG959" s="300"/>
      <c r="AH959" s="300"/>
      <c r="AI959" s="300"/>
      <c r="AJ959" s="300"/>
      <c r="AK959" s="300"/>
      <c r="AL959" s="300"/>
      <c r="AM959" s="300"/>
      <c r="AN959" s="300"/>
      <c r="AO959" s="299"/>
      <c r="AP959" s="299"/>
      <c r="AQ959" s="299"/>
      <c r="AR959" s="299"/>
      <c r="AS959" s="299"/>
      <c r="AT959" s="300"/>
      <c r="AU959" s="300"/>
    </row>
    <row r="960" spans="1:47" ht="12" customHeight="1" x14ac:dyDescent="0.25">
      <c r="A960" s="300"/>
      <c r="B960" s="299"/>
      <c r="C960" s="299"/>
      <c r="D960" s="299"/>
      <c r="E960" s="299"/>
      <c r="F960" s="376"/>
      <c r="G960" s="377"/>
      <c r="H960" s="299"/>
      <c r="I960" s="299"/>
      <c r="J960" s="299"/>
      <c r="K960" s="299"/>
      <c r="L960" s="299"/>
      <c r="M960" s="299"/>
      <c r="N960" s="299"/>
      <c r="O960" s="299"/>
      <c r="P960" s="299"/>
      <c r="Q960" s="299"/>
      <c r="R960" s="299"/>
      <c r="S960" s="299"/>
      <c r="T960" s="299"/>
      <c r="U960" s="299"/>
      <c r="V960" s="299"/>
      <c r="W960" s="299"/>
      <c r="X960" s="299"/>
      <c r="Y960" s="299"/>
      <c r="Z960" s="300"/>
      <c r="AA960" s="300"/>
      <c r="AB960" s="300"/>
      <c r="AC960" s="300"/>
      <c r="AD960" s="300"/>
      <c r="AE960" s="300"/>
      <c r="AF960" s="300"/>
      <c r="AG960" s="300"/>
      <c r="AH960" s="300"/>
      <c r="AI960" s="300"/>
      <c r="AJ960" s="300"/>
      <c r="AK960" s="300"/>
      <c r="AL960" s="300"/>
      <c r="AM960" s="300"/>
      <c r="AN960" s="300"/>
      <c r="AO960" s="299"/>
      <c r="AP960" s="299"/>
      <c r="AQ960" s="299"/>
      <c r="AR960" s="299"/>
      <c r="AS960" s="299"/>
      <c r="AT960" s="300"/>
      <c r="AU960" s="300"/>
    </row>
    <row r="961" spans="1:47" ht="12" customHeight="1" x14ac:dyDescent="0.25">
      <c r="A961" s="300"/>
      <c r="B961" s="299"/>
      <c r="C961" s="299"/>
      <c r="D961" s="299"/>
      <c r="E961" s="299"/>
      <c r="F961" s="376"/>
      <c r="G961" s="377"/>
      <c r="H961" s="299"/>
      <c r="I961" s="299"/>
      <c r="J961" s="299"/>
      <c r="K961" s="299"/>
      <c r="L961" s="299"/>
      <c r="M961" s="299"/>
      <c r="N961" s="299"/>
      <c r="O961" s="299"/>
      <c r="P961" s="299"/>
      <c r="Q961" s="299"/>
      <c r="R961" s="299"/>
      <c r="S961" s="299"/>
      <c r="T961" s="299"/>
      <c r="U961" s="299"/>
      <c r="V961" s="299"/>
      <c r="W961" s="299"/>
      <c r="X961" s="299"/>
      <c r="Y961" s="299"/>
      <c r="Z961" s="300"/>
      <c r="AA961" s="300"/>
      <c r="AB961" s="300"/>
      <c r="AC961" s="300"/>
      <c r="AD961" s="300"/>
      <c r="AE961" s="300"/>
      <c r="AF961" s="300"/>
      <c r="AG961" s="300"/>
      <c r="AH961" s="300"/>
      <c r="AI961" s="300"/>
      <c r="AJ961" s="300"/>
      <c r="AK961" s="300"/>
      <c r="AL961" s="300"/>
      <c r="AM961" s="300"/>
      <c r="AN961" s="300"/>
      <c r="AO961" s="299"/>
      <c r="AP961" s="299"/>
      <c r="AQ961" s="299"/>
      <c r="AR961" s="299"/>
      <c r="AS961" s="299"/>
      <c r="AT961" s="300"/>
      <c r="AU961" s="300"/>
    </row>
    <row r="962" spans="1:47" ht="12" customHeight="1" x14ac:dyDescent="0.25">
      <c r="A962" s="300"/>
      <c r="B962" s="299"/>
      <c r="C962" s="299"/>
      <c r="D962" s="299"/>
      <c r="E962" s="299"/>
      <c r="F962" s="376"/>
      <c r="G962" s="377"/>
      <c r="H962" s="299"/>
      <c r="I962" s="299"/>
      <c r="J962" s="299"/>
      <c r="K962" s="299"/>
      <c r="L962" s="299"/>
      <c r="M962" s="299"/>
      <c r="N962" s="299"/>
      <c r="O962" s="299"/>
      <c r="P962" s="299"/>
      <c r="Q962" s="299"/>
      <c r="R962" s="299"/>
      <c r="S962" s="299"/>
      <c r="T962" s="299"/>
      <c r="U962" s="299"/>
      <c r="V962" s="299"/>
      <c r="W962" s="299"/>
      <c r="X962" s="299"/>
      <c r="Y962" s="299"/>
      <c r="Z962" s="300"/>
      <c r="AA962" s="300"/>
      <c r="AB962" s="300"/>
      <c r="AC962" s="300"/>
      <c r="AD962" s="300"/>
      <c r="AE962" s="300"/>
      <c r="AF962" s="300"/>
      <c r="AG962" s="300"/>
      <c r="AH962" s="300"/>
      <c r="AI962" s="300"/>
      <c r="AJ962" s="300"/>
      <c r="AK962" s="300"/>
      <c r="AL962" s="300"/>
      <c r="AM962" s="300"/>
      <c r="AN962" s="300"/>
      <c r="AO962" s="299"/>
      <c r="AP962" s="299"/>
      <c r="AQ962" s="299"/>
      <c r="AR962" s="299"/>
      <c r="AS962" s="299"/>
      <c r="AT962" s="300"/>
      <c r="AU962" s="300"/>
    </row>
    <row r="963" spans="1:47" ht="12" customHeight="1" x14ac:dyDescent="0.25">
      <c r="A963" s="300"/>
      <c r="B963" s="299"/>
      <c r="C963" s="299"/>
      <c r="D963" s="299"/>
      <c r="E963" s="299"/>
      <c r="F963" s="376"/>
      <c r="G963" s="377"/>
      <c r="H963" s="299"/>
      <c r="I963" s="299"/>
      <c r="J963" s="299"/>
      <c r="K963" s="299"/>
      <c r="L963" s="299"/>
      <c r="M963" s="299"/>
      <c r="N963" s="299"/>
      <c r="O963" s="299"/>
      <c r="P963" s="299"/>
      <c r="Q963" s="299"/>
      <c r="R963" s="299"/>
      <c r="S963" s="299"/>
      <c r="T963" s="299"/>
      <c r="U963" s="299"/>
      <c r="V963" s="299"/>
      <c r="W963" s="299"/>
      <c r="X963" s="299"/>
      <c r="Y963" s="299"/>
      <c r="Z963" s="300"/>
      <c r="AA963" s="300"/>
      <c r="AB963" s="300"/>
      <c r="AC963" s="300"/>
      <c r="AD963" s="300"/>
      <c r="AE963" s="300"/>
      <c r="AF963" s="300"/>
      <c r="AG963" s="300"/>
      <c r="AH963" s="300"/>
      <c r="AI963" s="300"/>
      <c r="AJ963" s="300"/>
      <c r="AK963" s="300"/>
      <c r="AL963" s="300"/>
      <c r="AM963" s="300"/>
      <c r="AN963" s="300"/>
      <c r="AO963" s="299"/>
      <c r="AP963" s="299"/>
      <c r="AQ963" s="299"/>
      <c r="AR963" s="299"/>
      <c r="AS963" s="299"/>
      <c r="AT963" s="300"/>
      <c r="AU963" s="300"/>
    </row>
    <row r="964" spans="1:47" ht="12" customHeight="1" x14ac:dyDescent="0.25">
      <c r="A964" s="300"/>
      <c r="B964" s="299"/>
      <c r="C964" s="299"/>
      <c r="D964" s="299"/>
      <c r="E964" s="299"/>
      <c r="F964" s="376"/>
      <c r="G964" s="377"/>
      <c r="H964" s="299"/>
      <c r="I964" s="299"/>
      <c r="J964" s="299"/>
      <c r="K964" s="299"/>
      <c r="L964" s="299"/>
      <c r="M964" s="299"/>
      <c r="N964" s="299"/>
      <c r="O964" s="299"/>
      <c r="P964" s="299"/>
      <c r="Q964" s="299"/>
      <c r="R964" s="299"/>
      <c r="S964" s="299"/>
      <c r="T964" s="299"/>
      <c r="U964" s="299"/>
      <c r="V964" s="299"/>
      <c r="W964" s="299"/>
      <c r="X964" s="299"/>
      <c r="Y964" s="299"/>
      <c r="Z964" s="300"/>
      <c r="AA964" s="300"/>
      <c r="AB964" s="300"/>
      <c r="AC964" s="300"/>
      <c r="AD964" s="300"/>
      <c r="AE964" s="300"/>
      <c r="AF964" s="300"/>
      <c r="AG964" s="300"/>
      <c r="AH964" s="300"/>
      <c r="AI964" s="300"/>
      <c r="AJ964" s="300"/>
      <c r="AK964" s="300"/>
      <c r="AL964" s="300"/>
      <c r="AM964" s="300"/>
      <c r="AN964" s="300"/>
      <c r="AO964" s="299"/>
      <c r="AP964" s="299"/>
      <c r="AQ964" s="299"/>
      <c r="AR964" s="299"/>
      <c r="AS964" s="299"/>
      <c r="AT964" s="300"/>
      <c r="AU964" s="300"/>
    </row>
    <row r="965" spans="1:47" ht="12" customHeight="1" x14ac:dyDescent="0.25">
      <c r="A965" s="300"/>
      <c r="B965" s="299"/>
      <c r="C965" s="299"/>
      <c r="D965" s="299"/>
      <c r="E965" s="299"/>
      <c r="F965" s="376"/>
      <c r="G965" s="377"/>
      <c r="H965" s="299"/>
      <c r="I965" s="299"/>
      <c r="J965" s="299"/>
      <c r="K965" s="299"/>
      <c r="L965" s="299"/>
      <c r="M965" s="299"/>
      <c r="N965" s="299"/>
      <c r="O965" s="299"/>
      <c r="P965" s="299"/>
      <c r="Q965" s="299"/>
      <c r="R965" s="299"/>
      <c r="S965" s="299"/>
      <c r="T965" s="299"/>
      <c r="U965" s="299"/>
      <c r="V965" s="299"/>
      <c r="W965" s="299"/>
      <c r="X965" s="299"/>
      <c r="Y965" s="299"/>
      <c r="Z965" s="300"/>
      <c r="AA965" s="300"/>
      <c r="AB965" s="300"/>
      <c r="AC965" s="300"/>
      <c r="AD965" s="300"/>
      <c r="AE965" s="300"/>
      <c r="AF965" s="300"/>
      <c r="AG965" s="300"/>
      <c r="AH965" s="300"/>
      <c r="AI965" s="300"/>
      <c r="AJ965" s="300"/>
      <c r="AK965" s="300"/>
      <c r="AL965" s="300"/>
      <c r="AM965" s="300"/>
      <c r="AN965" s="300"/>
      <c r="AO965" s="299"/>
      <c r="AP965" s="299"/>
      <c r="AQ965" s="299"/>
      <c r="AR965" s="299"/>
      <c r="AS965" s="299"/>
      <c r="AT965" s="300"/>
      <c r="AU965" s="300"/>
    </row>
    <row r="966" spans="1:47" ht="12" customHeight="1" x14ac:dyDescent="0.25">
      <c r="A966" s="300"/>
      <c r="B966" s="299"/>
      <c r="C966" s="299"/>
      <c r="D966" s="299"/>
      <c r="E966" s="299"/>
      <c r="F966" s="376"/>
      <c r="G966" s="377"/>
      <c r="H966" s="299"/>
      <c r="I966" s="299"/>
      <c r="J966" s="299"/>
      <c r="K966" s="299"/>
      <c r="L966" s="299"/>
      <c r="M966" s="299"/>
      <c r="N966" s="299"/>
      <c r="O966" s="299"/>
      <c r="P966" s="299"/>
      <c r="Q966" s="299"/>
      <c r="R966" s="299"/>
      <c r="S966" s="299"/>
      <c r="T966" s="299"/>
      <c r="U966" s="299"/>
      <c r="V966" s="299"/>
      <c r="W966" s="299"/>
      <c r="X966" s="299"/>
      <c r="Y966" s="299"/>
      <c r="Z966" s="300"/>
      <c r="AA966" s="300"/>
      <c r="AB966" s="300"/>
      <c r="AC966" s="300"/>
      <c r="AD966" s="300"/>
      <c r="AE966" s="300"/>
      <c r="AF966" s="300"/>
      <c r="AG966" s="300"/>
      <c r="AH966" s="300"/>
      <c r="AI966" s="300"/>
      <c r="AJ966" s="300"/>
      <c r="AK966" s="300"/>
      <c r="AL966" s="300"/>
      <c r="AM966" s="300"/>
      <c r="AN966" s="300"/>
      <c r="AO966" s="299"/>
      <c r="AP966" s="299"/>
      <c r="AQ966" s="299"/>
      <c r="AR966" s="299"/>
      <c r="AS966" s="299"/>
      <c r="AT966" s="300"/>
      <c r="AU966" s="300"/>
    </row>
    <row r="967" spans="1:47" ht="12" customHeight="1" x14ac:dyDescent="0.25">
      <c r="A967" s="300"/>
      <c r="B967" s="299"/>
      <c r="C967" s="299"/>
      <c r="D967" s="299"/>
      <c r="E967" s="299"/>
      <c r="F967" s="376"/>
      <c r="G967" s="377"/>
      <c r="H967" s="299"/>
      <c r="I967" s="299"/>
      <c r="J967" s="299"/>
      <c r="K967" s="299"/>
      <c r="L967" s="299"/>
      <c r="M967" s="299"/>
      <c r="N967" s="299"/>
      <c r="O967" s="299"/>
      <c r="P967" s="299"/>
      <c r="Q967" s="299"/>
      <c r="R967" s="299"/>
      <c r="S967" s="299"/>
      <c r="T967" s="299"/>
      <c r="U967" s="299"/>
      <c r="V967" s="299"/>
      <c r="W967" s="299"/>
      <c r="X967" s="299"/>
      <c r="Y967" s="299"/>
      <c r="Z967" s="300"/>
      <c r="AA967" s="300"/>
      <c r="AB967" s="300"/>
      <c r="AC967" s="300"/>
      <c r="AD967" s="300"/>
      <c r="AE967" s="300"/>
      <c r="AF967" s="300"/>
      <c r="AG967" s="300"/>
      <c r="AH967" s="300"/>
      <c r="AI967" s="300"/>
      <c r="AJ967" s="300"/>
      <c r="AK967" s="300"/>
      <c r="AL967" s="300"/>
      <c r="AM967" s="300"/>
      <c r="AN967" s="300"/>
      <c r="AO967" s="299"/>
      <c r="AP967" s="299"/>
      <c r="AQ967" s="299"/>
      <c r="AR967" s="299"/>
      <c r="AS967" s="299"/>
      <c r="AT967" s="300"/>
      <c r="AU967" s="300"/>
    </row>
    <row r="968" spans="1:47" ht="12" customHeight="1" x14ac:dyDescent="0.25">
      <c r="A968" s="300"/>
      <c r="B968" s="299"/>
      <c r="C968" s="299"/>
      <c r="D968" s="299"/>
      <c r="E968" s="299"/>
      <c r="F968" s="376"/>
      <c r="G968" s="377"/>
      <c r="H968" s="299"/>
      <c r="I968" s="299"/>
      <c r="J968" s="299"/>
      <c r="K968" s="299"/>
      <c r="L968" s="299"/>
      <c r="M968" s="299"/>
      <c r="N968" s="299"/>
      <c r="O968" s="299"/>
      <c r="P968" s="299"/>
      <c r="Q968" s="299"/>
      <c r="R968" s="299"/>
      <c r="S968" s="299"/>
      <c r="T968" s="299"/>
      <c r="U968" s="299"/>
      <c r="V968" s="299"/>
      <c r="W968" s="299"/>
      <c r="X968" s="299"/>
      <c r="Y968" s="299"/>
      <c r="Z968" s="300"/>
      <c r="AA968" s="300"/>
      <c r="AB968" s="300"/>
      <c r="AC968" s="300"/>
      <c r="AD968" s="300"/>
      <c r="AE968" s="300"/>
      <c r="AF968" s="300"/>
      <c r="AG968" s="300"/>
      <c r="AH968" s="300"/>
      <c r="AI968" s="300"/>
      <c r="AJ968" s="300"/>
      <c r="AK968" s="300"/>
      <c r="AL968" s="300"/>
      <c r="AM968" s="300"/>
      <c r="AN968" s="300"/>
      <c r="AO968" s="299"/>
      <c r="AP968" s="299"/>
      <c r="AQ968" s="299"/>
      <c r="AR968" s="299"/>
      <c r="AS968" s="299"/>
      <c r="AT968" s="300"/>
      <c r="AU968" s="300"/>
    </row>
    <row r="969" spans="1:47" ht="12" customHeight="1" x14ac:dyDescent="0.25">
      <c r="A969" s="300"/>
      <c r="B969" s="299"/>
      <c r="C969" s="299"/>
      <c r="D969" s="299"/>
      <c r="E969" s="299"/>
      <c r="F969" s="376"/>
      <c r="G969" s="377"/>
      <c r="H969" s="299"/>
      <c r="I969" s="299"/>
      <c r="J969" s="299"/>
      <c r="K969" s="299"/>
      <c r="L969" s="299"/>
      <c r="M969" s="299"/>
      <c r="N969" s="299"/>
      <c r="O969" s="299"/>
      <c r="P969" s="299"/>
      <c r="Q969" s="299"/>
      <c r="R969" s="299"/>
      <c r="S969" s="299"/>
      <c r="T969" s="299"/>
      <c r="U969" s="299"/>
      <c r="V969" s="299"/>
      <c r="W969" s="299"/>
      <c r="X969" s="299"/>
      <c r="Y969" s="299"/>
      <c r="Z969" s="300"/>
      <c r="AA969" s="300"/>
      <c r="AB969" s="300"/>
      <c r="AC969" s="300"/>
      <c r="AD969" s="300"/>
      <c r="AE969" s="300"/>
      <c r="AF969" s="300"/>
      <c r="AG969" s="300"/>
      <c r="AH969" s="300"/>
      <c r="AI969" s="300"/>
      <c r="AJ969" s="300"/>
      <c r="AK969" s="300"/>
      <c r="AL969" s="300"/>
      <c r="AM969" s="300"/>
      <c r="AN969" s="300"/>
      <c r="AO969" s="299"/>
      <c r="AP969" s="299"/>
      <c r="AQ969" s="299"/>
      <c r="AR969" s="299"/>
      <c r="AS969" s="299"/>
      <c r="AT969" s="300"/>
      <c r="AU969" s="300"/>
    </row>
    <row r="970" spans="1:47" ht="12" customHeight="1" x14ac:dyDescent="0.25">
      <c r="A970" s="300"/>
      <c r="B970" s="299"/>
      <c r="C970" s="299"/>
      <c r="D970" s="299"/>
      <c r="E970" s="299"/>
      <c r="F970" s="376"/>
      <c r="G970" s="377"/>
      <c r="H970" s="299"/>
      <c r="I970" s="299"/>
      <c r="J970" s="299"/>
      <c r="K970" s="299"/>
      <c r="L970" s="299"/>
      <c r="M970" s="299"/>
      <c r="N970" s="299"/>
      <c r="O970" s="299"/>
      <c r="P970" s="299"/>
      <c r="Q970" s="299"/>
      <c r="R970" s="299"/>
      <c r="S970" s="299"/>
      <c r="T970" s="299"/>
      <c r="U970" s="299"/>
      <c r="V970" s="299"/>
      <c r="W970" s="299"/>
      <c r="X970" s="299"/>
      <c r="Y970" s="299"/>
      <c r="Z970" s="300"/>
      <c r="AA970" s="300"/>
      <c r="AB970" s="300"/>
      <c r="AC970" s="300"/>
      <c r="AD970" s="300"/>
      <c r="AE970" s="300"/>
      <c r="AF970" s="300"/>
      <c r="AG970" s="300"/>
      <c r="AH970" s="300"/>
      <c r="AI970" s="300"/>
      <c r="AJ970" s="300"/>
      <c r="AK970" s="300"/>
      <c r="AL970" s="300"/>
      <c r="AM970" s="300"/>
      <c r="AN970" s="300"/>
      <c r="AO970" s="299"/>
      <c r="AP970" s="299"/>
      <c r="AQ970" s="299"/>
      <c r="AR970" s="299"/>
      <c r="AS970" s="299"/>
      <c r="AT970" s="300"/>
      <c r="AU970" s="300"/>
    </row>
    <row r="971" spans="1:47" ht="12" customHeight="1" x14ac:dyDescent="0.25">
      <c r="A971" s="300"/>
      <c r="B971" s="299"/>
      <c r="C971" s="299"/>
      <c r="D971" s="299"/>
      <c r="E971" s="299"/>
      <c r="F971" s="376"/>
      <c r="G971" s="377"/>
      <c r="H971" s="299"/>
      <c r="I971" s="299"/>
      <c r="J971" s="299"/>
      <c r="K971" s="299"/>
      <c r="L971" s="299"/>
      <c r="M971" s="299"/>
      <c r="N971" s="299"/>
      <c r="O971" s="299"/>
      <c r="P971" s="299"/>
      <c r="Q971" s="299"/>
      <c r="R971" s="299"/>
      <c r="S971" s="299"/>
      <c r="T971" s="299"/>
      <c r="U971" s="299"/>
      <c r="V971" s="299"/>
      <c r="W971" s="299"/>
      <c r="X971" s="299"/>
      <c r="Y971" s="299"/>
      <c r="Z971" s="300"/>
      <c r="AA971" s="300"/>
      <c r="AB971" s="300"/>
      <c r="AC971" s="300"/>
      <c r="AD971" s="300"/>
      <c r="AE971" s="300"/>
      <c r="AF971" s="300"/>
      <c r="AG971" s="300"/>
      <c r="AH971" s="300"/>
      <c r="AI971" s="300"/>
      <c r="AJ971" s="300"/>
      <c r="AK971" s="300"/>
      <c r="AL971" s="300"/>
      <c r="AM971" s="300"/>
      <c r="AN971" s="300"/>
      <c r="AO971" s="299"/>
      <c r="AP971" s="299"/>
      <c r="AQ971" s="299"/>
      <c r="AR971" s="299"/>
      <c r="AS971" s="299"/>
      <c r="AT971" s="300"/>
      <c r="AU971" s="300"/>
    </row>
    <row r="972" spans="1:47" ht="12" customHeight="1" x14ac:dyDescent="0.25">
      <c r="A972" s="300"/>
      <c r="B972" s="299"/>
      <c r="C972" s="299"/>
      <c r="D972" s="299"/>
      <c r="E972" s="299"/>
      <c r="F972" s="376"/>
      <c r="G972" s="377"/>
      <c r="H972" s="299"/>
      <c r="I972" s="299"/>
      <c r="J972" s="299"/>
      <c r="K972" s="299"/>
      <c r="L972" s="299"/>
      <c r="M972" s="299"/>
      <c r="N972" s="299"/>
      <c r="O972" s="299"/>
      <c r="P972" s="299"/>
      <c r="Q972" s="299"/>
      <c r="R972" s="299"/>
      <c r="S972" s="299"/>
      <c r="T972" s="299"/>
      <c r="U972" s="299"/>
      <c r="V972" s="299"/>
      <c r="W972" s="299"/>
      <c r="X972" s="299"/>
      <c r="Y972" s="299"/>
      <c r="Z972" s="300"/>
      <c r="AA972" s="300"/>
      <c r="AB972" s="300"/>
      <c r="AC972" s="300"/>
      <c r="AD972" s="300"/>
      <c r="AE972" s="300"/>
      <c r="AF972" s="300"/>
      <c r="AG972" s="300"/>
      <c r="AH972" s="300"/>
      <c r="AI972" s="300"/>
      <c r="AJ972" s="300"/>
      <c r="AK972" s="300"/>
      <c r="AL972" s="300"/>
      <c r="AM972" s="300"/>
      <c r="AN972" s="300"/>
      <c r="AO972" s="299"/>
      <c r="AP972" s="299"/>
      <c r="AQ972" s="299"/>
      <c r="AR972" s="299"/>
      <c r="AS972" s="299"/>
      <c r="AT972" s="300"/>
      <c r="AU972" s="300"/>
    </row>
    <row r="973" spans="1:47" ht="12" customHeight="1" x14ac:dyDescent="0.25">
      <c r="A973" s="300"/>
      <c r="B973" s="299"/>
      <c r="C973" s="299"/>
      <c r="D973" s="299"/>
      <c r="E973" s="299"/>
      <c r="F973" s="376"/>
      <c r="G973" s="377"/>
      <c r="H973" s="299"/>
      <c r="I973" s="299"/>
      <c r="J973" s="299"/>
      <c r="K973" s="299"/>
      <c r="L973" s="299"/>
      <c r="M973" s="299"/>
      <c r="N973" s="299"/>
      <c r="O973" s="299"/>
      <c r="P973" s="299"/>
      <c r="Q973" s="299"/>
      <c r="R973" s="299"/>
      <c r="S973" s="299"/>
      <c r="T973" s="299"/>
      <c r="U973" s="299"/>
      <c r="V973" s="299"/>
      <c r="W973" s="299"/>
      <c r="X973" s="299"/>
      <c r="Y973" s="299"/>
      <c r="Z973" s="300"/>
      <c r="AA973" s="300"/>
      <c r="AB973" s="300"/>
      <c r="AC973" s="300"/>
      <c r="AD973" s="300"/>
      <c r="AE973" s="300"/>
      <c r="AF973" s="300"/>
      <c r="AG973" s="300"/>
      <c r="AH973" s="300"/>
      <c r="AI973" s="300"/>
      <c r="AJ973" s="300"/>
      <c r="AK973" s="300"/>
      <c r="AL973" s="300"/>
      <c r="AM973" s="300"/>
      <c r="AN973" s="300"/>
      <c r="AO973" s="299"/>
      <c r="AP973" s="299"/>
      <c r="AQ973" s="299"/>
      <c r="AR973" s="299"/>
      <c r="AS973" s="299"/>
      <c r="AT973" s="300"/>
      <c r="AU973" s="300"/>
    </row>
    <row r="974" spans="1:47" ht="12" customHeight="1" x14ac:dyDescent="0.25">
      <c r="A974" s="300"/>
      <c r="B974" s="299"/>
      <c r="C974" s="299"/>
      <c r="D974" s="299"/>
      <c r="E974" s="299"/>
      <c r="F974" s="376"/>
      <c r="G974" s="377"/>
      <c r="H974" s="299"/>
      <c r="I974" s="299"/>
      <c r="J974" s="299"/>
      <c r="K974" s="299"/>
      <c r="L974" s="299"/>
      <c r="M974" s="299"/>
      <c r="N974" s="299"/>
      <c r="O974" s="299"/>
      <c r="P974" s="299"/>
      <c r="Q974" s="299"/>
      <c r="R974" s="299"/>
      <c r="S974" s="299"/>
      <c r="T974" s="299"/>
      <c r="U974" s="299"/>
      <c r="V974" s="299"/>
      <c r="W974" s="299"/>
      <c r="X974" s="299"/>
      <c r="Y974" s="299"/>
      <c r="Z974" s="300"/>
      <c r="AA974" s="300"/>
      <c r="AB974" s="300"/>
      <c r="AC974" s="300"/>
      <c r="AD974" s="300"/>
      <c r="AE974" s="300"/>
      <c r="AF974" s="300"/>
      <c r="AG974" s="300"/>
      <c r="AH974" s="300"/>
      <c r="AI974" s="300"/>
      <c r="AJ974" s="300"/>
      <c r="AK974" s="300"/>
      <c r="AL974" s="300"/>
      <c r="AM974" s="300"/>
      <c r="AN974" s="300"/>
      <c r="AO974" s="299"/>
      <c r="AP974" s="299"/>
      <c r="AQ974" s="299"/>
      <c r="AR974" s="299"/>
      <c r="AS974" s="299"/>
      <c r="AT974" s="300"/>
      <c r="AU974" s="300"/>
    </row>
    <row r="975" spans="1:47" ht="12" customHeight="1" x14ac:dyDescent="0.25">
      <c r="A975" s="300"/>
      <c r="B975" s="299"/>
      <c r="C975" s="299"/>
      <c r="D975" s="299"/>
      <c r="E975" s="299"/>
      <c r="F975" s="376"/>
      <c r="G975" s="377"/>
      <c r="H975" s="299"/>
      <c r="I975" s="299"/>
      <c r="J975" s="299"/>
      <c r="K975" s="299"/>
      <c r="L975" s="299"/>
      <c r="M975" s="299"/>
      <c r="N975" s="299"/>
      <c r="O975" s="299"/>
      <c r="P975" s="299"/>
      <c r="Q975" s="299"/>
      <c r="R975" s="299"/>
      <c r="S975" s="299"/>
      <c r="T975" s="299"/>
      <c r="U975" s="299"/>
      <c r="V975" s="299"/>
      <c r="W975" s="299"/>
      <c r="X975" s="299"/>
      <c r="Y975" s="299"/>
      <c r="Z975" s="300"/>
      <c r="AA975" s="300"/>
      <c r="AB975" s="300"/>
      <c r="AC975" s="300"/>
      <c r="AD975" s="300"/>
      <c r="AE975" s="300"/>
      <c r="AF975" s="300"/>
      <c r="AG975" s="300"/>
      <c r="AH975" s="300"/>
      <c r="AI975" s="300"/>
      <c r="AJ975" s="300"/>
      <c r="AK975" s="300"/>
      <c r="AL975" s="300"/>
      <c r="AM975" s="300"/>
      <c r="AN975" s="300"/>
      <c r="AO975" s="299"/>
      <c r="AP975" s="299"/>
      <c r="AQ975" s="299"/>
      <c r="AR975" s="299"/>
      <c r="AS975" s="299"/>
      <c r="AT975" s="300"/>
      <c r="AU975" s="300"/>
    </row>
    <row r="976" spans="1:47" ht="12" customHeight="1" x14ac:dyDescent="0.25">
      <c r="A976" s="300"/>
      <c r="B976" s="299"/>
      <c r="C976" s="299"/>
      <c r="D976" s="299"/>
      <c r="E976" s="299"/>
      <c r="F976" s="376"/>
      <c r="G976" s="377"/>
      <c r="H976" s="299"/>
      <c r="I976" s="299"/>
      <c r="J976" s="299"/>
      <c r="K976" s="299"/>
      <c r="L976" s="299"/>
      <c r="M976" s="299"/>
      <c r="N976" s="299"/>
      <c r="O976" s="299"/>
      <c r="P976" s="299"/>
      <c r="Q976" s="299"/>
      <c r="R976" s="299"/>
      <c r="S976" s="299"/>
      <c r="T976" s="299"/>
      <c r="U976" s="299"/>
      <c r="V976" s="299"/>
      <c r="W976" s="299"/>
      <c r="X976" s="299"/>
      <c r="Y976" s="299"/>
      <c r="Z976" s="300"/>
      <c r="AA976" s="300"/>
      <c r="AB976" s="300"/>
      <c r="AC976" s="300"/>
      <c r="AD976" s="300"/>
      <c r="AE976" s="300"/>
      <c r="AF976" s="300"/>
      <c r="AG976" s="300"/>
      <c r="AH976" s="300"/>
      <c r="AI976" s="300"/>
      <c r="AJ976" s="300"/>
      <c r="AK976" s="300"/>
      <c r="AL976" s="300"/>
      <c r="AM976" s="300"/>
      <c r="AN976" s="300"/>
      <c r="AO976" s="299"/>
      <c r="AP976" s="299"/>
      <c r="AQ976" s="299"/>
      <c r="AR976" s="299"/>
      <c r="AS976" s="299"/>
      <c r="AT976" s="300"/>
      <c r="AU976" s="300"/>
    </row>
    <row r="977" spans="1:47" ht="12" customHeight="1" x14ac:dyDescent="0.25">
      <c r="A977" s="300"/>
      <c r="B977" s="299"/>
      <c r="C977" s="299"/>
      <c r="D977" s="299"/>
      <c r="E977" s="299"/>
      <c r="F977" s="376"/>
      <c r="G977" s="377"/>
      <c r="H977" s="299"/>
      <c r="I977" s="299"/>
      <c r="J977" s="299"/>
      <c r="K977" s="299"/>
      <c r="L977" s="299"/>
      <c r="M977" s="299"/>
      <c r="N977" s="299"/>
      <c r="O977" s="299"/>
      <c r="P977" s="299"/>
      <c r="Q977" s="299"/>
      <c r="R977" s="299"/>
      <c r="S977" s="299"/>
      <c r="T977" s="299"/>
      <c r="U977" s="299"/>
      <c r="V977" s="299"/>
      <c r="W977" s="299"/>
      <c r="X977" s="299"/>
      <c r="Y977" s="299"/>
      <c r="Z977" s="300"/>
      <c r="AA977" s="300"/>
      <c r="AB977" s="300"/>
      <c r="AC977" s="300"/>
      <c r="AD977" s="300"/>
      <c r="AE977" s="300"/>
      <c r="AF977" s="300"/>
      <c r="AG977" s="300"/>
      <c r="AH977" s="300"/>
      <c r="AI977" s="300"/>
      <c r="AJ977" s="300"/>
      <c r="AK977" s="300"/>
      <c r="AL977" s="300"/>
      <c r="AM977" s="300"/>
      <c r="AN977" s="300"/>
      <c r="AO977" s="299"/>
      <c r="AP977" s="299"/>
      <c r="AQ977" s="299"/>
      <c r="AR977" s="299"/>
      <c r="AS977" s="299"/>
      <c r="AT977" s="300"/>
      <c r="AU977" s="300"/>
    </row>
    <row r="978" spans="1:47" ht="12" customHeight="1" x14ac:dyDescent="0.25">
      <c r="A978" s="300"/>
      <c r="B978" s="299"/>
      <c r="C978" s="299"/>
      <c r="D978" s="299"/>
      <c r="E978" s="299"/>
      <c r="F978" s="376"/>
      <c r="G978" s="377"/>
      <c r="H978" s="299"/>
      <c r="I978" s="299"/>
      <c r="J978" s="299"/>
      <c r="K978" s="299"/>
      <c r="L978" s="299"/>
      <c r="M978" s="299"/>
      <c r="N978" s="299"/>
      <c r="O978" s="299"/>
      <c r="P978" s="299"/>
      <c r="Q978" s="299"/>
      <c r="R978" s="299"/>
      <c r="S978" s="299"/>
      <c r="T978" s="299"/>
      <c r="U978" s="299"/>
      <c r="V978" s="299"/>
      <c r="W978" s="299"/>
      <c r="X978" s="299"/>
      <c r="Y978" s="299"/>
      <c r="Z978" s="300"/>
      <c r="AA978" s="300"/>
      <c r="AB978" s="300"/>
      <c r="AC978" s="300"/>
      <c r="AD978" s="300"/>
      <c r="AE978" s="300"/>
      <c r="AF978" s="300"/>
      <c r="AG978" s="300"/>
      <c r="AH978" s="300"/>
      <c r="AI978" s="300"/>
      <c r="AJ978" s="300"/>
      <c r="AK978" s="300"/>
      <c r="AL978" s="300"/>
      <c r="AM978" s="300"/>
      <c r="AN978" s="300"/>
      <c r="AO978" s="299"/>
      <c r="AP978" s="299"/>
      <c r="AQ978" s="299"/>
      <c r="AR978" s="299"/>
      <c r="AS978" s="299"/>
      <c r="AT978" s="300"/>
      <c r="AU978" s="300"/>
    </row>
    <row r="979" spans="1:47" ht="12" customHeight="1" x14ac:dyDescent="0.25">
      <c r="A979" s="300"/>
      <c r="B979" s="299"/>
      <c r="C979" s="299"/>
      <c r="D979" s="299"/>
      <c r="E979" s="299"/>
      <c r="F979" s="376"/>
      <c r="G979" s="377"/>
      <c r="H979" s="299"/>
      <c r="I979" s="299"/>
      <c r="J979" s="299"/>
      <c r="K979" s="299"/>
      <c r="L979" s="299"/>
      <c r="M979" s="299"/>
      <c r="N979" s="299"/>
      <c r="O979" s="299"/>
      <c r="P979" s="299"/>
      <c r="Q979" s="299"/>
      <c r="R979" s="299"/>
      <c r="S979" s="299"/>
      <c r="T979" s="299"/>
      <c r="U979" s="299"/>
      <c r="V979" s="299"/>
      <c r="W979" s="299"/>
      <c r="X979" s="299"/>
      <c r="Y979" s="299"/>
      <c r="Z979" s="300"/>
      <c r="AA979" s="300"/>
      <c r="AB979" s="300"/>
      <c r="AC979" s="300"/>
      <c r="AD979" s="300"/>
      <c r="AE979" s="300"/>
      <c r="AF979" s="300"/>
      <c r="AG979" s="300"/>
      <c r="AH979" s="300"/>
      <c r="AI979" s="300"/>
      <c r="AJ979" s="300"/>
      <c r="AK979" s="300"/>
      <c r="AL979" s="300"/>
      <c r="AM979" s="300"/>
      <c r="AN979" s="300"/>
      <c r="AO979" s="299"/>
      <c r="AP979" s="299"/>
      <c r="AQ979" s="299"/>
      <c r="AR979" s="299"/>
      <c r="AS979" s="299"/>
      <c r="AT979" s="300"/>
      <c r="AU979" s="300"/>
    </row>
    <row r="980" spans="1:47" ht="12" customHeight="1" x14ac:dyDescent="0.25">
      <c r="A980" s="300"/>
      <c r="B980" s="299"/>
      <c r="C980" s="299"/>
      <c r="D980" s="299"/>
      <c r="E980" s="299"/>
      <c r="F980" s="376"/>
      <c r="G980" s="377"/>
      <c r="H980" s="299"/>
      <c r="I980" s="299"/>
      <c r="J980" s="299"/>
      <c r="K980" s="299"/>
      <c r="L980" s="299"/>
      <c r="M980" s="299"/>
      <c r="N980" s="299"/>
      <c r="O980" s="299"/>
      <c r="P980" s="299"/>
      <c r="Q980" s="299"/>
      <c r="R980" s="299"/>
      <c r="S980" s="299"/>
      <c r="T980" s="299"/>
      <c r="U980" s="299"/>
      <c r="V980" s="299"/>
      <c r="W980" s="299"/>
      <c r="X980" s="299"/>
      <c r="Y980" s="299"/>
      <c r="Z980" s="300"/>
      <c r="AA980" s="300"/>
      <c r="AB980" s="300"/>
      <c r="AC980" s="300"/>
      <c r="AD980" s="300"/>
      <c r="AE980" s="300"/>
      <c r="AF980" s="300"/>
      <c r="AG980" s="300"/>
      <c r="AH980" s="300"/>
      <c r="AI980" s="300"/>
      <c r="AJ980" s="300"/>
      <c r="AK980" s="300"/>
      <c r="AL980" s="300"/>
      <c r="AM980" s="300"/>
      <c r="AN980" s="300"/>
      <c r="AO980" s="299"/>
      <c r="AP980" s="299"/>
      <c r="AQ980" s="299"/>
      <c r="AR980" s="299"/>
      <c r="AS980" s="299"/>
      <c r="AT980" s="300"/>
      <c r="AU980" s="300"/>
    </row>
    <row r="981" spans="1:47" ht="12" customHeight="1" x14ac:dyDescent="0.25">
      <c r="A981" s="300"/>
      <c r="B981" s="299"/>
      <c r="C981" s="299"/>
      <c r="D981" s="299"/>
      <c r="E981" s="299"/>
      <c r="F981" s="376"/>
      <c r="G981" s="377"/>
      <c r="H981" s="299"/>
      <c r="I981" s="299"/>
      <c r="J981" s="299"/>
      <c r="K981" s="299"/>
      <c r="L981" s="299"/>
      <c r="M981" s="299"/>
      <c r="N981" s="299"/>
      <c r="O981" s="299"/>
      <c r="P981" s="299"/>
      <c r="Q981" s="299"/>
      <c r="R981" s="299"/>
      <c r="S981" s="299"/>
      <c r="T981" s="299"/>
      <c r="U981" s="299"/>
      <c r="V981" s="299"/>
      <c r="W981" s="299"/>
      <c r="X981" s="299"/>
      <c r="Y981" s="299"/>
      <c r="Z981" s="300"/>
      <c r="AA981" s="300"/>
      <c r="AB981" s="300"/>
      <c r="AC981" s="300"/>
      <c r="AD981" s="300"/>
      <c r="AE981" s="300"/>
      <c r="AF981" s="300"/>
      <c r="AG981" s="300"/>
      <c r="AH981" s="300"/>
      <c r="AI981" s="300"/>
      <c r="AJ981" s="300"/>
      <c r="AK981" s="300"/>
      <c r="AL981" s="300"/>
      <c r="AM981" s="300"/>
      <c r="AN981" s="300"/>
      <c r="AO981" s="299"/>
      <c r="AP981" s="299"/>
      <c r="AQ981" s="299"/>
      <c r="AR981" s="299"/>
      <c r="AS981" s="299"/>
      <c r="AT981" s="300"/>
      <c r="AU981" s="300"/>
    </row>
    <row r="982" spans="1:47" ht="12" customHeight="1" x14ac:dyDescent="0.25">
      <c r="A982" s="300"/>
      <c r="B982" s="299"/>
      <c r="C982" s="299"/>
      <c r="D982" s="299"/>
      <c r="E982" s="299"/>
      <c r="F982" s="376"/>
      <c r="G982" s="377"/>
      <c r="H982" s="299"/>
      <c r="I982" s="299"/>
      <c r="J982" s="299"/>
      <c r="K982" s="299"/>
      <c r="L982" s="299"/>
      <c r="M982" s="299"/>
      <c r="N982" s="299"/>
      <c r="O982" s="299"/>
      <c r="P982" s="299"/>
      <c r="Q982" s="299"/>
      <c r="R982" s="299"/>
      <c r="S982" s="299"/>
      <c r="T982" s="299"/>
      <c r="U982" s="299"/>
      <c r="V982" s="299"/>
      <c r="W982" s="299"/>
      <c r="X982" s="299"/>
      <c r="Y982" s="299"/>
      <c r="Z982" s="300"/>
      <c r="AA982" s="300"/>
      <c r="AB982" s="300"/>
      <c r="AC982" s="300"/>
      <c r="AD982" s="300"/>
      <c r="AE982" s="300"/>
      <c r="AF982" s="300"/>
      <c r="AG982" s="300"/>
      <c r="AH982" s="300"/>
      <c r="AI982" s="300"/>
      <c r="AJ982" s="300"/>
      <c r="AK982" s="300"/>
      <c r="AL982" s="300"/>
      <c r="AM982" s="300"/>
      <c r="AN982" s="300"/>
      <c r="AO982" s="299"/>
      <c r="AP982" s="299"/>
      <c r="AQ982" s="299"/>
      <c r="AR982" s="299"/>
      <c r="AS982" s="299"/>
      <c r="AT982" s="300"/>
      <c r="AU982" s="300"/>
    </row>
    <row r="983" spans="1:47" ht="12" customHeight="1" x14ac:dyDescent="0.25">
      <c r="A983" s="300"/>
      <c r="B983" s="299"/>
      <c r="C983" s="299"/>
      <c r="D983" s="299"/>
      <c r="E983" s="299"/>
      <c r="F983" s="376"/>
      <c r="G983" s="377"/>
      <c r="H983" s="299"/>
      <c r="I983" s="299"/>
      <c r="J983" s="299"/>
      <c r="K983" s="299"/>
      <c r="L983" s="299"/>
      <c r="M983" s="299"/>
      <c r="N983" s="299"/>
      <c r="O983" s="299"/>
      <c r="P983" s="299"/>
      <c r="Q983" s="299"/>
      <c r="R983" s="299"/>
      <c r="S983" s="299"/>
      <c r="T983" s="299"/>
      <c r="U983" s="299"/>
      <c r="V983" s="299"/>
      <c r="W983" s="299"/>
      <c r="X983" s="299"/>
      <c r="Y983" s="299"/>
      <c r="Z983" s="300"/>
      <c r="AA983" s="300"/>
      <c r="AB983" s="300"/>
      <c r="AC983" s="300"/>
      <c r="AD983" s="300"/>
      <c r="AE983" s="300"/>
      <c r="AF983" s="300"/>
      <c r="AG983" s="300"/>
      <c r="AH983" s="300"/>
      <c r="AI983" s="300"/>
      <c r="AJ983" s="300"/>
      <c r="AK983" s="300"/>
      <c r="AL983" s="300"/>
      <c r="AM983" s="300"/>
      <c r="AN983" s="300"/>
      <c r="AO983" s="299"/>
      <c r="AP983" s="299"/>
      <c r="AQ983" s="299"/>
      <c r="AR983" s="299"/>
      <c r="AS983" s="299"/>
      <c r="AT983" s="300"/>
      <c r="AU983" s="300"/>
    </row>
    <row r="984" spans="1:47" ht="12" customHeight="1" x14ac:dyDescent="0.25">
      <c r="A984" s="300"/>
      <c r="B984" s="299"/>
      <c r="C984" s="299"/>
      <c r="D984" s="299"/>
      <c r="E984" s="299"/>
      <c r="F984" s="376"/>
      <c r="G984" s="377"/>
      <c r="H984" s="299"/>
      <c r="I984" s="299"/>
      <c r="J984" s="299"/>
      <c r="K984" s="299"/>
      <c r="L984" s="299"/>
      <c r="M984" s="299"/>
      <c r="N984" s="299"/>
      <c r="O984" s="299"/>
      <c r="P984" s="299"/>
      <c r="Q984" s="299"/>
      <c r="R984" s="299"/>
      <c r="S984" s="299"/>
      <c r="T984" s="299"/>
      <c r="U984" s="299"/>
      <c r="V984" s="299"/>
      <c r="W984" s="299"/>
      <c r="X984" s="299"/>
      <c r="Y984" s="299"/>
      <c r="Z984" s="300"/>
      <c r="AA984" s="300"/>
      <c r="AB984" s="300"/>
      <c r="AC984" s="300"/>
      <c r="AD984" s="300"/>
      <c r="AE984" s="300"/>
      <c r="AF984" s="300"/>
      <c r="AG984" s="300"/>
      <c r="AH984" s="300"/>
      <c r="AI984" s="300"/>
      <c r="AJ984" s="300"/>
      <c r="AK984" s="300"/>
      <c r="AL984" s="300"/>
      <c r="AM984" s="300"/>
      <c r="AN984" s="300"/>
      <c r="AO984" s="299"/>
      <c r="AP984" s="299"/>
      <c r="AQ984" s="299"/>
      <c r="AR984" s="299"/>
      <c r="AS984" s="299"/>
      <c r="AT984" s="300"/>
      <c r="AU984" s="300"/>
    </row>
    <row r="985" spans="1:47" ht="12" customHeight="1" x14ac:dyDescent="0.25">
      <c r="A985" s="300"/>
      <c r="B985" s="299"/>
      <c r="C985" s="299"/>
      <c r="D985" s="299"/>
      <c r="E985" s="299"/>
      <c r="F985" s="376"/>
      <c r="G985" s="377"/>
      <c r="H985" s="299"/>
      <c r="I985" s="299"/>
      <c r="J985" s="299"/>
      <c r="K985" s="299"/>
      <c r="L985" s="299"/>
      <c r="M985" s="299"/>
      <c r="N985" s="299"/>
      <c r="O985" s="299"/>
      <c r="P985" s="299"/>
      <c r="Q985" s="299"/>
      <c r="R985" s="299"/>
      <c r="S985" s="299"/>
      <c r="T985" s="299"/>
      <c r="U985" s="299"/>
      <c r="V985" s="299"/>
      <c r="W985" s="299"/>
      <c r="X985" s="299"/>
      <c r="Y985" s="299"/>
      <c r="Z985" s="300"/>
      <c r="AA985" s="300"/>
      <c r="AB985" s="300"/>
      <c r="AC985" s="300"/>
      <c r="AD985" s="300"/>
      <c r="AE985" s="300"/>
      <c r="AF985" s="300"/>
      <c r="AG985" s="300"/>
      <c r="AH985" s="300"/>
      <c r="AI985" s="300"/>
      <c r="AJ985" s="300"/>
      <c r="AK985" s="300"/>
      <c r="AL985" s="300"/>
      <c r="AM985" s="300"/>
      <c r="AN985" s="300"/>
      <c r="AO985" s="299"/>
      <c r="AP985" s="299"/>
      <c r="AQ985" s="299"/>
      <c r="AR985" s="299"/>
      <c r="AS985" s="299"/>
      <c r="AT985" s="300"/>
      <c r="AU985" s="300"/>
    </row>
    <row r="986" spans="1:47" ht="12" customHeight="1" x14ac:dyDescent="0.25">
      <c r="A986" s="300"/>
      <c r="B986" s="299"/>
      <c r="C986" s="299"/>
      <c r="D986" s="299"/>
      <c r="E986" s="299"/>
      <c r="F986" s="376"/>
      <c r="G986" s="377"/>
      <c r="H986" s="299"/>
      <c r="I986" s="299"/>
      <c r="J986" s="299"/>
      <c r="K986" s="299"/>
      <c r="L986" s="299"/>
      <c r="M986" s="299"/>
      <c r="N986" s="299"/>
      <c r="O986" s="299"/>
      <c r="P986" s="299"/>
      <c r="Q986" s="299"/>
      <c r="R986" s="299"/>
      <c r="S986" s="299"/>
      <c r="T986" s="299"/>
      <c r="U986" s="299"/>
      <c r="V986" s="299"/>
      <c r="W986" s="299"/>
      <c r="X986" s="299"/>
      <c r="Y986" s="299"/>
      <c r="Z986" s="300"/>
      <c r="AA986" s="300"/>
      <c r="AB986" s="300"/>
      <c r="AC986" s="300"/>
      <c r="AD986" s="300"/>
      <c r="AE986" s="300"/>
      <c r="AF986" s="300"/>
      <c r="AG986" s="300"/>
      <c r="AH986" s="300"/>
      <c r="AI986" s="300"/>
      <c r="AJ986" s="300"/>
      <c r="AK986" s="300"/>
      <c r="AL986" s="300"/>
      <c r="AM986" s="300"/>
      <c r="AN986" s="300"/>
      <c r="AO986" s="299"/>
      <c r="AP986" s="299"/>
      <c r="AQ986" s="299"/>
      <c r="AR986" s="299"/>
      <c r="AS986" s="299"/>
      <c r="AT986" s="300"/>
      <c r="AU986" s="300"/>
    </row>
    <row r="987" spans="1:47" ht="12" customHeight="1" x14ac:dyDescent="0.25">
      <c r="A987" s="300"/>
      <c r="B987" s="299"/>
      <c r="C987" s="299"/>
      <c r="D987" s="299"/>
      <c r="E987" s="299"/>
      <c r="F987" s="376"/>
      <c r="G987" s="377"/>
      <c r="H987" s="299"/>
      <c r="I987" s="299"/>
      <c r="J987" s="299"/>
      <c r="K987" s="299"/>
      <c r="L987" s="299"/>
      <c r="M987" s="299"/>
      <c r="N987" s="299"/>
      <c r="O987" s="299"/>
      <c r="P987" s="299"/>
      <c r="Q987" s="299"/>
      <c r="R987" s="299"/>
      <c r="S987" s="299"/>
      <c r="T987" s="299"/>
      <c r="U987" s="299"/>
      <c r="V987" s="299"/>
      <c r="W987" s="299"/>
      <c r="X987" s="299"/>
      <c r="Y987" s="299"/>
      <c r="Z987" s="300"/>
      <c r="AA987" s="300"/>
      <c r="AB987" s="300"/>
      <c r="AC987" s="300"/>
      <c r="AD987" s="300"/>
      <c r="AE987" s="300"/>
      <c r="AF987" s="300"/>
      <c r="AG987" s="300"/>
      <c r="AH987" s="300"/>
      <c r="AI987" s="300"/>
      <c r="AJ987" s="300"/>
      <c r="AK987" s="300"/>
      <c r="AL987" s="300"/>
      <c r="AM987" s="300"/>
      <c r="AN987" s="300"/>
      <c r="AO987" s="299"/>
      <c r="AP987" s="299"/>
      <c r="AQ987" s="299"/>
      <c r="AR987" s="299"/>
      <c r="AS987" s="299"/>
      <c r="AT987" s="300"/>
      <c r="AU987" s="300"/>
    </row>
    <row r="988" spans="1:47" ht="12" customHeight="1" x14ac:dyDescent="0.25">
      <c r="A988" s="300"/>
      <c r="B988" s="299"/>
      <c r="C988" s="299"/>
      <c r="D988" s="299"/>
      <c r="E988" s="299"/>
      <c r="F988" s="376"/>
      <c r="G988" s="377"/>
      <c r="H988" s="299"/>
      <c r="I988" s="299"/>
      <c r="J988" s="299"/>
      <c r="K988" s="299"/>
      <c r="L988" s="299"/>
      <c r="M988" s="299"/>
      <c r="N988" s="299"/>
      <c r="O988" s="299"/>
      <c r="P988" s="299"/>
      <c r="Q988" s="299"/>
      <c r="R988" s="299"/>
      <c r="S988" s="299"/>
      <c r="T988" s="299"/>
      <c r="U988" s="299"/>
      <c r="V988" s="299"/>
      <c r="W988" s="299"/>
      <c r="X988" s="299"/>
      <c r="Y988" s="299"/>
      <c r="Z988" s="300"/>
      <c r="AA988" s="300"/>
      <c r="AB988" s="300"/>
      <c r="AC988" s="300"/>
      <c r="AD988" s="300"/>
      <c r="AE988" s="300"/>
      <c r="AF988" s="300"/>
      <c r="AG988" s="300"/>
      <c r="AH988" s="300"/>
      <c r="AI988" s="300"/>
      <c r="AJ988" s="300"/>
      <c r="AK988" s="300"/>
      <c r="AL988" s="300"/>
      <c r="AM988" s="300"/>
      <c r="AN988" s="300"/>
      <c r="AO988" s="299"/>
      <c r="AP988" s="299"/>
      <c r="AQ988" s="299"/>
      <c r="AR988" s="299"/>
      <c r="AS988" s="299"/>
      <c r="AT988" s="300"/>
      <c r="AU988" s="300"/>
    </row>
    <row r="989" spans="1:47" ht="12" customHeight="1" x14ac:dyDescent="0.25">
      <c r="A989" s="300"/>
      <c r="B989" s="299"/>
      <c r="C989" s="299"/>
      <c r="D989" s="299"/>
      <c r="E989" s="299"/>
      <c r="F989" s="376"/>
      <c r="G989" s="377"/>
      <c r="H989" s="299"/>
      <c r="I989" s="299"/>
      <c r="J989" s="299"/>
      <c r="K989" s="299"/>
      <c r="L989" s="299"/>
      <c r="M989" s="299"/>
      <c r="N989" s="299"/>
      <c r="O989" s="299"/>
      <c r="P989" s="299"/>
      <c r="Q989" s="299"/>
      <c r="R989" s="299"/>
      <c r="S989" s="299"/>
      <c r="T989" s="299"/>
      <c r="U989" s="299"/>
      <c r="V989" s="299"/>
      <c r="W989" s="299"/>
      <c r="X989" s="299"/>
      <c r="Y989" s="299"/>
      <c r="Z989" s="300"/>
      <c r="AA989" s="300"/>
      <c r="AB989" s="300"/>
      <c r="AC989" s="300"/>
      <c r="AD989" s="300"/>
      <c r="AE989" s="300"/>
      <c r="AF989" s="300"/>
      <c r="AG989" s="300"/>
      <c r="AH989" s="300"/>
      <c r="AI989" s="300"/>
      <c r="AJ989" s="300"/>
      <c r="AK989" s="300"/>
      <c r="AL989" s="300"/>
      <c r="AM989" s="300"/>
      <c r="AN989" s="300"/>
      <c r="AO989" s="299"/>
      <c r="AP989" s="299"/>
      <c r="AQ989" s="299"/>
      <c r="AR989" s="299"/>
      <c r="AS989" s="299"/>
      <c r="AT989" s="300"/>
      <c r="AU989" s="300"/>
    </row>
    <row r="990" spans="1:47" ht="12" customHeight="1" x14ac:dyDescent="0.25">
      <c r="A990" s="300"/>
      <c r="B990" s="299"/>
      <c r="C990" s="299"/>
      <c r="D990" s="299"/>
      <c r="E990" s="299"/>
      <c r="F990" s="376"/>
      <c r="G990" s="377"/>
      <c r="H990" s="299"/>
      <c r="I990" s="299"/>
      <c r="J990" s="299"/>
      <c r="K990" s="299"/>
      <c r="L990" s="299"/>
      <c r="M990" s="299"/>
      <c r="N990" s="299"/>
      <c r="O990" s="299"/>
      <c r="P990" s="299"/>
      <c r="Q990" s="299"/>
      <c r="R990" s="299"/>
      <c r="S990" s="299"/>
      <c r="T990" s="299"/>
      <c r="U990" s="299"/>
      <c r="V990" s="299"/>
      <c r="W990" s="299"/>
      <c r="X990" s="299"/>
      <c r="Y990" s="299"/>
      <c r="Z990" s="300"/>
      <c r="AA990" s="300"/>
      <c r="AB990" s="300"/>
      <c r="AC990" s="300"/>
      <c r="AD990" s="300"/>
      <c r="AE990" s="300"/>
      <c r="AF990" s="300"/>
      <c r="AG990" s="300"/>
      <c r="AH990" s="300"/>
      <c r="AI990" s="300"/>
      <c r="AJ990" s="300"/>
      <c r="AK990" s="300"/>
      <c r="AL990" s="300"/>
      <c r="AM990" s="300"/>
      <c r="AN990" s="300"/>
      <c r="AO990" s="299"/>
      <c r="AP990" s="299"/>
      <c r="AQ990" s="299"/>
      <c r="AR990" s="299"/>
      <c r="AS990" s="299"/>
      <c r="AT990" s="300"/>
      <c r="AU990" s="300"/>
    </row>
    <row r="991" spans="1:47" ht="12" customHeight="1" x14ac:dyDescent="0.25">
      <c r="A991" s="300"/>
      <c r="B991" s="299"/>
      <c r="C991" s="299"/>
      <c r="D991" s="299"/>
      <c r="E991" s="299"/>
      <c r="F991" s="376"/>
      <c r="G991" s="377"/>
      <c r="H991" s="299"/>
      <c r="I991" s="299"/>
      <c r="J991" s="299"/>
      <c r="K991" s="299"/>
      <c r="L991" s="299"/>
      <c r="M991" s="299"/>
      <c r="N991" s="299"/>
      <c r="O991" s="299"/>
      <c r="P991" s="299"/>
      <c r="Q991" s="299"/>
      <c r="R991" s="299"/>
      <c r="S991" s="299"/>
      <c r="T991" s="299"/>
      <c r="U991" s="299"/>
      <c r="V991" s="299"/>
      <c r="W991" s="299"/>
      <c r="X991" s="299"/>
      <c r="Y991" s="299"/>
      <c r="Z991" s="300"/>
      <c r="AA991" s="300"/>
      <c r="AB991" s="300"/>
      <c r="AC991" s="300"/>
      <c r="AD991" s="300"/>
      <c r="AE991" s="300"/>
      <c r="AF991" s="300"/>
      <c r="AG991" s="300"/>
      <c r="AH991" s="300"/>
      <c r="AI991" s="300"/>
      <c r="AJ991" s="300"/>
      <c r="AK991" s="300"/>
      <c r="AL991" s="300"/>
      <c r="AM991" s="300"/>
      <c r="AN991" s="300"/>
      <c r="AO991" s="299"/>
      <c r="AP991" s="299"/>
      <c r="AQ991" s="299"/>
      <c r="AR991" s="299"/>
      <c r="AS991" s="299"/>
      <c r="AT991" s="300"/>
      <c r="AU991" s="300"/>
    </row>
    <row r="992" spans="1:47" ht="12" customHeight="1" x14ac:dyDescent="0.25">
      <c r="A992" s="300"/>
      <c r="B992" s="299"/>
      <c r="C992" s="299"/>
      <c r="D992" s="299"/>
      <c r="E992" s="299"/>
      <c r="F992" s="376"/>
      <c r="G992" s="377"/>
      <c r="H992" s="299"/>
      <c r="I992" s="299"/>
      <c r="J992" s="299"/>
      <c r="K992" s="299"/>
      <c r="L992" s="299"/>
      <c r="M992" s="299"/>
      <c r="N992" s="299"/>
      <c r="O992" s="299"/>
      <c r="P992" s="299"/>
      <c r="Q992" s="299"/>
      <c r="R992" s="299"/>
      <c r="S992" s="299"/>
      <c r="T992" s="299"/>
      <c r="U992" s="299"/>
      <c r="V992" s="299"/>
      <c r="W992" s="299"/>
      <c r="X992" s="299"/>
      <c r="Y992" s="299"/>
      <c r="Z992" s="300"/>
      <c r="AA992" s="300"/>
      <c r="AB992" s="300"/>
      <c r="AC992" s="300"/>
      <c r="AD992" s="300"/>
      <c r="AE992" s="300"/>
      <c r="AF992" s="300"/>
      <c r="AG992" s="300"/>
      <c r="AH992" s="300"/>
      <c r="AI992" s="300"/>
      <c r="AJ992" s="300"/>
      <c r="AK992" s="300"/>
      <c r="AL992" s="300"/>
      <c r="AM992" s="300"/>
      <c r="AN992" s="300"/>
      <c r="AO992" s="299"/>
      <c r="AP992" s="299"/>
      <c r="AQ992" s="299"/>
      <c r="AR992" s="299"/>
      <c r="AS992" s="299"/>
      <c r="AT992" s="300"/>
      <c r="AU992" s="300"/>
    </row>
    <row r="993" spans="1:47" ht="12" customHeight="1" x14ac:dyDescent="0.25">
      <c r="A993" s="300"/>
      <c r="B993" s="299"/>
      <c r="C993" s="299"/>
      <c r="D993" s="299"/>
      <c r="E993" s="299"/>
      <c r="F993" s="376"/>
      <c r="G993" s="377"/>
      <c r="H993" s="299"/>
      <c r="I993" s="299"/>
      <c r="J993" s="299"/>
      <c r="K993" s="299"/>
      <c r="L993" s="299"/>
      <c r="M993" s="299"/>
      <c r="N993" s="299"/>
      <c r="O993" s="299"/>
      <c r="P993" s="299"/>
      <c r="Q993" s="299"/>
      <c r="R993" s="299"/>
      <c r="S993" s="299"/>
      <c r="T993" s="299"/>
      <c r="U993" s="299"/>
      <c r="V993" s="299"/>
      <c r="W993" s="299"/>
      <c r="X993" s="299"/>
      <c r="Y993" s="299"/>
      <c r="Z993" s="300"/>
      <c r="AA993" s="300"/>
      <c r="AB993" s="300"/>
      <c r="AC993" s="300"/>
      <c r="AD993" s="300"/>
      <c r="AE993" s="300"/>
      <c r="AF993" s="300"/>
      <c r="AG993" s="300"/>
      <c r="AH993" s="300"/>
      <c r="AI993" s="300"/>
      <c r="AJ993" s="300"/>
      <c r="AK993" s="300"/>
      <c r="AL993" s="300"/>
      <c r="AM993" s="300"/>
      <c r="AN993" s="300"/>
      <c r="AO993" s="299"/>
      <c r="AP993" s="299"/>
      <c r="AQ993" s="299"/>
      <c r="AR993" s="299"/>
      <c r="AS993" s="299"/>
      <c r="AT993" s="300"/>
      <c r="AU993" s="300"/>
    </row>
    <row r="994" spans="1:47" ht="12" customHeight="1" x14ac:dyDescent="0.25">
      <c r="A994" s="300"/>
      <c r="B994" s="299"/>
      <c r="C994" s="299"/>
      <c r="D994" s="299"/>
      <c r="E994" s="299"/>
      <c r="F994" s="376"/>
      <c r="G994" s="377"/>
      <c r="H994" s="299"/>
      <c r="I994" s="299"/>
      <c r="J994" s="299"/>
      <c r="K994" s="299"/>
      <c r="L994" s="299"/>
      <c r="M994" s="299"/>
      <c r="N994" s="299"/>
      <c r="O994" s="299"/>
      <c r="P994" s="299"/>
      <c r="Q994" s="299"/>
      <c r="R994" s="299"/>
      <c r="S994" s="299"/>
      <c r="T994" s="299"/>
      <c r="U994" s="299"/>
      <c r="V994" s="299"/>
      <c r="W994" s="299"/>
      <c r="X994" s="299"/>
      <c r="Y994" s="299"/>
      <c r="Z994" s="300"/>
      <c r="AA994" s="300"/>
      <c r="AB994" s="300"/>
      <c r="AC994" s="300"/>
      <c r="AD994" s="300"/>
      <c r="AE994" s="300"/>
      <c r="AF994" s="300"/>
      <c r="AG994" s="300"/>
      <c r="AH994" s="300"/>
      <c r="AI994" s="300"/>
      <c r="AJ994" s="300"/>
      <c r="AK994" s="300"/>
      <c r="AL994" s="300"/>
      <c r="AM994" s="300"/>
      <c r="AN994" s="300"/>
      <c r="AO994" s="299"/>
      <c r="AP994" s="299"/>
      <c r="AQ994" s="299"/>
      <c r="AR994" s="299"/>
      <c r="AS994" s="299"/>
      <c r="AT994" s="300"/>
      <c r="AU994" s="300"/>
    </row>
    <row r="995" spans="1:47" ht="12" customHeight="1" x14ac:dyDescent="0.25">
      <c r="A995" s="300"/>
      <c r="B995" s="299"/>
      <c r="C995" s="299"/>
      <c r="D995" s="299"/>
      <c r="E995" s="299"/>
      <c r="F995" s="376"/>
      <c r="G995" s="377"/>
      <c r="H995" s="299"/>
      <c r="I995" s="299"/>
      <c r="J995" s="299"/>
      <c r="K995" s="299"/>
      <c r="L995" s="299"/>
      <c r="M995" s="299"/>
      <c r="N995" s="299"/>
      <c r="O995" s="299"/>
      <c r="P995" s="299"/>
      <c r="Q995" s="299"/>
      <c r="R995" s="299"/>
      <c r="S995" s="299"/>
      <c r="T995" s="299"/>
      <c r="U995" s="299"/>
      <c r="V995" s="299"/>
      <c r="W995" s="299"/>
      <c r="X995" s="299"/>
      <c r="Y995" s="299"/>
      <c r="Z995" s="300"/>
      <c r="AA995" s="300"/>
      <c r="AB995" s="300"/>
      <c r="AC995" s="300"/>
      <c r="AD995" s="300"/>
      <c r="AE995" s="300"/>
      <c r="AF995" s="300"/>
      <c r="AG995" s="300"/>
      <c r="AH995" s="300"/>
      <c r="AI995" s="300"/>
      <c r="AJ995" s="300"/>
      <c r="AK995" s="300"/>
      <c r="AL995" s="300"/>
      <c r="AM995" s="300"/>
      <c r="AN995" s="300"/>
      <c r="AO995" s="299"/>
      <c r="AP995" s="299"/>
      <c r="AQ995" s="299"/>
      <c r="AR995" s="299"/>
      <c r="AS995" s="299"/>
      <c r="AT995" s="300"/>
      <c r="AU995" s="300"/>
    </row>
    <row r="996" spans="1:47" ht="12" customHeight="1" x14ac:dyDescent="0.25">
      <c r="A996" s="300"/>
      <c r="B996" s="299"/>
      <c r="C996" s="299"/>
      <c r="D996" s="299"/>
      <c r="E996" s="299"/>
      <c r="F996" s="376"/>
      <c r="G996" s="377"/>
      <c r="H996" s="299"/>
      <c r="I996" s="299"/>
      <c r="J996" s="299"/>
      <c r="K996" s="299"/>
      <c r="L996" s="299"/>
      <c r="M996" s="299"/>
      <c r="N996" s="299"/>
      <c r="O996" s="299"/>
      <c r="P996" s="299"/>
      <c r="Q996" s="299"/>
      <c r="R996" s="299"/>
      <c r="S996" s="299"/>
      <c r="T996" s="299"/>
      <c r="U996" s="299"/>
      <c r="V996" s="299"/>
      <c r="W996" s="299"/>
      <c r="X996" s="299"/>
      <c r="Y996" s="299"/>
      <c r="Z996" s="300"/>
      <c r="AA996" s="300"/>
      <c r="AB996" s="300"/>
      <c r="AC996" s="300"/>
      <c r="AD996" s="300"/>
      <c r="AE996" s="300"/>
      <c r="AF996" s="300"/>
      <c r="AG996" s="300"/>
      <c r="AH996" s="300"/>
      <c r="AI996" s="300"/>
      <c r="AJ996" s="300"/>
      <c r="AK996" s="300"/>
      <c r="AL996" s="300"/>
      <c r="AM996" s="300"/>
      <c r="AN996" s="300"/>
      <c r="AO996" s="299"/>
      <c r="AP996" s="299"/>
      <c r="AQ996" s="299"/>
      <c r="AR996" s="299"/>
      <c r="AS996" s="299"/>
      <c r="AT996" s="300"/>
      <c r="AU996" s="300"/>
    </row>
    <row r="997" spans="1:47" ht="12" customHeight="1" x14ac:dyDescent="0.25">
      <c r="A997" s="300"/>
      <c r="B997" s="299"/>
      <c r="C997" s="299"/>
      <c r="D997" s="299"/>
      <c r="E997" s="299"/>
      <c r="F997" s="376"/>
      <c r="G997" s="377"/>
      <c r="H997" s="299"/>
      <c r="I997" s="299"/>
      <c r="J997" s="299"/>
      <c r="K997" s="299"/>
      <c r="L997" s="299"/>
      <c r="M997" s="299"/>
      <c r="N997" s="299"/>
      <c r="O997" s="299"/>
      <c r="P997" s="299"/>
      <c r="Q997" s="299"/>
      <c r="R997" s="299"/>
      <c r="S997" s="299"/>
      <c r="T997" s="299"/>
      <c r="U997" s="299"/>
      <c r="V997" s="299"/>
      <c r="W997" s="299"/>
      <c r="X997" s="299"/>
      <c r="Y997" s="299"/>
      <c r="Z997" s="300"/>
      <c r="AA997" s="300"/>
      <c r="AB997" s="300"/>
      <c r="AC997" s="300"/>
      <c r="AD997" s="300"/>
      <c r="AE997" s="300"/>
      <c r="AF997" s="300"/>
      <c r="AG997" s="300"/>
      <c r="AH997" s="300"/>
      <c r="AI997" s="300"/>
      <c r="AJ997" s="300"/>
      <c r="AK997" s="300"/>
      <c r="AL997" s="300"/>
      <c r="AM997" s="300"/>
      <c r="AN997" s="300"/>
      <c r="AO997" s="299"/>
      <c r="AP997" s="299"/>
      <c r="AQ997" s="299"/>
      <c r="AR997" s="299"/>
      <c r="AS997" s="299"/>
      <c r="AT997" s="300"/>
      <c r="AU997" s="300"/>
    </row>
    <row r="998" spans="1:47" ht="12" customHeight="1" x14ac:dyDescent="0.25">
      <c r="A998" s="300"/>
      <c r="B998" s="299"/>
      <c r="C998" s="299"/>
      <c r="D998" s="299"/>
      <c r="E998" s="299"/>
      <c r="F998" s="376"/>
      <c r="G998" s="377"/>
      <c r="H998" s="299"/>
      <c r="I998" s="299"/>
      <c r="J998" s="299"/>
      <c r="K998" s="299"/>
      <c r="L998" s="299"/>
      <c r="M998" s="299"/>
      <c r="N998" s="299"/>
      <c r="O998" s="299"/>
      <c r="P998" s="299"/>
      <c r="Q998" s="299"/>
      <c r="R998" s="299"/>
      <c r="S998" s="299"/>
      <c r="T998" s="299"/>
      <c r="U998" s="299"/>
      <c r="V998" s="299"/>
      <c r="W998" s="299"/>
      <c r="X998" s="299"/>
      <c r="Y998" s="299"/>
      <c r="Z998" s="300"/>
      <c r="AA998" s="300"/>
      <c r="AB998" s="300"/>
      <c r="AC998" s="300"/>
      <c r="AD998" s="300"/>
      <c r="AE998" s="300"/>
      <c r="AF998" s="300"/>
      <c r="AG998" s="300"/>
      <c r="AH998" s="300"/>
      <c r="AI998" s="300"/>
      <c r="AJ998" s="300"/>
      <c r="AK998" s="300"/>
      <c r="AL998" s="300"/>
      <c r="AM998" s="300"/>
      <c r="AN998" s="300"/>
      <c r="AO998" s="299"/>
      <c r="AP998" s="299"/>
      <c r="AQ998" s="299"/>
      <c r="AR998" s="299"/>
      <c r="AS998" s="299"/>
      <c r="AT998" s="300"/>
      <c r="AU998" s="300"/>
    </row>
    <row r="999" spans="1:47" ht="12" customHeight="1" x14ac:dyDescent="0.25">
      <c r="A999" s="300"/>
      <c r="B999" s="299"/>
      <c r="C999" s="299"/>
      <c r="D999" s="299"/>
      <c r="E999" s="299"/>
      <c r="F999" s="376"/>
      <c r="G999" s="377"/>
      <c r="H999" s="299"/>
      <c r="I999" s="299"/>
      <c r="J999" s="299"/>
      <c r="K999" s="299"/>
      <c r="L999" s="299"/>
      <c r="M999" s="299"/>
      <c r="N999" s="299"/>
      <c r="O999" s="299"/>
      <c r="P999" s="299"/>
      <c r="Q999" s="299"/>
      <c r="R999" s="299"/>
      <c r="S999" s="299"/>
      <c r="T999" s="299"/>
      <c r="U999" s="299"/>
      <c r="V999" s="299"/>
      <c r="W999" s="299"/>
      <c r="X999" s="299"/>
      <c r="Y999" s="299"/>
      <c r="Z999" s="300"/>
      <c r="AA999" s="300"/>
      <c r="AB999" s="300"/>
      <c r="AC999" s="300"/>
      <c r="AD999" s="300"/>
      <c r="AE999" s="300"/>
      <c r="AF999" s="300"/>
      <c r="AG999" s="300"/>
      <c r="AH999" s="300"/>
      <c r="AI999" s="300"/>
      <c r="AJ999" s="300"/>
      <c r="AK999" s="300"/>
      <c r="AL999" s="300"/>
      <c r="AM999" s="300"/>
      <c r="AN999" s="300"/>
      <c r="AO999" s="299"/>
      <c r="AP999" s="299"/>
      <c r="AQ999" s="299"/>
      <c r="AR999" s="299"/>
      <c r="AS999" s="299"/>
      <c r="AT999" s="300"/>
      <c r="AU999" s="300"/>
    </row>
    <row r="1000" spans="1:47" ht="12" customHeight="1" x14ac:dyDescent="0.25">
      <c r="A1000" s="300"/>
      <c r="B1000" s="299"/>
      <c r="C1000" s="299"/>
      <c r="D1000" s="299"/>
      <c r="E1000" s="299"/>
      <c r="F1000" s="376"/>
      <c r="G1000" s="377"/>
      <c r="H1000" s="299"/>
      <c r="I1000" s="299"/>
      <c r="J1000" s="299"/>
      <c r="K1000" s="299"/>
      <c r="L1000" s="299"/>
      <c r="M1000" s="299"/>
      <c r="N1000" s="299"/>
      <c r="O1000" s="299"/>
      <c r="P1000" s="299"/>
      <c r="Q1000" s="299"/>
      <c r="R1000" s="299"/>
      <c r="S1000" s="299"/>
      <c r="T1000" s="299"/>
      <c r="U1000" s="299"/>
      <c r="V1000" s="299"/>
      <c r="W1000" s="299"/>
      <c r="X1000" s="299"/>
      <c r="Y1000" s="299"/>
      <c r="Z1000" s="300"/>
      <c r="AA1000" s="300"/>
      <c r="AB1000" s="300"/>
      <c r="AC1000" s="300"/>
      <c r="AD1000" s="300"/>
      <c r="AE1000" s="300"/>
      <c r="AF1000" s="300"/>
      <c r="AG1000" s="300"/>
      <c r="AH1000" s="300"/>
      <c r="AI1000" s="300"/>
      <c r="AJ1000" s="300"/>
      <c r="AK1000" s="300"/>
      <c r="AL1000" s="300"/>
      <c r="AM1000" s="300"/>
      <c r="AN1000" s="300"/>
      <c r="AO1000" s="299"/>
      <c r="AP1000" s="299"/>
      <c r="AQ1000" s="299"/>
      <c r="AR1000" s="299"/>
      <c r="AS1000" s="299"/>
      <c r="AT1000" s="300"/>
      <c r="AU1000" s="300"/>
    </row>
  </sheetData>
  <autoFilter ref="A11:AU11" xr:uid="{00000000-0009-0000-0000-000007000000}"/>
  <mergeCells count="18">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 ref="B6:E6"/>
    <mergeCell ref="J9:P9"/>
    <mergeCell ref="R9:X9"/>
  </mergeCells>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T318"/>
  <sheetViews>
    <sheetView showGridLines="0" tabSelected="1" workbookViewId="0">
      <selection activeCell="Y12" sqref="Y12"/>
    </sheetView>
  </sheetViews>
  <sheetFormatPr baseColWidth="10" defaultColWidth="14.42578125" defaultRowHeight="15" customHeight="1" x14ac:dyDescent="0.25"/>
  <cols>
    <col min="1" max="1" width="12.85546875" customWidth="1"/>
    <col min="2" max="2" width="26.140625" customWidth="1"/>
    <col min="3" max="3" width="12.85546875" customWidth="1"/>
    <col min="4" max="4" width="10.85546875" customWidth="1"/>
    <col min="5" max="5" width="10.5703125" customWidth="1"/>
    <col min="6" max="6" width="9" customWidth="1"/>
    <col min="7" max="7" width="16.5703125" customWidth="1"/>
    <col min="8" max="8" width="8.85546875" customWidth="1"/>
    <col min="9" max="9" width="33.7109375" customWidth="1"/>
    <col min="10" max="12" width="14.5703125" customWidth="1"/>
    <col min="13" max="13" width="16.5703125" customWidth="1"/>
    <col min="14" max="15" width="29.85546875" customWidth="1"/>
    <col min="16" max="16" width="20.85546875" customWidth="1"/>
    <col min="17" max="17" width="11.5703125" customWidth="1"/>
    <col min="18" max="18" width="13.5703125" customWidth="1"/>
    <col min="19" max="19" width="27.5703125" customWidth="1"/>
    <col min="20" max="20" width="20.140625" customWidth="1"/>
    <col min="21" max="21" width="20.85546875" customWidth="1"/>
    <col min="22" max="22" width="16.5703125" customWidth="1"/>
    <col min="23" max="23" width="26.85546875" customWidth="1"/>
    <col min="24" max="24" width="74.42578125" customWidth="1"/>
    <col min="25" max="25" width="18" customWidth="1"/>
    <col min="26" max="27" width="15.42578125" customWidth="1"/>
    <col min="28" max="31" width="11.42578125" customWidth="1"/>
    <col min="32" max="32" width="5.5703125" customWidth="1"/>
    <col min="33" max="33" width="26.85546875" customWidth="1"/>
    <col min="34" max="38" width="22.85546875" customWidth="1"/>
    <col min="39" max="39" width="23.42578125" customWidth="1"/>
    <col min="40" max="40" width="11.42578125" customWidth="1"/>
    <col min="41" max="280" width="14.28515625" customWidth="1"/>
  </cols>
  <sheetData>
    <row r="1" spans="1:280" ht="16.5" customHeight="1" x14ac:dyDescent="0.25">
      <c r="A1" s="663"/>
      <c r="B1" s="658" t="s">
        <v>152</v>
      </c>
      <c r="C1" s="613"/>
      <c r="D1" s="613"/>
      <c r="E1" s="613"/>
      <c r="F1" s="613"/>
      <c r="G1" s="659"/>
      <c r="H1" s="587" t="s">
        <v>117</v>
      </c>
      <c r="I1" s="583"/>
      <c r="J1" s="117"/>
      <c r="K1" s="59"/>
      <c r="L1" s="59"/>
      <c r="M1" s="37"/>
      <c r="N1" s="37"/>
      <c r="O1" s="37"/>
      <c r="P1" s="37"/>
      <c r="Q1" s="51"/>
      <c r="R1" s="51"/>
      <c r="S1" s="378"/>
      <c r="T1" s="51"/>
      <c r="U1" s="37"/>
      <c r="V1" s="378"/>
      <c r="W1" s="378"/>
      <c r="X1" s="37"/>
      <c r="Y1" s="37"/>
      <c r="Z1" s="37"/>
      <c r="AA1" s="37"/>
      <c r="AB1" s="38"/>
      <c r="AC1" s="38"/>
      <c r="AD1" s="38"/>
      <c r="AE1" s="38"/>
      <c r="AF1" s="38"/>
      <c r="AG1" s="38"/>
      <c r="AH1" s="37"/>
      <c r="AI1" s="37"/>
      <c r="AJ1" s="37"/>
      <c r="AK1" s="37"/>
      <c r="AL1" s="37"/>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row>
    <row r="2" spans="1:280" ht="15" customHeight="1" x14ac:dyDescent="0.25">
      <c r="A2" s="664"/>
      <c r="B2" s="615"/>
      <c r="C2" s="567"/>
      <c r="D2" s="567"/>
      <c r="E2" s="567"/>
      <c r="F2" s="567"/>
      <c r="G2" s="595"/>
      <c r="H2" s="587" t="s">
        <v>282</v>
      </c>
      <c r="I2" s="583"/>
      <c r="J2" s="117"/>
      <c r="K2" s="59"/>
      <c r="L2" s="59"/>
      <c r="M2" s="37"/>
      <c r="N2" s="37"/>
      <c r="O2" s="37"/>
      <c r="P2" s="37"/>
      <c r="Q2" s="51"/>
      <c r="R2" s="51"/>
      <c r="S2" s="378"/>
      <c r="T2" s="51"/>
      <c r="U2" s="37"/>
      <c r="V2" s="378"/>
      <c r="W2" s="378"/>
      <c r="X2" s="37"/>
      <c r="Y2" s="37"/>
      <c r="Z2" s="37"/>
      <c r="AA2" s="37"/>
      <c r="AB2" s="38"/>
      <c r="AC2" s="38"/>
      <c r="AD2" s="38"/>
      <c r="AE2" s="38"/>
      <c r="AF2" s="38"/>
      <c r="AG2" s="38"/>
      <c r="AH2" s="37"/>
      <c r="AI2" s="37"/>
      <c r="AJ2" s="37"/>
      <c r="AK2" s="37"/>
      <c r="AL2" s="37"/>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row>
    <row r="3" spans="1:280" ht="15" customHeight="1" x14ac:dyDescent="0.25">
      <c r="A3" s="664"/>
      <c r="B3" s="615"/>
      <c r="C3" s="567"/>
      <c r="D3" s="567"/>
      <c r="E3" s="567"/>
      <c r="F3" s="567"/>
      <c r="G3" s="595"/>
      <c r="H3" s="611" t="s">
        <v>119</v>
      </c>
      <c r="I3" s="583"/>
      <c r="J3" s="191"/>
      <c r="K3" s="140"/>
      <c r="L3" s="190"/>
      <c r="M3" s="57"/>
      <c r="N3" s="57"/>
      <c r="O3" s="57"/>
      <c r="P3" s="57"/>
      <c r="Q3" s="57"/>
      <c r="R3" s="57"/>
      <c r="S3" s="379"/>
      <c r="T3" s="57"/>
      <c r="U3" s="57"/>
      <c r="V3" s="379"/>
      <c r="W3" s="379"/>
      <c r="X3" s="57"/>
      <c r="Y3" s="57"/>
      <c r="Z3" s="57"/>
      <c r="AA3" s="57"/>
      <c r="AB3" s="57"/>
      <c r="AC3" s="57"/>
      <c r="AD3" s="57"/>
      <c r="AE3" s="57"/>
      <c r="AF3" s="57"/>
      <c r="AG3" s="57"/>
      <c r="AH3" s="60"/>
      <c r="AI3" s="60"/>
      <c r="AJ3" s="60"/>
      <c r="AK3" s="60"/>
      <c r="AL3" s="60"/>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row>
    <row r="4" spans="1:280" ht="15" customHeight="1" x14ac:dyDescent="0.25">
      <c r="A4" s="665"/>
      <c r="B4" s="617"/>
      <c r="C4" s="590"/>
      <c r="D4" s="590"/>
      <c r="E4" s="590"/>
      <c r="F4" s="590"/>
      <c r="G4" s="597"/>
      <c r="H4" s="587" t="s">
        <v>283</v>
      </c>
      <c r="I4" s="583"/>
      <c r="J4" s="191"/>
      <c r="K4" s="140"/>
      <c r="L4" s="190"/>
      <c r="M4" s="57"/>
      <c r="N4" s="57"/>
      <c r="O4" s="57"/>
      <c r="P4" s="57"/>
      <c r="Q4" s="57"/>
      <c r="R4" s="57"/>
      <c r="S4" s="379"/>
      <c r="T4" s="57"/>
      <c r="U4" s="57"/>
      <c r="V4" s="379"/>
      <c r="W4" s="379"/>
      <c r="X4" s="57"/>
      <c r="Y4" s="57"/>
      <c r="Z4" s="57"/>
      <c r="AA4" s="57"/>
      <c r="AB4" s="57"/>
      <c r="AC4" s="57"/>
      <c r="AD4" s="57"/>
      <c r="AE4" s="57"/>
      <c r="AF4" s="57"/>
      <c r="AG4" s="57"/>
      <c r="AH4" s="60"/>
      <c r="AI4" s="60"/>
      <c r="AJ4" s="60"/>
      <c r="AK4" s="60"/>
      <c r="AL4" s="60"/>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row>
    <row r="5" spans="1:280" ht="18.75" customHeight="1" x14ac:dyDescent="0.25">
      <c r="A5" s="41" t="s">
        <v>14</v>
      </c>
      <c r="B5" s="620" t="str">
        <f>' 7Mapa Calor Inherente Residual'!B5:E5</f>
        <v xml:space="preserve">SEÑALIZACIÓN </v>
      </c>
      <c r="C5" s="582"/>
      <c r="D5" s="582"/>
      <c r="E5" s="582"/>
      <c r="F5" s="582"/>
      <c r="G5" s="583"/>
      <c r="H5" s="381"/>
      <c r="I5" s="382"/>
      <c r="J5" s="57"/>
      <c r="K5" s="57"/>
      <c r="L5" s="660" t="s">
        <v>237</v>
      </c>
      <c r="M5" s="623"/>
      <c r="N5" s="69"/>
      <c r="O5" s="69"/>
      <c r="P5" s="69"/>
      <c r="Q5" s="68"/>
      <c r="R5" s="68"/>
      <c r="S5" s="383"/>
      <c r="T5" s="68"/>
      <c r="U5" s="69"/>
      <c r="V5" s="383"/>
      <c r="W5" s="383"/>
      <c r="X5" s="69"/>
      <c r="Y5" s="69"/>
      <c r="Z5" s="69"/>
      <c r="AA5" s="69"/>
      <c r="AB5" s="57"/>
      <c r="AC5" s="57"/>
      <c r="AD5" s="57"/>
      <c r="AE5" s="57"/>
      <c r="AF5" s="57"/>
      <c r="AG5" s="57"/>
      <c r="AH5" s="60"/>
      <c r="AI5" s="60"/>
      <c r="AJ5" s="60"/>
      <c r="AK5" s="60"/>
      <c r="AL5" s="60"/>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row>
    <row r="6" spans="1:280" ht="18.75" customHeight="1" x14ac:dyDescent="0.25">
      <c r="A6" s="666" t="s">
        <v>16</v>
      </c>
      <c r="B6" s="667"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613"/>
      <c r="D6" s="613"/>
      <c r="E6" s="613"/>
      <c r="F6" s="613"/>
      <c r="G6" s="659"/>
      <c r="H6" s="668"/>
      <c r="I6" s="623"/>
      <c r="J6" s="57"/>
      <c r="K6" s="57"/>
      <c r="L6" s="594"/>
      <c r="M6" s="616"/>
      <c r="N6" s="69"/>
      <c r="O6" s="69"/>
      <c r="P6" s="69"/>
      <c r="Q6" s="68"/>
      <c r="R6" s="68"/>
      <c r="S6" s="383"/>
      <c r="T6" s="68"/>
      <c r="U6" s="69"/>
      <c r="V6" s="383"/>
      <c r="W6" s="383"/>
      <c r="X6" s="69"/>
      <c r="Y6" s="69"/>
      <c r="Z6" s="69"/>
      <c r="AA6" s="69"/>
      <c r="AB6" s="57"/>
      <c r="AC6" s="57"/>
      <c r="AD6" s="57"/>
      <c r="AE6" s="57"/>
      <c r="AF6" s="57"/>
      <c r="AG6" s="57"/>
      <c r="AH6" s="60"/>
      <c r="AI6" s="60"/>
      <c r="AJ6" s="60"/>
      <c r="AK6" s="60"/>
      <c r="AL6" s="60"/>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c r="JN6" s="57"/>
      <c r="JO6" s="57"/>
      <c r="JP6" s="57"/>
      <c r="JQ6" s="57"/>
      <c r="JR6" s="57"/>
      <c r="JS6" s="57"/>
      <c r="JT6" s="57"/>
    </row>
    <row r="7" spans="1:280" ht="14.25" customHeight="1" x14ac:dyDescent="0.25">
      <c r="A7" s="665"/>
      <c r="B7" s="617"/>
      <c r="C7" s="590"/>
      <c r="D7" s="590"/>
      <c r="E7" s="590"/>
      <c r="F7" s="590"/>
      <c r="G7" s="597"/>
      <c r="H7" s="669"/>
      <c r="I7" s="662"/>
      <c r="J7" s="57"/>
      <c r="K7" s="57"/>
      <c r="L7" s="661"/>
      <c r="M7" s="662"/>
      <c r="N7" s="57"/>
      <c r="O7" s="57"/>
      <c r="P7" s="57"/>
      <c r="Q7" s="380"/>
      <c r="R7" s="380"/>
      <c r="S7" s="379"/>
      <c r="T7" s="380"/>
      <c r="U7" s="57"/>
      <c r="V7" s="379"/>
      <c r="W7" s="379"/>
      <c r="X7" s="57"/>
      <c r="Y7" s="57"/>
      <c r="Z7" s="57"/>
      <c r="AA7" s="57"/>
      <c r="AB7" s="57"/>
      <c r="AC7" s="57"/>
      <c r="AD7" s="57"/>
      <c r="AE7" s="57"/>
      <c r="AF7" s="57"/>
      <c r="AG7" s="57"/>
      <c r="AH7" s="60"/>
      <c r="AI7" s="60"/>
      <c r="AJ7" s="60"/>
      <c r="AK7" s="60"/>
      <c r="AL7" s="60"/>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row>
    <row r="8" spans="1:280" ht="6" customHeight="1" x14ac:dyDescent="0.25">
      <c r="A8" s="48"/>
      <c r="B8" s="138"/>
      <c r="C8" s="68"/>
      <c r="D8" s="136"/>
      <c r="E8" s="57"/>
      <c r="F8" s="57"/>
      <c r="G8" s="57"/>
      <c r="H8" s="57"/>
      <c r="I8" s="57"/>
      <c r="J8" s="57"/>
      <c r="K8" s="190"/>
      <c r="L8" s="190"/>
      <c r="M8" s="57"/>
      <c r="N8" s="57"/>
      <c r="O8" s="57"/>
      <c r="P8" s="57"/>
      <c r="Q8" s="380"/>
      <c r="R8" s="380"/>
      <c r="S8" s="379"/>
      <c r="T8" s="380"/>
      <c r="U8" s="57"/>
      <c r="V8" s="379"/>
      <c r="W8" s="379"/>
      <c r="X8" s="57"/>
      <c r="Y8" s="57"/>
      <c r="Z8" s="57"/>
      <c r="AA8" s="57"/>
      <c r="AB8" s="57"/>
      <c r="AC8" s="57"/>
      <c r="AD8" s="57"/>
      <c r="AE8" s="57"/>
      <c r="AF8" s="57"/>
      <c r="AG8" s="57"/>
      <c r="AH8" s="60"/>
      <c r="AI8" s="60"/>
      <c r="AJ8" s="60"/>
      <c r="AK8" s="60"/>
      <c r="AL8" s="60"/>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row>
    <row r="9" spans="1:280" ht="7.5" customHeight="1" thickBot="1" x14ac:dyDescent="0.3">
      <c r="A9" s="69"/>
      <c r="B9" s="384"/>
      <c r="C9" s="196"/>
      <c r="D9" s="63"/>
      <c r="E9" s="197"/>
      <c r="F9" s="198"/>
      <c r="G9" s="198"/>
      <c r="H9" s="198"/>
      <c r="I9" s="198"/>
      <c r="J9" s="196"/>
      <c r="K9" s="63"/>
      <c r="L9" s="197"/>
      <c r="M9" s="57"/>
      <c r="N9" s="57"/>
      <c r="O9" s="57"/>
      <c r="P9" s="57"/>
      <c r="Q9" s="380"/>
      <c r="R9" s="380"/>
      <c r="S9" s="379"/>
      <c r="T9" s="380"/>
      <c r="U9" s="57"/>
      <c r="V9" s="379"/>
      <c r="W9" s="379"/>
      <c r="X9" s="57"/>
      <c r="Y9" s="57"/>
      <c r="Z9" s="57"/>
      <c r="AA9" s="57"/>
      <c r="AB9" s="57"/>
      <c r="AC9" s="57"/>
      <c r="AD9" s="57"/>
      <c r="AE9" s="57"/>
      <c r="AF9" s="57"/>
      <c r="AG9" s="57"/>
      <c r="AH9" s="60"/>
      <c r="AI9" s="60"/>
      <c r="AJ9" s="60"/>
      <c r="AK9" s="60"/>
      <c r="AL9" s="60"/>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row>
    <row r="10" spans="1:280" ht="26.25" customHeight="1" thickBot="1" x14ac:dyDescent="0.3">
      <c r="A10" s="69"/>
      <c r="B10" s="69"/>
      <c r="C10" s="641" t="s">
        <v>228</v>
      </c>
      <c r="D10" s="564"/>
      <c r="E10" s="565"/>
      <c r="F10" s="69"/>
      <c r="G10" s="69"/>
      <c r="H10" s="69"/>
      <c r="I10" s="69"/>
      <c r="J10" s="641" t="s">
        <v>278</v>
      </c>
      <c r="K10" s="564"/>
      <c r="L10" s="565"/>
      <c r="M10" s="69"/>
      <c r="N10" s="609" t="s">
        <v>101</v>
      </c>
      <c r="O10" s="564"/>
      <c r="P10" s="564"/>
      <c r="Q10" s="564"/>
      <c r="R10" s="565"/>
      <c r="S10" s="609" t="s">
        <v>284</v>
      </c>
      <c r="T10" s="564"/>
      <c r="U10" s="564"/>
      <c r="V10" s="565"/>
      <c r="W10" s="385" t="s">
        <v>285</v>
      </c>
      <c r="X10" s="69"/>
      <c r="Y10" s="69"/>
      <c r="Z10" s="69"/>
      <c r="AA10" s="69"/>
      <c r="AB10" s="151"/>
      <c r="AC10" s="151"/>
      <c r="AD10" s="151"/>
      <c r="AE10" s="151"/>
      <c r="AF10" s="151"/>
      <c r="AG10" s="151"/>
      <c r="AH10" s="37"/>
      <c r="AI10" s="37"/>
      <c r="AJ10" s="37"/>
      <c r="AK10" s="37"/>
      <c r="AL10" s="37"/>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row>
    <row r="11" spans="1:280" ht="11.25" customHeight="1" thickBot="1" x14ac:dyDescent="0.3">
      <c r="A11" s="386" t="s">
        <v>243</v>
      </c>
      <c r="B11" s="387" t="s">
        <v>244</v>
      </c>
      <c r="C11" s="388" t="s">
        <v>88</v>
      </c>
      <c r="D11" s="389" t="s">
        <v>90</v>
      </c>
      <c r="E11" s="390" t="s">
        <v>229</v>
      </c>
      <c r="F11" s="391"/>
      <c r="G11" s="392" t="s">
        <v>53</v>
      </c>
      <c r="H11" s="391"/>
      <c r="I11" s="393" t="s">
        <v>55</v>
      </c>
      <c r="J11" s="214" t="s">
        <v>88</v>
      </c>
      <c r="K11" s="176" t="s">
        <v>90</v>
      </c>
      <c r="L11" s="215" t="s">
        <v>229</v>
      </c>
      <c r="M11" s="67" t="s">
        <v>286</v>
      </c>
      <c r="N11" s="394" t="s">
        <v>287</v>
      </c>
      <c r="O11" s="395" t="s">
        <v>288</v>
      </c>
      <c r="P11" s="395" t="s">
        <v>289</v>
      </c>
      <c r="Q11" s="396" t="s">
        <v>290</v>
      </c>
      <c r="R11" s="397" t="s">
        <v>291</v>
      </c>
      <c r="S11" s="398" t="s">
        <v>292</v>
      </c>
      <c r="T11" s="396" t="s">
        <v>293</v>
      </c>
      <c r="U11" s="395" t="s">
        <v>289</v>
      </c>
      <c r="V11" s="399" t="s">
        <v>294</v>
      </c>
      <c r="W11" s="400" t="s">
        <v>295</v>
      </c>
      <c r="X11" s="401" t="s">
        <v>296</v>
      </c>
      <c r="Y11" s="402" t="s">
        <v>111</v>
      </c>
      <c r="Z11" s="69"/>
      <c r="AA11" s="69"/>
      <c r="AB11" s="38"/>
      <c r="AC11" s="151"/>
      <c r="AD11" s="151"/>
      <c r="AE11" s="259"/>
      <c r="AF11" s="259"/>
      <c r="AG11" s="259"/>
      <c r="AH11" s="259"/>
      <c r="AI11" s="259"/>
      <c r="AJ11" s="259"/>
      <c r="AK11" s="259"/>
      <c r="AL11" s="259"/>
      <c r="AM11" s="259"/>
      <c r="AN11" s="259"/>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row>
    <row r="12" spans="1:280" ht="193.5" thickTop="1" thickBot="1" x14ac:dyDescent="0.3">
      <c r="A12" s="403" t="str">
        <f>'1 Contexto e Identificación'!$A$11</f>
        <v>R1</v>
      </c>
      <c r="B12" s="404"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528" t="s">
        <v>187</v>
      </c>
      <c r="D12" s="529" t="s">
        <v>218</v>
      </c>
      <c r="E12" s="530" t="s">
        <v>232</v>
      </c>
      <c r="F12" s="408" t="s">
        <v>254</v>
      </c>
      <c r="G12" s="409" t="str">
        <f>+IF('5 Valoración Control'!G12="","",'5 Valoración Control'!G12)</f>
        <v xml:space="preserve">uso indebido del poder o busqueda del beneficio propio, incluyendo disposiciones especiales que favorezcan el interés particular con lo que se aprovecha el acceso  que se tenga en los insumos y/o materiales de trabajo de la oficina de señalización </v>
      </c>
      <c r="H12" s="410" t="s">
        <v>256</v>
      </c>
      <c r="I12" s="404" t="str">
        <f>+IF('5 Valoración Control'!I12="","",'5 Valoración Control'!I12)</f>
        <v xml:space="preserve">Realizar el seguimiento de entrada y salida de insumos y/o materiales de la oficina de señalización </v>
      </c>
      <c r="J12" s="528" t="s">
        <v>187</v>
      </c>
      <c r="K12" s="529" t="s">
        <v>218</v>
      </c>
      <c r="L12" s="530" t="s">
        <v>232</v>
      </c>
      <c r="M12" s="412" t="s">
        <v>297</v>
      </c>
      <c r="N12" s="413" t="s">
        <v>298</v>
      </c>
      <c r="O12" s="414" t="s">
        <v>299</v>
      </c>
      <c r="P12" s="415" t="s">
        <v>300</v>
      </c>
      <c r="Q12" s="416">
        <v>45688</v>
      </c>
      <c r="R12" s="417">
        <v>46006</v>
      </c>
      <c r="S12" s="418" t="s">
        <v>301</v>
      </c>
      <c r="T12" s="419" t="s">
        <v>302</v>
      </c>
      <c r="U12" s="415" t="s">
        <v>303</v>
      </c>
      <c r="V12" s="420" t="s">
        <v>304</v>
      </c>
      <c r="W12" s="421" t="s">
        <v>305</v>
      </c>
      <c r="X12" s="421" t="s">
        <v>306</v>
      </c>
      <c r="Y12" s="422" t="s">
        <v>372</v>
      </c>
      <c r="Z12" s="49"/>
      <c r="AA12" s="49"/>
      <c r="AB12" s="38"/>
      <c r="AC12" s="151"/>
      <c r="AD12" s="151"/>
      <c r="AE12" s="259"/>
      <c r="AF12" s="259"/>
      <c r="AG12" s="259"/>
      <c r="AH12" s="167"/>
      <c r="AI12" s="167"/>
      <c r="AJ12" s="167"/>
      <c r="AK12" s="167"/>
      <c r="AL12" s="167"/>
      <c r="AM12" s="259"/>
      <c r="AN12" s="259"/>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row>
    <row r="13" spans="1:280" ht="77.25" customHeight="1" x14ac:dyDescent="0.25">
      <c r="A13" s="423"/>
      <c r="B13" s="424"/>
      <c r="C13" s="425"/>
      <c r="D13" s="243"/>
      <c r="E13" s="426"/>
      <c r="F13" s="256"/>
      <c r="G13" s="427"/>
      <c r="H13" s="428" t="s">
        <v>268</v>
      </c>
      <c r="I13" s="424" t="str">
        <f>+IF('5 Valoración Control'!I13="","",'5 Valoración Control'!I13)</f>
        <v/>
      </c>
      <c r="J13" s="425"/>
      <c r="K13" s="243"/>
      <c r="L13" s="429"/>
      <c r="M13" s="430"/>
      <c r="N13" s="431"/>
      <c r="O13" s="246"/>
      <c r="P13" s="432"/>
      <c r="Q13" s="416"/>
      <c r="R13" s="417"/>
      <c r="S13" s="433"/>
      <c r="T13" s="434"/>
      <c r="U13" s="432"/>
      <c r="V13" s="420"/>
      <c r="W13" s="421"/>
      <c r="X13" s="435"/>
      <c r="Y13" s="436"/>
      <c r="Z13" s="49"/>
      <c r="AA13" s="49"/>
      <c r="AB13" s="38"/>
      <c r="AC13" s="151"/>
      <c r="AD13" s="151"/>
      <c r="AE13" s="259"/>
      <c r="AF13" s="259"/>
      <c r="AG13" s="259"/>
      <c r="AH13" s="167"/>
      <c r="AI13" s="167"/>
      <c r="AJ13" s="167"/>
      <c r="AK13" s="167"/>
      <c r="AL13" s="167"/>
      <c r="AM13" s="259"/>
      <c r="AN13" s="259"/>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row>
    <row r="14" spans="1:280" ht="77.25" customHeight="1" x14ac:dyDescent="0.25">
      <c r="A14" s="423"/>
      <c r="B14" s="424"/>
      <c r="C14" s="425"/>
      <c r="D14" s="243"/>
      <c r="E14" s="426"/>
      <c r="F14" s="423"/>
      <c r="G14" s="437"/>
      <c r="H14" s="428" t="s">
        <v>269</v>
      </c>
      <c r="I14" s="424" t="str">
        <f>+IF('5 Valoración Control'!I14="","",'5 Valoración Control'!I14)</f>
        <v/>
      </c>
      <c r="J14" s="425"/>
      <c r="K14" s="243"/>
      <c r="L14" s="429"/>
      <c r="M14" s="430"/>
      <c r="N14" s="431"/>
      <c r="O14" s="246"/>
      <c r="P14" s="246"/>
      <c r="Q14" s="438"/>
      <c r="R14" s="439"/>
      <c r="S14" s="433"/>
      <c r="T14" s="438"/>
      <c r="U14" s="246"/>
      <c r="V14" s="421"/>
      <c r="W14" s="421"/>
      <c r="X14" s="435"/>
      <c r="Y14" s="436"/>
      <c r="Z14" s="49"/>
      <c r="AA14" s="49"/>
      <c r="AB14" s="38"/>
      <c r="AC14" s="151"/>
      <c r="AD14" s="151"/>
      <c r="AE14" s="259"/>
      <c r="AF14" s="259"/>
      <c r="AG14" s="259"/>
      <c r="AH14" s="167"/>
      <c r="AI14" s="167"/>
      <c r="AJ14" s="167"/>
      <c r="AK14" s="167"/>
      <c r="AL14" s="167"/>
      <c r="AM14" s="259"/>
      <c r="AN14" s="259"/>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row>
    <row r="15" spans="1:280" ht="43.5" customHeight="1" x14ac:dyDescent="0.25">
      <c r="A15" s="81"/>
      <c r="B15" s="82"/>
      <c r="C15" s="440"/>
      <c r="D15" s="263"/>
      <c r="E15" s="84"/>
      <c r="F15" s="260" t="s">
        <v>270</v>
      </c>
      <c r="G15" s="82" t="str">
        <f>+IF('5 Valoración Control'!G15="","",'5 Valoración Control'!G15)</f>
        <v/>
      </c>
      <c r="H15" s="428" t="s">
        <v>256</v>
      </c>
      <c r="I15" s="82" t="str">
        <f>+IF('5 Valoración Control'!I15="","",'5 Valoración Control'!I15)</f>
        <v/>
      </c>
      <c r="J15" s="440"/>
      <c r="K15" s="263"/>
      <c r="L15" s="441"/>
      <c r="M15" s="442"/>
      <c r="N15" s="443"/>
      <c r="O15" s="55"/>
      <c r="P15" s="55"/>
      <c r="Q15" s="444"/>
      <c r="R15" s="445"/>
      <c r="S15" s="446"/>
      <c r="T15" s="444"/>
      <c r="U15" s="55"/>
      <c r="V15" s="421"/>
      <c r="W15" s="421"/>
      <c r="X15" s="447"/>
      <c r="Y15" s="448"/>
      <c r="Z15" s="49"/>
      <c r="AA15" s="49"/>
      <c r="AB15" s="38"/>
      <c r="AC15" s="151"/>
      <c r="AD15" s="151"/>
      <c r="AE15" s="259"/>
      <c r="AF15" s="171"/>
      <c r="AG15" s="172"/>
      <c r="AH15" s="167"/>
      <c r="AI15" s="167"/>
      <c r="AJ15" s="167"/>
      <c r="AK15" s="167"/>
      <c r="AL15" s="167"/>
      <c r="AM15" s="259"/>
      <c r="AN15" s="259"/>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row>
    <row r="16" spans="1:280" ht="43.5" customHeight="1" x14ac:dyDescent="0.25">
      <c r="A16" s="81"/>
      <c r="B16" s="82"/>
      <c r="C16" s="440"/>
      <c r="D16" s="263"/>
      <c r="E16" s="84"/>
      <c r="F16" s="260"/>
      <c r="G16" s="82"/>
      <c r="H16" s="428" t="s">
        <v>268</v>
      </c>
      <c r="I16" s="82" t="str">
        <f>+IF('5 Valoración Control'!I16="","",'5 Valoración Control'!I16)</f>
        <v/>
      </c>
      <c r="J16" s="440"/>
      <c r="K16" s="263"/>
      <c r="L16" s="441"/>
      <c r="M16" s="442"/>
      <c r="N16" s="443"/>
      <c r="O16" s="55"/>
      <c r="P16" s="55"/>
      <c r="Q16" s="444"/>
      <c r="R16" s="445"/>
      <c r="S16" s="446"/>
      <c r="T16" s="444"/>
      <c r="U16" s="55"/>
      <c r="V16" s="421"/>
      <c r="W16" s="421"/>
      <c r="X16" s="447"/>
      <c r="Y16" s="448"/>
      <c r="Z16" s="49"/>
      <c r="AA16" s="49"/>
      <c r="AB16" s="38"/>
      <c r="AC16" s="151"/>
      <c r="AD16" s="151"/>
      <c r="AE16" s="259"/>
      <c r="AF16" s="171"/>
      <c r="AG16" s="172"/>
      <c r="AH16" s="167"/>
      <c r="AI16" s="167"/>
      <c r="AJ16" s="167"/>
      <c r="AK16" s="158"/>
      <c r="AL16" s="167"/>
      <c r="AM16" s="259"/>
      <c r="AN16" s="259"/>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row>
    <row r="17" spans="1:280" ht="43.5" customHeight="1" x14ac:dyDescent="0.25">
      <c r="A17" s="81"/>
      <c r="B17" s="82"/>
      <c r="C17" s="440"/>
      <c r="D17" s="263"/>
      <c r="E17" s="84"/>
      <c r="F17" s="260"/>
      <c r="G17" s="82"/>
      <c r="H17" s="428" t="s">
        <v>269</v>
      </c>
      <c r="I17" s="82" t="str">
        <f>+IF('5 Valoración Control'!I17="","",'5 Valoración Control'!I17)</f>
        <v/>
      </c>
      <c r="J17" s="440"/>
      <c r="K17" s="263"/>
      <c r="L17" s="441"/>
      <c r="M17" s="442"/>
      <c r="N17" s="443"/>
      <c r="O17" s="55"/>
      <c r="P17" s="55"/>
      <c r="Q17" s="444"/>
      <c r="R17" s="445"/>
      <c r="S17" s="446"/>
      <c r="T17" s="444"/>
      <c r="U17" s="55"/>
      <c r="V17" s="421"/>
      <c r="W17" s="421"/>
      <c r="X17" s="447"/>
      <c r="Y17" s="448"/>
      <c r="Z17" s="49"/>
      <c r="AA17" s="49"/>
      <c r="AB17" s="38"/>
      <c r="AC17" s="151"/>
      <c r="AD17" s="151"/>
      <c r="AE17" s="259"/>
      <c r="AF17" s="171"/>
      <c r="AG17" s="172"/>
      <c r="AH17" s="167"/>
      <c r="AI17" s="167"/>
      <c r="AJ17" s="167"/>
      <c r="AK17" s="167"/>
      <c r="AL17" s="167"/>
      <c r="AM17" s="259"/>
      <c r="AN17" s="259"/>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row>
    <row r="18" spans="1:280" ht="43.5" customHeight="1" x14ac:dyDescent="0.25">
      <c r="A18" s="81"/>
      <c r="B18" s="82"/>
      <c r="C18" s="440"/>
      <c r="D18" s="263"/>
      <c r="E18" s="84"/>
      <c r="F18" s="260" t="s">
        <v>271</v>
      </c>
      <c r="G18" s="82" t="str">
        <f>+IF('5 Valoración Control'!G18="","",'5 Valoración Control'!G18)</f>
        <v/>
      </c>
      <c r="H18" s="428" t="s">
        <v>256</v>
      </c>
      <c r="I18" s="82" t="str">
        <f>+IF('5 Valoración Control'!I18="","",'5 Valoración Control'!I18)</f>
        <v/>
      </c>
      <c r="J18" s="440"/>
      <c r="K18" s="263"/>
      <c r="L18" s="441"/>
      <c r="M18" s="442"/>
      <c r="N18" s="443"/>
      <c r="O18" s="55"/>
      <c r="P18" s="55"/>
      <c r="Q18" s="444"/>
      <c r="R18" s="445"/>
      <c r="S18" s="446"/>
      <c r="T18" s="444"/>
      <c r="U18" s="55"/>
      <c r="V18" s="421"/>
      <c r="W18" s="421"/>
      <c r="X18" s="447"/>
      <c r="Y18" s="448"/>
      <c r="Z18" s="49"/>
      <c r="AA18" s="49"/>
      <c r="AB18" s="151"/>
      <c r="AC18" s="151"/>
      <c r="AD18" s="151"/>
      <c r="AE18" s="259"/>
      <c r="AF18" s="171"/>
      <c r="AG18" s="259"/>
      <c r="AH18" s="172"/>
      <c r="AI18" s="172"/>
      <c r="AJ18" s="172"/>
      <c r="AK18" s="172"/>
      <c r="AL18" s="172"/>
      <c r="AM18" s="259"/>
      <c r="AN18" s="259"/>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row>
    <row r="19" spans="1:280" ht="43.5" customHeight="1" x14ac:dyDescent="0.25">
      <c r="A19" s="81"/>
      <c r="B19" s="82"/>
      <c r="C19" s="440"/>
      <c r="D19" s="263"/>
      <c r="E19" s="84"/>
      <c r="F19" s="260"/>
      <c r="G19" s="82"/>
      <c r="H19" s="428" t="s">
        <v>268</v>
      </c>
      <c r="I19" s="82" t="str">
        <f>+IF('5 Valoración Control'!I19="","",'5 Valoración Control'!I19)</f>
        <v/>
      </c>
      <c r="J19" s="440"/>
      <c r="K19" s="263"/>
      <c r="L19" s="441"/>
      <c r="M19" s="442"/>
      <c r="N19" s="443"/>
      <c r="O19" s="55"/>
      <c r="P19" s="55"/>
      <c r="Q19" s="444"/>
      <c r="R19" s="445"/>
      <c r="S19" s="446"/>
      <c r="T19" s="444"/>
      <c r="U19" s="55"/>
      <c r="V19" s="421"/>
      <c r="W19" s="421"/>
      <c r="X19" s="447"/>
      <c r="Y19" s="448"/>
      <c r="Z19" s="49"/>
      <c r="AA19" s="49"/>
      <c r="AB19" s="38"/>
      <c r="AC19" s="151"/>
      <c r="AD19" s="151"/>
      <c r="AE19" s="259"/>
      <c r="AF19" s="259"/>
      <c r="AG19" s="259"/>
      <c r="AH19" s="167"/>
      <c r="AI19" s="167"/>
      <c r="AJ19" s="167"/>
      <c r="AK19" s="167"/>
      <c r="AL19" s="167"/>
      <c r="AM19" s="259"/>
      <c r="AN19" s="259"/>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row>
    <row r="20" spans="1:280" ht="43.5" customHeight="1" x14ac:dyDescent="0.25">
      <c r="A20" s="81"/>
      <c r="B20" s="82"/>
      <c r="C20" s="440"/>
      <c r="D20" s="263"/>
      <c r="E20" s="84"/>
      <c r="F20" s="260"/>
      <c r="G20" s="82"/>
      <c r="H20" s="428" t="s">
        <v>269</v>
      </c>
      <c r="I20" s="82" t="str">
        <f>+IF('5 Valoración Control'!I20="","",'5 Valoración Control'!I20)</f>
        <v/>
      </c>
      <c r="J20" s="440"/>
      <c r="K20" s="263"/>
      <c r="L20" s="441"/>
      <c r="M20" s="442"/>
      <c r="N20" s="443"/>
      <c r="O20" s="55"/>
      <c r="P20" s="55"/>
      <c r="Q20" s="444"/>
      <c r="R20" s="445"/>
      <c r="S20" s="446"/>
      <c r="T20" s="444"/>
      <c r="U20" s="55"/>
      <c r="V20" s="421"/>
      <c r="W20" s="421"/>
      <c r="X20" s="447"/>
      <c r="Y20" s="448"/>
      <c r="Z20" s="49"/>
      <c r="AA20" s="49"/>
      <c r="AB20" s="151"/>
      <c r="AC20" s="151"/>
      <c r="AD20" s="151"/>
      <c r="AE20" s="259"/>
      <c r="AF20" s="259"/>
      <c r="AG20" s="259"/>
      <c r="AH20" s="167"/>
      <c r="AI20" s="167"/>
      <c r="AJ20" s="167"/>
      <c r="AK20" s="167"/>
      <c r="AL20" s="167"/>
      <c r="AM20" s="259"/>
      <c r="AN20" s="259"/>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row>
    <row r="21" spans="1:280" ht="43.5" customHeight="1" x14ac:dyDescent="0.25">
      <c r="A21" s="81"/>
      <c r="B21" s="82"/>
      <c r="C21" s="440"/>
      <c r="D21" s="263"/>
      <c r="E21" s="84"/>
      <c r="F21" s="260" t="s">
        <v>272</v>
      </c>
      <c r="G21" s="82" t="str">
        <f>+IF('5 Valoración Control'!G21="","",'5 Valoración Control'!G21)</f>
        <v/>
      </c>
      <c r="H21" s="428" t="s">
        <v>256</v>
      </c>
      <c r="I21" s="82" t="str">
        <f>+IF('5 Valoración Control'!I21="","",'5 Valoración Control'!I21)</f>
        <v/>
      </c>
      <c r="J21" s="440"/>
      <c r="K21" s="263"/>
      <c r="L21" s="441"/>
      <c r="M21" s="442"/>
      <c r="N21" s="443"/>
      <c r="O21" s="55"/>
      <c r="P21" s="55"/>
      <c r="Q21" s="444"/>
      <c r="R21" s="445"/>
      <c r="S21" s="446"/>
      <c r="T21" s="444"/>
      <c r="U21" s="55"/>
      <c r="V21" s="421"/>
      <c r="W21" s="421"/>
      <c r="X21" s="447"/>
      <c r="Y21" s="448"/>
      <c r="Z21" s="49"/>
      <c r="AA21" s="49"/>
      <c r="AB21" s="185"/>
      <c r="AC21" s="185"/>
      <c r="AD21" s="185"/>
      <c r="AE21" s="259"/>
      <c r="AF21" s="259"/>
      <c r="AG21" s="449"/>
      <c r="AH21" s="449"/>
      <c r="AI21" s="449"/>
      <c r="AJ21" s="449"/>
      <c r="AK21" s="449"/>
      <c r="AL21" s="449"/>
      <c r="AM21" s="259"/>
      <c r="AN21" s="259"/>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row>
    <row r="22" spans="1:280" ht="43.5" customHeight="1" x14ac:dyDescent="0.25">
      <c r="A22" s="81"/>
      <c r="B22" s="82"/>
      <c r="C22" s="440"/>
      <c r="D22" s="263"/>
      <c r="E22" s="84"/>
      <c r="F22" s="260"/>
      <c r="G22" s="82"/>
      <c r="H22" s="428" t="s">
        <v>268</v>
      </c>
      <c r="I22" s="82" t="str">
        <f>+IF('5 Valoración Control'!I22="","",'5 Valoración Control'!I22)</f>
        <v/>
      </c>
      <c r="J22" s="440"/>
      <c r="K22" s="263"/>
      <c r="L22" s="441"/>
      <c r="M22" s="442"/>
      <c r="N22" s="443"/>
      <c r="O22" s="55"/>
      <c r="P22" s="55"/>
      <c r="Q22" s="444"/>
      <c r="R22" s="445"/>
      <c r="S22" s="446"/>
      <c r="T22" s="444"/>
      <c r="U22" s="55"/>
      <c r="V22" s="421"/>
      <c r="W22" s="421"/>
      <c r="X22" s="447"/>
      <c r="Y22" s="448"/>
      <c r="Z22" s="49"/>
      <c r="AA22" s="49"/>
      <c r="AB22" s="38"/>
      <c r="AC22" s="185"/>
      <c r="AD22" s="185"/>
      <c r="AE22" s="259"/>
      <c r="AF22" s="259"/>
      <c r="AG22" s="259"/>
      <c r="AH22" s="167"/>
      <c r="AI22" s="167"/>
      <c r="AJ22" s="167"/>
      <c r="AK22" s="167"/>
      <c r="AL22" s="167"/>
      <c r="AM22" s="259"/>
      <c r="AN22" s="259"/>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row>
    <row r="23" spans="1:280" ht="43.5" customHeight="1" x14ac:dyDescent="0.25">
      <c r="A23" s="81"/>
      <c r="B23" s="82"/>
      <c r="C23" s="440"/>
      <c r="D23" s="263"/>
      <c r="E23" s="84"/>
      <c r="F23" s="260"/>
      <c r="G23" s="82"/>
      <c r="H23" s="428" t="s">
        <v>269</v>
      </c>
      <c r="I23" s="82" t="str">
        <f>+IF('5 Valoración Control'!I23="","",'5 Valoración Control'!I23)</f>
        <v/>
      </c>
      <c r="J23" s="440"/>
      <c r="K23" s="263"/>
      <c r="L23" s="441"/>
      <c r="M23" s="442"/>
      <c r="N23" s="443"/>
      <c r="O23" s="55"/>
      <c r="P23" s="55"/>
      <c r="Q23" s="444"/>
      <c r="R23" s="445"/>
      <c r="S23" s="446"/>
      <c r="T23" s="444"/>
      <c r="U23" s="55"/>
      <c r="V23" s="421"/>
      <c r="W23" s="421"/>
      <c r="X23" s="447"/>
      <c r="Y23" s="448"/>
      <c r="Z23" s="49"/>
      <c r="AA23" s="49"/>
      <c r="AB23" s="38"/>
      <c r="AC23" s="185"/>
      <c r="AD23" s="185"/>
      <c r="AE23" s="259"/>
      <c r="AF23" s="259"/>
      <c r="AG23" s="259"/>
      <c r="AH23" s="167"/>
      <c r="AI23" s="167"/>
      <c r="AJ23" s="167"/>
      <c r="AK23" s="167"/>
      <c r="AL23" s="167"/>
      <c r="AM23" s="259"/>
      <c r="AN23" s="259"/>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row>
    <row r="24" spans="1:280" ht="43.5" customHeight="1" x14ac:dyDescent="0.25">
      <c r="A24" s="81"/>
      <c r="B24" s="82"/>
      <c r="C24" s="440"/>
      <c r="D24" s="263"/>
      <c r="E24" s="84"/>
      <c r="F24" s="260" t="s">
        <v>273</v>
      </c>
      <c r="G24" s="82" t="str">
        <f>+IF('5 Valoración Control'!G24="","",'5 Valoración Control'!G24)</f>
        <v/>
      </c>
      <c r="H24" s="428" t="s">
        <v>256</v>
      </c>
      <c r="I24" s="82" t="str">
        <f>+IF('5 Valoración Control'!I24="","",'5 Valoración Control'!I24)</f>
        <v/>
      </c>
      <c r="J24" s="440"/>
      <c r="K24" s="263"/>
      <c r="L24" s="441"/>
      <c r="M24" s="442"/>
      <c r="N24" s="443"/>
      <c r="O24" s="55"/>
      <c r="P24" s="55"/>
      <c r="Q24" s="444"/>
      <c r="R24" s="445"/>
      <c r="S24" s="446"/>
      <c r="T24" s="444"/>
      <c r="U24" s="55"/>
      <c r="V24" s="421"/>
      <c r="W24" s="421"/>
      <c r="X24" s="447"/>
      <c r="Y24" s="448"/>
      <c r="Z24" s="49"/>
      <c r="AA24" s="49"/>
      <c r="AB24" s="38"/>
      <c r="AC24" s="185"/>
      <c r="AD24" s="185"/>
      <c r="AE24" s="259"/>
      <c r="AF24" s="158"/>
      <c r="AG24" s="158"/>
      <c r="AH24" s="158"/>
      <c r="AI24" s="158"/>
      <c r="AJ24" s="158"/>
      <c r="AK24" s="158"/>
      <c r="AL24" s="167"/>
      <c r="AM24" s="259"/>
      <c r="AN24" s="259"/>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row>
    <row r="25" spans="1:280" ht="43.5" customHeight="1" x14ac:dyDescent="0.25">
      <c r="A25" s="81"/>
      <c r="B25" s="82"/>
      <c r="C25" s="440"/>
      <c r="D25" s="263"/>
      <c r="E25" s="84"/>
      <c r="F25" s="260"/>
      <c r="G25" s="82"/>
      <c r="H25" s="428" t="s">
        <v>268</v>
      </c>
      <c r="I25" s="82" t="str">
        <f>+IF('5 Valoración Control'!I25="","",'5 Valoración Control'!I25)</f>
        <v/>
      </c>
      <c r="J25" s="440"/>
      <c r="K25" s="263"/>
      <c r="L25" s="441"/>
      <c r="M25" s="442"/>
      <c r="N25" s="443"/>
      <c r="O25" s="55"/>
      <c r="P25" s="55"/>
      <c r="Q25" s="444"/>
      <c r="R25" s="445"/>
      <c r="S25" s="446"/>
      <c r="T25" s="444"/>
      <c r="U25" s="55"/>
      <c r="V25" s="421"/>
      <c r="W25" s="421"/>
      <c r="X25" s="447"/>
      <c r="Y25" s="448"/>
      <c r="Z25" s="49"/>
      <c r="AA25" s="49"/>
      <c r="AB25" s="38"/>
      <c r="AC25" s="38"/>
      <c r="AD25" s="38"/>
      <c r="AE25" s="259"/>
      <c r="AF25" s="38"/>
      <c r="AG25" s="38"/>
      <c r="AH25" s="38"/>
      <c r="AI25" s="38"/>
      <c r="AJ25" s="38"/>
      <c r="AK25" s="38"/>
      <c r="AL25" s="167"/>
      <c r="AM25" s="259"/>
      <c r="AN25" s="259"/>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row>
    <row r="26" spans="1:280" ht="43.5" customHeight="1" thickBot="1" x14ac:dyDescent="0.3">
      <c r="A26" s="92"/>
      <c r="B26" s="93"/>
      <c r="C26" s="450"/>
      <c r="D26" s="284"/>
      <c r="E26" s="95"/>
      <c r="F26" s="281"/>
      <c r="G26" s="93"/>
      <c r="H26" s="451" t="s">
        <v>269</v>
      </c>
      <c r="I26" s="93" t="str">
        <f>+IF('5 Valoración Control'!I26="","",'5 Valoración Control'!I26)</f>
        <v/>
      </c>
      <c r="J26" s="450"/>
      <c r="K26" s="284"/>
      <c r="L26" s="452"/>
      <c r="M26" s="453"/>
      <c r="N26" s="454"/>
      <c r="O26" s="286"/>
      <c r="P26" s="286"/>
      <c r="Q26" s="455"/>
      <c r="R26" s="456"/>
      <c r="S26" s="457"/>
      <c r="T26" s="455"/>
      <c r="U26" s="286"/>
      <c r="V26" s="421"/>
      <c r="W26" s="458"/>
      <c r="X26" s="459"/>
      <c r="Y26" s="460"/>
      <c r="Z26" s="49"/>
      <c r="AA26" s="49"/>
      <c r="AB26" s="38"/>
      <c r="AC26" s="38"/>
      <c r="AD26" s="38"/>
      <c r="AE26" s="259"/>
      <c r="AF26" s="158"/>
      <c r="AG26" s="158"/>
      <c r="AH26" s="158"/>
      <c r="AI26" s="158"/>
      <c r="AJ26" s="158"/>
      <c r="AK26" s="158"/>
      <c r="AL26" s="167"/>
      <c r="AM26" s="259"/>
      <c r="AN26" s="259"/>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row>
    <row r="27" spans="1:280" ht="105.75" customHeight="1" x14ac:dyDescent="0.25">
      <c r="A27" s="408" t="str">
        <f>'1 Contexto e Identificación'!$A$12</f>
        <v>R2</v>
      </c>
      <c r="B27" s="424">
        <f>+'1 Contexto e Identificación'!$E$12</f>
        <v>0</v>
      </c>
      <c r="C27" s="425">
        <f>+'4 Mapa Calor Inherente'!$C$13</f>
        <v>0</v>
      </c>
      <c r="D27" s="243">
        <f>+'4 Mapa Calor Inherente'!$D$13</f>
        <v>0</v>
      </c>
      <c r="E27" s="426" t="str">
        <f>+'4 Mapa Calor Inherente'!$E$13</f>
        <v/>
      </c>
      <c r="F27" s="240" t="s">
        <v>254</v>
      </c>
      <c r="G27" s="424" t="str">
        <f>+IF('5 Valoración Control'!G27="","",'5 Valoración Control'!G27)</f>
        <v/>
      </c>
      <c r="H27" s="271" t="s">
        <v>268</v>
      </c>
      <c r="I27" s="424" t="str">
        <f>+IF('5 Valoración Control'!I27="","",'5 Valoración Control'!I27)</f>
        <v/>
      </c>
      <c r="J27" s="425" t="e">
        <f ca="1">+'6 Mapa Calor Residual'!$C$13</f>
        <v>#NAME?</v>
      </c>
      <c r="K27" s="243">
        <f>+'6 Mapa Calor Residual'!$D$13</f>
        <v>0</v>
      </c>
      <c r="L27" s="429" t="e">
        <f ca="1">+'6 Mapa Calor Residual'!$E$13</f>
        <v>#NAME?</v>
      </c>
      <c r="M27" s="430"/>
      <c r="N27" s="431"/>
      <c r="O27" s="246"/>
      <c r="P27" s="246"/>
      <c r="Q27" s="438"/>
      <c r="R27" s="439"/>
      <c r="S27" s="433"/>
      <c r="T27" s="438"/>
      <c r="U27" s="246"/>
      <c r="V27" s="421"/>
      <c r="W27" s="421"/>
      <c r="X27" s="435"/>
      <c r="Y27" s="436"/>
      <c r="Z27" s="49"/>
      <c r="AA27" s="49"/>
      <c r="AB27" s="38"/>
      <c r="AC27" s="38"/>
      <c r="AD27" s="38"/>
      <c r="AE27" s="259"/>
      <c r="AF27" s="158"/>
      <c r="AG27" s="158"/>
      <c r="AH27" s="158"/>
      <c r="AI27" s="158"/>
      <c r="AJ27" s="158"/>
      <c r="AK27" s="158"/>
      <c r="AL27" s="167"/>
      <c r="AM27" s="259"/>
      <c r="AN27" s="259"/>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row>
    <row r="28" spans="1:280" ht="86.25" customHeight="1" x14ac:dyDescent="0.25">
      <c r="A28" s="256"/>
      <c r="B28" s="82"/>
      <c r="C28" s="440"/>
      <c r="D28" s="263"/>
      <c r="E28" s="84"/>
      <c r="F28" s="260"/>
      <c r="G28" s="82"/>
      <c r="H28" s="428" t="s">
        <v>268</v>
      </c>
      <c r="I28" s="82" t="str">
        <f>+IF('5 Valoración Control'!I28="","",'5 Valoración Control'!I28)</f>
        <v/>
      </c>
      <c r="J28" s="440"/>
      <c r="K28" s="263"/>
      <c r="L28" s="441"/>
      <c r="M28" s="442"/>
      <c r="N28" s="443"/>
      <c r="O28" s="55"/>
      <c r="P28" s="55"/>
      <c r="Q28" s="438"/>
      <c r="R28" s="439"/>
      <c r="S28" s="446"/>
      <c r="T28" s="444"/>
      <c r="U28" s="55"/>
      <c r="V28" s="421"/>
      <c r="W28" s="421"/>
      <c r="X28" s="461"/>
      <c r="Y28" s="448"/>
      <c r="Z28" s="49"/>
      <c r="AA28" s="49"/>
      <c r="AB28" s="38"/>
      <c r="AC28" s="38"/>
      <c r="AD28" s="38"/>
      <c r="AE28" s="38"/>
      <c r="AF28" s="38"/>
      <c r="AG28" s="38"/>
      <c r="AH28" s="37"/>
      <c r="AI28" s="37"/>
      <c r="AJ28" s="37"/>
      <c r="AK28" s="37"/>
      <c r="AL28" s="37"/>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row>
    <row r="29" spans="1:280" ht="43.5" customHeight="1" x14ac:dyDescent="0.25">
      <c r="A29" s="256"/>
      <c r="B29" s="82"/>
      <c r="C29" s="440"/>
      <c r="D29" s="263"/>
      <c r="E29" s="84"/>
      <c r="F29" s="260"/>
      <c r="G29" s="82"/>
      <c r="H29" s="428" t="s">
        <v>269</v>
      </c>
      <c r="I29" s="82" t="str">
        <f>+IF('5 Valoración Control'!I29="","",'5 Valoración Control'!I29)</f>
        <v/>
      </c>
      <c r="J29" s="440"/>
      <c r="K29" s="263"/>
      <c r="L29" s="441"/>
      <c r="M29" s="442"/>
      <c r="N29" s="443"/>
      <c r="O29" s="55"/>
      <c r="P29" s="55"/>
      <c r="Q29" s="444"/>
      <c r="R29" s="445"/>
      <c r="S29" s="446"/>
      <c r="T29" s="444"/>
      <c r="U29" s="55"/>
      <c r="V29" s="421"/>
      <c r="W29" s="421"/>
      <c r="X29" s="447"/>
      <c r="Y29" s="448"/>
      <c r="Z29" s="49"/>
      <c r="AA29" s="49"/>
      <c r="AB29" s="38"/>
      <c r="AC29" s="38"/>
      <c r="AD29" s="38"/>
      <c r="AE29" s="38"/>
      <c r="AF29" s="38"/>
      <c r="AG29" s="38"/>
      <c r="AH29" s="37"/>
      <c r="AI29" s="37"/>
      <c r="AJ29" s="37"/>
      <c r="AK29" s="37"/>
      <c r="AL29" s="37"/>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row>
    <row r="30" spans="1:280" ht="43.5" customHeight="1" x14ac:dyDescent="0.25">
      <c r="A30" s="256"/>
      <c r="B30" s="82"/>
      <c r="C30" s="440"/>
      <c r="D30" s="263"/>
      <c r="E30" s="84"/>
      <c r="F30" s="260" t="s">
        <v>270</v>
      </c>
      <c r="G30" s="82" t="str">
        <f>+IF('5 Valoración Control'!G30="","",'5 Valoración Control'!G30)</f>
        <v/>
      </c>
      <c r="H30" s="428" t="s">
        <v>256</v>
      </c>
      <c r="I30" s="82" t="str">
        <f>+IF('5 Valoración Control'!I30="","",'5 Valoración Control'!I30)</f>
        <v/>
      </c>
      <c r="J30" s="440"/>
      <c r="K30" s="263"/>
      <c r="L30" s="441"/>
      <c r="M30" s="442"/>
      <c r="N30" s="443"/>
      <c r="O30" s="55"/>
      <c r="P30" s="55"/>
      <c r="Q30" s="444"/>
      <c r="R30" s="445"/>
      <c r="S30" s="446"/>
      <c r="T30" s="444"/>
      <c r="U30" s="55"/>
      <c r="V30" s="421"/>
      <c r="W30" s="421"/>
      <c r="X30" s="447"/>
      <c r="Y30" s="448"/>
      <c r="Z30" s="49"/>
      <c r="AA30" s="49"/>
      <c r="AB30" s="38"/>
      <c r="AC30" s="38"/>
      <c r="AD30" s="38"/>
      <c r="AE30" s="38"/>
      <c r="AF30" s="38"/>
      <c r="AG30" s="38"/>
      <c r="AH30" s="37"/>
      <c r="AI30" s="37"/>
      <c r="AJ30" s="37"/>
      <c r="AK30" s="37"/>
      <c r="AL30" s="37"/>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row>
    <row r="31" spans="1:280" ht="43.5" customHeight="1" x14ac:dyDescent="0.25">
      <c r="A31" s="256"/>
      <c r="B31" s="82"/>
      <c r="C31" s="440"/>
      <c r="D31" s="263"/>
      <c r="E31" s="84"/>
      <c r="F31" s="260"/>
      <c r="G31" s="82"/>
      <c r="H31" s="428" t="s">
        <v>268</v>
      </c>
      <c r="I31" s="82" t="str">
        <f>+IF('5 Valoración Control'!I31="","",'5 Valoración Control'!I31)</f>
        <v/>
      </c>
      <c r="J31" s="440"/>
      <c r="K31" s="263"/>
      <c r="L31" s="441"/>
      <c r="M31" s="442"/>
      <c r="N31" s="443"/>
      <c r="O31" s="55"/>
      <c r="P31" s="55"/>
      <c r="Q31" s="444"/>
      <c r="R31" s="445"/>
      <c r="S31" s="446"/>
      <c r="T31" s="444"/>
      <c r="U31" s="55"/>
      <c r="V31" s="421"/>
      <c r="W31" s="421"/>
      <c r="X31" s="447"/>
      <c r="Y31" s="448"/>
      <c r="Z31" s="49"/>
      <c r="AA31" s="49"/>
      <c r="AB31" s="38"/>
      <c r="AC31" s="38"/>
      <c r="AD31" s="38"/>
      <c r="AE31" s="38"/>
      <c r="AF31" s="38"/>
      <c r="AG31" s="38"/>
      <c r="AH31" s="37"/>
      <c r="AI31" s="37"/>
      <c r="AJ31" s="37"/>
      <c r="AK31" s="37"/>
      <c r="AL31" s="37"/>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row>
    <row r="32" spans="1:280" ht="14.25" customHeight="1" x14ac:dyDescent="0.25">
      <c r="A32" s="256"/>
      <c r="B32" s="82"/>
      <c r="C32" s="440"/>
      <c r="D32" s="263"/>
      <c r="E32" s="84"/>
      <c r="F32" s="260"/>
      <c r="G32" s="82"/>
      <c r="H32" s="428" t="s">
        <v>269</v>
      </c>
      <c r="I32" s="82" t="str">
        <f>+IF('5 Valoración Control'!I32="","",'5 Valoración Control'!I32)</f>
        <v/>
      </c>
      <c r="J32" s="440"/>
      <c r="K32" s="263"/>
      <c r="L32" s="441"/>
      <c r="M32" s="442"/>
      <c r="N32" s="443"/>
      <c r="O32" s="55"/>
      <c r="P32" s="55"/>
      <c r="Q32" s="444"/>
      <c r="R32" s="445"/>
      <c r="S32" s="446"/>
      <c r="T32" s="444"/>
      <c r="U32" s="55"/>
      <c r="V32" s="421"/>
      <c r="W32" s="421"/>
      <c r="X32" s="447"/>
      <c r="Y32" s="448"/>
      <c r="Z32" s="38"/>
      <c r="AA32" s="38"/>
      <c r="AB32" s="38"/>
      <c r="AC32" s="37"/>
      <c r="AD32" s="37"/>
      <c r="AE32" s="37"/>
      <c r="AF32" s="37"/>
      <c r="AG32" s="37"/>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row>
    <row r="33" spans="1:280" ht="39" customHeight="1" x14ac:dyDescent="0.25">
      <c r="A33" s="256"/>
      <c r="B33" s="82"/>
      <c r="C33" s="440"/>
      <c r="D33" s="263"/>
      <c r="E33" s="84"/>
      <c r="F33" s="260" t="s">
        <v>271</v>
      </c>
      <c r="G33" s="82" t="str">
        <f>+IF('5 Valoración Control'!G33="","",'5 Valoración Control'!G33)</f>
        <v/>
      </c>
      <c r="H33" s="428" t="s">
        <v>256</v>
      </c>
      <c r="I33" s="82" t="str">
        <f>+IF('5 Valoración Control'!I33="","",'5 Valoración Control'!I33)</f>
        <v/>
      </c>
      <c r="J33" s="440"/>
      <c r="K33" s="263"/>
      <c r="L33" s="441"/>
      <c r="M33" s="442"/>
      <c r="N33" s="443"/>
      <c r="O33" s="55"/>
      <c r="P33" s="55"/>
      <c r="Q33" s="444"/>
      <c r="R33" s="445"/>
      <c r="S33" s="446"/>
      <c r="T33" s="444"/>
      <c r="U33" s="55"/>
      <c r="V33" s="421"/>
      <c r="W33" s="421"/>
      <c r="X33" s="447"/>
      <c r="Y33" s="448"/>
      <c r="Z33" s="38"/>
      <c r="AA33" s="38"/>
      <c r="AB33" s="38"/>
      <c r="AC33" s="37"/>
      <c r="AD33" s="37"/>
      <c r="AE33" s="37"/>
      <c r="AF33" s="37"/>
      <c r="AG33" s="37"/>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row>
    <row r="34" spans="1:280" ht="19.5" customHeight="1" x14ac:dyDescent="0.25">
      <c r="A34" s="256"/>
      <c r="B34" s="82"/>
      <c r="C34" s="440"/>
      <c r="D34" s="263"/>
      <c r="E34" s="84"/>
      <c r="F34" s="260"/>
      <c r="G34" s="82"/>
      <c r="H34" s="428" t="s">
        <v>268</v>
      </c>
      <c r="I34" s="82" t="str">
        <f>+IF('5 Valoración Control'!I34="","",'5 Valoración Control'!I34)</f>
        <v/>
      </c>
      <c r="J34" s="440"/>
      <c r="K34" s="263"/>
      <c r="L34" s="441"/>
      <c r="M34" s="442"/>
      <c r="N34" s="443"/>
      <c r="O34" s="55"/>
      <c r="P34" s="55"/>
      <c r="Q34" s="444"/>
      <c r="R34" s="445"/>
      <c r="S34" s="446"/>
      <c r="T34" s="444"/>
      <c r="U34" s="55"/>
      <c r="V34" s="421"/>
      <c r="W34" s="421"/>
      <c r="X34" s="447"/>
      <c r="Y34" s="448"/>
      <c r="Z34" s="38"/>
      <c r="AA34" s="38"/>
      <c r="AB34" s="38"/>
      <c r="AC34" s="37"/>
      <c r="AD34" s="37"/>
      <c r="AE34" s="37"/>
      <c r="AF34" s="37"/>
      <c r="AG34" s="37"/>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row>
    <row r="35" spans="1:280" ht="19.5" customHeight="1" x14ac:dyDescent="0.25">
      <c r="A35" s="256"/>
      <c r="B35" s="82"/>
      <c r="C35" s="440"/>
      <c r="D35" s="263"/>
      <c r="E35" s="84"/>
      <c r="F35" s="260"/>
      <c r="G35" s="82"/>
      <c r="H35" s="428" t="s">
        <v>269</v>
      </c>
      <c r="I35" s="82" t="str">
        <f>+IF('5 Valoración Control'!I35="","",'5 Valoración Control'!I35)</f>
        <v/>
      </c>
      <c r="J35" s="440"/>
      <c r="K35" s="263"/>
      <c r="L35" s="441"/>
      <c r="M35" s="442"/>
      <c r="N35" s="443"/>
      <c r="O35" s="55"/>
      <c r="P35" s="55"/>
      <c r="Q35" s="444"/>
      <c r="R35" s="445"/>
      <c r="S35" s="446"/>
      <c r="T35" s="444"/>
      <c r="U35" s="55"/>
      <c r="V35" s="421"/>
      <c r="W35" s="421"/>
      <c r="X35" s="447"/>
      <c r="Y35" s="448"/>
      <c r="Z35" s="38"/>
      <c r="AA35" s="38"/>
      <c r="AB35" s="38"/>
      <c r="AC35" s="37"/>
      <c r="AD35" s="37"/>
      <c r="AE35" s="37"/>
      <c r="AF35" s="37"/>
      <c r="AG35" s="37"/>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row>
    <row r="36" spans="1:280" ht="19.5" customHeight="1" x14ac:dyDescent="0.25">
      <c r="A36" s="256"/>
      <c r="B36" s="82"/>
      <c r="C36" s="440"/>
      <c r="D36" s="263"/>
      <c r="E36" s="84"/>
      <c r="F36" s="260" t="s">
        <v>272</v>
      </c>
      <c r="G36" s="82" t="str">
        <f>+IF('5 Valoración Control'!G36="","",'5 Valoración Control'!G36)</f>
        <v/>
      </c>
      <c r="H36" s="428" t="s">
        <v>256</v>
      </c>
      <c r="I36" s="82" t="str">
        <f>+IF('5 Valoración Control'!I36="","",'5 Valoración Control'!I36)</f>
        <v/>
      </c>
      <c r="J36" s="440"/>
      <c r="K36" s="263"/>
      <c r="L36" s="441"/>
      <c r="M36" s="442"/>
      <c r="N36" s="443"/>
      <c r="O36" s="55"/>
      <c r="P36" s="55"/>
      <c r="Q36" s="444"/>
      <c r="R36" s="445"/>
      <c r="S36" s="446"/>
      <c r="T36" s="444"/>
      <c r="U36" s="55"/>
      <c r="V36" s="421"/>
      <c r="W36" s="421"/>
      <c r="X36" s="447"/>
      <c r="Y36" s="448"/>
      <c r="Z36" s="38"/>
      <c r="AA36" s="38"/>
      <c r="AB36" s="38"/>
      <c r="AC36" s="37"/>
      <c r="AD36" s="37"/>
      <c r="AE36" s="37"/>
      <c r="AF36" s="37"/>
      <c r="AG36" s="37"/>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row>
    <row r="37" spans="1:280" ht="19.5" customHeight="1" x14ac:dyDescent="0.25">
      <c r="A37" s="256"/>
      <c r="B37" s="82"/>
      <c r="C37" s="440"/>
      <c r="D37" s="263"/>
      <c r="E37" s="84"/>
      <c r="F37" s="260"/>
      <c r="G37" s="82"/>
      <c r="H37" s="428" t="s">
        <v>268</v>
      </c>
      <c r="I37" s="82" t="str">
        <f>+IF('5 Valoración Control'!I37="","",'5 Valoración Control'!I37)</f>
        <v/>
      </c>
      <c r="J37" s="440"/>
      <c r="K37" s="263"/>
      <c r="L37" s="441"/>
      <c r="M37" s="442"/>
      <c r="N37" s="443"/>
      <c r="O37" s="55"/>
      <c r="P37" s="55"/>
      <c r="Q37" s="444"/>
      <c r="R37" s="445"/>
      <c r="S37" s="446"/>
      <c r="T37" s="444"/>
      <c r="U37" s="55"/>
      <c r="V37" s="421"/>
      <c r="W37" s="421"/>
      <c r="X37" s="447"/>
      <c r="Y37" s="448"/>
      <c r="Z37" s="38"/>
      <c r="AA37" s="38"/>
      <c r="AB37" s="38"/>
      <c r="AC37" s="37"/>
      <c r="AD37" s="37"/>
      <c r="AE37" s="37"/>
      <c r="AF37" s="37"/>
      <c r="AG37" s="37"/>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row>
    <row r="38" spans="1:280" ht="19.5" customHeight="1" x14ac:dyDescent="0.25">
      <c r="A38" s="256"/>
      <c r="B38" s="82"/>
      <c r="C38" s="440"/>
      <c r="D38" s="263"/>
      <c r="E38" s="84"/>
      <c r="F38" s="260"/>
      <c r="G38" s="82"/>
      <c r="H38" s="428" t="s">
        <v>269</v>
      </c>
      <c r="I38" s="82" t="str">
        <f>+IF('5 Valoración Control'!I38="","",'5 Valoración Control'!I38)</f>
        <v/>
      </c>
      <c r="J38" s="440"/>
      <c r="K38" s="263"/>
      <c r="L38" s="441"/>
      <c r="M38" s="442"/>
      <c r="N38" s="443"/>
      <c r="O38" s="55"/>
      <c r="P38" s="55"/>
      <c r="Q38" s="444"/>
      <c r="R38" s="445"/>
      <c r="S38" s="446"/>
      <c r="T38" s="444"/>
      <c r="U38" s="55"/>
      <c r="V38" s="421"/>
      <c r="W38" s="421"/>
      <c r="X38" s="447"/>
      <c r="Y38" s="448"/>
      <c r="Z38" s="38"/>
      <c r="AA38" s="38"/>
      <c r="AB38" s="38"/>
      <c r="AC38" s="37"/>
      <c r="AD38" s="37"/>
      <c r="AE38" s="37"/>
      <c r="AF38" s="37"/>
      <c r="AG38" s="37"/>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row>
    <row r="39" spans="1:280" ht="12" customHeight="1" x14ac:dyDescent="0.25">
      <c r="A39" s="256"/>
      <c r="B39" s="82"/>
      <c r="C39" s="440"/>
      <c r="D39" s="263"/>
      <c r="E39" s="84"/>
      <c r="F39" s="260" t="s">
        <v>273</v>
      </c>
      <c r="G39" s="82" t="str">
        <f>+IF('5 Valoración Control'!G39="","",'5 Valoración Control'!G39)</f>
        <v/>
      </c>
      <c r="H39" s="428" t="s">
        <v>256</v>
      </c>
      <c r="I39" s="82" t="str">
        <f>+IF('5 Valoración Control'!I39="","",'5 Valoración Control'!I39)</f>
        <v/>
      </c>
      <c r="J39" s="440"/>
      <c r="K39" s="263"/>
      <c r="L39" s="441"/>
      <c r="M39" s="442"/>
      <c r="N39" s="443"/>
      <c r="O39" s="55"/>
      <c r="P39" s="55"/>
      <c r="Q39" s="444"/>
      <c r="R39" s="445"/>
      <c r="S39" s="446"/>
      <c r="T39" s="444"/>
      <c r="U39" s="55"/>
      <c r="V39" s="421"/>
      <c r="W39" s="421"/>
      <c r="X39" s="447"/>
      <c r="Y39" s="448"/>
      <c r="Z39" s="37"/>
      <c r="AA39" s="37"/>
      <c r="AB39" s="38"/>
      <c r="AC39" s="38"/>
      <c r="AD39" s="38"/>
      <c r="AE39" s="38"/>
      <c r="AF39" s="38"/>
      <c r="AG39" s="38"/>
      <c r="AH39" s="37"/>
      <c r="AI39" s="37"/>
      <c r="AJ39" s="37"/>
      <c r="AK39" s="37"/>
      <c r="AL39" s="37"/>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row>
    <row r="40" spans="1:280" ht="12" customHeight="1" x14ac:dyDescent="0.25">
      <c r="A40" s="256"/>
      <c r="B40" s="82"/>
      <c r="C40" s="440"/>
      <c r="D40" s="263"/>
      <c r="E40" s="84"/>
      <c r="F40" s="260"/>
      <c r="G40" s="82"/>
      <c r="H40" s="428" t="s">
        <v>268</v>
      </c>
      <c r="I40" s="82" t="str">
        <f>+IF('5 Valoración Control'!I40="","",'5 Valoración Control'!I40)</f>
        <v/>
      </c>
      <c r="J40" s="440"/>
      <c r="K40" s="263"/>
      <c r="L40" s="441"/>
      <c r="M40" s="442"/>
      <c r="N40" s="443"/>
      <c r="O40" s="55"/>
      <c r="P40" s="55"/>
      <c r="Q40" s="444"/>
      <c r="R40" s="445"/>
      <c r="S40" s="446"/>
      <c r="T40" s="444"/>
      <c r="U40" s="55"/>
      <c r="V40" s="421"/>
      <c r="W40" s="421"/>
      <c r="X40" s="447"/>
      <c r="Y40" s="448"/>
      <c r="Z40" s="37"/>
      <c r="AA40" s="37"/>
      <c r="AB40" s="38"/>
      <c r="AC40" s="38"/>
      <c r="AD40" s="38"/>
      <c r="AE40" s="38"/>
      <c r="AF40" s="38"/>
      <c r="AG40" s="38"/>
      <c r="AH40" s="37"/>
      <c r="AI40" s="37"/>
      <c r="AJ40" s="37"/>
      <c r="AK40" s="37"/>
      <c r="AL40" s="37"/>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row>
    <row r="41" spans="1:280" ht="12.75" customHeight="1" thickBot="1" x14ac:dyDescent="0.3">
      <c r="A41" s="423"/>
      <c r="B41" s="93"/>
      <c r="C41" s="450"/>
      <c r="D41" s="284"/>
      <c r="E41" s="95"/>
      <c r="F41" s="281"/>
      <c r="G41" s="93"/>
      <c r="H41" s="451" t="s">
        <v>269</v>
      </c>
      <c r="I41" s="93" t="str">
        <f>+IF('5 Valoración Control'!I41="","",'5 Valoración Control'!I41)</f>
        <v/>
      </c>
      <c r="J41" s="450"/>
      <c r="K41" s="284"/>
      <c r="L41" s="452"/>
      <c r="M41" s="453"/>
      <c r="N41" s="454"/>
      <c r="O41" s="286"/>
      <c r="P41" s="286"/>
      <c r="Q41" s="455"/>
      <c r="R41" s="456"/>
      <c r="S41" s="457"/>
      <c r="T41" s="455"/>
      <c r="U41" s="286"/>
      <c r="V41" s="458"/>
      <c r="W41" s="458"/>
      <c r="X41" s="459"/>
      <c r="Y41" s="460"/>
      <c r="Z41" s="37"/>
      <c r="AA41" s="37"/>
      <c r="AB41" s="38"/>
      <c r="AC41" s="38"/>
      <c r="AD41" s="38"/>
      <c r="AE41" s="38"/>
      <c r="AF41" s="38"/>
      <c r="AG41" s="38"/>
      <c r="AH41" s="37"/>
      <c r="AI41" s="37"/>
      <c r="AJ41" s="37"/>
      <c r="AK41" s="37"/>
      <c r="AL41" s="37"/>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row>
    <row r="42" spans="1:280" ht="87" customHeight="1" x14ac:dyDescent="0.25">
      <c r="A42" s="423" t="str">
        <f>'1 Contexto e Identificación'!$A$13</f>
        <v>R3</v>
      </c>
      <c r="B42" s="424">
        <f>+'1 Contexto e Identificación'!$E$13</f>
        <v>0</v>
      </c>
      <c r="C42" s="425">
        <f>+'4 Mapa Calor Inherente'!$C$14</f>
        <v>0</v>
      </c>
      <c r="D42" s="243">
        <f>+'4 Mapa Calor Inherente'!$D$14</f>
        <v>0</v>
      </c>
      <c r="E42" s="426" t="str">
        <f>+'4 Mapa Calor Inherente'!$E$14</f>
        <v/>
      </c>
      <c r="F42" s="240" t="s">
        <v>254</v>
      </c>
      <c r="G42" s="424" t="str">
        <f>+IF('5 Valoración Control'!G42="","",'5 Valoración Control'!G42)</f>
        <v/>
      </c>
      <c r="H42" s="271" t="s">
        <v>256</v>
      </c>
      <c r="I42" s="424" t="str">
        <f>+IF('5 Valoración Control'!I42="","",'5 Valoración Control'!I42)</f>
        <v/>
      </c>
      <c r="J42" s="425" t="e">
        <f ca="1">+'6 Mapa Calor Residual'!$C$14</f>
        <v>#NAME?</v>
      </c>
      <c r="K42" s="243">
        <f>+'6 Mapa Calor Residual'!$D$14</f>
        <v>0</v>
      </c>
      <c r="L42" s="429" t="e">
        <f ca="1">+'6 Mapa Calor Residual'!$E$14</f>
        <v>#NAME?</v>
      </c>
      <c r="M42" s="430"/>
      <c r="N42" s="431"/>
      <c r="O42" s="246"/>
      <c r="P42" s="246"/>
      <c r="Q42" s="438"/>
      <c r="R42" s="439"/>
      <c r="S42" s="433"/>
      <c r="T42" s="438"/>
      <c r="U42" s="246"/>
      <c r="V42" s="462"/>
      <c r="W42" s="462"/>
      <c r="X42" s="463"/>
      <c r="Y42" s="436"/>
      <c r="Z42" s="37"/>
      <c r="AA42" s="37"/>
      <c r="AB42" s="38"/>
      <c r="AC42" s="38"/>
      <c r="AD42" s="38"/>
      <c r="AE42" s="38"/>
      <c r="AF42" s="38"/>
      <c r="AG42" s="38"/>
      <c r="AH42" s="37"/>
      <c r="AI42" s="37"/>
      <c r="AJ42" s="37"/>
      <c r="AK42" s="37"/>
      <c r="AL42" s="37"/>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row>
    <row r="43" spans="1:280" ht="48.75" customHeight="1" x14ac:dyDescent="0.25">
      <c r="A43" s="81"/>
      <c r="B43" s="82"/>
      <c r="C43" s="440"/>
      <c r="D43" s="263"/>
      <c r="E43" s="84"/>
      <c r="F43" s="260"/>
      <c r="G43" s="82"/>
      <c r="H43" s="428" t="s">
        <v>268</v>
      </c>
      <c r="I43" s="82" t="str">
        <f>+IF('5 Valoración Control'!I43="","",'5 Valoración Control'!I43)</f>
        <v/>
      </c>
      <c r="J43" s="440"/>
      <c r="K43" s="263"/>
      <c r="L43" s="441"/>
      <c r="M43" s="442"/>
      <c r="N43" s="443"/>
      <c r="O43" s="55"/>
      <c r="P43" s="55"/>
      <c r="Q43" s="444"/>
      <c r="R43" s="445"/>
      <c r="S43" s="433"/>
      <c r="T43" s="438"/>
      <c r="U43" s="246"/>
      <c r="V43" s="462"/>
      <c r="W43" s="421"/>
      <c r="X43" s="447"/>
      <c r="Y43" s="448"/>
      <c r="Z43" s="37"/>
      <c r="AA43" s="37"/>
      <c r="AB43" s="38"/>
      <c r="AC43" s="38"/>
      <c r="AD43" s="38"/>
      <c r="AE43" s="38"/>
      <c r="AF43" s="38"/>
      <c r="AG43" s="38"/>
      <c r="AH43" s="37"/>
      <c r="AI43" s="37"/>
      <c r="AJ43" s="37"/>
      <c r="AK43" s="37"/>
      <c r="AL43" s="37"/>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row>
    <row r="44" spans="1:280" ht="73.5" customHeight="1" x14ac:dyDescent="0.25">
      <c r="A44" s="81"/>
      <c r="B44" s="82"/>
      <c r="C44" s="440"/>
      <c r="D44" s="263"/>
      <c r="E44" s="84"/>
      <c r="F44" s="260"/>
      <c r="G44" s="82"/>
      <c r="H44" s="428" t="s">
        <v>269</v>
      </c>
      <c r="I44" s="82" t="str">
        <f>+IF('5 Valoración Control'!I44="","",'5 Valoración Control'!I44)</f>
        <v/>
      </c>
      <c r="J44" s="440"/>
      <c r="K44" s="263"/>
      <c r="L44" s="441"/>
      <c r="M44" s="442"/>
      <c r="N44" s="443"/>
      <c r="O44" s="55"/>
      <c r="P44" s="55"/>
      <c r="Q44" s="444"/>
      <c r="R44" s="445"/>
      <c r="S44" s="446"/>
      <c r="T44" s="444"/>
      <c r="U44" s="55"/>
      <c r="V44" s="421"/>
      <c r="W44" s="421"/>
      <c r="X44" s="447"/>
      <c r="Y44" s="448"/>
      <c r="Z44" s="37"/>
      <c r="AA44" s="37"/>
      <c r="AB44" s="38"/>
      <c r="AC44" s="38"/>
      <c r="AD44" s="38"/>
      <c r="AE44" s="38"/>
      <c r="AF44" s="38"/>
      <c r="AG44" s="38"/>
      <c r="AH44" s="37"/>
      <c r="AI44" s="37"/>
      <c r="AJ44" s="37"/>
      <c r="AK44" s="37"/>
      <c r="AL44" s="37"/>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row>
    <row r="45" spans="1:280" ht="11.25" customHeight="1" x14ac:dyDescent="0.25">
      <c r="A45" s="81"/>
      <c r="B45" s="82"/>
      <c r="C45" s="440"/>
      <c r="D45" s="263"/>
      <c r="E45" s="84"/>
      <c r="F45" s="260" t="s">
        <v>270</v>
      </c>
      <c r="G45" s="82" t="str">
        <f>+IF('5 Valoración Control'!G45="","",'5 Valoración Control'!G45)</f>
        <v/>
      </c>
      <c r="H45" s="428" t="s">
        <v>256</v>
      </c>
      <c r="I45" s="82" t="str">
        <f>+IF('5 Valoración Control'!I45="","",'5 Valoración Control'!I45)</f>
        <v/>
      </c>
      <c r="J45" s="440"/>
      <c r="K45" s="263"/>
      <c r="L45" s="441"/>
      <c r="M45" s="442"/>
      <c r="N45" s="443"/>
      <c r="O45" s="55"/>
      <c r="P45" s="55"/>
      <c r="Q45" s="444"/>
      <c r="R45" s="445"/>
      <c r="S45" s="446"/>
      <c r="T45" s="444"/>
      <c r="U45" s="55"/>
      <c r="V45" s="421"/>
      <c r="W45" s="421"/>
      <c r="X45" s="447"/>
      <c r="Y45" s="448"/>
      <c r="Z45" s="37"/>
      <c r="AA45" s="37"/>
      <c r="AB45" s="38"/>
      <c r="AC45" s="38"/>
      <c r="AD45" s="38"/>
      <c r="AE45" s="38"/>
      <c r="AF45" s="38"/>
      <c r="AG45" s="38"/>
      <c r="AH45" s="37"/>
      <c r="AI45" s="37"/>
      <c r="AJ45" s="37"/>
      <c r="AK45" s="37"/>
      <c r="AL45" s="37"/>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row>
    <row r="46" spans="1:280" ht="11.25" customHeight="1" x14ac:dyDescent="0.25">
      <c r="A46" s="81"/>
      <c r="B46" s="82"/>
      <c r="C46" s="440"/>
      <c r="D46" s="263"/>
      <c r="E46" s="84"/>
      <c r="F46" s="260"/>
      <c r="G46" s="82"/>
      <c r="H46" s="428" t="s">
        <v>268</v>
      </c>
      <c r="I46" s="82" t="str">
        <f>+IF('5 Valoración Control'!I46="","",'5 Valoración Control'!I46)</f>
        <v/>
      </c>
      <c r="J46" s="440"/>
      <c r="K46" s="263"/>
      <c r="L46" s="441"/>
      <c r="M46" s="442"/>
      <c r="N46" s="443"/>
      <c r="O46" s="55"/>
      <c r="P46" s="55"/>
      <c r="Q46" s="444"/>
      <c r="R46" s="445"/>
      <c r="S46" s="446"/>
      <c r="T46" s="444"/>
      <c r="U46" s="55"/>
      <c r="V46" s="421"/>
      <c r="W46" s="421"/>
      <c r="X46" s="447"/>
      <c r="Y46" s="448"/>
      <c r="Z46" s="37"/>
      <c r="AA46" s="37"/>
      <c r="AB46" s="38"/>
      <c r="AC46" s="38"/>
      <c r="AD46" s="38"/>
      <c r="AE46" s="38"/>
      <c r="AF46" s="38"/>
      <c r="AG46" s="38"/>
      <c r="AH46" s="37"/>
      <c r="AI46" s="37"/>
      <c r="AJ46" s="37"/>
      <c r="AK46" s="37"/>
      <c r="AL46" s="37"/>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row>
    <row r="47" spans="1:280" ht="11.25" customHeight="1" x14ac:dyDescent="0.25">
      <c r="A47" s="81"/>
      <c r="B47" s="82"/>
      <c r="C47" s="440"/>
      <c r="D47" s="263"/>
      <c r="E47" s="84"/>
      <c r="F47" s="260"/>
      <c r="G47" s="82"/>
      <c r="H47" s="428" t="s">
        <v>269</v>
      </c>
      <c r="I47" s="82" t="str">
        <f>+IF('5 Valoración Control'!I47="","",'5 Valoración Control'!I47)</f>
        <v/>
      </c>
      <c r="J47" s="440"/>
      <c r="K47" s="263"/>
      <c r="L47" s="441"/>
      <c r="M47" s="442"/>
      <c r="N47" s="443"/>
      <c r="O47" s="55"/>
      <c r="P47" s="55"/>
      <c r="Q47" s="444"/>
      <c r="R47" s="445"/>
      <c r="S47" s="446"/>
      <c r="T47" s="444"/>
      <c r="U47" s="55"/>
      <c r="V47" s="421"/>
      <c r="W47" s="421"/>
      <c r="X47" s="447"/>
      <c r="Y47" s="448"/>
      <c r="Z47" s="37"/>
      <c r="AA47" s="37"/>
      <c r="AB47" s="38"/>
      <c r="AC47" s="38"/>
      <c r="AD47" s="38"/>
      <c r="AE47" s="38"/>
      <c r="AF47" s="38"/>
      <c r="AG47" s="38"/>
      <c r="AH47" s="37"/>
      <c r="AI47" s="37"/>
      <c r="AJ47" s="37"/>
      <c r="AK47" s="37"/>
      <c r="AL47" s="37"/>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row>
    <row r="48" spans="1:280" ht="11.25" customHeight="1" x14ac:dyDescent="0.25">
      <c r="A48" s="81"/>
      <c r="B48" s="82"/>
      <c r="C48" s="440"/>
      <c r="D48" s="263"/>
      <c r="E48" s="84"/>
      <c r="F48" s="260" t="s">
        <v>271</v>
      </c>
      <c r="G48" s="82" t="str">
        <f>+IF('5 Valoración Control'!G48="","",'5 Valoración Control'!G48)</f>
        <v/>
      </c>
      <c r="H48" s="428" t="s">
        <v>256</v>
      </c>
      <c r="I48" s="82" t="str">
        <f>+IF('5 Valoración Control'!I48="","",'5 Valoración Control'!I48)</f>
        <v/>
      </c>
      <c r="J48" s="440"/>
      <c r="K48" s="263"/>
      <c r="L48" s="441"/>
      <c r="M48" s="442"/>
      <c r="N48" s="443"/>
      <c r="O48" s="55"/>
      <c r="P48" s="55"/>
      <c r="Q48" s="444"/>
      <c r="R48" s="445"/>
      <c r="S48" s="446"/>
      <c r="T48" s="444"/>
      <c r="U48" s="55"/>
      <c r="V48" s="421"/>
      <c r="W48" s="421"/>
      <c r="X48" s="447"/>
      <c r="Y48" s="448"/>
      <c r="Z48" s="37"/>
      <c r="AA48" s="37"/>
      <c r="AB48" s="38"/>
      <c r="AC48" s="38"/>
      <c r="AD48" s="38"/>
      <c r="AE48" s="38"/>
      <c r="AF48" s="38"/>
      <c r="AG48" s="38"/>
      <c r="AH48" s="37"/>
      <c r="AI48" s="37"/>
      <c r="AJ48" s="37"/>
      <c r="AK48" s="37"/>
      <c r="AL48" s="37"/>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row>
    <row r="49" spans="1:280" ht="11.25" customHeight="1" x14ac:dyDescent="0.25">
      <c r="A49" s="81"/>
      <c r="B49" s="82"/>
      <c r="C49" s="440"/>
      <c r="D49" s="263"/>
      <c r="E49" s="84"/>
      <c r="F49" s="260"/>
      <c r="G49" s="82"/>
      <c r="H49" s="428" t="s">
        <v>268</v>
      </c>
      <c r="I49" s="82" t="str">
        <f>+IF('5 Valoración Control'!I49="","",'5 Valoración Control'!I49)</f>
        <v/>
      </c>
      <c r="J49" s="440"/>
      <c r="K49" s="263"/>
      <c r="L49" s="441"/>
      <c r="M49" s="442"/>
      <c r="N49" s="443"/>
      <c r="O49" s="55"/>
      <c r="P49" s="55"/>
      <c r="Q49" s="444"/>
      <c r="R49" s="445"/>
      <c r="S49" s="446"/>
      <c r="T49" s="444"/>
      <c r="U49" s="55"/>
      <c r="V49" s="421"/>
      <c r="W49" s="421"/>
      <c r="X49" s="447"/>
      <c r="Y49" s="448"/>
      <c r="Z49" s="37"/>
      <c r="AA49" s="37"/>
      <c r="AB49" s="38"/>
      <c r="AC49" s="38"/>
      <c r="AD49" s="38"/>
      <c r="AE49" s="38"/>
      <c r="AF49" s="38"/>
      <c r="AG49" s="38"/>
      <c r="AH49" s="37"/>
      <c r="AI49" s="37"/>
      <c r="AJ49" s="37"/>
      <c r="AK49" s="37"/>
      <c r="AL49" s="37"/>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row>
    <row r="50" spans="1:280" ht="11.25" customHeight="1" x14ac:dyDescent="0.25">
      <c r="A50" s="81"/>
      <c r="B50" s="82"/>
      <c r="C50" s="440"/>
      <c r="D50" s="263"/>
      <c r="E50" s="84"/>
      <c r="F50" s="260"/>
      <c r="G50" s="82"/>
      <c r="H50" s="428" t="s">
        <v>269</v>
      </c>
      <c r="I50" s="82" t="str">
        <f>+IF('5 Valoración Control'!I50="","",'5 Valoración Control'!I50)</f>
        <v/>
      </c>
      <c r="J50" s="440"/>
      <c r="K50" s="263"/>
      <c r="L50" s="441"/>
      <c r="M50" s="442"/>
      <c r="N50" s="443"/>
      <c r="O50" s="55"/>
      <c r="P50" s="55"/>
      <c r="Q50" s="444"/>
      <c r="R50" s="445"/>
      <c r="S50" s="446"/>
      <c r="T50" s="444"/>
      <c r="U50" s="55"/>
      <c r="V50" s="421"/>
      <c r="W50" s="421"/>
      <c r="X50" s="447"/>
      <c r="Y50" s="448"/>
      <c r="Z50" s="37"/>
      <c r="AA50" s="37"/>
      <c r="AB50" s="38"/>
      <c r="AC50" s="38"/>
      <c r="AD50" s="38"/>
      <c r="AE50" s="38"/>
      <c r="AF50" s="38"/>
      <c r="AG50" s="38"/>
      <c r="AH50" s="37"/>
      <c r="AI50" s="37"/>
      <c r="AJ50" s="37"/>
      <c r="AK50" s="37"/>
      <c r="AL50" s="37"/>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row>
    <row r="51" spans="1:280" ht="11.25" customHeight="1" x14ac:dyDescent="0.25">
      <c r="A51" s="81"/>
      <c r="B51" s="82"/>
      <c r="C51" s="440"/>
      <c r="D51" s="263"/>
      <c r="E51" s="84"/>
      <c r="F51" s="260" t="s">
        <v>272</v>
      </c>
      <c r="G51" s="82" t="str">
        <f>+IF('5 Valoración Control'!G51="","",'5 Valoración Control'!G51)</f>
        <v/>
      </c>
      <c r="H51" s="428" t="s">
        <v>256</v>
      </c>
      <c r="I51" s="82" t="str">
        <f>+IF('5 Valoración Control'!I51="","",'5 Valoración Control'!I51)</f>
        <v/>
      </c>
      <c r="J51" s="440"/>
      <c r="K51" s="263"/>
      <c r="L51" s="441"/>
      <c r="M51" s="442"/>
      <c r="N51" s="443"/>
      <c r="O51" s="55"/>
      <c r="P51" s="55"/>
      <c r="Q51" s="444"/>
      <c r="R51" s="445"/>
      <c r="S51" s="446"/>
      <c r="T51" s="444"/>
      <c r="U51" s="55"/>
      <c r="V51" s="421"/>
      <c r="W51" s="421"/>
      <c r="X51" s="447"/>
      <c r="Y51" s="448"/>
      <c r="Z51" s="37"/>
      <c r="AA51" s="37"/>
      <c r="AB51" s="38"/>
      <c r="AC51" s="38"/>
      <c r="AD51" s="38"/>
      <c r="AE51" s="38"/>
      <c r="AF51" s="38"/>
      <c r="AG51" s="38"/>
      <c r="AH51" s="37"/>
      <c r="AI51" s="37"/>
      <c r="AJ51" s="37"/>
      <c r="AK51" s="37"/>
      <c r="AL51" s="37"/>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row>
    <row r="52" spans="1:280" ht="11.25" customHeight="1" x14ac:dyDescent="0.25">
      <c r="A52" s="81"/>
      <c r="B52" s="82"/>
      <c r="C52" s="440"/>
      <c r="D52" s="263"/>
      <c r="E52" s="84"/>
      <c r="F52" s="260"/>
      <c r="G52" s="82"/>
      <c r="H52" s="428" t="s">
        <v>268</v>
      </c>
      <c r="I52" s="82" t="str">
        <f>+IF('5 Valoración Control'!I52="","",'5 Valoración Control'!I52)</f>
        <v/>
      </c>
      <c r="J52" s="440"/>
      <c r="K52" s="263"/>
      <c r="L52" s="441"/>
      <c r="M52" s="442"/>
      <c r="N52" s="443"/>
      <c r="O52" s="55"/>
      <c r="P52" s="55"/>
      <c r="Q52" s="444"/>
      <c r="R52" s="445"/>
      <c r="S52" s="446"/>
      <c r="T52" s="444"/>
      <c r="U52" s="55"/>
      <c r="V52" s="421"/>
      <c r="W52" s="421"/>
      <c r="X52" s="447"/>
      <c r="Y52" s="448"/>
      <c r="Z52" s="37"/>
      <c r="AA52" s="37"/>
      <c r="AB52" s="38"/>
      <c r="AC52" s="38"/>
      <c r="AD52" s="38"/>
      <c r="AE52" s="38"/>
      <c r="AF52" s="38"/>
      <c r="AG52" s="38"/>
      <c r="AH52" s="37"/>
      <c r="AI52" s="37"/>
      <c r="AJ52" s="37"/>
      <c r="AK52" s="37"/>
      <c r="AL52" s="37"/>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row>
    <row r="53" spans="1:280" ht="11.25" customHeight="1" x14ac:dyDescent="0.25">
      <c r="A53" s="81"/>
      <c r="B53" s="82"/>
      <c r="C53" s="440"/>
      <c r="D53" s="263"/>
      <c r="E53" s="84"/>
      <c r="F53" s="260"/>
      <c r="G53" s="82"/>
      <c r="H53" s="428" t="s">
        <v>269</v>
      </c>
      <c r="I53" s="82" t="str">
        <f>+IF('5 Valoración Control'!I53="","",'5 Valoración Control'!I53)</f>
        <v/>
      </c>
      <c r="J53" s="440"/>
      <c r="K53" s="263"/>
      <c r="L53" s="441"/>
      <c r="M53" s="442"/>
      <c r="N53" s="443"/>
      <c r="O53" s="55"/>
      <c r="P53" s="55"/>
      <c r="Q53" s="444"/>
      <c r="R53" s="445"/>
      <c r="S53" s="446"/>
      <c r="T53" s="444"/>
      <c r="U53" s="55"/>
      <c r="V53" s="421"/>
      <c r="W53" s="421"/>
      <c r="X53" s="447"/>
      <c r="Y53" s="448"/>
      <c r="Z53" s="37"/>
      <c r="AA53" s="37"/>
      <c r="AB53" s="38"/>
      <c r="AC53" s="38"/>
      <c r="AD53" s="38"/>
      <c r="AE53" s="38"/>
      <c r="AF53" s="38"/>
      <c r="AG53" s="38"/>
      <c r="AH53" s="37"/>
      <c r="AI53" s="37"/>
      <c r="AJ53" s="37"/>
      <c r="AK53" s="37"/>
      <c r="AL53" s="37"/>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row>
    <row r="54" spans="1:280" ht="11.25" customHeight="1" x14ac:dyDescent="0.25">
      <c r="A54" s="81"/>
      <c r="B54" s="82"/>
      <c r="C54" s="440"/>
      <c r="D54" s="263"/>
      <c r="E54" s="84"/>
      <c r="F54" s="260" t="s">
        <v>273</v>
      </c>
      <c r="G54" s="82" t="str">
        <f>+IF('5 Valoración Control'!G54="","",'5 Valoración Control'!G54)</f>
        <v/>
      </c>
      <c r="H54" s="428" t="s">
        <v>256</v>
      </c>
      <c r="I54" s="82" t="str">
        <f>+IF('5 Valoración Control'!I54="","",'5 Valoración Control'!I54)</f>
        <v/>
      </c>
      <c r="J54" s="440"/>
      <c r="K54" s="263"/>
      <c r="L54" s="441"/>
      <c r="M54" s="442"/>
      <c r="N54" s="443"/>
      <c r="O54" s="55"/>
      <c r="P54" s="55"/>
      <c r="Q54" s="444"/>
      <c r="R54" s="445"/>
      <c r="S54" s="446"/>
      <c r="T54" s="444"/>
      <c r="U54" s="55"/>
      <c r="V54" s="421"/>
      <c r="W54" s="421"/>
      <c r="X54" s="447"/>
      <c r="Y54" s="448"/>
      <c r="Z54" s="37"/>
      <c r="AA54" s="37"/>
      <c r="AB54" s="38"/>
      <c r="AC54" s="38"/>
      <c r="AD54" s="38"/>
      <c r="AE54" s="38"/>
      <c r="AF54" s="38"/>
      <c r="AG54" s="38"/>
      <c r="AH54" s="37"/>
      <c r="AI54" s="37"/>
      <c r="AJ54" s="37"/>
      <c r="AK54" s="37"/>
      <c r="AL54" s="37"/>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row>
    <row r="55" spans="1:280" ht="11.25" customHeight="1" x14ac:dyDescent="0.25">
      <c r="A55" s="81"/>
      <c r="B55" s="82"/>
      <c r="C55" s="440"/>
      <c r="D55" s="263"/>
      <c r="E55" s="84"/>
      <c r="F55" s="260"/>
      <c r="G55" s="82"/>
      <c r="H55" s="428" t="s">
        <v>268</v>
      </c>
      <c r="I55" s="82" t="str">
        <f>+IF('5 Valoración Control'!I55="","",'5 Valoración Control'!I55)</f>
        <v/>
      </c>
      <c r="J55" s="440"/>
      <c r="K55" s="263"/>
      <c r="L55" s="441"/>
      <c r="M55" s="442"/>
      <c r="N55" s="443"/>
      <c r="O55" s="55"/>
      <c r="P55" s="55"/>
      <c r="Q55" s="444"/>
      <c r="R55" s="445"/>
      <c r="S55" s="446"/>
      <c r="T55" s="444"/>
      <c r="U55" s="55"/>
      <c r="V55" s="421"/>
      <c r="W55" s="421"/>
      <c r="X55" s="447"/>
      <c r="Y55" s="448"/>
      <c r="Z55" s="37"/>
      <c r="AA55" s="37"/>
      <c r="AB55" s="38"/>
      <c r="AC55" s="38"/>
      <c r="AD55" s="38"/>
      <c r="AE55" s="38"/>
      <c r="AF55" s="38"/>
      <c r="AG55" s="38"/>
      <c r="AH55" s="37"/>
      <c r="AI55" s="37"/>
      <c r="AJ55" s="37"/>
      <c r="AK55" s="37"/>
      <c r="AL55" s="37"/>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row>
    <row r="56" spans="1:280" ht="11.25" customHeight="1" thickBot="1" x14ac:dyDescent="0.3">
      <c r="A56" s="92"/>
      <c r="B56" s="93"/>
      <c r="C56" s="450"/>
      <c r="D56" s="284"/>
      <c r="E56" s="95"/>
      <c r="F56" s="281"/>
      <c r="G56" s="93"/>
      <c r="H56" s="451" t="s">
        <v>269</v>
      </c>
      <c r="I56" s="93" t="str">
        <f>+IF('5 Valoración Control'!I56="","",'5 Valoración Control'!I56)</f>
        <v/>
      </c>
      <c r="J56" s="450"/>
      <c r="K56" s="284"/>
      <c r="L56" s="452"/>
      <c r="M56" s="453"/>
      <c r="N56" s="454"/>
      <c r="O56" s="286"/>
      <c r="P56" s="286"/>
      <c r="Q56" s="455"/>
      <c r="R56" s="456"/>
      <c r="S56" s="457"/>
      <c r="T56" s="455"/>
      <c r="U56" s="286"/>
      <c r="V56" s="458"/>
      <c r="W56" s="458"/>
      <c r="X56" s="459"/>
      <c r="Y56" s="460"/>
      <c r="Z56" s="37"/>
      <c r="AA56" s="37"/>
      <c r="AB56" s="38"/>
      <c r="AC56" s="38"/>
      <c r="AD56" s="38"/>
      <c r="AE56" s="38"/>
      <c r="AF56" s="38"/>
      <c r="AG56" s="38"/>
      <c r="AH56" s="37"/>
      <c r="AI56" s="37"/>
      <c r="AJ56" s="37"/>
      <c r="AK56" s="37"/>
      <c r="AL56" s="37"/>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row>
    <row r="57" spans="1:280" ht="11.25" customHeight="1" x14ac:dyDescent="0.25">
      <c r="A57" s="403" t="str">
        <f>'1 Contexto e Identificación'!$A$14</f>
        <v>R4</v>
      </c>
      <c r="B57" s="404">
        <f>+'1 Contexto e Identificación'!$E$14</f>
        <v>0</v>
      </c>
      <c r="C57" s="405">
        <f>+'4 Mapa Calor Inherente'!$C$15</f>
        <v>0</v>
      </c>
      <c r="D57" s="406">
        <f>+'4 Mapa Calor Inherente'!$D$15</f>
        <v>0</v>
      </c>
      <c r="E57" s="407" t="str">
        <f>+'4 Mapa Calor Inherente'!$E$15</f>
        <v/>
      </c>
      <c r="F57" s="464" t="s">
        <v>254</v>
      </c>
      <c r="G57" s="404" t="str">
        <f>+IF('5 Valoración Control'!G57="","",'5 Valoración Control'!G57)</f>
        <v/>
      </c>
      <c r="H57" s="410" t="s">
        <v>256</v>
      </c>
      <c r="I57" s="404" t="str">
        <f>+IF('5 Valoración Control'!I57="","",'5 Valoración Control'!I57)</f>
        <v/>
      </c>
      <c r="J57" s="405" t="e">
        <f ca="1">+'6 Mapa Calor Residual'!$C$15</f>
        <v>#NAME?</v>
      </c>
      <c r="K57" s="406">
        <f>+'6 Mapa Calor Residual'!$D$15</f>
        <v>0</v>
      </c>
      <c r="L57" s="411" t="e">
        <f ca="1">+'6 Mapa Calor Residual'!$E$15</f>
        <v>#NAME?</v>
      </c>
      <c r="M57" s="412"/>
      <c r="N57" s="413"/>
      <c r="O57" s="414"/>
      <c r="P57" s="414"/>
      <c r="Q57" s="419"/>
      <c r="R57" s="465"/>
      <c r="S57" s="418"/>
      <c r="T57" s="419"/>
      <c r="U57" s="414"/>
      <c r="V57" s="466"/>
      <c r="W57" s="466"/>
      <c r="X57" s="467"/>
      <c r="Y57" s="422"/>
      <c r="Z57" s="37"/>
      <c r="AA57" s="37"/>
      <c r="AB57" s="38"/>
      <c r="AC57" s="38"/>
      <c r="AD57" s="38"/>
      <c r="AE57" s="38"/>
      <c r="AF57" s="38"/>
      <c r="AG57" s="38"/>
      <c r="AH57" s="37"/>
      <c r="AI57" s="37"/>
      <c r="AJ57" s="37"/>
      <c r="AK57" s="37"/>
      <c r="AL57" s="37"/>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row>
    <row r="58" spans="1:280" ht="11.25" customHeight="1" x14ac:dyDescent="0.25">
      <c r="A58" s="81"/>
      <c r="B58" s="82"/>
      <c r="C58" s="440"/>
      <c r="D58" s="263"/>
      <c r="E58" s="84"/>
      <c r="F58" s="260"/>
      <c r="G58" s="82"/>
      <c r="H58" s="428" t="s">
        <v>268</v>
      </c>
      <c r="I58" s="82" t="str">
        <f>+IF('5 Valoración Control'!I58="","",'5 Valoración Control'!I58)</f>
        <v/>
      </c>
      <c r="J58" s="440"/>
      <c r="K58" s="263"/>
      <c r="L58" s="441"/>
      <c r="M58" s="442"/>
      <c r="N58" s="443"/>
      <c r="O58" s="55"/>
      <c r="P58" s="55"/>
      <c r="Q58" s="444"/>
      <c r="R58" s="445"/>
      <c r="S58" s="446"/>
      <c r="T58" s="444"/>
      <c r="U58" s="55"/>
      <c r="V58" s="421"/>
      <c r="W58" s="421"/>
      <c r="X58" s="447"/>
      <c r="Y58" s="448"/>
      <c r="Z58" s="37"/>
      <c r="AA58" s="37"/>
      <c r="AB58" s="38"/>
      <c r="AC58" s="38"/>
      <c r="AD58" s="38"/>
      <c r="AE58" s="38"/>
      <c r="AF58" s="38"/>
      <c r="AG58" s="38"/>
      <c r="AH58" s="37"/>
      <c r="AI58" s="37"/>
      <c r="AJ58" s="37"/>
      <c r="AK58" s="37"/>
      <c r="AL58" s="37"/>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row>
    <row r="59" spans="1:280" ht="11.25" customHeight="1" x14ac:dyDescent="0.25">
      <c r="A59" s="81"/>
      <c r="B59" s="82"/>
      <c r="C59" s="440"/>
      <c r="D59" s="263"/>
      <c r="E59" s="84"/>
      <c r="F59" s="260"/>
      <c r="G59" s="82"/>
      <c r="H59" s="428" t="s">
        <v>269</v>
      </c>
      <c r="I59" s="82" t="str">
        <f>+IF('5 Valoración Control'!I59="","",'5 Valoración Control'!I59)</f>
        <v/>
      </c>
      <c r="J59" s="440"/>
      <c r="K59" s="263"/>
      <c r="L59" s="441"/>
      <c r="M59" s="442"/>
      <c r="N59" s="443"/>
      <c r="O59" s="55"/>
      <c r="P59" s="55"/>
      <c r="Q59" s="444"/>
      <c r="R59" s="445"/>
      <c r="S59" s="446"/>
      <c r="T59" s="444"/>
      <c r="U59" s="55"/>
      <c r="V59" s="421"/>
      <c r="W59" s="421"/>
      <c r="X59" s="447"/>
      <c r="Y59" s="448"/>
      <c r="Z59" s="37"/>
      <c r="AA59" s="37"/>
      <c r="AB59" s="38"/>
      <c r="AC59" s="38"/>
      <c r="AD59" s="38"/>
      <c r="AE59" s="38"/>
      <c r="AF59" s="38"/>
      <c r="AG59" s="38"/>
      <c r="AH59" s="37"/>
      <c r="AI59" s="37"/>
      <c r="AJ59" s="37"/>
      <c r="AK59" s="37"/>
      <c r="AL59" s="37"/>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row>
    <row r="60" spans="1:280" ht="11.25" customHeight="1" x14ac:dyDescent="0.25">
      <c r="A60" s="81"/>
      <c r="B60" s="82"/>
      <c r="C60" s="440"/>
      <c r="D60" s="263"/>
      <c r="E60" s="84"/>
      <c r="F60" s="260" t="s">
        <v>270</v>
      </c>
      <c r="G60" s="82" t="str">
        <f>+IF('5 Valoración Control'!G60="","",'5 Valoración Control'!G60)</f>
        <v/>
      </c>
      <c r="H60" s="428" t="s">
        <v>256</v>
      </c>
      <c r="I60" s="82" t="str">
        <f>+IF('5 Valoración Control'!I60="","",'5 Valoración Control'!I60)</f>
        <v/>
      </c>
      <c r="J60" s="440"/>
      <c r="K60" s="263"/>
      <c r="L60" s="441"/>
      <c r="M60" s="442"/>
      <c r="N60" s="443"/>
      <c r="O60" s="55"/>
      <c r="P60" s="55"/>
      <c r="Q60" s="444"/>
      <c r="R60" s="445"/>
      <c r="S60" s="446"/>
      <c r="T60" s="444"/>
      <c r="U60" s="55"/>
      <c r="V60" s="421"/>
      <c r="W60" s="421"/>
      <c r="X60" s="447"/>
      <c r="Y60" s="448"/>
      <c r="Z60" s="37"/>
      <c r="AA60" s="37"/>
      <c r="AB60" s="38"/>
      <c r="AC60" s="38"/>
      <c r="AD60" s="38"/>
      <c r="AE60" s="38"/>
      <c r="AF60" s="38"/>
      <c r="AG60" s="38"/>
      <c r="AH60" s="37"/>
      <c r="AI60" s="37"/>
      <c r="AJ60" s="37"/>
      <c r="AK60" s="37"/>
      <c r="AL60" s="37"/>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row>
    <row r="61" spans="1:280" ht="11.25" customHeight="1" x14ac:dyDescent="0.25">
      <c r="A61" s="81"/>
      <c r="B61" s="82"/>
      <c r="C61" s="440"/>
      <c r="D61" s="263"/>
      <c r="E61" s="84"/>
      <c r="F61" s="260"/>
      <c r="G61" s="82"/>
      <c r="H61" s="428" t="s">
        <v>268</v>
      </c>
      <c r="I61" s="82" t="str">
        <f>+IF('5 Valoración Control'!I61="","",'5 Valoración Control'!I61)</f>
        <v/>
      </c>
      <c r="J61" s="440"/>
      <c r="K61" s="263"/>
      <c r="L61" s="441"/>
      <c r="M61" s="442"/>
      <c r="N61" s="443"/>
      <c r="O61" s="55"/>
      <c r="P61" s="55"/>
      <c r="Q61" s="444"/>
      <c r="R61" s="445"/>
      <c r="S61" s="446"/>
      <c r="T61" s="444"/>
      <c r="U61" s="55"/>
      <c r="V61" s="421"/>
      <c r="W61" s="421"/>
      <c r="X61" s="447"/>
      <c r="Y61" s="448"/>
      <c r="Z61" s="37"/>
      <c r="AA61" s="37"/>
      <c r="AB61" s="38"/>
      <c r="AC61" s="38"/>
      <c r="AD61" s="38"/>
      <c r="AE61" s="38"/>
      <c r="AF61" s="38"/>
      <c r="AG61" s="38"/>
      <c r="AH61" s="37"/>
      <c r="AI61" s="37"/>
      <c r="AJ61" s="37"/>
      <c r="AK61" s="37"/>
      <c r="AL61" s="37"/>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row>
    <row r="62" spans="1:280" ht="11.25" customHeight="1" x14ac:dyDescent="0.25">
      <c r="A62" s="81"/>
      <c r="B62" s="82"/>
      <c r="C62" s="440"/>
      <c r="D62" s="263"/>
      <c r="E62" s="84"/>
      <c r="F62" s="260"/>
      <c r="G62" s="82"/>
      <c r="H62" s="428" t="s">
        <v>269</v>
      </c>
      <c r="I62" s="82" t="str">
        <f>+IF('5 Valoración Control'!I62="","",'5 Valoración Control'!I62)</f>
        <v/>
      </c>
      <c r="J62" s="440"/>
      <c r="K62" s="263"/>
      <c r="L62" s="441"/>
      <c r="M62" s="442"/>
      <c r="N62" s="443"/>
      <c r="O62" s="55"/>
      <c r="P62" s="55"/>
      <c r="Q62" s="444"/>
      <c r="R62" s="445"/>
      <c r="S62" s="446"/>
      <c r="T62" s="444"/>
      <c r="U62" s="55"/>
      <c r="V62" s="421"/>
      <c r="W62" s="421"/>
      <c r="X62" s="447"/>
      <c r="Y62" s="448"/>
      <c r="Z62" s="37"/>
      <c r="AA62" s="37"/>
      <c r="AB62" s="38"/>
      <c r="AC62" s="38"/>
      <c r="AD62" s="38"/>
      <c r="AE62" s="38"/>
      <c r="AF62" s="38"/>
      <c r="AG62" s="38"/>
      <c r="AH62" s="37"/>
      <c r="AI62" s="37"/>
      <c r="AJ62" s="37"/>
      <c r="AK62" s="37"/>
      <c r="AL62" s="37"/>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row>
    <row r="63" spans="1:280" ht="11.25" customHeight="1" x14ac:dyDescent="0.25">
      <c r="A63" s="81"/>
      <c r="B63" s="82"/>
      <c r="C63" s="440"/>
      <c r="D63" s="263"/>
      <c r="E63" s="84"/>
      <c r="F63" s="260" t="s">
        <v>271</v>
      </c>
      <c r="G63" s="82" t="str">
        <f>+IF('5 Valoración Control'!G63="","",'5 Valoración Control'!G63)</f>
        <v/>
      </c>
      <c r="H63" s="428" t="s">
        <v>256</v>
      </c>
      <c r="I63" s="82" t="str">
        <f>+IF('5 Valoración Control'!I63="","",'5 Valoración Control'!I63)</f>
        <v/>
      </c>
      <c r="J63" s="440"/>
      <c r="K63" s="263"/>
      <c r="L63" s="441"/>
      <c r="M63" s="442"/>
      <c r="N63" s="443"/>
      <c r="O63" s="55"/>
      <c r="P63" s="55"/>
      <c r="Q63" s="444"/>
      <c r="R63" s="445"/>
      <c r="S63" s="446"/>
      <c r="T63" s="444"/>
      <c r="U63" s="55"/>
      <c r="V63" s="421"/>
      <c r="W63" s="421"/>
      <c r="X63" s="447"/>
      <c r="Y63" s="448"/>
      <c r="Z63" s="37"/>
      <c r="AA63" s="37"/>
      <c r="AB63" s="38"/>
      <c r="AC63" s="38"/>
      <c r="AD63" s="38"/>
      <c r="AE63" s="38"/>
      <c r="AF63" s="38"/>
      <c r="AG63" s="38"/>
      <c r="AH63" s="37"/>
      <c r="AI63" s="37"/>
      <c r="AJ63" s="37"/>
      <c r="AK63" s="37"/>
      <c r="AL63" s="37"/>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row>
    <row r="64" spans="1:280" ht="11.25" customHeight="1" x14ac:dyDescent="0.25">
      <c r="A64" s="81"/>
      <c r="B64" s="82"/>
      <c r="C64" s="440"/>
      <c r="D64" s="263"/>
      <c r="E64" s="84"/>
      <c r="F64" s="260"/>
      <c r="G64" s="82"/>
      <c r="H64" s="428" t="s">
        <v>268</v>
      </c>
      <c r="I64" s="82" t="str">
        <f>+IF('5 Valoración Control'!I64="","",'5 Valoración Control'!I64)</f>
        <v/>
      </c>
      <c r="J64" s="440"/>
      <c r="K64" s="263"/>
      <c r="L64" s="441"/>
      <c r="M64" s="442"/>
      <c r="N64" s="443"/>
      <c r="O64" s="55"/>
      <c r="P64" s="55"/>
      <c r="Q64" s="444"/>
      <c r="R64" s="445"/>
      <c r="S64" s="446"/>
      <c r="T64" s="444"/>
      <c r="U64" s="55"/>
      <c r="V64" s="421"/>
      <c r="W64" s="421"/>
      <c r="X64" s="447"/>
      <c r="Y64" s="448"/>
      <c r="Z64" s="37"/>
      <c r="AA64" s="37"/>
      <c r="AB64" s="38"/>
      <c r="AC64" s="38"/>
      <c r="AD64" s="38"/>
      <c r="AE64" s="38"/>
      <c r="AF64" s="38"/>
      <c r="AG64" s="38"/>
      <c r="AH64" s="37"/>
      <c r="AI64" s="37"/>
      <c r="AJ64" s="37"/>
      <c r="AK64" s="37"/>
      <c r="AL64" s="37"/>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row>
    <row r="65" spans="1:280" ht="11.25" customHeight="1" x14ac:dyDescent="0.25">
      <c r="A65" s="81"/>
      <c r="B65" s="82"/>
      <c r="C65" s="440"/>
      <c r="D65" s="263"/>
      <c r="E65" s="84"/>
      <c r="F65" s="260"/>
      <c r="G65" s="82"/>
      <c r="H65" s="428" t="s">
        <v>269</v>
      </c>
      <c r="I65" s="82" t="str">
        <f>+IF('5 Valoración Control'!I65="","",'5 Valoración Control'!I65)</f>
        <v/>
      </c>
      <c r="J65" s="440"/>
      <c r="K65" s="263"/>
      <c r="L65" s="441"/>
      <c r="M65" s="442"/>
      <c r="N65" s="443"/>
      <c r="O65" s="55"/>
      <c r="P65" s="55"/>
      <c r="Q65" s="444"/>
      <c r="R65" s="445"/>
      <c r="S65" s="446"/>
      <c r="T65" s="444"/>
      <c r="U65" s="55"/>
      <c r="V65" s="421"/>
      <c r="W65" s="421"/>
      <c r="X65" s="447"/>
      <c r="Y65" s="448"/>
      <c r="Z65" s="37"/>
      <c r="AA65" s="37"/>
      <c r="AB65" s="38"/>
      <c r="AC65" s="38"/>
      <c r="AD65" s="38"/>
      <c r="AE65" s="38"/>
      <c r="AF65" s="38"/>
      <c r="AG65" s="38"/>
      <c r="AH65" s="37"/>
      <c r="AI65" s="37"/>
      <c r="AJ65" s="37"/>
      <c r="AK65" s="37"/>
      <c r="AL65" s="37"/>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row>
    <row r="66" spans="1:280" ht="11.25" customHeight="1" x14ac:dyDescent="0.25">
      <c r="A66" s="81"/>
      <c r="B66" s="82"/>
      <c r="C66" s="440"/>
      <c r="D66" s="263"/>
      <c r="E66" s="84"/>
      <c r="F66" s="260" t="s">
        <v>272</v>
      </c>
      <c r="G66" s="82" t="str">
        <f>+IF('5 Valoración Control'!G66="","",'5 Valoración Control'!G66)</f>
        <v/>
      </c>
      <c r="H66" s="428" t="s">
        <v>256</v>
      </c>
      <c r="I66" s="82" t="str">
        <f>+IF('5 Valoración Control'!I66="","",'5 Valoración Control'!I66)</f>
        <v/>
      </c>
      <c r="J66" s="440"/>
      <c r="K66" s="263"/>
      <c r="L66" s="441"/>
      <c r="M66" s="442"/>
      <c r="N66" s="443"/>
      <c r="O66" s="55"/>
      <c r="P66" s="55"/>
      <c r="Q66" s="444"/>
      <c r="R66" s="445"/>
      <c r="S66" s="446"/>
      <c r="T66" s="444"/>
      <c r="U66" s="55"/>
      <c r="V66" s="421"/>
      <c r="W66" s="421"/>
      <c r="X66" s="447"/>
      <c r="Y66" s="448"/>
      <c r="Z66" s="37"/>
      <c r="AA66" s="37"/>
      <c r="AB66" s="38"/>
      <c r="AC66" s="38"/>
      <c r="AD66" s="38"/>
      <c r="AE66" s="38"/>
      <c r="AF66" s="38"/>
      <c r="AG66" s="38"/>
      <c r="AH66" s="37"/>
      <c r="AI66" s="37"/>
      <c r="AJ66" s="37"/>
      <c r="AK66" s="37"/>
      <c r="AL66" s="37"/>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row>
    <row r="67" spans="1:280" ht="11.25" customHeight="1" x14ac:dyDescent="0.25">
      <c r="A67" s="81"/>
      <c r="B67" s="82"/>
      <c r="C67" s="440"/>
      <c r="D67" s="263"/>
      <c r="E67" s="84"/>
      <c r="F67" s="260"/>
      <c r="G67" s="82"/>
      <c r="H67" s="428" t="s">
        <v>268</v>
      </c>
      <c r="I67" s="82" t="str">
        <f>+IF('5 Valoración Control'!I67="","",'5 Valoración Control'!I67)</f>
        <v/>
      </c>
      <c r="J67" s="440"/>
      <c r="K67" s="263"/>
      <c r="L67" s="441"/>
      <c r="M67" s="442"/>
      <c r="N67" s="443"/>
      <c r="O67" s="55"/>
      <c r="P67" s="55"/>
      <c r="Q67" s="444"/>
      <c r="R67" s="445"/>
      <c r="S67" s="446"/>
      <c r="T67" s="444"/>
      <c r="U67" s="55"/>
      <c r="V67" s="421"/>
      <c r="W67" s="421"/>
      <c r="X67" s="447"/>
      <c r="Y67" s="448"/>
      <c r="Z67" s="37"/>
      <c r="AA67" s="37"/>
      <c r="AB67" s="38"/>
      <c r="AC67" s="38"/>
      <c r="AD67" s="38"/>
      <c r="AE67" s="38"/>
      <c r="AF67" s="38"/>
      <c r="AG67" s="38"/>
      <c r="AH67" s="37"/>
      <c r="AI67" s="37"/>
      <c r="AJ67" s="37"/>
      <c r="AK67" s="37"/>
      <c r="AL67" s="37"/>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row>
    <row r="68" spans="1:280" ht="11.25" customHeight="1" x14ac:dyDescent="0.25">
      <c r="A68" s="81"/>
      <c r="B68" s="82"/>
      <c r="C68" s="440"/>
      <c r="D68" s="263"/>
      <c r="E68" s="84"/>
      <c r="F68" s="260"/>
      <c r="G68" s="82"/>
      <c r="H68" s="428" t="s">
        <v>269</v>
      </c>
      <c r="I68" s="82" t="str">
        <f>+IF('5 Valoración Control'!I68="","",'5 Valoración Control'!I68)</f>
        <v/>
      </c>
      <c r="J68" s="440"/>
      <c r="K68" s="263"/>
      <c r="L68" s="441"/>
      <c r="M68" s="442"/>
      <c r="N68" s="443"/>
      <c r="O68" s="55"/>
      <c r="P68" s="55"/>
      <c r="Q68" s="444"/>
      <c r="R68" s="445"/>
      <c r="S68" s="446"/>
      <c r="T68" s="444"/>
      <c r="U68" s="55"/>
      <c r="V68" s="421"/>
      <c r="W68" s="421"/>
      <c r="X68" s="447"/>
      <c r="Y68" s="448"/>
      <c r="Z68" s="37"/>
      <c r="AA68" s="37"/>
      <c r="AB68" s="38"/>
      <c r="AC68" s="38"/>
      <c r="AD68" s="38"/>
      <c r="AE68" s="38"/>
      <c r="AF68" s="38"/>
      <c r="AG68" s="38"/>
      <c r="AH68" s="37"/>
      <c r="AI68" s="37"/>
      <c r="AJ68" s="37"/>
      <c r="AK68" s="37"/>
      <c r="AL68" s="37"/>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row>
    <row r="69" spans="1:280" ht="11.25" customHeight="1" x14ac:dyDescent="0.25">
      <c r="A69" s="81"/>
      <c r="B69" s="82"/>
      <c r="C69" s="440"/>
      <c r="D69" s="263"/>
      <c r="E69" s="84"/>
      <c r="F69" s="260" t="s">
        <v>273</v>
      </c>
      <c r="G69" s="82" t="str">
        <f>+IF('5 Valoración Control'!G69="","",'5 Valoración Control'!G69)</f>
        <v/>
      </c>
      <c r="H69" s="428" t="s">
        <v>256</v>
      </c>
      <c r="I69" s="82" t="str">
        <f>+IF('5 Valoración Control'!I69="","",'5 Valoración Control'!I69)</f>
        <v/>
      </c>
      <c r="J69" s="440"/>
      <c r="K69" s="263"/>
      <c r="L69" s="441"/>
      <c r="M69" s="442"/>
      <c r="N69" s="443"/>
      <c r="O69" s="55"/>
      <c r="P69" s="55"/>
      <c r="Q69" s="444"/>
      <c r="R69" s="445"/>
      <c r="S69" s="446"/>
      <c r="T69" s="444"/>
      <c r="U69" s="55"/>
      <c r="V69" s="421"/>
      <c r="W69" s="421"/>
      <c r="X69" s="447"/>
      <c r="Y69" s="448"/>
      <c r="Z69" s="37"/>
      <c r="AA69" s="37"/>
      <c r="AB69" s="38"/>
      <c r="AC69" s="38"/>
      <c r="AD69" s="38"/>
      <c r="AE69" s="38"/>
      <c r="AF69" s="38"/>
      <c r="AG69" s="38"/>
      <c r="AH69" s="37"/>
      <c r="AI69" s="37"/>
      <c r="AJ69" s="37"/>
      <c r="AK69" s="37"/>
      <c r="AL69" s="37"/>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row>
    <row r="70" spans="1:280" ht="11.25" customHeight="1" x14ac:dyDescent="0.25">
      <c r="A70" s="81"/>
      <c r="B70" s="82"/>
      <c r="C70" s="440"/>
      <c r="D70" s="263"/>
      <c r="E70" s="84"/>
      <c r="F70" s="260"/>
      <c r="G70" s="82"/>
      <c r="H70" s="428" t="s">
        <v>268</v>
      </c>
      <c r="I70" s="82" t="str">
        <f>+IF('5 Valoración Control'!I70="","",'5 Valoración Control'!I70)</f>
        <v/>
      </c>
      <c r="J70" s="440"/>
      <c r="K70" s="263"/>
      <c r="L70" s="441"/>
      <c r="M70" s="442"/>
      <c r="N70" s="443"/>
      <c r="O70" s="55"/>
      <c r="P70" s="55"/>
      <c r="Q70" s="444"/>
      <c r="R70" s="445"/>
      <c r="S70" s="446"/>
      <c r="T70" s="444"/>
      <c r="U70" s="55"/>
      <c r="V70" s="421"/>
      <c r="W70" s="421"/>
      <c r="X70" s="447"/>
      <c r="Y70" s="448"/>
      <c r="Z70" s="37"/>
      <c r="AA70" s="37"/>
      <c r="AB70" s="38"/>
      <c r="AC70" s="38"/>
      <c r="AD70" s="38"/>
      <c r="AE70" s="38"/>
      <c r="AF70" s="38"/>
      <c r="AG70" s="38"/>
      <c r="AH70" s="37"/>
      <c r="AI70" s="37"/>
      <c r="AJ70" s="37"/>
      <c r="AK70" s="37"/>
      <c r="AL70" s="37"/>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row>
    <row r="71" spans="1:280" ht="11.25" customHeight="1" thickBot="1" x14ac:dyDescent="0.3">
      <c r="A71" s="92"/>
      <c r="B71" s="93"/>
      <c r="C71" s="450"/>
      <c r="D71" s="284"/>
      <c r="E71" s="95"/>
      <c r="F71" s="281"/>
      <c r="G71" s="93"/>
      <c r="H71" s="451" t="s">
        <v>269</v>
      </c>
      <c r="I71" s="93" t="str">
        <f>+IF('5 Valoración Control'!I71="","",'5 Valoración Control'!I71)</f>
        <v/>
      </c>
      <c r="J71" s="450"/>
      <c r="K71" s="284"/>
      <c r="L71" s="452"/>
      <c r="M71" s="453"/>
      <c r="N71" s="454"/>
      <c r="O71" s="286"/>
      <c r="P71" s="286"/>
      <c r="Q71" s="455"/>
      <c r="R71" s="456"/>
      <c r="S71" s="457"/>
      <c r="T71" s="455"/>
      <c r="U71" s="286"/>
      <c r="V71" s="458"/>
      <c r="W71" s="458"/>
      <c r="X71" s="459"/>
      <c r="Y71" s="460"/>
      <c r="Z71" s="37"/>
      <c r="AA71" s="37"/>
      <c r="AB71" s="38"/>
      <c r="AC71" s="38"/>
      <c r="AD71" s="38"/>
      <c r="AE71" s="38"/>
      <c r="AF71" s="38"/>
      <c r="AG71" s="38"/>
      <c r="AH71" s="37"/>
      <c r="AI71" s="37"/>
      <c r="AJ71" s="37"/>
      <c r="AK71" s="37"/>
      <c r="AL71" s="37"/>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row>
    <row r="72" spans="1:280" ht="11.25" customHeight="1" x14ac:dyDescent="0.25">
      <c r="A72" s="423" t="str">
        <f>'1 Contexto e Identificación'!$A$15</f>
        <v>R5</v>
      </c>
      <c r="B72" s="424">
        <f>+'1 Contexto e Identificación'!$E$15</f>
        <v>0</v>
      </c>
      <c r="C72" s="425">
        <f>+'4 Mapa Calor Inherente'!$C$16</f>
        <v>0</v>
      </c>
      <c r="D72" s="243">
        <f>+'4 Mapa Calor Inherente'!$D$16</f>
        <v>0</v>
      </c>
      <c r="E72" s="426" t="str">
        <f>+'4 Mapa Calor Inherente'!$E$16</f>
        <v/>
      </c>
      <c r="F72" s="240" t="s">
        <v>254</v>
      </c>
      <c r="G72" s="424" t="str">
        <f>+IF('5 Valoración Control'!G72="","",'5 Valoración Control'!G72)</f>
        <v/>
      </c>
      <c r="H72" s="271" t="s">
        <v>256</v>
      </c>
      <c r="I72" s="424" t="str">
        <f>+IF('5 Valoración Control'!I72="","",'5 Valoración Control'!I72)</f>
        <v/>
      </c>
      <c r="J72" s="425" t="e">
        <f ca="1">+'6 Mapa Calor Residual'!$C$16</f>
        <v>#NAME?</v>
      </c>
      <c r="K72" s="243">
        <f>+'6 Mapa Calor Residual'!$D$16</f>
        <v>0</v>
      </c>
      <c r="L72" s="429" t="e">
        <f ca="1">+'6 Mapa Calor Residual'!$E$16</f>
        <v>#NAME?</v>
      </c>
      <c r="M72" s="430"/>
      <c r="N72" s="431"/>
      <c r="O72" s="246"/>
      <c r="P72" s="246"/>
      <c r="Q72" s="438"/>
      <c r="R72" s="439"/>
      <c r="S72" s="433"/>
      <c r="T72" s="438"/>
      <c r="U72" s="246"/>
      <c r="V72" s="462"/>
      <c r="W72" s="462"/>
      <c r="X72" s="463"/>
      <c r="Y72" s="436"/>
      <c r="Z72" s="37"/>
      <c r="AA72" s="37"/>
      <c r="AB72" s="38"/>
      <c r="AC72" s="38"/>
      <c r="AD72" s="38"/>
      <c r="AE72" s="38"/>
      <c r="AF72" s="38"/>
      <c r="AG72" s="38"/>
      <c r="AH72" s="37"/>
      <c r="AI72" s="37"/>
      <c r="AJ72" s="37"/>
      <c r="AK72" s="37"/>
      <c r="AL72" s="37"/>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row>
    <row r="73" spans="1:280" ht="11.25" customHeight="1" x14ac:dyDescent="0.25">
      <c r="A73" s="81"/>
      <c r="B73" s="82"/>
      <c r="C73" s="440"/>
      <c r="D73" s="263"/>
      <c r="E73" s="84"/>
      <c r="F73" s="260"/>
      <c r="G73" s="82"/>
      <c r="H73" s="428" t="s">
        <v>268</v>
      </c>
      <c r="I73" s="82" t="str">
        <f>+IF('5 Valoración Control'!I73="","",'5 Valoración Control'!I73)</f>
        <v/>
      </c>
      <c r="J73" s="440"/>
      <c r="K73" s="263"/>
      <c r="L73" s="441"/>
      <c r="M73" s="442"/>
      <c r="N73" s="443"/>
      <c r="O73" s="55"/>
      <c r="P73" s="55"/>
      <c r="Q73" s="444"/>
      <c r="R73" s="445"/>
      <c r="S73" s="446"/>
      <c r="T73" s="444"/>
      <c r="U73" s="55"/>
      <c r="V73" s="421"/>
      <c r="W73" s="421"/>
      <c r="X73" s="447"/>
      <c r="Y73" s="448"/>
      <c r="Z73" s="37"/>
      <c r="AA73" s="37"/>
      <c r="AB73" s="38"/>
      <c r="AC73" s="38"/>
      <c r="AD73" s="38"/>
      <c r="AE73" s="38"/>
      <c r="AF73" s="38"/>
      <c r="AG73" s="38"/>
      <c r="AH73" s="37"/>
      <c r="AI73" s="37"/>
      <c r="AJ73" s="37"/>
      <c r="AK73" s="37"/>
      <c r="AL73" s="37"/>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row>
    <row r="74" spans="1:280" ht="11.25" customHeight="1" x14ac:dyDescent="0.25">
      <c r="A74" s="81"/>
      <c r="B74" s="82"/>
      <c r="C74" s="440"/>
      <c r="D74" s="263"/>
      <c r="E74" s="84"/>
      <c r="F74" s="260"/>
      <c r="G74" s="82"/>
      <c r="H74" s="428" t="s">
        <v>269</v>
      </c>
      <c r="I74" s="82" t="str">
        <f>+IF('5 Valoración Control'!I74="","",'5 Valoración Control'!I74)</f>
        <v/>
      </c>
      <c r="J74" s="440"/>
      <c r="K74" s="263"/>
      <c r="L74" s="441"/>
      <c r="M74" s="442"/>
      <c r="N74" s="443"/>
      <c r="O74" s="55"/>
      <c r="P74" s="55"/>
      <c r="Q74" s="444"/>
      <c r="R74" s="445"/>
      <c r="S74" s="446"/>
      <c r="T74" s="444"/>
      <c r="U74" s="55"/>
      <c r="V74" s="421"/>
      <c r="W74" s="421"/>
      <c r="X74" s="447"/>
      <c r="Y74" s="448"/>
      <c r="Z74" s="37"/>
      <c r="AA74" s="37"/>
      <c r="AB74" s="38"/>
      <c r="AC74" s="38"/>
      <c r="AD74" s="38"/>
      <c r="AE74" s="38"/>
      <c r="AF74" s="38"/>
      <c r="AG74" s="38"/>
      <c r="AH74" s="37"/>
      <c r="AI74" s="37"/>
      <c r="AJ74" s="37"/>
      <c r="AK74" s="37"/>
      <c r="AL74" s="37"/>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row>
    <row r="75" spans="1:280" ht="11.25" customHeight="1" x14ac:dyDescent="0.25">
      <c r="A75" s="81"/>
      <c r="B75" s="82"/>
      <c r="C75" s="440"/>
      <c r="D75" s="263"/>
      <c r="E75" s="84"/>
      <c r="F75" s="260" t="s">
        <v>270</v>
      </c>
      <c r="G75" s="82" t="str">
        <f>+IF('5 Valoración Control'!G75="","",'5 Valoración Control'!G75)</f>
        <v/>
      </c>
      <c r="H75" s="428" t="s">
        <v>256</v>
      </c>
      <c r="I75" s="82" t="str">
        <f>+IF('5 Valoración Control'!I75="","",'5 Valoración Control'!I75)</f>
        <v/>
      </c>
      <c r="J75" s="440"/>
      <c r="K75" s="263"/>
      <c r="L75" s="441"/>
      <c r="M75" s="442"/>
      <c r="N75" s="443"/>
      <c r="O75" s="55"/>
      <c r="P75" s="55"/>
      <c r="Q75" s="444"/>
      <c r="R75" s="445"/>
      <c r="S75" s="446"/>
      <c r="T75" s="444"/>
      <c r="U75" s="55"/>
      <c r="V75" s="421"/>
      <c r="W75" s="421"/>
      <c r="X75" s="447"/>
      <c r="Y75" s="448"/>
      <c r="Z75" s="37"/>
      <c r="AA75" s="37"/>
      <c r="AB75" s="38"/>
      <c r="AC75" s="38"/>
      <c r="AD75" s="38"/>
      <c r="AE75" s="38"/>
      <c r="AF75" s="38"/>
      <c r="AG75" s="38"/>
      <c r="AH75" s="37"/>
      <c r="AI75" s="37"/>
      <c r="AJ75" s="37"/>
      <c r="AK75" s="37"/>
      <c r="AL75" s="37"/>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row>
    <row r="76" spans="1:280" ht="11.25" customHeight="1" x14ac:dyDescent="0.25">
      <c r="A76" s="81"/>
      <c r="B76" s="82"/>
      <c r="C76" s="440"/>
      <c r="D76" s="263"/>
      <c r="E76" s="84"/>
      <c r="F76" s="260"/>
      <c r="G76" s="82"/>
      <c r="H76" s="428" t="s">
        <v>268</v>
      </c>
      <c r="I76" s="82" t="str">
        <f>+IF('5 Valoración Control'!I76="","",'5 Valoración Control'!I76)</f>
        <v/>
      </c>
      <c r="J76" s="440"/>
      <c r="K76" s="263"/>
      <c r="L76" s="441"/>
      <c r="M76" s="442"/>
      <c r="N76" s="443"/>
      <c r="O76" s="55"/>
      <c r="P76" s="55"/>
      <c r="Q76" s="444"/>
      <c r="R76" s="445"/>
      <c r="S76" s="446"/>
      <c r="T76" s="444"/>
      <c r="U76" s="55"/>
      <c r="V76" s="421"/>
      <c r="W76" s="421"/>
      <c r="X76" s="447"/>
      <c r="Y76" s="448"/>
      <c r="Z76" s="37"/>
      <c r="AA76" s="37"/>
      <c r="AB76" s="38"/>
      <c r="AC76" s="38"/>
      <c r="AD76" s="38"/>
      <c r="AE76" s="38"/>
      <c r="AF76" s="38"/>
      <c r="AG76" s="38"/>
      <c r="AH76" s="37"/>
      <c r="AI76" s="37"/>
      <c r="AJ76" s="37"/>
      <c r="AK76" s="37"/>
      <c r="AL76" s="37"/>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row>
    <row r="77" spans="1:280" ht="11.25" customHeight="1" x14ac:dyDescent="0.25">
      <c r="A77" s="81"/>
      <c r="B77" s="82"/>
      <c r="C77" s="440"/>
      <c r="D77" s="263"/>
      <c r="E77" s="84"/>
      <c r="F77" s="260"/>
      <c r="G77" s="82"/>
      <c r="H77" s="428" t="s">
        <v>269</v>
      </c>
      <c r="I77" s="82" t="str">
        <f>+IF('5 Valoración Control'!I77="","",'5 Valoración Control'!I77)</f>
        <v/>
      </c>
      <c r="J77" s="440"/>
      <c r="K77" s="263"/>
      <c r="L77" s="441"/>
      <c r="M77" s="442"/>
      <c r="N77" s="443"/>
      <c r="O77" s="55"/>
      <c r="P77" s="55"/>
      <c r="Q77" s="444"/>
      <c r="R77" s="445"/>
      <c r="S77" s="446"/>
      <c r="T77" s="444"/>
      <c r="U77" s="55"/>
      <c r="V77" s="421"/>
      <c r="W77" s="421"/>
      <c r="X77" s="447"/>
      <c r="Y77" s="448"/>
      <c r="Z77" s="37"/>
      <c r="AA77" s="37"/>
      <c r="AB77" s="38"/>
      <c r="AC77" s="38"/>
      <c r="AD77" s="38"/>
      <c r="AE77" s="38"/>
      <c r="AF77" s="38"/>
      <c r="AG77" s="38"/>
      <c r="AH77" s="37"/>
      <c r="AI77" s="37"/>
      <c r="AJ77" s="37"/>
      <c r="AK77" s="37"/>
      <c r="AL77" s="37"/>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row>
    <row r="78" spans="1:280" ht="11.25" customHeight="1" x14ac:dyDescent="0.25">
      <c r="A78" s="81"/>
      <c r="B78" s="82"/>
      <c r="C78" s="440"/>
      <c r="D78" s="263"/>
      <c r="E78" s="84"/>
      <c r="F78" s="260" t="s">
        <v>271</v>
      </c>
      <c r="G78" s="82" t="str">
        <f>+IF('5 Valoración Control'!G78="","",'5 Valoración Control'!G78)</f>
        <v/>
      </c>
      <c r="H78" s="428" t="s">
        <v>256</v>
      </c>
      <c r="I78" s="82" t="str">
        <f>+IF('5 Valoración Control'!I78="","",'5 Valoración Control'!I78)</f>
        <v/>
      </c>
      <c r="J78" s="440"/>
      <c r="K78" s="263"/>
      <c r="L78" s="441"/>
      <c r="M78" s="442"/>
      <c r="N78" s="443"/>
      <c r="O78" s="55"/>
      <c r="P78" s="55"/>
      <c r="Q78" s="444"/>
      <c r="R78" s="445"/>
      <c r="S78" s="446"/>
      <c r="T78" s="444"/>
      <c r="U78" s="55"/>
      <c r="V78" s="421"/>
      <c r="W78" s="421"/>
      <c r="X78" s="447"/>
      <c r="Y78" s="448"/>
      <c r="Z78" s="37"/>
      <c r="AA78" s="37"/>
      <c r="AB78" s="38"/>
      <c r="AC78" s="38"/>
      <c r="AD78" s="38"/>
      <c r="AE78" s="38"/>
      <c r="AF78" s="38"/>
      <c r="AG78" s="38"/>
      <c r="AH78" s="37"/>
      <c r="AI78" s="37"/>
      <c r="AJ78" s="37"/>
      <c r="AK78" s="37"/>
      <c r="AL78" s="37"/>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row>
    <row r="79" spans="1:280" ht="11.25" customHeight="1" x14ac:dyDescent="0.25">
      <c r="A79" s="81"/>
      <c r="B79" s="82"/>
      <c r="C79" s="440"/>
      <c r="D79" s="263"/>
      <c r="E79" s="84"/>
      <c r="F79" s="260"/>
      <c r="G79" s="82"/>
      <c r="H79" s="428" t="s">
        <v>268</v>
      </c>
      <c r="I79" s="82" t="str">
        <f>+IF('5 Valoración Control'!I79="","",'5 Valoración Control'!I79)</f>
        <v/>
      </c>
      <c r="J79" s="440"/>
      <c r="K79" s="263"/>
      <c r="L79" s="441"/>
      <c r="M79" s="442"/>
      <c r="N79" s="443"/>
      <c r="O79" s="55"/>
      <c r="P79" s="55"/>
      <c r="Q79" s="444"/>
      <c r="R79" s="445"/>
      <c r="S79" s="446"/>
      <c r="T79" s="444"/>
      <c r="U79" s="55"/>
      <c r="V79" s="421"/>
      <c r="W79" s="421"/>
      <c r="X79" s="447"/>
      <c r="Y79" s="448"/>
      <c r="Z79" s="37"/>
      <c r="AA79" s="37"/>
      <c r="AB79" s="38"/>
      <c r="AC79" s="38"/>
      <c r="AD79" s="38"/>
      <c r="AE79" s="38"/>
      <c r="AF79" s="38"/>
      <c r="AG79" s="38"/>
      <c r="AH79" s="37"/>
      <c r="AI79" s="37"/>
      <c r="AJ79" s="37"/>
      <c r="AK79" s="37"/>
      <c r="AL79" s="37"/>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row>
    <row r="80" spans="1:280" ht="11.25" customHeight="1" x14ac:dyDescent="0.25">
      <c r="A80" s="81"/>
      <c r="B80" s="82"/>
      <c r="C80" s="440"/>
      <c r="D80" s="263"/>
      <c r="E80" s="84"/>
      <c r="F80" s="260"/>
      <c r="G80" s="82"/>
      <c r="H80" s="428" t="s">
        <v>269</v>
      </c>
      <c r="I80" s="82" t="str">
        <f>+IF('5 Valoración Control'!I80="","",'5 Valoración Control'!I80)</f>
        <v/>
      </c>
      <c r="J80" s="440"/>
      <c r="K80" s="263"/>
      <c r="L80" s="441"/>
      <c r="M80" s="442"/>
      <c r="N80" s="443"/>
      <c r="O80" s="55"/>
      <c r="P80" s="55"/>
      <c r="Q80" s="444"/>
      <c r="R80" s="445"/>
      <c r="S80" s="446"/>
      <c r="T80" s="444"/>
      <c r="U80" s="55"/>
      <c r="V80" s="421"/>
      <c r="W80" s="421"/>
      <c r="X80" s="447"/>
      <c r="Y80" s="448"/>
      <c r="Z80" s="37"/>
      <c r="AA80" s="37"/>
      <c r="AB80" s="38"/>
      <c r="AC80" s="38"/>
      <c r="AD80" s="38"/>
      <c r="AE80" s="38"/>
      <c r="AF80" s="38"/>
      <c r="AG80" s="38"/>
      <c r="AH80" s="37"/>
      <c r="AI80" s="37"/>
      <c r="AJ80" s="37"/>
      <c r="AK80" s="37"/>
      <c r="AL80" s="37"/>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row>
    <row r="81" spans="1:280" ht="11.25" customHeight="1" x14ac:dyDescent="0.25">
      <c r="A81" s="81"/>
      <c r="B81" s="82"/>
      <c r="C81" s="440"/>
      <c r="D81" s="263"/>
      <c r="E81" s="84"/>
      <c r="F81" s="260" t="s">
        <v>272</v>
      </c>
      <c r="G81" s="82" t="str">
        <f>+IF('5 Valoración Control'!G81="","",'5 Valoración Control'!G81)</f>
        <v/>
      </c>
      <c r="H81" s="428" t="s">
        <v>256</v>
      </c>
      <c r="I81" s="82" t="str">
        <f>+IF('5 Valoración Control'!I81="","",'5 Valoración Control'!I81)</f>
        <v/>
      </c>
      <c r="J81" s="440"/>
      <c r="K81" s="263"/>
      <c r="L81" s="441"/>
      <c r="M81" s="442"/>
      <c r="N81" s="443"/>
      <c r="O81" s="55"/>
      <c r="P81" s="55"/>
      <c r="Q81" s="444"/>
      <c r="R81" s="445"/>
      <c r="S81" s="446"/>
      <c r="T81" s="444"/>
      <c r="U81" s="55"/>
      <c r="V81" s="421"/>
      <c r="W81" s="421"/>
      <c r="X81" s="447"/>
      <c r="Y81" s="448"/>
      <c r="Z81" s="37"/>
      <c r="AA81" s="37"/>
      <c r="AB81" s="38"/>
      <c r="AC81" s="38"/>
      <c r="AD81" s="38"/>
      <c r="AE81" s="38"/>
      <c r="AF81" s="38"/>
      <c r="AG81" s="38"/>
      <c r="AH81" s="37"/>
      <c r="AI81" s="37"/>
      <c r="AJ81" s="37"/>
      <c r="AK81" s="37"/>
      <c r="AL81" s="37"/>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row>
    <row r="82" spans="1:280" ht="11.25" customHeight="1" x14ac:dyDescent="0.25">
      <c r="A82" s="81"/>
      <c r="B82" s="82"/>
      <c r="C82" s="440"/>
      <c r="D82" s="263"/>
      <c r="E82" s="84"/>
      <c r="F82" s="260"/>
      <c r="G82" s="82"/>
      <c r="H82" s="428" t="s">
        <v>268</v>
      </c>
      <c r="I82" s="82" t="str">
        <f>+IF('5 Valoración Control'!I82="","",'5 Valoración Control'!I82)</f>
        <v/>
      </c>
      <c r="J82" s="440"/>
      <c r="K82" s="263"/>
      <c r="L82" s="441"/>
      <c r="M82" s="442"/>
      <c r="N82" s="443"/>
      <c r="O82" s="55"/>
      <c r="P82" s="55"/>
      <c r="Q82" s="444"/>
      <c r="R82" s="445"/>
      <c r="S82" s="446"/>
      <c r="T82" s="444"/>
      <c r="U82" s="55"/>
      <c r="V82" s="421"/>
      <c r="W82" s="421"/>
      <c r="X82" s="447"/>
      <c r="Y82" s="448"/>
      <c r="Z82" s="37"/>
      <c r="AA82" s="37"/>
      <c r="AB82" s="38"/>
      <c r="AC82" s="38"/>
      <c r="AD82" s="38"/>
      <c r="AE82" s="38"/>
      <c r="AF82" s="38"/>
      <c r="AG82" s="38"/>
      <c r="AH82" s="37"/>
      <c r="AI82" s="37"/>
      <c r="AJ82" s="37"/>
      <c r="AK82" s="37"/>
      <c r="AL82" s="37"/>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row>
    <row r="83" spans="1:280" ht="11.25" customHeight="1" x14ac:dyDescent="0.25">
      <c r="A83" s="81"/>
      <c r="B83" s="82"/>
      <c r="C83" s="440"/>
      <c r="D83" s="263"/>
      <c r="E83" s="84"/>
      <c r="F83" s="260"/>
      <c r="G83" s="82"/>
      <c r="H83" s="428" t="s">
        <v>269</v>
      </c>
      <c r="I83" s="82" t="str">
        <f>+IF('5 Valoración Control'!I83="","",'5 Valoración Control'!I83)</f>
        <v/>
      </c>
      <c r="J83" s="440"/>
      <c r="K83" s="263"/>
      <c r="L83" s="441"/>
      <c r="M83" s="442"/>
      <c r="N83" s="443"/>
      <c r="O83" s="55"/>
      <c r="P83" s="55"/>
      <c r="Q83" s="444"/>
      <c r="R83" s="445"/>
      <c r="S83" s="446"/>
      <c r="T83" s="444"/>
      <c r="U83" s="55"/>
      <c r="V83" s="421"/>
      <c r="W83" s="421"/>
      <c r="X83" s="447"/>
      <c r="Y83" s="448"/>
      <c r="Z83" s="37"/>
      <c r="AA83" s="37"/>
      <c r="AB83" s="38"/>
      <c r="AC83" s="38"/>
      <c r="AD83" s="38"/>
      <c r="AE83" s="38"/>
      <c r="AF83" s="38"/>
      <c r="AG83" s="38"/>
      <c r="AH83" s="37"/>
      <c r="AI83" s="37"/>
      <c r="AJ83" s="37"/>
      <c r="AK83" s="37"/>
      <c r="AL83" s="37"/>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row>
    <row r="84" spans="1:280" ht="11.25" customHeight="1" x14ac:dyDescent="0.25">
      <c r="A84" s="81"/>
      <c r="B84" s="82"/>
      <c r="C84" s="440"/>
      <c r="D84" s="263"/>
      <c r="E84" s="84"/>
      <c r="F84" s="260" t="s">
        <v>273</v>
      </c>
      <c r="G84" s="82" t="str">
        <f>+IF('5 Valoración Control'!G84="","",'5 Valoración Control'!G84)</f>
        <v/>
      </c>
      <c r="H84" s="428" t="s">
        <v>256</v>
      </c>
      <c r="I84" s="82" t="str">
        <f>+IF('5 Valoración Control'!I84="","",'5 Valoración Control'!I84)</f>
        <v/>
      </c>
      <c r="J84" s="440"/>
      <c r="K84" s="263"/>
      <c r="L84" s="441"/>
      <c r="M84" s="442"/>
      <c r="N84" s="443"/>
      <c r="O84" s="55"/>
      <c r="P84" s="55"/>
      <c r="Q84" s="444"/>
      <c r="R84" s="445"/>
      <c r="S84" s="446"/>
      <c r="T84" s="444"/>
      <c r="U84" s="55"/>
      <c r="V84" s="421"/>
      <c r="W84" s="421"/>
      <c r="X84" s="447"/>
      <c r="Y84" s="448"/>
      <c r="Z84" s="37"/>
      <c r="AA84" s="37"/>
      <c r="AB84" s="38"/>
      <c r="AC84" s="38"/>
      <c r="AD84" s="38"/>
      <c r="AE84" s="38"/>
      <c r="AF84" s="38"/>
      <c r="AG84" s="38"/>
      <c r="AH84" s="37"/>
      <c r="AI84" s="37"/>
      <c r="AJ84" s="37"/>
      <c r="AK84" s="37"/>
      <c r="AL84" s="37"/>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row>
    <row r="85" spans="1:280" ht="11.25" customHeight="1" x14ac:dyDescent="0.25">
      <c r="A85" s="81"/>
      <c r="B85" s="82"/>
      <c r="C85" s="440"/>
      <c r="D85" s="263"/>
      <c r="E85" s="84"/>
      <c r="F85" s="260"/>
      <c r="G85" s="82"/>
      <c r="H85" s="428" t="s">
        <v>268</v>
      </c>
      <c r="I85" s="82" t="str">
        <f>+IF('5 Valoración Control'!I85="","",'5 Valoración Control'!I85)</f>
        <v/>
      </c>
      <c r="J85" s="440"/>
      <c r="K85" s="263"/>
      <c r="L85" s="441"/>
      <c r="M85" s="442"/>
      <c r="N85" s="443"/>
      <c r="O85" s="55"/>
      <c r="P85" s="55"/>
      <c r="Q85" s="444"/>
      <c r="R85" s="445"/>
      <c r="S85" s="446"/>
      <c r="T85" s="444"/>
      <c r="U85" s="55"/>
      <c r="V85" s="421"/>
      <c r="W85" s="421"/>
      <c r="X85" s="447"/>
      <c r="Y85" s="448"/>
      <c r="Z85" s="37"/>
      <c r="AA85" s="37"/>
      <c r="AB85" s="38"/>
      <c r="AC85" s="38"/>
      <c r="AD85" s="38"/>
      <c r="AE85" s="38"/>
      <c r="AF85" s="38"/>
      <c r="AG85" s="38"/>
      <c r="AH85" s="37"/>
      <c r="AI85" s="37"/>
      <c r="AJ85" s="37"/>
      <c r="AK85" s="37"/>
      <c r="AL85" s="37"/>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row>
    <row r="86" spans="1:280" ht="11.25" customHeight="1" thickBot="1" x14ac:dyDescent="0.3">
      <c r="A86" s="92"/>
      <c r="B86" s="93"/>
      <c r="C86" s="450"/>
      <c r="D86" s="284"/>
      <c r="E86" s="95"/>
      <c r="F86" s="281"/>
      <c r="G86" s="93"/>
      <c r="H86" s="451" t="s">
        <v>269</v>
      </c>
      <c r="I86" s="93" t="str">
        <f>+IF('5 Valoración Control'!I86="","",'5 Valoración Control'!I86)</f>
        <v/>
      </c>
      <c r="J86" s="450"/>
      <c r="K86" s="284"/>
      <c r="L86" s="452"/>
      <c r="M86" s="453"/>
      <c r="N86" s="454"/>
      <c r="O86" s="286"/>
      <c r="P86" s="286"/>
      <c r="Q86" s="455"/>
      <c r="R86" s="456"/>
      <c r="S86" s="457"/>
      <c r="T86" s="455"/>
      <c r="U86" s="286"/>
      <c r="V86" s="458"/>
      <c r="W86" s="458"/>
      <c r="X86" s="459"/>
      <c r="Y86" s="460"/>
      <c r="Z86" s="37"/>
      <c r="AA86" s="37"/>
      <c r="AB86" s="38"/>
      <c r="AC86" s="38"/>
      <c r="AD86" s="38"/>
      <c r="AE86" s="38"/>
      <c r="AF86" s="38"/>
      <c r="AG86" s="38"/>
      <c r="AH86" s="37"/>
      <c r="AI86" s="37"/>
      <c r="AJ86" s="37"/>
      <c r="AK86" s="37"/>
      <c r="AL86" s="37"/>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row>
    <row r="87" spans="1:280" ht="11.25" customHeight="1" x14ac:dyDescent="0.25">
      <c r="A87" s="423" t="str">
        <f>'1 Contexto e Identificación'!$A$16</f>
        <v>R6</v>
      </c>
      <c r="B87" s="424" t="str">
        <f>+'1 Contexto e Identificación'!$E$16</f>
        <v xml:space="preserve">  </v>
      </c>
      <c r="C87" s="425">
        <f>+'4 Mapa Calor Inherente'!$C$17</f>
        <v>0</v>
      </c>
      <c r="D87" s="243" t="e">
        <f ca="1">+'4 Mapa Calor Inherente'!$D$17</f>
        <v>#NAME?</v>
      </c>
      <c r="E87" s="426" t="e">
        <f ca="1">+'4 Mapa Calor Inherente'!$E$17</f>
        <v>#NAME?</v>
      </c>
      <c r="F87" s="240" t="s">
        <v>254</v>
      </c>
      <c r="G87" s="424" t="str">
        <f>+IF('5 Valoración Control'!G87="","",'5 Valoración Control'!G87)</f>
        <v/>
      </c>
      <c r="H87" s="271" t="s">
        <v>256</v>
      </c>
      <c r="I87" s="424" t="str">
        <f>+IF('5 Valoración Control'!I87="","",'5 Valoración Control'!I87)</f>
        <v/>
      </c>
      <c r="J87" s="425" t="e">
        <f ca="1">+'6 Mapa Calor Residual'!$C$17</f>
        <v>#NAME?</v>
      </c>
      <c r="K87" s="243" t="e">
        <f ca="1">+'6 Mapa Calor Residual'!$D$17</f>
        <v>#NAME?</v>
      </c>
      <c r="L87" s="429" t="e">
        <f ca="1">+'6 Mapa Calor Residual'!$E$17</f>
        <v>#NAME?</v>
      </c>
      <c r="M87" s="430"/>
      <c r="N87" s="431"/>
      <c r="O87" s="246"/>
      <c r="P87" s="246"/>
      <c r="Q87" s="438"/>
      <c r="R87" s="439"/>
      <c r="S87" s="433"/>
      <c r="T87" s="438"/>
      <c r="U87" s="246"/>
      <c r="V87" s="462"/>
      <c r="W87" s="462"/>
      <c r="X87" s="463"/>
      <c r="Y87" s="436"/>
      <c r="Z87" s="37"/>
      <c r="AA87" s="37"/>
      <c r="AB87" s="38"/>
      <c r="AC87" s="38"/>
      <c r="AD87" s="38"/>
      <c r="AE87" s="38"/>
      <c r="AF87" s="38"/>
      <c r="AG87" s="38"/>
      <c r="AH87" s="37"/>
      <c r="AI87" s="37"/>
      <c r="AJ87" s="37"/>
      <c r="AK87" s="37"/>
      <c r="AL87" s="37"/>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row>
    <row r="88" spans="1:280" ht="11.25" customHeight="1" x14ac:dyDescent="0.25">
      <c r="A88" s="81"/>
      <c r="B88" s="82"/>
      <c r="C88" s="440"/>
      <c r="D88" s="263"/>
      <c r="E88" s="84"/>
      <c r="F88" s="260"/>
      <c r="G88" s="82"/>
      <c r="H88" s="428" t="s">
        <v>268</v>
      </c>
      <c r="I88" s="82" t="str">
        <f>+IF('5 Valoración Control'!I88="","",'5 Valoración Control'!I88)</f>
        <v/>
      </c>
      <c r="J88" s="440"/>
      <c r="K88" s="263"/>
      <c r="L88" s="441"/>
      <c r="M88" s="442"/>
      <c r="N88" s="443"/>
      <c r="O88" s="55"/>
      <c r="P88" s="55"/>
      <c r="Q88" s="444"/>
      <c r="R88" s="445"/>
      <c r="S88" s="446"/>
      <c r="T88" s="444"/>
      <c r="U88" s="55"/>
      <c r="V88" s="421"/>
      <c r="W88" s="421"/>
      <c r="X88" s="447"/>
      <c r="Y88" s="448"/>
      <c r="Z88" s="37"/>
      <c r="AA88" s="37"/>
      <c r="AB88" s="38"/>
      <c r="AC88" s="38"/>
      <c r="AD88" s="38"/>
      <c r="AE88" s="38"/>
      <c r="AF88" s="38"/>
      <c r="AG88" s="38"/>
      <c r="AH88" s="37"/>
      <c r="AI88" s="37"/>
      <c r="AJ88" s="37"/>
      <c r="AK88" s="37"/>
      <c r="AL88" s="37"/>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row>
    <row r="89" spans="1:280" ht="11.25" customHeight="1" x14ac:dyDescent="0.25">
      <c r="A89" s="81"/>
      <c r="B89" s="82"/>
      <c r="C89" s="440"/>
      <c r="D89" s="263"/>
      <c r="E89" s="84"/>
      <c r="F89" s="260"/>
      <c r="G89" s="82"/>
      <c r="H89" s="428" t="s">
        <v>269</v>
      </c>
      <c r="I89" s="82" t="str">
        <f>+IF('5 Valoración Control'!I89="","",'5 Valoración Control'!I89)</f>
        <v/>
      </c>
      <c r="J89" s="440"/>
      <c r="K89" s="263"/>
      <c r="L89" s="441"/>
      <c r="M89" s="442"/>
      <c r="N89" s="443"/>
      <c r="O89" s="55"/>
      <c r="P89" s="55"/>
      <c r="Q89" s="444"/>
      <c r="R89" s="445"/>
      <c r="S89" s="446"/>
      <c r="T89" s="444"/>
      <c r="U89" s="55"/>
      <c r="V89" s="421"/>
      <c r="W89" s="421"/>
      <c r="X89" s="447"/>
      <c r="Y89" s="448"/>
      <c r="Z89" s="37"/>
      <c r="AA89" s="37"/>
      <c r="AB89" s="38"/>
      <c r="AC89" s="38"/>
      <c r="AD89" s="38"/>
      <c r="AE89" s="38"/>
      <c r="AF89" s="38"/>
      <c r="AG89" s="38"/>
      <c r="AH89" s="37"/>
      <c r="AI89" s="37"/>
      <c r="AJ89" s="37"/>
      <c r="AK89" s="37"/>
      <c r="AL89" s="37"/>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row>
    <row r="90" spans="1:280" ht="11.25" customHeight="1" x14ac:dyDescent="0.25">
      <c r="A90" s="81"/>
      <c r="B90" s="82"/>
      <c r="C90" s="440"/>
      <c r="D90" s="263"/>
      <c r="E90" s="84"/>
      <c r="F90" s="260" t="s">
        <v>270</v>
      </c>
      <c r="G90" s="82" t="str">
        <f>+IF('5 Valoración Control'!G90="","",'5 Valoración Control'!G90)</f>
        <v/>
      </c>
      <c r="H90" s="428" t="s">
        <v>256</v>
      </c>
      <c r="I90" s="82" t="str">
        <f>+IF('5 Valoración Control'!I90="","",'5 Valoración Control'!I90)</f>
        <v/>
      </c>
      <c r="J90" s="440"/>
      <c r="K90" s="263"/>
      <c r="L90" s="441"/>
      <c r="M90" s="442"/>
      <c r="N90" s="443"/>
      <c r="O90" s="55"/>
      <c r="P90" s="55"/>
      <c r="Q90" s="444"/>
      <c r="R90" s="445"/>
      <c r="S90" s="446"/>
      <c r="T90" s="444"/>
      <c r="U90" s="55"/>
      <c r="V90" s="421"/>
      <c r="W90" s="421"/>
      <c r="X90" s="447"/>
      <c r="Y90" s="448"/>
      <c r="Z90" s="37"/>
      <c r="AA90" s="37"/>
      <c r="AB90" s="38"/>
      <c r="AC90" s="38"/>
      <c r="AD90" s="38"/>
      <c r="AE90" s="38"/>
      <c r="AF90" s="38"/>
      <c r="AG90" s="38"/>
      <c r="AH90" s="37"/>
      <c r="AI90" s="37"/>
      <c r="AJ90" s="37"/>
      <c r="AK90" s="37"/>
      <c r="AL90" s="37"/>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row>
    <row r="91" spans="1:280" ht="11.25" customHeight="1" x14ac:dyDescent="0.25">
      <c r="A91" s="81"/>
      <c r="B91" s="82"/>
      <c r="C91" s="440"/>
      <c r="D91" s="263"/>
      <c r="E91" s="84"/>
      <c r="F91" s="260"/>
      <c r="G91" s="82"/>
      <c r="H91" s="428" t="s">
        <v>268</v>
      </c>
      <c r="I91" s="82" t="str">
        <f>+IF('5 Valoración Control'!I91="","",'5 Valoración Control'!I91)</f>
        <v/>
      </c>
      <c r="J91" s="440"/>
      <c r="K91" s="263"/>
      <c r="L91" s="441"/>
      <c r="M91" s="442"/>
      <c r="N91" s="443"/>
      <c r="O91" s="55"/>
      <c r="P91" s="55"/>
      <c r="Q91" s="444"/>
      <c r="R91" s="445"/>
      <c r="S91" s="446"/>
      <c r="T91" s="444"/>
      <c r="U91" s="55"/>
      <c r="V91" s="421"/>
      <c r="W91" s="421"/>
      <c r="X91" s="447"/>
      <c r="Y91" s="448"/>
      <c r="Z91" s="37"/>
      <c r="AA91" s="37"/>
      <c r="AB91" s="38"/>
      <c r="AC91" s="38"/>
      <c r="AD91" s="38"/>
      <c r="AE91" s="38"/>
      <c r="AF91" s="38"/>
      <c r="AG91" s="38"/>
      <c r="AH91" s="37"/>
      <c r="AI91" s="37"/>
      <c r="AJ91" s="37"/>
      <c r="AK91" s="37"/>
      <c r="AL91" s="37"/>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c r="HP91" s="38"/>
      <c r="HQ91" s="38"/>
      <c r="HR91" s="38"/>
      <c r="HS91" s="38"/>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c r="IU91" s="38"/>
      <c r="IV91" s="38"/>
      <c r="IW91" s="38"/>
      <c r="IX91" s="38"/>
      <c r="IY91" s="38"/>
      <c r="IZ91" s="38"/>
      <c r="JA91" s="38"/>
      <c r="JB91" s="38"/>
      <c r="JC91" s="38"/>
      <c r="JD91" s="38"/>
      <c r="JE91" s="38"/>
      <c r="JF91" s="38"/>
      <c r="JG91" s="38"/>
      <c r="JH91" s="38"/>
      <c r="JI91" s="38"/>
      <c r="JJ91" s="38"/>
      <c r="JK91" s="38"/>
      <c r="JL91" s="38"/>
      <c r="JM91" s="38"/>
      <c r="JN91" s="38"/>
      <c r="JO91" s="38"/>
      <c r="JP91" s="38"/>
      <c r="JQ91" s="38"/>
      <c r="JR91" s="38"/>
      <c r="JS91" s="38"/>
      <c r="JT91" s="38"/>
    </row>
    <row r="92" spans="1:280" ht="11.25" customHeight="1" x14ac:dyDescent="0.25">
      <c r="A92" s="81"/>
      <c r="B92" s="82"/>
      <c r="C92" s="440"/>
      <c r="D92" s="263"/>
      <c r="E92" s="84"/>
      <c r="F92" s="260"/>
      <c r="G92" s="82"/>
      <c r="H92" s="428" t="s">
        <v>269</v>
      </c>
      <c r="I92" s="82" t="str">
        <f>+IF('5 Valoración Control'!I92="","",'5 Valoración Control'!I92)</f>
        <v/>
      </c>
      <c r="J92" s="440"/>
      <c r="K92" s="263"/>
      <c r="L92" s="441"/>
      <c r="M92" s="442"/>
      <c r="N92" s="443"/>
      <c r="O92" s="55"/>
      <c r="P92" s="55"/>
      <c r="Q92" s="444"/>
      <c r="R92" s="445"/>
      <c r="S92" s="446"/>
      <c r="T92" s="444"/>
      <c r="U92" s="55"/>
      <c r="V92" s="421"/>
      <c r="W92" s="421"/>
      <c r="X92" s="447"/>
      <c r="Y92" s="448"/>
      <c r="Z92" s="37"/>
      <c r="AA92" s="37"/>
      <c r="AB92" s="38"/>
      <c r="AC92" s="38"/>
      <c r="AD92" s="38"/>
      <c r="AE92" s="38"/>
      <c r="AF92" s="38"/>
      <c r="AG92" s="38"/>
      <c r="AH92" s="37"/>
      <c r="AI92" s="37"/>
      <c r="AJ92" s="37"/>
      <c r="AK92" s="37"/>
      <c r="AL92" s="37"/>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HI92" s="38"/>
      <c r="HJ92" s="38"/>
      <c r="HK92" s="38"/>
      <c r="HL92" s="38"/>
      <c r="HM92" s="38"/>
      <c r="HN92" s="38"/>
      <c r="HO92" s="38"/>
      <c r="HP92" s="38"/>
      <c r="HQ92" s="38"/>
      <c r="HR92" s="38"/>
      <c r="HS92" s="38"/>
      <c r="HT92" s="38"/>
      <c r="HU92" s="38"/>
      <c r="HV92" s="38"/>
      <c r="HW92" s="38"/>
      <c r="HX92" s="38"/>
      <c r="HY92" s="38"/>
      <c r="HZ92" s="38"/>
      <c r="IA92" s="38"/>
      <c r="IB92" s="38"/>
      <c r="IC92" s="38"/>
      <c r="ID92" s="38"/>
      <c r="IE92" s="38"/>
      <c r="IF92" s="38"/>
      <c r="IG92" s="38"/>
      <c r="IH92" s="38"/>
      <c r="II92" s="38"/>
      <c r="IJ92" s="38"/>
      <c r="IK92" s="38"/>
      <c r="IL92" s="38"/>
      <c r="IM92" s="38"/>
      <c r="IN92" s="38"/>
      <c r="IO92" s="38"/>
      <c r="IP92" s="38"/>
      <c r="IQ92" s="38"/>
      <c r="IR92" s="38"/>
      <c r="IS92" s="38"/>
      <c r="IT92" s="38"/>
      <c r="IU92" s="38"/>
      <c r="IV92" s="38"/>
      <c r="IW92" s="38"/>
      <c r="IX92" s="38"/>
      <c r="IY92" s="38"/>
      <c r="IZ92" s="38"/>
      <c r="JA92" s="38"/>
      <c r="JB92" s="38"/>
      <c r="JC92" s="38"/>
      <c r="JD92" s="38"/>
      <c r="JE92" s="38"/>
      <c r="JF92" s="38"/>
      <c r="JG92" s="38"/>
      <c r="JH92" s="38"/>
      <c r="JI92" s="38"/>
      <c r="JJ92" s="38"/>
      <c r="JK92" s="38"/>
      <c r="JL92" s="38"/>
      <c r="JM92" s="38"/>
      <c r="JN92" s="38"/>
      <c r="JO92" s="38"/>
      <c r="JP92" s="38"/>
      <c r="JQ92" s="38"/>
      <c r="JR92" s="38"/>
      <c r="JS92" s="38"/>
      <c r="JT92" s="38"/>
    </row>
    <row r="93" spans="1:280" ht="11.25" customHeight="1" x14ac:dyDescent="0.25">
      <c r="A93" s="81"/>
      <c r="B93" s="82"/>
      <c r="C93" s="440"/>
      <c r="D93" s="263"/>
      <c r="E93" s="84"/>
      <c r="F93" s="260" t="s">
        <v>271</v>
      </c>
      <c r="G93" s="82" t="str">
        <f>+IF('5 Valoración Control'!G93="","",'5 Valoración Control'!G93)</f>
        <v/>
      </c>
      <c r="H93" s="428" t="s">
        <v>256</v>
      </c>
      <c r="I93" s="82" t="str">
        <f>+IF('5 Valoración Control'!I93="","",'5 Valoración Control'!I93)</f>
        <v/>
      </c>
      <c r="J93" s="440"/>
      <c r="K93" s="263"/>
      <c r="L93" s="441"/>
      <c r="M93" s="442"/>
      <c r="N93" s="443"/>
      <c r="O93" s="55"/>
      <c r="P93" s="55"/>
      <c r="Q93" s="444"/>
      <c r="R93" s="445"/>
      <c r="S93" s="446"/>
      <c r="T93" s="444"/>
      <c r="U93" s="55"/>
      <c r="V93" s="421"/>
      <c r="W93" s="421"/>
      <c r="X93" s="447"/>
      <c r="Y93" s="448"/>
      <c r="Z93" s="37"/>
      <c r="AA93" s="37"/>
      <c r="AB93" s="38"/>
      <c r="AC93" s="38"/>
      <c r="AD93" s="38"/>
      <c r="AE93" s="38"/>
      <c r="AF93" s="38"/>
      <c r="AG93" s="38"/>
      <c r="AH93" s="37"/>
      <c r="AI93" s="37"/>
      <c r="AJ93" s="37"/>
      <c r="AK93" s="37"/>
      <c r="AL93" s="37"/>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HI93" s="38"/>
      <c r="HJ93" s="38"/>
      <c r="HK93" s="38"/>
      <c r="HL93" s="38"/>
      <c r="HM93" s="38"/>
      <c r="HN93" s="38"/>
      <c r="HO93" s="38"/>
      <c r="HP93" s="38"/>
      <c r="HQ93" s="38"/>
      <c r="HR93" s="38"/>
      <c r="HS93" s="38"/>
      <c r="HT93" s="38"/>
      <c r="HU93" s="38"/>
      <c r="HV93" s="38"/>
      <c r="HW93" s="38"/>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38"/>
      <c r="JO93" s="38"/>
      <c r="JP93" s="38"/>
      <c r="JQ93" s="38"/>
      <c r="JR93" s="38"/>
      <c r="JS93" s="38"/>
      <c r="JT93" s="38"/>
    </row>
    <row r="94" spans="1:280" ht="11.25" customHeight="1" x14ac:dyDescent="0.25">
      <c r="A94" s="81"/>
      <c r="B94" s="82"/>
      <c r="C94" s="440"/>
      <c r="D94" s="263"/>
      <c r="E94" s="84"/>
      <c r="F94" s="260"/>
      <c r="G94" s="82"/>
      <c r="H94" s="428" t="s">
        <v>268</v>
      </c>
      <c r="I94" s="82" t="str">
        <f>+IF('5 Valoración Control'!I94="","",'5 Valoración Control'!I94)</f>
        <v/>
      </c>
      <c r="J94" s="440"/>
      <c r="K94" s="263"/>
      <c r="L94" s="441"/>
      <c r="M94" s="442"/>
      <c r="N94" s="443"/>
      <c r="O94" s="55"/>
      <c r="P94" s="55"/>
      <c r="Q94" s="444"/>
      <c r="R94" s="445"/>
      <c r="S94" s="446"/>
      <c r="T94" s="444"/>
      <c r="U94" s="55"/>
      <c r="V94" s="421"/>
      <c r="W94" s="421"/>
      <c r="X94" s="447"/>
      <c r="Y94" s="448"/>
      <c r="Z94" s="37"/>
      <c r="AA94" s="37"/>
      <c r="AB94" s="38"/>
      <c r="AC94" s="38"/>
      <c r="AD94" s="38"/>
      <c r="AE94" s="38"/>
      <c r="AF94" s="38"/>
      <c r="AG94" s="38"/>
      <c r="AH94" s="37"/>
      <c r="AI94" s="37"/>
      <c r="AJ94" s="37"/>
      <c r="AK94" s="37"/>
      <c r="AL94" s="37"/>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HI94" s="38"/>
      <c r="HJ94" s="38"/>
      <c r="HK94" s="38"/>
      <c r="HL94" s="38"/>
      <c r="HM94" s="38"/>
      <c r="HN94" s="38"/>
      <c r="HO94" s="38"/>
      <c r="HP94" s="38"/>
      <c r="HQ94" s="38"/>
      <c r="HR94" s="38"/>
      <c r="HS94" s="38"/>
      <c r="HT94" s="38"/>
      <c r="HU94" s="38"/>
      <c r="HV94" s="38"/>
      <c r="HW94" s="38"/>
      <c r="HX94" s="38"/>
      <c r="HY94" s="38"/>
      <c r="HZ94" s="38"/>
      <c r="IA94" s="38"/>
      <c r="IB94" s="38"/>
      <c r="IC94" s="38"/>
      <c r="ID94" s="38"/>
      <c r="IE94" s="38"/>
      <c r="IF94" s="38"/>
      <c r="IG94" s="38"/>
      <c r="IH94" s="38"/>
      <c r="II94" s="38"/>
      <c r="IJ94" s="38"/>
      <c r="IK94" s="38"/>
      <c r="IL94" s="38"/>
      <c r="IM94" s="38"/>
      <c r="IN94" s="38"/>
      <c r="IO94" s="38"/>
      <c r="IP94" s="38"/>
      <c r="IQ94" s="38"/>
      <c r="IR94" s="38"/>
      <c r="IS94" s="38"/>
      <c r="IT94" s="38"/>
      <c r="IU94" s="38"/>
      <c r="IV94" s="38"/>
      <c r="IW94" s="38"/>
      <c r="IX94" s="38"/>
      <c r="IY94" s="38"/>
      <c r="IZ94" s="38"/>
      <c r="JA94" s="38"/>
      <c r="JB94" s="38"/>
      <c r="JC94" s="38"/>
      <c r="JD94" s="38"/>
      <c r="JE94" s="38"/>
      <c r="JF94" s="38"/>
      <c r="JG94" s="38"/>
      <c r="JH94" s="38"/>
      <c r="JI94" s="38"/>
      <c r="JJ94" s="38"/>
      <c r="JK94" s="38"/>
      <c r="JL94" s="38"/>
      <c r="JM94" s="38"/>
      <c r="JN94" s="38"/>
      <c r="JO94" s="38"/>
      <c r="JP94" s="38"/>
      <c r="JQ94" s="38"/>
      <c r="JR94" s="38"/>
      <c r="JS94" s="38"/>
      <c r="JT94" s="38"/>
    </row>
    <row r="95" spans="1:280" ht="11.25" customHeight="1" x14ac:dyDescent="0.25">
      <c r="A95" s="81"/>
      <c r="B95" s="82"/>
      <c r="C95" s="440"/>
      <c r="D95" s="263"/>
      <c r="E95" s="84"/>
      <c r="F95" s="260"/>
      <c r="G95" s="82"/>
      <c r="H95" s="428" t="s">
        <v>269</v>
      </c>
      <c r="I95" s="82" t="str">
        <f>+IF('5 Valoración Control'!I95="","",'5 Valoración Control'!I95)</f>
        <v/>
      </c>
      <c r="J95" s="440"/>
      <c r="K95" s="263"/>
      <c r="L95" s="441"/>
      <c r="M95" s="442"/>
      <c r="N95" s="443"/>
      <c r="O95" s="55"/>
      <c r="P95" s="55"/>
      <c r="Q95" s="444"/>
      <c r="R95" s="445"/>
      <c r="S95" s="446"/>
      <c r="T95" s="444"/>
      <c r="U95" s="55"/>
      <c r="V95" s="421"/>
      <c r="W95" s="421"/>
      <c r="X95" s="447"/>
      <c r="Y95" s="448"/>
      <c r="Z95" s="37"/>
      <c r="AA95" s="37"/>
      <c r="AB95" s="38"/>
      <c r="AC95" s="38"/>
      <c r="AD95" s="38"/>
      <c r="AE95" s="38"/>
      <c r="AF95" s="38"/>
      <c r="AG95" s="38"/>
      <c r="AH95" s="37"/>
      <c r="AI95" s="37"/>
      <c r="AJ95" s="37"/>
      <c r="AK95" s="37"/>
      <c r="AL95" s="37"/>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HI95" s="38"/>
      <c r="HJ95" s="38"/>
      <c r="HK95" s="38"/>
      <c r="HL95" s="38"/>
      <c r="HM95" s="38"/>
      <c r="HN95" s="38"/>
      <c r="HO95" s="38"/>
      <c r="HP95" s="38"/>
      <c r="HQ95" s="38"/>
      <c r="HR95" s="38"/>
      <c r="HS95" s="38"/>
      <c r="HT95" s="38"/>
      <c r="HU95" s="38"/>
      <c r="HV95" s="38"/>
      <c r="HW95" s="38"/>
      <c r="HX95" s="38"/>
      <c r="HY95" s="38"/>
      <c r="HZ95" s="38"/>
      <c r="IA95" s="38"/>
      <c r="IB95" s="38"/>
      <c r="IC95" s="38"/>
      <c r="ID95" s="38"/>
      <c r="IE95" s="38"/>
      <c r="IF95" s="38"/>
      <c r="IG95" s="38"/>
      <c r="IH95" s="38"/>
      <c r="II95" s="38"/>
      <c r="IJ95" s="38"/>
      <c r="IK95" s="38"/>
      <c r="IL95" s="38"/>
      <c r="IM95" s="38"/>
      <c r="IN95" s="38"/>
      <c r="IO95" s="38"/>
      <c r="IP95" s="38"/>
      <c r="IQ95" s="38"/>
      <c r="IR95" s="38"/>
      <c r="IS95" s="38"/>
      <c r="IT95" s="38"/>
      <c r="IU95" s="38"/>
      <c r="IV95" s="38"/>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row>
    <row r="96" spans="1:280" ht="11.25" customHeight="1" x14ac:dyDescent="0.25">
      <c r="A96" s="81"/>
      <c r="B96" s="82"/>
      <c r="C96" s="440"/>
      <c r="D96" s="263"/>
      <c r="E96" s="84"/>
      <c r="F96" s="260" t="s">
        <v>272</v>
      </c>
      <c r="G96" s="82" t="str">
        <f>+IF('5 Valoración Control'!G96="","",'5 Valoración Control'!G96)</f>
        <v/>
      </c>
      <c r="H96" s="428" t="s">
        <v>256</v>
      </c>
      <c r="I96" s="82" t="str">
        <f>+IF('5 Valoración Control'!I96="","",'5 Valoración Control'!I96)</f>
        <v/>
      </c>
      <c r="J96" s="440"/>
      <c r="K96" s="263"/>
      <c r="L96" s="441"/>
      <c r="M96" s="442"/>
      <c r="N96" s="443"/>
      <c r="O96" s="55"/>
      <c r="P96" s="55"/>
      <c r="Q96" s="444"/>
      <c r="R96" s="445"/>
      <c r="S96" s="446"/>
      <c r="T96" s="444"/>
      <c r="U96" s="55"/>
      <c r="V96" s="421"/>
      <c r="W96" s="421"/>
      <c r="X96" s="447"/>
      <c r="Y96" s="448"/>
      <c r="Z96" s="37"/>
      <c r="AA96" s="37"/>
      <c r="AB96" s="38"/>
      <c r="AC96" s="38"/>
      <c r="AD96" s="38"/>
      <c r="AE96" s="38"/>
      <c r="AF96" s="38"/>
      <c r="AG96" s="38"/>
      <c r="AH96" s="37"/>
      <c r="AI96" s="37"/>
      <c r="AJ96" s="37"/>
      <c r="AK96" s="37"/>
      <c r="AL96" s="37"/>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c r="GR96" s="38"/>
      <c r="GS96" s="38"/>
      <c r="GT96" s="38"/>
      <c r="GU96" s="38"/>
      <c r="GV96" s="38"/>
      <c r="GW96" s="38"/>
      <c r="GX96" s="38"/>
      <c r="GY96" s="38"/>
      <c r="GZ96" s="38"/>
      <c r="HA96" s="38"/>
      <c r="HB96" s="38"/>
      <c r="HC96" s="38"/>
      <c r="HD96" s="38"/>
      <c r="HE96" s="38"/>
      <c r="HF96" s="38"/>
      <c r="HG96" s="38"/>
      <c r="HH96" s="38"/>
      <c r="HI96" s="38"/>
      <c r="HJ96" s="38"/>
      <c r="HK96" s="38"/>
      <c r="HL96" s="38"/>
      <c r="HM96" s="38"/>
      <c r="HN96" s="38"/>
      <c r="HO96" s="38"/>
      <c r="HP96" s="38"/>
      <c r="HQ96" s="38"/>
      <c r="HR96" s="38"/>
      <c r="HS96" s="38"/>
      <c r="HT96" s="38"/>
      <c r="HU96" s="38"/>
      <c r="HV96" s="38"/>
      <c r="HW96" s="38"/>
      <c r="HX96" s="38"/>
      <c r="HY96" s="38"/>
      <c r="HZ96" s="38"/>
      <c r="IA96" s="38"/>
      <c r="IB96" s="38"/>
      <c r="IC96" s="38"/>
      <c r="ID96" s="38"/>
      <c r="IE96" s="38"/>
      <c r="IF96" s="38"/>
      <c r="IG96" s="38"/>
      <c r="IH96" s="38"/>
      <c r="II96" s="38"/>
      <c r="IJ96" s="38"/>
      <c r="IK96" s="38"/>
      <c r="IL96" s="38"/>
      <c r="IM96" s="38"/>
      <c r="IN96" s="38"/>
      <c r="IO96" s="38"/>
      <c r="IP96" s="38"/>
      <c r="IQ96" s="38"/>
      <c r="IR96" s="38"/>
      <c r="IS96" s="38"/>
      <c r="IT96" s="38"/>
      <c r="IU96" s="38"/>
      <c r="IV96" s="38"/>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row>
    <row r="97" spans="1:280" ht="11.25" customHeight="1" x14ac:dyDescent="0.25">
      <c r="A97" s="81"/>
      <c r="B97" s="82"/>
      <c r="C97" s="440"/>
      <c r="D97" s="263"/>
      <c r="E97" s="84"/>
      <c r="F97" s="260"/>
      <c r="G97" s="82"/>
      <c r="H97" s="428" t="s">
        <v>268</v>
      </c>
      <c r="I97" s="82" t="str">
        <f>+IF('5 Valoración Control'!I97="","",'5 Valoración Control'!I97)</f>
        <v/>
      </c>
      <c r="J97" s="440"/>
      <c r="K97" s="263"/>
      <c r="L97" s="441"/>
      <c r="M97" s="442"/>
      <c r="N97" s="443"/>
      <c r="O97" s="55"/>
      <c r="P97" s="55"/>
      <c r="Q97" s="444"/>
      <c r="R97" s="445"/>
      <c r="S97" s="446"/>
      <c r="T97" s="444"/>
      <c r="U97" s="55"/>
      <c r="V97" s="421"/>
      <c r="W97" s="421"/>
      <c r="X97" s="447"/>
      <c r="Y97" s="448"/>
      <c r="Z97" s="37"/>
      <c r="AA97" s="37"/>
      <c r="AB97" s="38"/>
      <c r="AC97" s="38"/>
      <c r="AD97" s="38"/>
      <c r="AE97" s="38"/>
      <c r="AF97" s="38"/>
      <c r="AG97" s="38"/>
      <c r="AH97" s="37"/>
      <c r="AI97" s="37"/>
      <c r="AJ97" s="37"/>
      <c r="AK97" s="37"/>
      <c r="AL97" s="37"/>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row>
    <row r="98" spans="1:280" ht="11.25" customHeight="1" x14ac:dyDescent="0.25">
      <c r="A98" s="81"/>
      <c r="B98" s="82"/>
      <c r="C98" s="440"/>
      <c r="D98" s="263"/>
      <c r="E98" s="84"/>
      <c r="F98" s="260"/>
      <c r="G98" s="82"/>
      <c r="H98" s="428" t="s">
        <v>269</v>
      </c>
      <c r="I98" s="82" t="str">
        <f>+IF('5 Valoración Control'!I98="","",'5 Valoración Control'!I98)</f>
        <v/>
      </c>
      <c r="J98" s="440"/>
      <c r="K98" s="263"/>
      <c r="L98" s="441"/>
      <c r="M98" s="442"/>
      <c r="N98" s="443"/>
      <c r="O98" s="55"/>
      <c r="P98" s="55"/>
      <c r="Q98" s="444"/>
      <c r="R98" s="445"/>
      <c r="S98" s="446"/>
      <c r="T98" s="444"/>
      <c r="U98" s="55"/>
      <c r="V98" s="421"/>
      <c r="W98" s="421"/>
      <c r="X98" s="447"/>
      <c r="Y98" s="448"/>
      <c r="Z98" s="37"/>
      <c r="AA98" s="37"/>
      <c r="AB98" s="38"/>
      <c r="AC98" s="38"/>
      <c r="AD98" s="38"/>
      <c r="AE98" s="38"/>
      <c r="AF98" s="38"/>
      <c r="AG98" s="38"/>
      <c r="AH98" s="37"/>
      <c r="AI98" s="37"/>
      <c r="AJ98" s="37"/>
      <c r="AK98" s="37"/>
      <c r="AL98" s="37"/>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row>
    <row r="99" spans="1:280" ht="11.25" customHeight="1" x14ac:dyDescent="0.25">
      <c r="A99" s="81"/>
      <c r="B99" s="82"/>
      <c r="C99" s="440"/>
      <c r="D99" s="263"/>
      <c r="E99" s="84"/>
      <c r="F99" s="260" t="s">
        <v>273</v>
      </c>
      <c r="G99" s="82" t="str">
        <f>+IF('5 Valoración Control'!G99="","",'5 Valoración Control'!G99)</f>
        <v/>
      </c>
      <c r="H99" s="428" t="s">
        <v>256</v>
      </c>
      <c r="I99" s="82" t="str">
        <f>+IF('5 Valoración Control'!I99="","",'5 Valoración Control'!I99)</f>
        <v/>
      </c>
      <c r="J99" s="440"/>
      <c r="K99" s="263"/>
      <c r="L99" s="441"/>
      <c r="M99" s="442"/>
      <c r="N99" s="443"/>
      <c r="O99" s="55"/>
      <c r="P99" s="55"/>
      <c r="Q99" s="444"/>
      <c r="R99" s="445"/>
      <c r="S99" s="446"/>
      <c r="T99" s="444"/>
      <c r="U99" s="55"/>
      <c r="V99" s="421"/>
      <c r="W99" s="421"/>
      <c r="X99" s="447"/>
      <c r="Y99" s="448"/>
      <c r="Z99" s="37"/>
      <c r="AA99" s="37"/>
      <c r="AB99" s="38"/>
      <c r="AC99" s="38"/>
      <c r="AD99" s="38"/>
      <c r="AE99" s="38"/>
      <c r="AF99" s="38"/>
      <c r="AG99" s="38"/>
      <c r="AH99" s="37"/>
      <c r="AI99" s="37"/>
      <c r="AJ99" s="37"/>
      <c r="AK99" s="37"/>
      <c r="AL99" s="37"/>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row>
    <row r="100" spans="1:280" ht="11.25" customHeight="1" x14ac:dyDescent="0.25">
      <c r="A100" s="81"/>
      <c r="B100" s="82"/>
      <c r="C100" s="440"/>
      <c r="D100" s="263"/>
      <c r="E100" s="84"/>
      <c r="F100" s="260"/>
      <c r="G100" s="82"/>
      <c r="H100" s="428" t="s">
        <v>268</v>
      </c>
      <c r="I100" s="82" t="str">
        <f>+IF('5 Valoración Control'!I100="","",'5 Valoración Control'!I100)</f>
        <v/>
      </c>
      <c r="J100" s="440"/>
      <c r="K100" s="263"/>
      <c r="L100" s="441"/>
      <c r="M100" s="442"/>
      <c r="N100" s="443"/>
      <c r="O100" s="55"/>
      <c r="P100" s="55"/>
      <c r="Q100" s="444"/>
      <c r="R100" s="445"/>
      <c r="S100" s="446"/>
      <c r="T100" s="444"/>
      <c r="U100" s="55"/>
      <c r="V100" s="421"/>
      <c r="W100" s="421"/>
      <c r="X100" s="447"/>
      <c r="Y100" s="448"/>
      <c r="Z100" s="37"/>
      <c r="AA100" s="37"/>
      <c r="AB100" s="38"/>
      <c r="AC100" s="38"/>
      <c r="AD100" s="38"/>
      <c r="AE100" s="38"/>
      <c r="AF100" s="38"/>
      <c r="AG100" s="38"/>
      <c r="AH100" s="37"/>
      <c r="AI100" s="37"/>
      <c r="AJ100" s="37"/>
      <c r="AK100" s="37"/>
      <c r="AL100" s="37"/>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row>
    <row r="101" spans="1:280" ht="11.25" customHeight="1" thickBot="1" x14ac:dyDescent="0.3">
      <c r="A101" s="92"/>
      <c r="B101" s="93"/>
      <c r="C101" s="450"/>
      <c r="D101" s="284"/>
      <c r="E101" s="95"/>
      <c r="F101" s="281"/>
      <c r="G101" s="93"/>
      <c r="H101" s="451" t="s">
        <v>269</v>
      </c>
      <c r="I101" s="93" t="str">
        <f>+IF('5 Valoración Control'!I101="","",'5 Valoración Control'!I101)</f>
        <v/>
      </c>
      <c r="J101" s="450"/>
      <c r="K101" s="284"/>
      <c r="L101" s="452"/>
      <c r="M101" s="453"/>
      <c r="N101" s="454"/>
      <c r="O101" s="286"/>
      <c r="P101" s="286"/>
      <c r="Q101" s="455"/>
      <c r="R101" s="456"/>
      <c r="S101" s="457"/>
      <c r="T101" s="455"/>
      <c r="U101" s="286"/>
      <c r="V101" s="458"/>
      <c r="W101" s="458"/>
      <c r="X101" s="459"/>
      <c r="Y101" s="460"/>
      <c r="Z101" s="37"/>
      <c r="AA101" s="37"/>
      <c r="AB101" s="38"/>
      <c r="AC101" s="38"/>
      <c r="AD101" s="38"/>
      <c r="AE101" s="38"/>
      <c r="AF101" s="38"/>
      <c r="AG101" s="38"/>
      <c r="AH101" s="37"/>
      <c r="AI101" s="37"/>
      <c r="AJ101" s="37"/>
      <c r="AK101" s="37"/>
      <c r="AL101" s="37"/>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row>
    <row r="102" spans="1:280" ht="11.25" customHeight="1" x14ac:dyDescent="0.25">
      <c r="A102" s="423" t="str">
        <f>'1 Contexto e Identificación'!$A$17</f>
        <v>R7</v>
      </c>
      <c r="B102" s="424" t="str">
        <f>+'1 Contexto e Identificación'!$E$17</f>
        <v xml:space="preserve">  </v>
      </c>
      <c r="C102" s="425" t="e">
        <f ca="1">+'4 Mapa Calor Inherente'!$C$18</f>
        <v>#NAME?</v>
      </c>
      <c r="D102" s="243" t="e">
        <f ca="1">+'4 Mapa Calor Inherente'!$D$18</f>
        <v>#NAME?</v>
      </c>
      <c r="E102" s="426" t="e">
        <f ca="1">+'4 Mapa Calor Inherente'!$E$18</f>
        <v>#NAME?</v>
      </c>
      <c r="F102" s="240" t="s">
        <v>254</v>
      </c>
      <c r="G102" s="424" t="str">
        <f>+IF('5 Valoración Control'!G102="","",'5 Valoración Control'!G102)</f>
        <v/>
      </c>
      <c r="H102" s="271" t="s">
        <v>256</v>
      </c>
      <c r="I102" s="424" t="str">
        <f>+IF('5 Valoración Control'!I102="","",'5 Valoración Control'!I102)</f>
        <v/>
      </c>
      <c r="J102" s="425" t="e">
        <f ca="1">+'6 Mapa Calor Residual'!$C$18</f>
        <v>#NAME?</v>
      </c>
      <c r="K102" s="243" t="e">
        <f ca="1">+'6 Mapa Calor Residual'!$D$18</f>
        <v>#NAME?</v>
      </c>
      <c r="L102" s="429" t="e">
        <f ca="1">+'6 Mapa Calor Residual'!$E$18</f>
        <v>#NAME?</v>
      </c>
      <c r="M102" s="430"/>
      <c r="N102" s="431"/>
      <c r="O102" s="246"/>
      <c r="P102" s="246"/>
      <c r="Q102" s="438"/>
      <c r="R102" s="439"/>
      <c r="S102" s="433"/>
      <c r="T102" s="438"/>
      <c r="U102" s="246"/>
      <c r="V102" s="462"/>
      <c r="W102" s="462"/>
      <c r="X102" s="463"/>
      <c r="Y102" s="436"/>
      <c r="Z102" s="37"/>
      <c r="AA102" s="37"/>
      <c r="AB102" s="38"/>
      <c r="AC102" s="38"/>
      <c r="AD102" s="38"/>
      <c r="AE102" s="38"/>
      <c r="AF102" s="38"/>
      <c r="AG102" s="38"/>
      <c r="AH102" s="37"/>
      <c r="AI102" s="37"/>
      <c r="AJ102" s="37"/>
      <c r="AK102" s="37"/>
      <c r="AL102" s="37"/>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c r="IL102" s="38"/>
      <c r="IM102" s="38"/>
      <c r="IN102" s="38"/>
      <c r="IO102" s="38"/>
      <c r="IP102" s="38"/>
      <c r="IQ102" s="38"/>
      <c r="IR102" s="38"/>
      <c r="IS102" s="38"/>
      <c r="IT102" s="38"/>
      <c r="IU102" s="38"/>
      <c r="IV102" s="38"/>
      <c r="IW102" s="38"/>
      <c r="IX102" s="38"/>
      <c r="IY102" s="38"/>
      <c r="IZ102" s="38"/>
      <c r="JA102" s="38"/>
      <c r="JB102" s="38"/>
      <c r="JC102" s="38"/>
      <c r="JD102" s="38"/>
      <c r="JE102" s="38"/>
      <c r="JF102" s="38"/>
      <c r="JG102" s="38"/>
      <c r="JH102" s="38"/>
      <c r="JI102" s="38"/>
      <c r="JJ102" s="38"/>
      <c r="JK102" s="38"/>
      <c r="JL102" s="38"/>
      <c r="JM102" s="38"/>
      <c r="JN102" s="38"/>
      <c r="JO102" s="38"/>
      <c r="JP102" s="38"/>
      <c r="JQ102" s="38"/>
      <c r="JR102" s="38"/>
      <c r="JS102" s="38"/>
      <c r="JT102" s="38"/>
    </row>
    <row r="103" spans="1:280" ht="11.25" customHeight="1" x14ac:dyDescent="0.25">
      <c r="A103" s="81"/>
      <c r="B103" s="82"/>
      <c r="C103" s="440"/>
      <c r="D103" s="263"/>
      <c r="E103" s="84"/>
      <c r="F103" s="260"/>
      <c r="G103" s="82"/>
      <c r="H103" s="428" t="s">
        <v>268</v>
      </c>
      <c r="I103" s="82" t="str">
        <f>+IF('5 Valoración Control'!I103="","",'5 Valoración Control'!I103)</f>
        <v/>
      </c>
      <c r="J103" s="440"/>
      <c r="K103" s="263"/>
      <c r="L103" s="441"/>
      <c r="M103" s="442"/>
      <c r="N103" s="443"/>
      <c r="O103" s="55"/>
      <c r="P103" s="55"/>
      <c r="Q103" s="444"/>
      <c r="R103" s="445"/>
      <c r="S103" s="446"/>
      <c r="T103" s="444"/>
      <c r="U103" s="55"/>
      <c r="V103" s="421"/>
      <c r="W103" s="421"/>
      <c r="X103" s="447"/>
      <c r="Y103" s="448"/>
      <c r="Z103" s="37"/>
      <c r="AA103" s="37"/>
      <c r="AB103" s="38"/>
      <c r="AC103" s="38"/>
      <c r="AD103" s="38"/>
      <c r="AE103" s="38"/>
      <c r="AF103" s="38"/>
      <c r="AG103" s="38"/>
      <c r="AH103" s="37"/>
      <c r="AI103" s="37"/>
      <c r="AJ103" s="37"/>
      <c r="AK103" s="37"/>
      <c r="AL103" s="37"/>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38"/>
      <c r="JO103" s="38"/>
      <c r="JP103" s="38"/>
      <c r="JQ103" s="38"/>
      <c r="JR103" s="38"/>
      <c r="JS103" s="38"/>
      <c r="JT103" s="38"/>
    </row>
    <row r="104" spans="1:280" ht="11.25" customHeight="1" x14ac:dyDescent="0.25">
      <c r="A104" s="81"/>
      <c r="B104" s="82"/>
      <c r="C104" s="440"/>
      <c r="D104" s="263"/>
      <c r="E104" s="84"/>
      <c r="F104" s="260"/>
      <c r="G104" s="82"/>
      <c r="H104" s="428" t="s">
        <v>269</v>
      </c>
      <c r="I104" s="82" t="str">
        <f>+IF('5 Valoración Control'!I104="","",'5 Valoración Control'!I104)</f>
        <v/>
      </c>
      <c r="J104" s="440"/>
      <c r="K104" s="263"/>
      <c r="L104" s="441"/>
      <c r="M104" s="442"/>
      <c r="N104" s="443"/>
      <c r="O104" s="55"/>
      <c r="P104" s="55"/>
      <c r="Q104" s="444"/>
      <c r="R104" s="445"/>
      <c r="S104" s="446"/>
      <c r="T104" s="444"/>
      <c r="U104" s="55"/>
      <c r="V104" s="421"/>
      <c r="W104" s="421"/>
      <c r="X104" s="447"/>
      <c r="Y104" s="448"/>
      <c r="Z104" s="37"/>
      <c r="AA104" s="37"/>
      <c r="AB104" s="38"/>
      <c r="AC104" s="38"/>
      <c r="AD104" s="38"/>
      <c r="AE104" s="38"/>
      <c r="AF104" s="38"/>
      <c r="AG104" s="38"/>
      <c r="AH104" s="37"/>
      <c r="AI104" s="37"/>
      <c r="AJ104" s="37"/>
      <c r="AK104" s="37"/>
      <c r="AL104" s="37"/>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row>
    <row r="105" spans="1:280" ht="11.25" customHeight="1" x14ac:dyDescent="0.25">
      <c r="A105" s="81"/>
      <c r="B105" s="82"/>
      <c r="C105" s="440"/>
      <c r="D105" s="263"/>
      <c r="E105" s="84"/>
      <c r="F105" s="260" t="s">
        <v>270</v>
      </c>
      <c r="G105" s="82" t="str">
        <f>+IF('5 Valoración Control'!G105="","",'5 Valoración Control'!G105)</f>
        <v/>
      </c>
      <c r="H105" s="428" t="s">
        <v>256</v>
      </c>
      <c r="I105" s="82" t="str">
        <f>+IF('5 Valoración Control'!I105="","",'5 Valoración Control'!I105)</f>
        <v/>
      </c>
      <c r="J105" s="440"/>
      <c r="K105" s="263"/>
      <c r="L105" s="441"/>
      <c r="M105" s="442"/>
      <c r="N105" s="443"/>
      <c r="O105" s="55"/>
      <c r="P105" s="55"/>
      <c r="Q105" s="444"/>
      <c r="R105" s="445"/>
      <c r="S105" s="446"/>
      <c r="T105" s="444"/>
      <c r="U105" s="55"/>
      <c r="V105" s="421"/>
      <c r="W105" s="421"/>
      <c r="X105" s="447"/>
      <c r="Y105" s="448"/>
      <c r="Z105" s="37"/>
      <c r="AA105" s="37"/>
      <c r="AB105" s="38"/>
      <c r="AC105" s="38"/>
      <c r="AD105" s="38"/>
      <c r="AE105" s="38"/>
      <c r="AF105" s="38"/>
      <c r="AG105" s="38"/>
      <c r="AH105" s="37"/>
      <c r="AI105" s="37"/>
      <c r="AJ105" s="37"/>
      <c r="AK105" s="37"/>
      <c r="AL105" s="37"/>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row>
    <row r="106" spans="1:280" ht="11.25" customHeight="1" x14ac:dyDescent="0.25">
      <c r="A106" s="81"/>
      <c r="B106" s="82"/>
      <c r="C106" s="440"/>
      <c r="D106" s="263"/>
      <c r="E106" s="84"/>
      <c r="F106" s="260"/>
      <c r="G106" s="82"/>
      <c r="H106" s="428" t="s">
        <v>268</v>
      </c>
      <c r="I106" s="82" t="str">
        <f>+IF('5 Valoración Control'!I106="","",'5 Valoración Control'!I106)</f>
        <v/>
      </c>
      <c r="J106" s="440"/>
      <c r="K106" s="263"/>
      <c r="L106" s="441"/>
      <c r="M106" s="442"/>
      <c r="N106" s="443"/>
      <c r="O106" s="55"/>
      <c r="P106" s="55"/>
      <c r="Q106" s="444"/>
      <c r="R106" s="445"/>
      <c r="S106" s="446"/>
      <c r="T106" s="444"/>
      <c r="U106" s="55"/>
      <c r="V106" s="421"/>
      <c r="W106" s="421"/>
      <c r="X106" s="447"/>
      <c r="Y106" s="448"/>
      <c r="Z106" s="37"/>
      <c r="AA106" s="37"/>
      <c r="AB106" s="38"/>
      <c r="AC106" s="38"/>
      <c r="AD106" s="38"/>
      <c r="AE106" s="38"/>
      <c r="AF106" s="38"/>
      <c r="AG106" s="38"/>
      <c r="AH106" s="37"/>
      <c r="AI106" s="37"/>
      <c r="AJ106" s="37"/>
      <c r="AK106" s="37"/>
      <c r="AL106" s="37"/>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row>
    <row r="107" spans="1:280" ht="11.25" customHeight="1" x14ac:dyDescent="0.25">
      <c r="A107" s="81"/>
      <c r="B107" s="82"/>
      <c r="C107" s="440"/>
      <c r="D107" s="263"/>
      <c r="E107" s="84"/>
      <c r="F107" s="260"/>
      <c r="G107" s="82"/>
      <c r="H107" s="428" t="s">
        <v>269</v>
      </c>
      <c r="I107" s="82" t="str">
        <f>+IF('5 Valoración Control'!I107="","",'5 Valoración Control'!I107)</f>
        <v/>
      </c>
      <c r="J107" s="440"/>
      <c r="K107" s="263"/>
      <c r="L107" s="441"/>
      <c r="M107" s="442"/>
      <c r="N107" s="443"/>
      <c r="O107" s="55"/>
      <c r="P107" s="55"/>
      <c r="Q107" s="444"/>
      <c r="R107" s="445"/>
      <c r="S107" s="446"/>
      <c r="T107" s="444"/>
      <c r="U107" s="55"/>
      <c r="V107" s="421"/>
      <c r="W107" s="421"/>
      <c r="X107" s="447"/>
      <c r="Y107" s="448"/>
      <c r="Z107" s="37"/>
      <c r="AA107" s="37"/>
      <c r="AB107" s="38"/>
      <c r="AC107" s="38"/>
      <c r="AD107" s="38"/>
      <c r="AE107" s="38"/>
      <c r="AF107" s="38"/>
      <c r="AG107" s="38"/>
      <c r="AH107" s="37"/>
      <c r="AI107" s="37"/>
      <c r="AJ107" s="37"/>
      <c r="AK107" s="37"/>
      <c r="AL107" s="37"/>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row>
    <row r="108" spans="1:280" ht="11.25" customHeight="1" x14ac:dyDescent="0.25">
      <c r="A108" s="81"/>
      <c r="B108" s="82"/>
      <c r="C108" s="440"/>
      <c r="D108" s="263"/>
      <c r="E108" s="84"/>
      <c r="F108" s="260" t="s">
        <v>271</v>
      </c>
      <c r="G108" s="82" t="str">
        <f>+IF('5 Valoración Control'!G108="","",'5 Valoración Control'!G108)</f>
        <v/>
      </c>
      <c r="H108" s="428" t="s">
        <v>256</v>
      </c>
      <c r="I108" s="82" t="str">
        <f>+IF('5 Valoración Control'!I108="","",'5 Valoración Control'!I108)</f>
        <v/>
      </c>
      <c r="J108" s="440"/>
      <c r="K108" s="263"/>
      <c r="L108" s="441"/>
      <c r="M108" s="442"/>
      <c r="N108" s="443"/>
      <c r="O108" s="55"/>
      <c r="P108" s="55"/>
      <c r="Q108" s="444"/>
      <c r="R108" s="445"/>
      <c r="S108" s="446"/>
      <c r="T108" s="444"/>
      <c r="U108" s="55"/>
      <c r="V108" s="421"/>
      <c r="W108" s="421"/>
      <c r="X108" s="447"/>
      <c r="Y108" s="448"/>
      <c r="Z108" s="37"/>
      <c r="AA108" s="37"/>
      <c r="AB108" s="38"/>
      <c r="AC108" s="38"/>
      <c r="AD108" s="38"/>
      <c r="AE108" s="38"/>
      <c r="AF108" s="38"/>
      <c r="AG108" s="38"/>
      <c r="AH108" s="37"/>
      <c r="AI108" s="37"/>
      <c r="AJ108" s="37"/>
      <c r="AK108" s="37"/>
      <c r="AL108" s="37"/>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row>
    <row r="109" spans="1:280" ht="11.25" customHeight="1" x14ac:dyDescent="0.25">
      <c r="A109" s="81"/>
      <c r="B109" s="82"/>
      <c r="C109" s="440"/>
      <c r="D109" s="263"/>
      <c r="E109" s="84"/>
      <c r="F109" s="260"/>
      <c r="G109" s="82"/>
      <c r="H109" s="428" t="s">
        <v>268</v>
      </c>
      <c r="I109" s="82" t="str">
        <f>+IF('5 Valoración Control'!I109="","",'5 Valoración Control'!I109)</f>
        <v/>
      </c>
      <c r="J109" s="440"/>
      <c r="K109" s="263"/>
      <c r="L109" s="441"/>
      <c r="M109" s="442"/>
      <c r="N109" s="443"/>
      <c r="O109" s="55"/>
      <c r="P109" s="55"/>
      <c r="Q109" s="444"/>
      <c r="R109" s="445"/>
      <c r="S109" s="446"/>
      <c r="T109" s="444"/>
      <c r="U109" s="55"/>
      <c r="V109" s="421"/>
      <c r="W109" s="421"/>
      <c r="X109" s="447"/>
      <c r="Y109" s="448"/>
      <c r="Z109" s="37"/>
      <c r="AA109" s="37"/>
      <c r="AB109" s="38"/>
      <c r="AC109" s="38"/>
      <c r="AD109" s="38"/>
      <c r="AE109" s="38"/>
      <c r="AF109" s="38"/>
      <c r="AG109" s="38"/>
      <c r="AH109" s="37"/>
      <c r="AI109" s="37"/>
      <c r="AJ109" s="37"/>
      <c r="AK109" s="37"/>
      <c r="AL109" s="37"/>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row>
    <row r="110" spans="1:280" ht="11.25" customHeight="1" x14ac:dyDescent="0.25">
      <c r="A110" s="81"/>
      <c r="B110" s="82"/>
      <c r="C110" s="440"/>
      <c r="D110" s="263"/>
      <c r="E110" s="84"/>
      <c r="F110" s="260"/>
      <c r="G110" s="82"/>
      <c r="H110" s="428" t="s">
        <v>269</v>
      </c>
      <c r="I110" s="82" t="str">
        <f>+IF('5 Valoración Control'!I110="","",'5 Valoración Control'!I110)</f>
        <v/>
      </c>
      <c r="J110" s="440"/>
      <c r="K110" s="263"/>
      <c r="L110" s="441"/>
      <c r="M110" s="442"/>
      <c r="N110" s="443"/>
      <c r="O110" s="55"/>
      <c r="P110" s="55"/>
      <c r="Q110" s="444"/>
      <c r="R110" s="445"/>
      <c r="S110" s="446"/>
      <c r="T110" s="444"/>
      <c r="U110" s="55"/>
      <c r="V110" s="421"/>
      <c r="W110" s="421"/>
      <c r="X110" s="447"/>
      <c r="Y110" s="448"/>
      <c r="Z110" s="37"/>
      <c r="AA110" s="37"/>
      <c r="AB110" s="38"/>
      <c r="AC110" s="38"/>
      <c r="AD110" s="38"/>
      <c r="AE110" s="38"/>
      <c r="AF110" s="38"/>
      <c r="AG110" s="38"/>
      <c r="AH110" s="37"/>
      <c r="AI110" s="37"/>
      <c r="AJ110" s="37"/>
      <c r="AK110" s="37"/>
      <c r="AL110" s="37"/>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row>
    <row r="111" spans="1:280" ht="11.25" customHeight="1" x14ac:dyDescent="0.25">
      <c r="A111" s="81"/>
      <c r="B111" s="82"/>
      <c r="C111" s="440"/>
      <c r="D111" s="263"/>
      <c r="E111" s="84"/>
      <c r="F111" s="260" t="s">
        <v>272</v>
      </c>
      <c r="G111" s="82" t="str">
        <f>+IF('5 Valoración Control'!G111="","",'5 Valoración Control'!G111)</f>
        <v/>
      </c>
      <c r="H111" s="428" t="s">
        <v>256</v>
      </c>
      <c r="I111" s="82" t="str">
        <f>+IF('5 Valoración Control'!I111="","",'5 Valoración Control'!I111)</f>
        <v/>
      </c>
      <c r="J111" s="440"/>
      <c r="K111" s="263"/>
      <c r="L111" s="441"/>
      <c r="M111" s="442"/>
      <c r="N111" s="443"/>
      <c r="O111" s="55"/>
      <c r="P111" s="55"/>
      <c r="Q111" s="444"/>
      <c r="R111" s="445"/>
      <c r="S111" s="446"/>
      <c r="T111" s="444"/>
      <c r="U111" s="55"/>
      <c r="V111" s="421"/>
      <c r="W111" s="421"/>
      <c r="X111" s="447"/>
      <c r="Y111" s="448"/>
      <c r="Z111" s="37"/>
      <c r="AA111" s="37"/>
      <c r="AB111" s="38"/>
      <c r="AC111" s="38"/>
      <c r="AD111" s="38"/>
      <c r="AE111" s="38"/>
      <c r="AF111" s="38"/>
      <c r="AG111" s="38"/>
      <c r="AH111" s="37"/>
      <c r="AI111" s="37"/>
      <c r="AJ111" s="37"/>
      <c r="AK111" s="37"/>
      <c r="AL111" s="37"/>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row>
    <row r="112" spans="1:280" ht="11.25" customHeight="1" x14ac:dyDescent="0.25">
      <c r="A112" s="81"/>
      <c r="B112" s="82"/>
      <c r="C112" s="440"/>
      <c r="D112" s="263"/>
      <c r="E112" s="84"/>
      <c r="F112" s="260"/>
      <c r="G112" s="82"/>
      <c r="H112" s="428" t="s">
        <v>268</v>
      </c>
      <c r="I112" s="82" t="str">
        <f>+IF('5 Valoración Control'!I112="","",'5 Valoración Control'!I112)</f>
        <v/>
      </c>
      <c r="J112" s="440"/>
      <c r="K112" s="263"/>
      <c r="L112" s="441"/>
      <c r="M112" s="442"/>
      <c r="N112" s="443"/>
      <c r="O112" s="55"/>
      <c r="P112" s="55"/>
      <c r="Q112" s="444"/>
      <c r="R112" s="445"/>
      <c r="S112" s="446"/>
      <c r="T112" s="444"/>
      <c r="U112" s="55"/>
      <c r="V112" s="421"/>
      <c r="W112" s="421"/>
      <c r="X112" s="447"/>
      <c r="Y112" s="448"/>
      <c r="Z112" s="37"/>
      <c r="AA112" s="37"/>
      <c r="AB112" s="38"/>
      <c r="AC112" s="38"/>
      <c r="AD112" s="38"/>
      <c r="AE112" s="38"/>
      <c r="AF112" s="38"/>
      <c r="AG112" s="38"/>
      <c r="AH112" s="37"/>
      <c r="AI112" s="37"/>
      <c r="AJ112" s="37"/>
      <c r="AK112" s="37"/>
      <c r="AL112" s="37"/>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row>
    <row r="113" spans="1:280" ht="11.25" customHeight="1" x14ac:dyDescent="0.25">
      <c r="A113" s="81"/>
      <c r="B113" s="82"/>
      <c r="C113" s="440"/>
      <c r="D113" s="263"/>
      <c r="E113" s="84"/>
      <c r="F113" s="260"/>
      <c r="G113" s="82"/>
      <c r="H113" s="428" t="s">
        <v>269</v>
      </c>
      <c r="I113" s="82" t="str">
        <f>+IF('5 Valoración Control'!I113="","",'5 Valoración Control'!I113)</f>
        <v/>
      </c>
      <c r="J113" s="440"/>
      <c r="K113" s="263"/>
      <c r="L113" s="441"/>
      <c r="M113" s="442"/>
      <c r="N113" s="443"/>
      <c r="O113" s="55"/>
      <c r="P113" s="55"/>
      <c r="Q113" s="444"/>
      <c r="R113" s="445"/>
      <c r="S113" s="446"/>
      <c r="T113" s="444"/>
      <c r="U113" s="55"/>
      <c r="V113" s="421"/>
      <c r="W113" s="421"/>
      <c r="X113" s="447"/>
      <c r="Y113" s="448"/>
      <c r="Z113" s="37"/>
      <c r="AA113" s="37"/>
      <c r="AB113" s="38"/>
      <c r="AC113" s="38"/>
      <c r="AD113" s="38"/>
      <c r="AE113" s="38"/>
      <c r="AF113" s="38"/>
      <c r="AG113" s="38"/>
      <c r="AH113" s="37"/>
      <c r="AI113" s="37"/>
      <c r="AJ113" s="37"/>
      <c r="AK113" s="37"/>
      <c r="AL113" s="37"/>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row>
    <row r="114" spans="1:280" ht="11.25" customHeight="1" x14ac:dyDescent="0.25">
      <c r="A114" s="81"/>
      <c r="B114" s="82"/>
      <c r="C114" s="440"/>
      <c r="D114" s="263"/>
      <c r="E114" s="84"/>
      <c r="F114" s="260" t="s">
        <v>273</v>
      </c>
      <c r="G114" s="82" t="str">
        <f>+IF('5 Valoración Control'!G114="","",'5 Valoración Control'!G114)</f>
        <v/>
      </c>
      <c r="H114" s="428" t="s">
        <v>256</v>
      </c>
      <c r="I114" s="82" t="str">
        <f>+IF('5 Valoración Control'!I114="","",'5 Valoración Control'!I114)</f>
        <v/>
      </c>
      <c r="J114" s="440"/>
      <c r="K114" s="263"/>
      <c r="L114" s="441"/>
      <c r="M114" s="442"/>
      <c r="N114" s="443"/>
      <c r="O114" s="55"/>
      <c r="P114" s="55"/>
      <c r="Q114" s="444"/>
      <c r="R114" s="445"/>
      <c r="S114" s="446"/>
      <c r="T114" s="444"/>
      <c r="U114" s="55"/>
      <c r="V114" s="421"/>
      <c r="W114" s="421"/>
      <c r="X114" s="447"/>
      <c r="Y114" s="448"/>
      <c r="Z114" s="37"/>
      <c r="AA114" s="37"/>
      <c r="AB114" s="38"/>
      <c r="AC114" s="38"/>
      <c r="AD114" s="38"/>
      <c r="AE114" s="38"/>
      <c r="AF114" s="38"/>
      <c r="AG114" s="38"/>
      <c r="AH114" s="37"/>
      <c r="AI114" s="37"/>
      <c r="AJ114" s="37"/>
      <c r="AK114" s="37"/>
      <c r="AL114" s="37"/>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row>
    <row r="115" spans="1:280" ht="11.25" customHeight="1" x14ac:dyDescent="0.25">
      <c r="A115" s="81"/>
      <c r="B115" s="82"/>
      <c r="C115" s="440"/>
      <c r="D115" s="263"/>
      <c r="E115" s="84"/>
      <c r="F115" s="260"/>
      <c r="G115" s="82"/>
      <c r="H115" s="428" t="s">
        <v>268</v>
      </c>
      <c r="I115" s="82" t="str">
        <f>+IF('5 Valoración Control'!I115="","",'5 Valoración Control'!I115)</f>
        <v/>
      </c>
      <c r="J115" s="440"/>
      <c r="K115" s="263"/>
      <c r="L115" s="441"/>
      <c r="M115" s="442"/>
      <c r="N115" s="443"/>
      <c r="O115" s="55"/>
      <c r="P115" s="55"/>
      <c r="Q115" s="444"/>
      <c r="R115" s="445"/>
      <c r="S115" s="446"/>
      <c r="T115" s="444"/>
      <c r="U115" s="55"/>
      <c r="V115" s="421"/>
      <c r="W115" s="421"/>
      <c r="X115" s="447"/>
      <c r="Y115" s="448"/>
      <c r="Z115" s="37"/>
      <c r="AA115" s="37"/>
      <c r="AB115" s="38"/>
      <c r="AC115" s="38"/>
      <c r="AD115" s="38"/>
      <c r="AE115" s="38"/>
      <c r="AF115" s="38"/>
      <c r="AG115" s="38"/>
      <c r="AH115" s="37"/>
      <c r="AI115" s="37"/>
      <c r="AJ115" s="37"/>
      <c r="AK115" s="37"/>
      <c r="AL115" s="37"/>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row>
    <row r="116" spans="1:280" ht="11.25" customHeight="1" thickBot="1" x14ac:dyDescent="0.3">
      <c r="A116" s="92"/>
      <c r="B116" s="93"/>
      <c r="C116" s="450"/>
      <c r="D116" s="284"/>
      <c r="E116" s="95"/>
      <c r="F116" s="281"/>
      <c r="G116" s="93"/>
      <c r="H116" s="451" t="s">
        <v>269</v>
      </c>
      <c r="I116" s="93" t="str">
        <f>+IF('5 Valoración Control'!I116="","",'5 Valoración Control'!I116)</f>
        <v/>
      </c>
      <c r="J116" s="450"/>
      <c r="K116" s="284"/>
      <c r="L116" s="452"/>
      <c r="M116" s="453"/>
      <c r="N116" s="454"/>
      <c r="O116" s="286"/>
      <c r="P116" s="286"/>
      <c r="Q116" s="455"/>
      <c r="R116" s="456"/>
      <c r="S116" s="457"/>
      <c r="T116" s="455"/>
      <c r="U116" s="286"/>
      <c r="V116" s="458"/>
      <c r="W116" s="458"/>
      <c r="X116" s="459"/>
      <c r="Y116" s="460"/>
      <c r="Z116" s="37"/>
      <c r="AA116" s="37"/>
      <c r="AB116" s="38"/>
      <c r="AC116" s="38"/>
      <c r="AD116" s="38"/>
      <c r="AE116" s="38"/>
      <c r="AF116" s="38"/>
      <c r="AG116" s="38"/>
      <c r="AH116" s="37"/>
      <c r="AI116" s="37"/>
      <c r="AJ116" s="37"/>
      <c r="AK116" s="37"/>
      <c r="AL116" s="37"/>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row>
    <row r="117" spans="1:280" ht="11.25" customHeight="1" x14ac:dyDescent="0.25">
      <c r="A117" s="423" t="str">
        <f>'1 Contexto e Identificación'!$A$18</f>
        <v>R8</v>
      </c>
      <c r="B117" s="424">
        <f>+'1 Contexto e Identificación'!$E$18</f>
        <v>0</v>
      </c>
      <c r="C117" s="425" t="e">
        <f ca="1">+'4 Mapa Calor Inherente'!$C$19</f>
        <v>#NAME?</v>
      </c>
      <c r="D117" s="243" t="e">
        <f ca="1">+'4 Mapa Calor Inherente'!$D$19</f>
        <v>#NAME?</v>
      </c>
      <c r="E117" s="426" t="e">
        <f ca="1">+'4 Mapa Calor Inherente'!$E$19</f>
        <v>#NAME?</v>
      </c>
      <c r="F117" s="240" t="s">
        <v>254</v>
      </c>
      <c r="G117" s="424" t="str">
        <f>+IF('5 Valoración Control'!G117="","",'5 Valoración Control'!G117)</f>
        <v/>
      </c>
      <c r="H117" s="271" t="s">
        <v>256</v>
      </c>
      <c r="I117" s="424" t="str">
        <f>+IF('5 Valoración Control'!I117="","",'5 Valoración Control'!I117)</f>
        <v/>
      </c>
      <c r="J117" s="425" t="e">
        <f ca="1">+'6 Mapa Calor Residual'!$C$19</f>
        <v>#NAME?</v>
      </c>
      <c r="K117" s="243" t="e">
        <f ca="1">+'6 Mapa Calor Residual'!$D$19</f>
        <v>#NAME?</v>
      </c>
      <c r="L117" s="429" t="e">
        <f ca="1">+'6 Mapa Calor Residual'!$E$19</f>
        <v>#NAME?</v>
      </c>
      <c r="M117" s="430"/>
      <c r="N117" s="431"/>
      <c r="O117" s="246"/>
      <c r="P117" s="246"/>
      <c r="Q117" s="438"/>
      <c r="R117" s="439"/>
      <c r="S117" s="433"/>
      <c r="T117" s="438"/>
      <c r="U117" s="246"/>
      <c r="V117" s="462"/>
      <c r="W117" s="462"/>
      <c r="X117" s="463"/>
      <c r="Y117" s="436"/>
      <c r="Z117" s="37"/>
      <c r="AA117" s="37"/>
      <c r="AB117" s="38"/>
      <c r="AC117" s="38"/>
      <c r="AD117" s="38"/>
      <c r="AE117" s="38"/>
      <c r="AF117" s="38"/>
      <c r="AG117" s="38"/>
      <c r="AH117" s="37"/>
      <c r="AI117" s="37"/>
      <c r="AJ117" s="37"/>
      <c r="AK117" s="37"/>
      <c r="AL117" s="37"/>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row>
    <row r="118" spans="1:280" ht="11.25" customHeight="1" x14ac:dyDescent="0.25">
      <c r="A118" s="81"/>
      <c r="B118" s="82"/>
      <c r="C118" s="440"/>
      <c r="D118" s="263"/>
      <c r="E118" s="84"/>
      <c r="F118" s="260"/>
      <c r="G118" s="82"/>
      <c r="H118" s="428" t="s">
        <v>268</v>
      </c>
      <c r="I118" s="82" t="str">
        <f>+IF('5 Valoración Control'!I118="","",'5 Valoración Control'!I118)</f>
        <v/>
      </c>
      <c r="J118" s="440"/>
      <c r="K118" s="263"/>
      <c r="L118" s="441"/>
      <c r="M118" s="442"/>
      <c r="N118" s="443"/>
      <c r="O118" s="55"/>
      <c r="P118" s="55"/>
      <c r="Q118" s="444"/>
      <c r="R118" s="445"/>
      <c r="S118" s="446"/>
      <c r="T118" s="444"/>
      <c r="U118" s="55"/>
      <c r="V118" s="421"/>
      <c r="W118" s="421"/>
      <c r="X118" s="447"/>
      <c r="Y118" s="448"/>
      <c r="Z118" s="37"/>
      <c r="AA118" s="37"/>
      <c r="AB118" s="38"/>
      <c r="AC118" s="38"/>
      <c r="AD118" s="38"/>
      <c r="AE118" s="38"/>
      <c r="AF118" s="38"/>
      <c r="AG118" s="38"/>
      <c r="AH118" s="37"/>
      <c r="AI118" s="37"/>
      <c r="AJ118" s="37"/>
      <c r="AK118" s="37"/>
      <c r="AL118" s="37"/>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row>
    <row r="119" spans="1:280" ht="11.25" customHeight="1" x14ac:dyDescent="0.25">
      <c r="A119" s="81"/>
      <c r="B119" s="82"/>
      <c r="C119" s="440"/>
      <c r="D119" s="263"/>
      <c r="E119" s="84"/>
      <c r="F119" s="260"/>
      <c r="G119" s="82"/>
      <c r="H119" s="428" t="s">
        <v>269</v>
      </c>
      <c r="I119" s="82" t="str">
        <f>+IF('5 Valoración Control'!I119="","",'5 Valoración Control'!I119)</f>
        <v/>
      </c>
      <c r="J119" s="440"/>
      <c r="K119" s="263"/>
      <c r="L119" s="441"/>
      <c r="M119" s="442"/>
      <c r="N119" s="443"/>
      <c r="O119" s="55"/>
      <c r="P119" s="55"/>
      <c r="Q119" s="444"/>
      <c r="R119" s="445"/>
      <c r="S119" s="446"/>
      <c r="T119" s="444"/>
      <c r="U119" s="55"/>
      <c r="V119" s="421"/>
      <c r="W119" s="421"/>
      <c r="X119" s="447"/>
      <c r="Y119" s="448"/>
      <c r="Z119" s="37"/>
      <c r="AA119" s="37"/>
      <c r="AB119" s="38"/>
      <c r="AC119" s="38"/>
      <c r="AD119" s="38"/>
      <c r="AE119" s="38"/>
      <c r="AF119" s="38"/>
      <c r="AG119" s="38"/>
      <c r="AH119" s="37"/>
      <c r="AI119" s="37"/>
      <c r="AJ119" s="37"/>
      <c r="AK119" s="37"/>
      <c r="AL119" s="37"/>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row>
    <row r="120" spans="1:280" ht="11.25" customHeight="1" x14ac:dyDescent="0.25">
      <c r="A120" s="81"/>
      <c r="B120" s="82"/>
      <c r="C120" s="440"/>
      <c r="D120" s="263"/>
      <c r="E120" s="84"/>
      <c r="F120" s="260" t="s">
        <v>270</v>
      </c>
      <c r="G120" s="82" t="str">
        <f>+IF('5 Valoración Control'!G120="","",'5 Valoración Control'!G120)</f>
        <v/>
      </c>
      <c r="H120" s="428" t="s">
        <v>256</v>
      </c>
      <c r="I120" s="82" t="str">
        <f>+IF('5 Valoración Control'!I120="","",'5 Valoración Control'!I120)</f>
        <v/>
      </c>
      <c r="J120" s="440"/>
      <c r="K120" s="263"/>
      <c r="L120" s="441"/>
      <c r="M120" s="442"/>
      <c r="N120" s="443"/>
      <c r="O120" s="55"/>
      <c r="P120" s="55"/>
      <c r="Q120" s="444"/>
      <c r="R120" s="445"/>
      <c r="S120" s="446"/>
      <c r="T120" s="444"/>
      <c r="U120" s="55"/>
      <c r="V120" s="421"/>
      <c r="W120" s="421"/>
      <c r="X120" s="447"/>
      <c r="Y120" s="448"/>
      <c r="Z120" s="37"/>
      <c r="AA120" s="37"/>
      <c r="AB120" s="38"/>
      <c r="AC120" s="38"/>
      <c r="AD120" s="38"/>
      <c r="AE120" s="38"/>
      <c r="AF120" s="38"/>
      <c r="AG120" s="38"/>
      <c r="AH120" s="37"/>
      <c r="AI120" s="37"/>
      <c r="AJ120" s="37"/>
      <c r="AK120" s="37"/>
      <c r="AL120" s="37"/>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row>
    <row r="121" spans="1:280" ht="11.25" customHeight="1" x14ac:dyDescent="0.25">
      <c r="A121" s="81"/>
      <c r="B121" s="82"/>
      <c r="C121" s="440"/>
      <c r="D121" s="263"/>
      <c r="E121" s="84"/>
      <c r="F121" s="260"/>
      <c r="G121" s="82"/>
      <c r="H121" s="428" t="s">
        <v>268</v>
      </c>
      <c r="I121" s="82" t="str">
        <f>+IF('5 Valoración Control'!I121="","",'5 Valoración Control'!I121)</f>
        <v/>
      </c>
      <c r="J121" s="440"/>
      <c r="K121" s="263"/>
      <c r="L121" s="441"/>
      <c r="M121" s="442"/>
      <c r="N121" s="443"/>
      <c r="O121" s="55"/>
      <c r="P121" s="55"/>
      <c r="Q121" s="444"/>
      <c r="R121" s="445"/>
      <c r="S121" s="446"/>
      <c r="T121" s="444"/>
      <c r="U121" s="55"/>
      <c r="V121" s="421"/>
      <c r="W121" s="421"/>
      <c r="X121" s="447"/>
      <c r="Y121" s="448"/>
      <c r="Z121" s="37"/>
      <c r="AA121" s="37"/>
      <c r="AB121" s="38"/>
      <c r="AC121" s="38"/>
      <c r="AD121" s="38"/>
      <c r="AE121" s="38"/>
      <c r="AF121" s="38"/>
      <c r="AG121" s="38"/>
      <c r="AH121" s="37"/>
      <c r="AI121" s="37"/>
      <c r="AJ121" s="37"/>
      <c r="AK121" s="37"/>
      <c r="AL121" s="37"/>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row>
    <row r="122" spans="1:280" ht="11.25" customHeight="1" x14ac:dyDescent="0.25">
      <c r="A122" s="81"/>
      <c r="B122" s="82"/>
      <c r="C122" s="440"/>
      <c r="D122" s="263"/>
      <c r="E122" s="84"/>
      <c r="F122" s="260"/>
      <c r="G122" s="82"/>
      <c r="H122" s="428" t="s">
        <v>269</v>
      </c>
      <c r="I122" s="82" t="str">
        <f>+IF('5 Valoración Control'!I122="","",'5 Valoración Control'!I122)</f>
        <v/>
      </c>
      <c r="J122" s="440"/>
      <c r="K122" s="263"/>
      <c r="L122" s="441"/>
      <c r="M122" s="442"/>
      <c r="N122" s="443"/>
      <c r="O122" s="55"/>
      <c r="P122" s="55"/>
      <c r="Q122" s="444"/>
      <c r="R122" s="445"/>
      <c r="S122" s="446"/>
      <c r="T122" s="444"/>
      <c r="U122" s="55"/>
      <c r="V122" s="421"/>
      <c r="W122" s="421"/>
      <c r="X122" s="447"/>
      <c r="Y122" s="448"/>
      <c r="Z122" s="37"/>
      <c r="AA122" s="37"/>
      <c r="AB122" s="38"/>
      <c r="AC122" s="38"/>
      <c r="AD122" s="38"/>
      <c r="AE122" s="38"/>
      <c r="AF122" s="38"/>
      <c r="AG122" s="38"/>
      <c r="AH122" s="37"/>
      <c r="AI122" s="37"/>
      <c r="AJ122" s="37"/>
      <c r="AK122" s="37"/>
      <c r="AL122" s="37"/>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row>
    <row r="123" spans="1:280" ht="11.25" customHeight="1" x14ac:dyDescent="0.25">
      <c r="A123" s="81"/>
      <c r="B123" s="82"/>
      <c r="C123" s="440"/>
      <c r="D123" s="263"/>
      <c r="E123" s="84"/>
      <c r="F123" s="260" t="s">
        <v>271</v>
      </c>
      <c r="G123" s="82" t="str">
        <f>+IF('5 Valoración Control'!G123="","",'5 Valoración Control'!G123)</f>
        <v/>
      </c>
      <c r="H123" s="428" t="s">
        <v>256</v>
      </c>
      <c r="I123" s="82" t="str">
        <f>+IF('5 Valoración Control'!I123="","",'5 Valoración Control'!I123)</f>
        <v/>
      </c>
      <c r="J123" s="440"/>
      <c r="K123" s="263"/>
      <c r="L123" s="441"/>
      <c r="M123" s="442"/>
      <c r="N123" s="443"/>
      <c r="O123" s="55"/>
      <c r="P123" s="55"/>
      <c r="Q123" s="444"/>
      <c r="R123" s="445"/>
      <c r="S123" s="446"/>
      <c r="T123" s="444"/>
      <c r="U123" s="55"/>
      <c r="V123" s="421"/>
      <c r="W123" s="421"/>
      <c r="X123" s="447"/>
      <c r="Y123" s="448"/>
      <c r="Z123" s="37"/>
      <c r="AA123" s="37"/>
      <c r="AB123" s="38"/>
      <c r="AC123" s="38"/>
      <c r="AD123" s="38"/>
      <c r="AE123" s="38"/>
      <c r="AF123" s="38"/>
      <c r="AG123" s="38"/>
      <c r="AH123" s="37"/>
      <c r="AI123" s="37"/>
      <c r="AJ123" s="37"/>
      <c r="AK123" s="37"/>
      <c r="AL123" s="37"/>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row>
    <row r="124" spans="1:280" ht="11.25" customHeight="1" x14ac:dyDescent="0.25">
      <c r="A124" s="81"/>
      <c r="B124" s="82"/>
      <c r="C124" s="440"/>
      <c r="D124" s="263"/>
      <c r="E124" s="84"/>
      <c r="F124" s="260"/>
      <c r="G124" s="82"/>
      <c r="H124" s="428" t="s">
        <v>268</v>
      </c>
      <c r="I124" s="82" t="str">
        <f>+IF('5 Valoración Control'!I124="","",'5 Valoración Control'!I124)</f>
        <v/>
      </c>
      <c r="J124" s="440"/>
      <c r="K124" s="263"/>
      <c r="L124" s="441"/>
      <c r="M124" s="442"/>
      <c r="N124" s="443"/>
      <c r="O124" s="55"/>
      <c r="P124" s="55"/>
      <c r="Q124" s="444"/>
      <c r="R124" s="445"/>
      <c r="S124" s="446"/>
      <c r="T124" s="444"/>
      <c r="U124" s="55"/>
      <c r="V124" s="421"/>
      <c r="W124" s="421"/>
      <c r="X124" s="447"/>
      <c r="Y124" s="448"/>
      <c r="Z124" s="37"/>
      <c r="AA124" s="37"/>
      <c r="AB124" s="38"/>
      <c r="AC124" s="38"/>
      <c r="AD124" s="38"/>
      <c r="AE124" s="38"/>
      <c r="AF124" s="38"/>
      <c r="AG124" s="38"/>
      <c r="AH124" s="37"/>
      <c r="AI124" s="37"/>
      <c r="AJ124" s="37"/>
      <c r="AK124" s="37"/>
      <c r="AL124" s="37"/>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row>
    <row r="125" spans="1:280" ht="11.25" customHeight="1" x14ac:dyDescent="0.25">
      <c r="A125" s="81"/>
      <c r="B125" s="82"/>
      <c r="C125" s="440"/>
      <c r="D125" s="263"/>
      <c r="E125" s="84"/>
      <c r="F125" s="260"/>
      <c r="G125" s="82"/>
      <c r="H125" s="428" t="s">
        <v>269</v>
      </c>
      <c r="I125" s="82" t="str">
        <f>+IF('5 Valoración Control'!I125="","",'5 Valoración Control'!I125)</f>
        <v/>
      </c>
      <c r="J125" s="440"/>
      <c r="K125" s="263"/>
      <c r="L125" s="441"/>
      <c r="M125" s="442"/>
      <c r="N125" s="443"/>
      <c r="O125" s="55"/>
      <c r="P125" s="55"/>
      <c r="Q125" s="444"/>
      <c r="R125" s="445"/>
      <c r="S125" s="446"/>
      <c r="T125" s="444"/>
      <c r="U125" s="55"/>
      <c r="V125" s="421"/>
      <c r="W125" s="421"/>
      <c r="X125" s="447"/>
      <c r="Y125" s="448"/>
      <c r="Z125" s="37"/>
      <c r="AA125" s="37"/>
      <c r="AB125" s="38"/>
      <c r="AC125" s="38"/>
      <c r="AD125" s="38"/>
      <c r="AE125" s="38"/>
      <c r="AF125" s="38"/>
      <c r="AG125" s="38"/>
      <c r="AH125" s="37"/>
      <c r="AI125" s="37"/>
      <c r="AJ125" s="37"/>
      <c r="AK125" s="37"/>
      <c r="AL125" s="37"/>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row>
    <row r="126" spans="1:280" ht="11.25" customHeight="1" x14ac:dyDescent="0.25">
      <c r="A126" s="81"/>
      <c r="B126" s="82"/>
      <c r="C126" s="440"/>
      <c r="D126" s="263"/>
      <c r="E126" s="84"/>
      <c r="F126" s="260" t="s">
        <v>272</v>
      </c>
      <c r="G126" s="82" t="str">
        <f>+IF('5 Valoración Control'!G126="","",'5 Valoración Control'!G126)</f>
        <v/>
      </c>
      <c r="H126" s="428" t="s">
        <v>256</v>
      </c>
      <c r="I126" s="82" t="str">
        <f>+IF('5 Valoración Control'!I126="","",'5 Valoración Control'!I126)</f>
        <v/>
      </c>
      <c r="J126" s="440"/>
      <c r="K126" s="263"/>
      <c r="L126" s="441"/>
      <c r="M126" s="442"/>
      <c r="N126" s="443"/>
      <c r="O126" s="55"/>
      <c r="P126" s="55"/>
      <c r="Q126" s="444"/>
      <c r="R126" s="445"/>
      <c r="S126" s="446"/>
      <c r="T126" s="444"/>
      <c r="U126" s="55"/>
      <c r="V126" s="421"/>
      <c r="W126" s="421"/>
      <c r="X126" s="447"/>
      <c r="Y126" s="448"/>
      <c r="Z126" s="37"/>
      <c r="AA126" s="37"/>
      <c r="AB126" s="38"/>
      <c r="AC126" s="38"/>
      <c r="AD126" s="38"/>
      <c r="AE126" s="38"/>
      <c r="AF126" s="38"/>
      <c r="AG126" s="38"/>
      <c r="AH126" s="37"/>
      <c r="AI126" s="37"/>
      <c r="AJ126" s="37"/>
      <c r="AK126" s="37"/>
      <c r="AL126" s="37"/>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row>
    <row r="127" spans="1:280" ht="11.25" customHeight="1" x14ac:dyDescent="0.25">
      <c r="A127" s="81"/>
      <c r="B127" s="82"/>
      <c r="C127" s="440"/>
      <c r="D127" s="263"/>
      <c r="E127" s="84"/>
      <c r="F127" s="260"/>
      <c r="G127" s="82"/>
      <c r="H127" s="428" t="s">
        <v>268</v>
      </c>
      <c r="I127" s="82" t="str">
        <f>+IF('5 Valoración Control'!I127="","",'5 Valoración Control'!I127)</f>
        <v/>
      </c>
      <c r="J127" s="440"/>
      <c r="K127" s="263"/>
      <c r="L127" s="441"/>
      <c r="M127" s="442"/>
      <c r="N127" s="443"/>
      <c r="O127" s="55"/>
      <c r="P127" s="55"/>
      <c r="Q127" s="444"/>
      <c r="R127" s="445"/>
      <c r="S127" s="446"/>
      <c r="T127" s="444"/>
      <c r="U127" s="55"/>
      <c r="V127" s="421"/>
      <c r="W127" s="421"/>
      <c r="X127" s="447"/>
      <c r="Y127" s="448"/>
      <c r="Z127" s="37"/>
      <c r="AA127" s="37"/>
      <c r="AB127" s="38"/>
      <c r="AC127" s="38"/>
      <c r="AD127" s="38"/>
      <c r="AE127" s="38"/>
      <c r="AF127" s="38"/>
      <c r="AG127" s="38"/>
      <c r="AH127" s="37"/>
      <c r="AI127" s="37"/>
      <c r="AJ127" s="37"/>
      <c r="AK127" s="37"/>
      <c r="AL127" s="37"/>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row>
    <row r="128" spans="1:280" ht="11.25" customHeight="1" x14ac:dyDescent="0.25">
      <c r="A128" s="81"/>
      <c r="B128" s="82"/>
      <c r="C128" s="440"/>
      <c r="D128" s="263"/>
      <c r="E128" s="84"/>
      <c r="F128" s="260"/>
      <c r="G128" s="82"/>
      <c r="H128" s="428" t="s">
        <v>269</v>
      </c>
      <c r="I128" s="82" t="str">
        <f>+IF('5 Valoración Control'!I128="","",'5 Valoración Control'!I128)</f>
        <v/>
      </c>
      <c r="J128" s="440"/>
      <c r="K128" s="263"/>
      <c r="L128" s="441"/>
      <c r="M128" s="442"/>
      <c r="N128" s="443"/>
      <c r="O128" s="55"/>
      <c r="P128" s="55"/>
      <c r="Q128" s="444"/>
      <c r="R128" s="445"/>
      <c r="S128" s="446"/>
      <c r="T128" s="444"/>
      <c r="U128" s="55"/>
      <c r="V128" s="421"/>
      <c r="W128" s="421"/>
      <c r="X128" s="447"/>
      <c r="Y128" s="448"/>
      <c r="Z128" s="37"/>
      <c r="AA128" s="37"/>
      <c r="AB128" s="38"/>
      <c r="AC128" s="38"/>
      <c r="AD128" s="38"/>
      <c r="AE128" s="38"/>
      <c r="AF128" s="38"/>
      <c r="AG128" s="38"/>
      <c r="AH128" s="37"/>
      <c r="AI128" s="37"/>
      <c r="AJ128" s="37"/>
      <c r="AK128" s="37"/>
      <c r="AL128" s="37"/>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row>
    <row r="129" spans="1:280" ht="11.25" customHeight="1" x14ac:dyDescent="0.25">
      <c r="A129" s="81"/>
      <c r="B129" s="82"/>
      <c r="C129" s="440"/>
      <c r="D129" s="263"/>
      <c r="E129" s="84"/>
      <c r="F129" s="260" t="s">
        <v>273</v>
      </c>
      <c r="G129" s="82" t="str">
        <f>+IF('5 Valoración Control'!G129="","",'5 Valoración Control'!G129)</f>
        <v/>
      </c>
      <c r="H129" s="428" t="s">
        <v>256</v>
      </c>
      <c r="I129" s="82" t="str">
        <f>+IF('5 Valoración Control'!I129="","",'5 Valoración Control'!I129)</f>
        <v/>
      </c>
      <c r="J129" s="440"/>
      <c r="K129" s="263"/>
      <c r="L129" s="441"/>
      <c r="M129" s="442"/>
      <c r="N129" s="443"/>
      <c r="O129" s="55"/>
      <c r="P129" s="55"/>
      <c r="Q129" s="444"/>
      <c r="R129" s="445"/>
      <c r="S129" s="446"/>
      <c r="T129" s="444"/>
      <c r="U129" s="55"/>
      <c r="V129" s="421"/>
      <c r="W129" s="421"/>
      <c r="X129" s="447"/>
      <c r="Y129" s="448"/>
      <c r="Z129" s="37"/>
      <c r="AA129" s="37"/>
      <c r="AB129" s="38"/>
      <c r="AC129" s="38"/>
      <c r="AD129" s="38"/>
      <c r="AE129" s="38"/>
      <c r="AF129" s="38"/>
      <c r="AG129" s="38"/>
      <c r="AH129" s="37"/>
      <c r="AI129" s="37"/>
      <c r="AJ129" s="37"/>
      <c r="AK129" s="37"/>
      <c r="AL129" s="37"/>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row>
    <row r="130" spans="1:280" ht="11.25" customHeight="1" x14ac:dyDescent="0.25">
      <c r="A130" s="81"/>
      <c r="B130" s="82"/>
      <c r="C130" s="440"/>
      <c r="D130" s="263"/>
      <c r="E130" s="84"/>
      <c r="F130" s="260"/>
      <c r="G130" s="82"/>
      <c r="H130" s="428" t="s">
        <v>268</v>
      </c>
      <c r="I130" s="82" t="str">
        <f>+IF('5 Valoración Control'!I130="","",'5 Valoración Control'!I130)</f>
        <v/>
      </c>
      <c r="J130" s="440"/>
      <c r="K130" s="263"/>
      <c r="L130" s="441"/>
      <c r="M130" s="442"/>
      <c r="N130" s="443"/>
      <c r="O130" s="55"/>
      <c r="P130" s="55"/>
      <c r="Q130" s="444"/>
      <c r="R130" s="445"/>
      <c r="S130" s="446"/>
      <c r="T130" s="444"/>
      <c r="U130" s="55"/>
      <c r="V130" s="421"/>
      <c r="W130" s="421"/>
      <c r="X130" s="447"/>
      <c r="Y130" s="448"/>
      <c r="Z130" s="37"/>
      <c r="AA130" s="37"/>
      <c r="AB130" s="38"/>
      <c r="AC130" s="38"/>
      <c r="AD130" s="38"/>
      <c r="AE130" s="38"/>
      <c r="AF130" s="38"/>
      <c r="AG130" s="38"/>
      <c r="AH130" s="37"/>
      <c r="AI130" s="37"/>
      <c r="AJ130" s="37"/>
      <c r="AK130" s="37"/>
      <c r="AL130" s="37"/>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c r="IZ130" s="38"/>
      <c r="JA130" s="38"/>
      <c r="JB130" s="38"/>
      <c r="JC130" s="38"/>
      <c r="JD130" s="38"/>
      <c r="JE130" s="38"/>
      <c r="JF130" s="38"/>
      <c r="JG130" s="38"/>
      <c r="JH130" s="38"/>
      <c r="JI130" s="38"/>
      <c r="JJ130" s="38"/>
      <c r="JK130" s="38"/>
      <c r="JL130" s="38"/>
      <c r="JM130" s="38"/>
      <c r="JN130" s="38"/>
      <c r="JO130" s="38"/>
      <c r="JP130" s="38"/>
      <c r="JQ130" s="38"/>
      <c r="JR130" s="38"/>
      <c r="JS130" s="38"/>
      <c r="JT130" s="38"/>
    </row>
    <row r="131" spans="1:280" ht="11.25" customHeight="1" thickBot="1" x14ac:dyDescent="0.3">
      <c r="A131" s="92"/>
      <c r="B131" s="93"/>
      <c r="C131" s="450"/>
      <c r="D131" s="284"/>
      <c r="E131" s="95"/>
      <c r="F131" s="281"/>
      <c r="G131" s="93"/>
      <c r="H131" s="451" t="s">
        <v>269</v>
      </c>
      <c r="I131" s="93" t="str">
        <f>+IF('5 Valoración Control'!I131="","",'5 Valoración Control'!I131)</f>
        <v/>
      </c>
      <c r="J131" s="450"/>
      <c r="K131" s="284"/>
      <c r="L131" s="452"/>
      <c r="M131" s="453"/>
      <c r="N131" s="454"/>
      <c r="O131" s="286"/>
      <c r="P131" s="286"/>
      <c r="Q131" s="455"/>
      <c r="R131" s="456"/>
      <c r="S131" s="457"/>
      <c r="T131" s="455"/>
      <c r="U131" s="286"/>
      <c r="V131" s="458"/>
      <c r="W131" s="458"/>
      <c r="X131" s="459"/>
      <c r="Y131" s="460"/>
      <c r="Z131" s="37"/>
      <c r="AA131" s="37"/>
      <c r="AB131" s="38"/>
      <c r="AC131" s="38"/>
      <c r="AD131" s="38"/>
      <c r="AE131" s="38"/>
      <c r="AF131" s="38"/>
      <c r="AG131" s="38"/>
      <c r="AH131" s="37"/>
      <c r="AI131" s="37"/>
      <c r="AJ131" s="37"/>
      <c r="AK131" s="37"/>
      <c r="AL131" s="37"/>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row>
    <row r="132" spans="1:280" ht="11.25" customHeight="1" x14ac:dyDescent="0.25">
      <c r="A132" s="423" t="str">
        <f>'1 Contexto e Identificación'!$A$19</f>
        <v>R9</v>
      </c>
      <c r="B132" s="424">
        <f>+'1 Contexto e Identificación'!$E$19</f>
        <v>0</v>
      </c>
      <c r="C132" s="425" t="e">
        <f ca="1">+'4 Mapa Calor Inherente'!$C$20</f>
        <v>#NAME?</v>
      </c>
      <c r="D132" s="243" t="e">
        <f ca="1">+'4 Mapa Calor Inherente'!$D$20</f>
        <v>#NAME?</v>
      </c>
      <c r="E132" s="426" t="e">
        <f ca="1">+'4 Mapa Calor Inherente'!$E$20</f>
        <v>#NAME?</v>
      </c>
      <c r="F132" s="240" t="s">
        <v>254</v>
      </c>
      <c r="G132" s="424" t="str">
        <f>+IF('5 Valoración Control'!G132="","",'5 Valoración Control'!G132)</f>
        <v/>
      </c>
      <c r="H132" s="271" t="s">
        <v>256</v>
      </c>
      <c r="I132" s="424" t="str">
        <f>+IF('5 Valoración Control'!I132="","",'5 Valoración Control'!I132)</f>
        <v/>
      </c>
      <c r="J132" s="425" t="e">
        <f ca="1">+'6 Mapa Calor Residual'!$C$20</f>
        <v>#NAME?</v>
      </c>
      <c r="K132" s="243" t="e">
        <f ca="1">+'6 Mapa Calor Residual'!$D$20</f>
        <v>#NAME?</v>
      </c>
      <c r="L132" s="429" t="e">
        <f ca="1">+'6 Mapa Calor Residual'!$E$20</f>
        <v>#NAME?</v>
      </c>
      <c r="M132" s="430"/>
      <c r="N132" s="431"/>
      <c r="O132" s="246"/>
      <c r="P132" s="246"/>
      <c r="Q132" s="438"/>
      <c r="R132" s="439"/>
      <c r="S132" s="433"/>
      <c r="T132" s="438"/>
      <c r="U132" s="246"/>
      <c r="V132" s="462"/>
      <c r="W132" s="462"/>
      <c r="X132" s="463"/>
      <c r="Y132" s="436"/>
      <c r="Z132" s="37"/>
      <c r="AA132" s="37"/>
      <c r="AB132" s="38"/>
      <c r="AC132" s="38"/>
      <c r="AD132" s="38"/>
      <c r="AE132" s="38"/>
      <c r="AF132" s="38"/>
      <c r="AG132" s="38"/>
      <c r="AH132" s="37"/>
      <c r="AI132" s="37"/>
      <c r="AJ132" s="37"/>
      <c r="AK132" s="37"/>
      <c r="AL132" s="37"/>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c r="IZ132" s="38"/>
      <c r="JA132" s="38"/>
      <c r="JB132" s="38"/>
      <c r="JC132" s="38"/>
      <c r="JD132" s="38"/>
      <c r="JE132" s="38"/>
      <c r="JF132" s="38"/>
      <c r="JG132" s="38"/>
      <c r="JH132" s="38"/>
      <c r="JI132" s="38"/>
      <c r="JJ132" s="38"/>
      <c r="JK132" s="38"/>
      <c r="JL132" s="38"/>
      <c r="JM132" s="38"/>
      <c r="JN132" s="38"/>
      <c r="JO132" s="38"/>
      <c r="JP132" s="38"/>
      <c r="JQ132" s="38"/>
      <c r="JR132" s="38"/>
      <c r="JS132" s="38"/>
      <c r="JT132" s="38"/>
    </row>
    <row r="133" spans="1:280" ht="11.25" customHeight="1" x14ac:dyDescent="0.25">
      <c r="A133" s="81"/>
      <c r="B133" s="82"/>
      <c r="C133" s="440"/>
      <c r="D133" s="263"/>
      <c r="E133" s="84"/>
      <c r="F133" s="260"/>
      <c r="G133" s="82"/>
      <c r="H133" s="428" t="s">
        <v>268</v>
      </c>
      <c r="I133" s="82" t="str">
        <f>+IF('5 Valoración Control'!I133="","",'5 Valoración Control'!I133)</f>
        <v/>
      </c>
      <c r="J133" s="440"/>
      <c r="K133" s="263"/>
      <c r="L133" s="441"/>
      <c r="M133" s="442"/>
      <c r="N133" s="443"/>
      <c r="O133" s="55"/>
      <c r="P133" s="55"/>
      <c r="Q133" s="444"/>
      <c r="R133" s="445"/>
      <c r="S133" s="446"/>
      <c r="T133" s="444"/>
      <c r="U133" s="55"/>
      <c r="V133" s="421"/>
      <c r="W133" s="421"/>
      <c r="X133" s="447"/>
      <c r="Y133" s="448"/>
      <c r="Z133" s="37"/>
      <c r="AA133" s="37"/>
      <c r="AB133" s="38"/>
      <c r="AC133" s="38"/>
      <c r="AD133" s="38"/>
      <c r="AE133" s="38"/>
      <c r="AF133" s="38"/>
      <c r="AG133" s="38"/>
      <c r="AH133" s="37"/>
      <c r="AI133" s="37"/>
      <c r="AJ133" s="37"/>
      <c r="AK133" s="37"/>
      <c r="AL133" s="37"/>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row>
    <row r="134" spans="1:280" ht="11.25" customHeight="1" x14ac:dyDescent="0.25">
      <c r="A134" s="81"/>
      <c r="B134" s="82"/>
      <c r="C134" s="440"/>
      <c r="D134" s="263"/>
      <c r="E134" s="84"/>
      <c r="F134" s="260"/>
      <c r="G134" s="82"/>
      <c r="H134" s="428" t="s">
        <v>269</v>
      </c>
      <c r="I134" s="82" t="str">
        <f>+IF('5 Valoración Control'!I134="","",'5 Valoración Control'!I134)</f>
        <v/>
      </c>
      <c r="J134" s="440"/>
      <c r="K134" s="263"/>
      <c r="L134" s="441"/>
      <c r="M134" s="442"/>
      <c r="N134" s="443"/>
      <c r="O134" s="55"/>
      <c r="P134" s="55"/>
      <c r="Q134" s="444"/>
      <c r="R134" s="445"/>
      <c r="S134" s="446"/>
      <c r="T134" s="444"/>
      <c r="U134" s="55"/>
      <c r="V134" s="421"/>
      <c r="W134" s="421"/>
      <c r="X134" s="447"/>
      <c r="Y134" s="448"/>
      <c r="Z134" s="37"/>
      <c r="AA134" s="37"/>
      <c r="AB134" s="38"/>
      <c r="AC134" s="38"/>
      <c r="AD134" s="38"/>
      <c r="AE134" s="38"/>
      <c r="AF134" s="38"/>
      <c r="AG134" s="38"/>
      <c r="AH134" s="37"/>
      <c r="AI134" s="37"/>
      <c r="AJ134" s="37"/>
      <c r="AK134" s="37"/>
      <c r="AL134" s="37"/>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row>
    <row r="135" spans="1:280" ht="11.25" customHeight="1" x14ac:dyDescent="0.25">
      <c r="A135" s="81"/>
      <c r="B135" s="82"/>
      <c r="C135" s="440"/>
      <c r="D135" s="263"/>
      <c r="E135" s="84"/>
      <c r="F135" s="260" t="s">
        <v>270</v>
      </c>
      <c r="G135" s="82" t="str">
        <f>+IF('5 Valoración Control'!G135="","",'5 Valoración Control'!G135)</f>
        <v/>
      </c>
      <c r="H135" s="428" t="s">
        <v>256</v>
      </c>
      <c r="I135" s="82" t="str">
        <f>+IF('5 Valoración Control'!I135="","",'5 Valoración Control'!I135)</f>
        <v/>
      </c>
      <c r="J135" s="440"/>
      <c r="K135" s="263"/>
      <c r="L135" s="441"/>
      <c r="M135" s="442"/>
      <c r="N135" s="443"/>
      <c r="O135" s="55"/>
      <c r="P135" s="55"/>
      <c r="Q135" s="444"/>
      <c r="R135" s="445"/>
      <c r="S135" s="446"/>
      <c r="T135" s="444"/>
      <c r="U135" s="55"/>
      <c r="V135" s="421"/>
      <c r="W135" s="421"/>
      <c r="X135" s="447"/>
      <c r="Y135" s="448"/>
      <c r="Z135" s="37"/>
      <c r="AA135" s="37"/>
      <c r="AB135" s="38"/>
      <c r="AC135" s="38"/>
      <c r="AD135" s="38"/>
      <c r="AE135" s="38"/>
      <c r="AF135" s="38"/>
      <c r="AG135" s="38"/>
      <c r="AH135" s="37"/>
      <c r="AI135" s="37"/>
      <c r="AJ135" s="37"/>
      <c r="AK135" s="37"/>
      <c r="AL135" s="37"/>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row>
    <row r="136" spans="1:280" ht="11.25" customHeight="1" x14ac:dyDescent="0.25">
      <c r="A136" s="81"/>
      <c r="B136" s="82"/>
      <c r="C136" s="440"/>
      <c r="D136" s="263"/>
      <c r="E136" s="84"/>
      <c r="F136" s="260"/>
      <c r="G136" s="82"/>
      <c r="H136" s="428" t="s">
        <v>268</v>
      </c>
      <c r="I136" s="82" t="str">
        <f>+IF('5 Valoración Control'!I136="","",'5 Valoración Control'!I136)</f>
        <v/>
      </c>
      <c r="J136" s="440"/>
      <c r="K136" s="263"/>
      <c r="L136" s="441"/>
      <c r="M136" s="442"/>
      <c r="N136" s="443"/>
      <c r="O136" s="55"/>
      <c r="P136" s="55"/>
      <c r="Q136" s="444"/>
      <c r="R136" s="445"/>
      <c r="S136" s="446"/>
      <c r="T136" s="444"/>
      <c r="U136" s="55"/>
      <c r="V136" s="421"/>
      <c r="W136" s="421"/>
      <c r="X136" s="447"/>
      <c r="Y136" s="448"/>
      <c r="Z136" s="37"/>
      <c r="AA136" s="37"/>
      <c r="AB136" s="38"/>
      <c r="AC136" s="38"/>
      <c r="AD136" s="38"/>
      <c r="AE136" s="38"/>
      <c r="AF136" s="38"/>
      <c r="AG136" s="38"/>
      <c r="AH136" s="37"/>
      <c r="AI136" s="37"/>
      <c r="AJ136" s="37"/>
      <c r="AK136" s="37"/>
      <c r="AL136" s="37"/>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row>
    <row r="137" spans="1:280" ht="11.25" customHeight="1" x14ac:dyDescent="0.25">
      <c r="A137" s="81"/>
      <c r="B137" s="82"/>
      <c r="C137" s="440"/>
      <c r="D137" s="263"/>
      <c r="E137" s="84"/>
      <c r="F137" s="260"/>
      <c r="G137" s="82"/>
      <c r="H137" s="428" t="s">
        <v>269</v>
      </c>
      <c r="I137" s="82" t="str">
        <f>+IF('5 Valoración Control'!I137="","",'5 Valoración Control'!I137)</f>
        <v/>
      </c>
      <c r="J137" s="440"/>
      <c r="K137" s="263"/>
      <c r="L137" s="441"/>
      <c r="M137" s="442"/>
      <c r="N137" s="443"/>
      <c r="O137" s="55"/>
      <c r="P137" s="55"/>
      <c r="Q137" s="444"/>
      <c r="R137" s="445"/>
      <c r="S137" s="446"/>
      <c r="T137" s="444"/>
      <c r="U137" s="55"/>
      <c r="V137" s="421"/>
      <c r="W137" s="421"/>
      <c r="X137" s="447"/>
      <c r="Y137" s="448"/>
      <c r="Z137" s="37"/>
      <c r="AA137" s="37"/>
      <c r="AB137" s="38"/>
      <c r="AC137" s="38"/>
      <c r="AD137" s="38"/>
      <c r="AE137" s="38"/>
      <c r="AF137" s="38"/>
      <c r="AG137" s="38"/>
      <c r="AH137" s="37"/>
      <c r="AI137" s="37"/>
      <c r="AJ137" s="37"/>
      <c r="AK137" s="37"/>
      <c r="AL137" s="37"/>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row>
    <row r="138" spans="1:280" ht="11.25" customHeight="1" x14ac:dyDescent="0.25">
      <c r="A138" s="81"/>
      <c r="B138" s="82"/>
      <c r="C138" s="440"/>
      <c r="D138" s="263"/>
      <c r="E138" s="84"/>
      <c r="F138" s="260" t="s">
        <v>271</v>
      </c>
      <c r="G138" s="82" t="str">
        <f>+IF('5 Valoración Control'!G138="","",'5 Valoración Control'!G138)</f>
        <v/>
      </c>
      <c r="H138" s="428" t="s">
        <v>256</v>
      </c>
      <c r="I138" s="82" t="str">
        <f>+IF('5 Valoración Control'!I138="","",'5 Valoración Control'!I138)</f>
        <v/>
      </c>
      <c r="J138" s="440"/>
      <c r="K138" s="263"/>
      <c r="L138" s="441"/>
      <c r="M138" s="442"/>
      <c r="N138" s="443"/>
      <c r="O138" s="55"/>
      <c r="P138" s="55"/>
      <c r="Q138" s="444"/>
      <c r="R138" s="445"/>
      <c r="S138" s="446"/>
      <c r="T138" s="444"/>
      <c r="U138" s="55"/>
      <c r="V138" s="421"/>
      <c r="W138" s="421"/>
      <c r="X138" s="447"/>
      <c r="Y138" s="448"/>
      <c r="Z138" s="37"/>
      <c r="AA138" s="37"/>
      <c r="AB138" s="38"/>
      <c r="AC138" s="38"/>
      <c r="AD138" s="38"/>
      <c r="AE138" s="38"/>
      <c r="AF138" s="38"/>
      <c r="AG138" s="38"/>
      <c r="AH138" s="37"/>
      <c r="AI138" s="37"/>
      <c r="AJ138" s="37"/>
      <c r="AK138" s="37"/>
      <c r="AL138" s="37"/>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row>
    <row r="139" spans="1:280" ht="11.25" customHeight="1" x14ac:dyDescent="0.25">
      <c r="A139" s="81"/>
      <c r="B139" s="82"/>
      <c r="C139" s="440"/>
      <c r="D139" s="263"/>
      <c r="E139" s="84"/>
      <c r="F139" s="260"/>
      <c r="G139" s="82"/>
      <c r="H139" s="428" t="s">
        <v>268</v>
      </c>
      <c r="I139" s="82" t="str">
        <f>+IF('5 Valoración Control'!I139="","",'5 Valoración Control'!I139)</f>
        <v/>
      </c>
      <c r="J139" s="440"/>
      <c r="K139" s="263"/>
      <c r="L139" s="441"/>
      <c r="M139" s="442"/>
      <c r="N139" s="443"/>
      <c r="O139" s="55"/>
      <c r="P139" s="55"/>
      <c r="Q139" s="444"/>
      <c r="R139" s="445"/>
      <c r="S139" s="446"/>
      <c r="T139" s="444"/>
      <c r="U139" s="55"/>
      <c r="V139" s="421"/>
      <c r="W139" s="421"/>
      <c r="X139" s="447"/>
      <c r="Y139" s="448"/>
      <c r="Z139" s="37"/>
      <c r="AA139" s="37"/>
      <c r="AB139" s="38"/>
      <c r="AC139" s="38"/>
      <c r="AD139" s="38"/>
      <c r="AE139" s="38"/>
      <c r="AF139" s="38"/>
      <c r="AG139" s="38"/>
      <c r="AH139" s="37"/>
      <c r="AI139" s="37"/>
      <c r="AJ139" s="37"/>
      <c r="AK139" s="37"/>
      <c r="AL139" s="37"/>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row>
    <row r="140" spans="1:280" ht="11.25" customHeight="1" x14ac:dyDescent="0.25">
      <c r="A140" s="81"/>
      <c r="B140" s="82"/>
      <c r="C140" s="440"/>
      <c r="D140" s="263"/>
      <c r="E140" s="84"/>
      <c r="F140" s="260"/>
      <c r="G140" s="82"/>
      <c r="H140" s="428" t="s">
        <v>269</v>
      </c>
      <c r="I140" s="82" t="str">
        <f>+IF('5 Valoración Control'!I140="","",'5 Valoración Control'!I140)</f>
        <v/>
      </c>
      <c r="J140" s="440"/>
      <c r="K140" s="263"/>
      <c r="L140" s="441"/>
      <c r="M140" s="442"/>
      <c r="N140" s="443"/>
      <c r="O140" s="55"/>
      <c r="P140" s="55"/>
      <c r="Q140" s="444"/>
      <c r="R140" s="445"/>
      <c r="S140" s="446"/>
      <c r="T140" s="444"/>
      <c r="U140" s="55"/>
      <c r="V140" s="421"/>
      <c r="W140" s="421"/>
      <c r="X140" s="447"/>
      <c r="Y140" s="448"/>
      <c r="Z140" s="37"/>
      <c r="AA140" s="37"/>
      <c r="AB140" s="38"/>
      <c r="AC140" s="38"/>
      <c r="AD140" s="38"/>
      <c r="AE140" s="38"/>
      <c r="AF140" s="38"/>
      <c r="AG140" s="38"/>
      <c r="AH140" s="37"/>
      <c r="AI140" s="37"/>
      <c r="AJ140" s="37"/>
      <c r="AK140" s="37"/>
      <c r="AL140" s="37"/>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c r="JO140" s="38"/>
      <c r="JP140" s="38"/>
      <c r="JQ140" s="38"/>
      <c r="JR140" s="38"/>
      <c r="JS140" s="38"/>
      <c r="JT140" s="38"/>
    </row>
    <row r="141" spans="1:280" ht="11.25" customHeight="1" x14ac:dyDescent="0.25">
      <c r="A141" s="81"/>
      <c r="B141" s="82"/>
      <c r="C141" s="440"/>
      <c r="D141" s="263"/>
      <c r="E141" s="84"/>
      <c r="F141" s="260" t="s">
        <v>272</v>
      </c>
      <c r="G141" s="82" t="str">
        <f>+IF('5 Valoración Control'!G141="","",'5 Valoración Control'!G141)</f>
        <v/>
      </c>
      <c r="H141" s="428" t="s">
        <v>256</v>
      </c>
      <c r="I141" s="82" t="str">
        <f>+IF('5 Valoración Control'!I141="","",'5 Valoración Control'!I141)</f>
        <v/>
      </c>
      <c r="J141" s="440"/>
      <c r="K141" s="263"/>
      <c r="L141" s="441"/>
      <c r="M141" s="442"/>
      <c r="N141" s="443"/>
      <c r="O141" s="55"/>
      <c r="P141" s="55"/>
      <c r="Q141" s="444"/>
      <c r="R141" s="445"/>
      <c r="S141" s="446"/>
      <c r="T141" s="444"/>
      <c r="U141" s="55"/>
      <c r="V141" s="421"/>
      <c r="W141" s="421"/>
      <c r="X141" s="447"/>
      <c r="Y141" s="448"/>
      <c r="Z141" s="37"/>
      <c r="AA141" s="37"/>
      <c r="AB141" s="38"/>
      <c r="AC141" s="38"/>
      <c r="AD141" s="38"/>
      <c r="AE141" s="38"/>
      <c r="AF141" s="38"/>
      <c r="AG141" s="38"/>
      <c r="AH141" s="37"/>
      <c r="AI141" s="37"/>
      <c r="AJ141" s="37"/>
      <c r="AK141" s="37"/>
      <c r="AL141" s="37"/>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38"/>
      <c r="JO141" s="38"/>
      <c r="JP141" s="38"/>
      <c r="JQ141" s="38"/>
      <c r="JR141" s="38"/>
      <c r="JS141" s="38"/>
      <c r="JT141" s="38"/>
    </row>
    <row r="142" spans="1:280" ht="11.25" customHeight="1" x14ac:dyDescent="0.25">
      <c r="A142" s="81"/>
      <c r="B142" s="82"/>
      <c r="C142" s="440"/>
      <c r="D142" s="263"/>
      <c r="E142" s="84"/>
      <c r="F142" s="260"/>
      <c r="G142" s="82"/>
      <c r="H142" s="428" t="s">
        <v>268</v>
      </c>
      <c r="I142" s="82" t="str">
        <f>+IF('5 Valoración Control'!I142="","",'5 Valoración Control'!I142)</f>
        <v/>
      </c>
      <c r="J142" s="440"/>
      <c r="K142" s="263"/>
      <c r="L142" s="441"/>
      <c r="M142" s="442"/>
      <c r="N142" s="443"/>
      <c r="O142" s="55"/>
      <c r="P142" s="55"/>
      <c r="Q142" s="444"/>
      <c r="R142" s="445"/>
      <c r="S142" s="446"/>
      <c r="T142" s="444"/>
      <c r="U142" s="55"/>
      <c r="V142" s="421"/>
      <c r="W142" s="421"/>
      <c r="X142" s="447"/>
      <c r="Y142" s="448"/>
      <c r="Z142" s="37"/>
      <c r="AA142" s="37"/>
      <c r="AB142" s="38"/>
      <c r="AC142" s="38"/>
      <c r="AD142" s="38"/>
      <c r="AE142" s="38"/>
      <c r="AF142" s="38"/>
      <c r="AG142" s="38"/>
      <c r="AH142" s="37"/>
      <c r="AI142" s="37"/>
      <c r="AJ142" s="37"/>
      <c r="AK142" s="37"/>
      <c r="AL142" s="37"/>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c r="JO142" s="38"/>
      <c r="JP142" s="38"/>
      <c r="JQ142" s="38"/>
      <c r="JR142" s="38"/>
      <c r="JS142" s="38"/>
      <c r="JT142" s="38"/>
    </row>
    <row r="143" spans="1:280" ht="11.25" customHeight="1" x14ac:dyDescent="0.25">
      <c r="A143" s="81"/>
      <c r="B143" s="82"/>
      <c r="C143" s="440"/>
      <c r="D143" s="263"/>
      <c r="E143" s="84"/>
      <c r="F143" s="260"/>
      <c r="G143" s="82"/>
      <c r="H143" s="428" t="s">
        <v>269</v>
      </c>
      <c r="I143" s="82" t="str">
        <f>+IF('5 Valoración Control'!I143="","",'5 Valoración Control'!I143)</f>
        <v/>
      </c>
      <c r="J143" s="440"/>
      <c r="K143" s="263"/>
      <c r="L143" s="441"/>
      <c r="M143" s="442"/>
      <c r="N143" s="443"/>
      <c r="O143" s="55"/>
      <c r="P143" s="55"/>
      <c r="Q143" s="444"/>
      <c r="R143" s="445"/>
      <c r="S143" s="446"/>
      <c r="T143" s="444"/>
      <c r="U143" s="55"/>
      <c r="V143" s="421"/>
      <c r="W143" s="421"/>
      <c r="X143" s="447"/>
      <c r="Y143" s="448"/>
      <c r="Z143" s="37"/>
      <c r="AA143" s="37"/>
      <c r="AB143" s="38"/>
      <c r="AC143" s="38"/>
      <c r="AD143" s="38"/>
      <c r="AE143" s="38"/>
      <c r="AF143" s="38"/>
      <c r="AG143" s="38"/>
      <c r="AH143" s="37"/>
      <c r="AI143" s="37"/>
      <c r="AJ143" s="37"/>
      <c r="AK143" s="37"/>
      <c r="AL143" s="37"/>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38"/>
      <c r="JO143" s="38"/>
      <c r="JP143" s="38"/>
      <c r="JQ143" s="38"/>
      <c r="JR143" s="38"/>
      <c r="JS143" s="38"/>
      <c r="JT143" s="38"/>
    </row>
    <row r="144" spans="1:280" ht="11.25" customHeight="1" x14ac:dyDescent="0.25">
      <c r="A144" s="81"/>
      <c r="B144" s="82"/>
      <c r="C144" s="440"/>
      <c r="D144" s="263"/>
      <c r="E144" s="84"/>
      <c r="F144" s="260" t="s">
        <v>273</v>
      </c>
      <c r="G144" s="82" t="str">
        <f>+IF('5 Valoración Control'!G144="","",'5 Valoración Control'!G144)</f>
        <v/>
      </c>
      <c r="H144" s="428" t="s">
        <v>256</v>
      </c>
      <c r="I144" s="82" t="str">
        <f>+IF('5 Valoración Control'!I144="","",'5 Valoración Control'!I144)</f>
        <v/>
      </c>
      <c r="J144" s="440"/>
      <c r="K144" s="263"/>
      <c r="L144" s="441"/>
      <c r="M144" s="442"/>
      <c r="N144" s="443"/>
      <c r="O144" s="55"/>
      <c r="P144" s="55"/>
      <c r="Q144" s="444"/>
      <c r="R144" s="445"/>
      <c r="S144" s="446"/>
      <c r="T144" s="444"/>
      <c r="U144" s="55"/>
      <c r="V144" s="421"/>
      <c r="W144" s="421"/>
      <c r="X144" s="447"/>
      <c r="Y144" s="448"/>
      <c r="Z144" s="37"/>
      <c r="AA144" s="37"/>
      <c r="AB144" s="38"/>
      <c r="AC144" s="38"/>
      <c r="AD144" s="38"/>
      <c r="AE144" s="38"/>
      <c r="AF144" s="38"/>
      <c r="AG144" s="38"/>
      <c r="AH144" s="37"/>
      <c r="AI144" s="37"/>
      <c r="AJ144" s="37"/>
      <c r="AK144" s="37"/>
      <c r="AL144" s="37"/>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38"/>
      <c r="JO144" s="38"/>
      <c r="JP144" s="38"/>
      <c r="JQ144" s="38"/>
      <c r="JR144" s="38"/>
      <c r="JS144" s="38"/>
      <c r="JT144" s="38"/>
    </row>
    <row r="145" spans="1:280" ht="11.25" customHeight="1" x14ac:dyDescent="0.25">
      <c r="A145" s="81"/>
      <c r="B145" s="82"/>
      <c r="C145" s="440"/>
      <c r="D145" s="263"/>
      <c r="E145" s="84"/>
      <c r="F145" s="260"/>
      <c r="G145" s="82"/>
      <c r="H145" s="428" t="s">
        <v>268</v>
      </c>
      <c r="I145" s="82" t="str">
        <f>+IF('5 Valoración Control'!I145="","",'5 Valoración Control'!I145)</f>
        <v/>
      </c>
      <c r="J145" s="440"/>
      <c r="K145" s="263"/>
      <c r="L145" s="441"/>
      <c r="M145" s="442"/>
      <c r="N145" s="443"/>
      <c r="O145" s="55"/>
      <c r="P145" s="55"/>
      <c r="Q145" s="444"/>
      <c r="R145" s="445"/>
      <c r="S145" s="446"/>
      <c r="T145" s="444"/>
      <c r="U145" s="55"/>
      <c r="V145" s="421"/>
      <c r="W145" s="421"/>
      <c r="X145" s="447"/>
      <c r="Y145" s="448"/>
      <c r="Z145" s="37"/>
      <c r="AA145" s="37"/>
      <c r="AB145" s="38"/>
      <c r="AC145" s="38"/>
      <c r="AD145" s="38"/>
      <c r="AE145" s="38"/>
      <c r="AF145" s="38"/>
      <c r="AG145" s="38"/>
      <c r="AH145" s="37"/>
      <c r="AI145" s="37"/>
      <c r="AJ145" s="37"/>
      <c r="AK145" s="37"/>
      <c r="AL145" s="37"/>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c r="IL145" s="38"/>
      <c r="IM145" s="38"/>
      <c r="IN145" s="38"/>
      <c r="IO145" s="38"/>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row>
    <row r="146" spans="1:280" ht="11.25" customHeight="1" thickBot="1" x14ac:dyDescent="0.3">
      <c r="A146" s="92"/>
      <c r="B146" s="93"/>
      <c r="C146" s="450"/>
      <c r="D146" s="284"/>
      <c r="E146" s="95"/>
      <c r="F146" s="281"/>
      <c r="G146" s="93"/>
      <c r="H146" s="451" t="s">
        <v>269</v>
      </c>
      <c r="I146" s="93" t="str">
        <f>+IF('5 Valoración Control'!I146="","",'5 Valoración Control'!I146)</f>
        <v/>
      </c>
      <c r="J146" s="450"/>
      <c r="K146" s="284"/>
      <c r="L146" s="452"/>
      <c r="M146" s="453"/>
      <c r="N146" s="454"/>
      <c r="O146" s="286"/>
      <c r="P146" s="286"/>
      <c r="Q146" s="455"/>
      <c r="R146" s="456"/>
      <c r="S146" s="457"/>
      <c r="T146" s="455"/>
      <c r="U146" s="286"/>
      <c r="V146" s="458"/>
      <c r="W146" s="458"/>
      <c r="X146" s="459"/>
      <c r="Y146" s="460"/>
      <c r="Z146" s="37"/>
      <c r="AA146" s="37"/>
      <c r="AB146" s="38"/>
      <c r="AC146" s="38"/>
      <c r="AD146" s="38"/>
      <c r="AE146" s="38"/>
      <c r="AF146" s="38"/>
      <c r="AG146" s="38"/>
      <c r="AH146" s="37"/>
      <c r="AI146" s="37"/>
      <c r="AJ146" s="37"/>
      <c r="AK146" s="37"/>
      <c r="AL146" s="37"/>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c r="IL146" s="38"/>
      <c r="IM146" s="38"/>
      <c r="IN146" s="38"/>
      <c r="IO146" s="38"/>
      <c r="IP146" s="38"/>
      <c r="IQ146" s="38"/>
      <c r="IR146" s="38"/>
      <c r="IS146" s="38"/>
      <c r="IT146" s="38"/>
      <c r="IU146" s="38"/>
      <c r="IV146" s="38"/>
      <c r="IW146" s="38"/>
      <c r="IX146" s="38"/>
      <c r="IY146" s="38"/>
      <c r="IZ146" s="38"/>
      <c r="JA146" s="38"/>
      <c r="JB146" s="38"/>
      <c r="JC146" s="38"/>
      <c r="JD146" s="38"/>
      <c r="JE146" s="38"/>
      <c r="JF146" s="38"/>
      <c r="JG146" s="38"/>
      <c r="JH146" s="38"/>
      <c r="JI146" s="38"/>
      <c r="JJ146" s="38"/>
      <c r="JK146" s="38"/>
      <c r="JL146" s="38"/>
      <c r="JM146" s="38"/>
      <c r="JN146" s="38"/>
      <c r="JO146" s="38"/>
      <c r="JP146" s="38"/>
      <c r="JQ146" s="38"/>
      <c r="JR146" s="38"/>
      <c r="JS146" s="38"/>
      <c r="JT146" s="38"/>
    </row>
    <row r="147" spans="1:280" ht="11.25" customHeight="1" x14ac:dyDescent="0.25">
      <c r="A147" s="423" t="str">
        <f>'1 Contexto e Identificación'!$A$20</f>
        <v>R10</v>
      </c>
      <c r="B147" s="424">
        <f>+'1 Contexto e Identificación'!$E$20</f>
        <v>0</v>
      </c>
      <c r="C147" s="425" t="e">
        <f ca="1">+'4 Mapa Calor Inherente'!$C$21</f>
        <v>#NAME?</v>
      </c>
      <c r="D147" s="243" t="e">
        <f ca="1">+'4 Mapa Calor Inherente'!$D$21</f>
        <v>#NAME?</v>
      </c>
      <c r="E147" s="426" t="e">
        <f ca="1">+'4 Mapa Calor Inherente'!$E$21</f>
        <v>#NAME?</v>
      </c>
      <c r="F147" s="240" t="s">
        <v>254</v>
      </c>
      <c r="G147" s="424" t="str">
        <f>+IF('5 Valoración Control'!G147="","",'5 Valoración Control'!G147)</f>
        <v/>
      </c>
      <c r="H147" s="271" t="s">
        <v>256</v>
      </c>
      <c r="I147" s="424" t="str">
        <f>+IF('5 Valoración Control'!I147="","",'5 Valoración Control'!I147)</f>
        <v/>
      </c>
      <c r="J147" s="425" t="e">
        <f ca="1">+'6 Mapa Calor Residual'!$C$21</f>
        <v>#NAME?</v>
      </c>
      <c r="K147" s="243" t="e">
        <f ca="1">+'6 Mapa Calor Residual'!$D$21</f>
        <v>#NAME?</v>
      </c>
      <c r="L147" s="429" t="e">
        <f ca="1">+'6 Mapa Calor Residual'!$E$21</f>
        <v>#NAME?</v>
      </c>
      <c r="M147" s="430"/>
      <c r="N147" s="431"/>
      <c r="O147" s="246"/>
      <c r="P147" s="246"/>
      <c r="Q147" s="438"/>
      <c r="R147" s="439"/>
      <c r="S147" s="433"/>
      <c r="T147" s="438"/>
      <c r="U147" s="246"/>
      <c r="V147" s="462"/>
      <c r="W147" s="462"/>
      <c r="X147" s="463"/>
      <c r="Y147" s="436"/>
      <c r="Z147" s="37"/>
      <c r="AA147" s="37"/>
      <c r="AB147" s="38"/>
      <c r="AC147" s="38"/>
      <c r="AD147" s="38"/>
      <c r="AE147" s="38"/>
      <c r="AF147" s="38"/>
      <c r="AG147" s="38"/>
      <c r="AH147" s="37"/>
      <c r="AI147" s="37"/>
      <c r="AJ147" s="37"/>
      <c r="AK147" s="37"/>
      <c r="AL147" s="37"/>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row>
    <row r="148" spans="1:280" ht="11.25" customHeight="1" x14ac:dyDescent="0.25">
      <c r="A148" s="81"/>
      <c r="B148" s="82"/>
      <c r="C148" s="440"/>
      <c r="D148" s="263"/>
      <c r="E148" s="84"/>
      <c r="F148" s="260"/>
      <c r="G148" s="82"/>
      <c r="H148" s="428" t="s">
        <v>268</v>
      </c>
      <c r="I148" s="82" t="str">
        <f>+IF('5 Valoración Control'!I148="","",'5 Valoración Control'!I148)</f>
        <v/>
      </c>
      <c r="J148" s="440"/>
      <c r="K148" s="263"/>
      <c r="L148" s="441"/>
      <c r="M148" s="442"/>
      <c r="N148" s="443"/>
      <c r="O148" s="55"/>
      <c r="P148" s="55"/>
      <c r="Q148" s="444"/>
      <c r="R148" s="445"/>
      <c r="S148" s="446"/>
      <c r="T148" s="444"/>
      <c r="U148" s="55"/>
      <c r="V148" s="421"/>
      <c r="W148" s="421"/>
      <c r="X148" s="447"/>
      <c r="Y148" s="448"/>
      <c r="Z148" s="37"/>
      <c r="AA148" s="37"/>
      <c r="AB148" s="38"/>
      <c r="AC148" s="38"/>
      <c r="AD148" s="38"/>
      <c r="AE148" s="38"/>
      <c r="AF148" s="38"/>
      <c r="AG148" s="38"/>
      <c r="AH148" s="37"/>
      <c r="AI148" s="37"/>
      <c r="AJ148" s="37"/>
      <c r="AK148" s="37"/>
      <c r="AL148" s="37"/>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row>
    <row r="149" spans="1:280" ht="11.25" customHeight="1" x14ac:dyDescent="0.25">
      <c r="A149" s="81"/>
      <c r="B149" s="82"/>
      <c r="C149" s="440"/>
      <c r="D149" s="263"/>
      <c r="E149" s="84"/>
      <c r="F149" s="260"/>
      <c r="G149" s="82"/>
      <c r="H149" s="428" t="s">
        <v>269</v>
      </c>
      <c r="I149" s="82" t="str">
        <f>+IF('5 Valoración Control'!I149="","",'5 Valoración Control'!I149)</f>
        <v/>
      </c>
      <c r="J149" s="440"/>
      <c r="K149" s="263"/>
      <c r="L149" s="441"/>
      <c r="M149" s="442"/>
      <c r="N149" s="443"/>
      <c r="O149" s="55"/>
      <c r="P149" s="55"/>
      <c r="Q149" s="444"/>
      <c r="R149" s="445"/>
      <c r="S149" s="446"/>
      <c r="T149" s="444"/>
      <c r="U149" s="55"/>
      <c r="V149" s="421"/>
      <c r="W149" s="421"/>
      <c r="X149" s="447"/>
      <c r="Y149" s="448"/>
      <c r="Z149" s="37"/>
      <c r="AA149" s="37"/>
      <c r="AB149" s="38"/>
      <c r="AC149" s="38"/>
      <c r="AD149" s="38"/>
      <c r="AE149" s="38"/>
      <c r="AF149" s="38"/>
      <c r="AG149" s="38"/>
      <c r="AH149" s="37"/>
      <c r="AI149" s="37"/>
      <c r="AJ149" s="37"/>
      <c r="AK149" s="37"/>
      <c r="AL149" s="37"/>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row>
    <row r="150" spans="1:280" ht="11.25" customHeight="1" x14ac:dyDescent="0.25">
      <c r="A150" s="81"/>
      <c r="B150" s="82"/>
      <c r="C150" s="440"/>
      <c r="D150" s="263"/>
      <c r="E150" s="84"/>
      <c r="F150" s="260" t="s">
        <v>270</v>
      </c>
      <c r="G150" s="82" t="str">
        <f>+IF('5 Valoración Control'!G150="","",'5 Valoración Control'!G150)</f>
        <v/>
      </c>
      <c r="H150" s="428" t="s">
        <v>256</v>
      </c>
      <c r="I150" s="82" t="str">
        <f>+IF('5 Valoración Control'!I150="","",'5 Valoración Control'!I150)</f>
        <v/>
      </c>
      <c r="J150" s="440"/>
      <c r="K150" s="263"/>
      <c r="L150" s="441"/>
      <c r="M150" s="442"/>
      <c r="N150" s="443"/>
      <c r="O150" s="55"/>
      <c r="P150" s="55"/>
      <c r="Q150" s="444"/>
      <c r="R150" s="445"/>
      <c r="S150" s="446"/>
      <c r="T150" s="444"/>
      <c r="U150" s="55"/>
      <c r="V150" s="421"/>
      <c r="W150" s="421"/>
      <c r="X150" s="447"/>
      <c r="Y150" s="448"/>
      <c r="Z150" s="37"/>
      <c r="AA150" s="37"/>
      <c r="AB150" s="38"/>
      <c r="AC150" s="38"/>
      <c r="AD150" s="38"/>
      <c r="AE150" s="38"/>
      <c r="AF150" s="38"/>
      <c r="AG150" s="38"/>
      <c r="AH150" s="37"/>
      <c r="AI150" s="37"/>
      <c r="AJ150" s="37"/>
      <c r="AK150" s="37"/>
      <c r="AL150" s="37"/>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row>
    <row r="151" spans="1:280" ht="11.25" customHeight="1" x14ac:dyDescent="0.25">
      <c r="A151" s="81"/>
      <c r="B151" s="82"/>
      <c r="C151" s="440"/>
      <c r="D151" s="263"/>
      <c r="E151" s="84"/>
      <c r="F151" s="260"/>
      <c r="G151" s="82"/>
      <c r="H151" s="428" t="s">
        <v>268</v>
      </c>
      <c r="I151" s="82" t="str">
        <f>+IF('5 Valoración Control'!I151="","",'5 Valoración Control'!I151)</f>
        <v/>
      </c>
      <c r="J151" s="440"/>
      <c r="K151" s="263"/>
      <c r="L151" s="441"/>
      <c r="M151" s="442"/>
      <c r="N151" s="443"/>
      <c r="O151" s="55"/>
      <c r="P151" s="55"/>
      <c r="Q151" s="444"/>
      <c r="R151" s="445"/>
      <c r="S151" s="446"/>
      <c r="T151" s="444"/>
      <c r="U151" s="55"/>
      <c r="V151" s="421"/>
      <c r="W151" s="421"/>
      <c r="X151" s="447"/>
      <c r="Y151" s="448"/>
      <c r="Z151" s="37"/>
      <c r="AA151" s="37"/>
      <c r="AB151" s="38"/>
      <c r="AC151" s="38"/>
      <c r="AD151" s="38"/>
      <c r="AE151" s="38"/>
      <c r="AF151" s="38"/>
      <c r="AG151" s="38"/>
      <c r="AH151" s="37"/>
      <c r="AI151" s="37"/>
      <c r="AJ151" s="37"/>
      <c r="AK151" s="37"/>
      <c r="AL151" s="37"/>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row>
    <row r="152" spans="1:280" ht="11.25" customHeight="1" x14ac:dyDescent="0.25">
      <c r="A152" s="81"/>
      <c r="B152" s="82"/>
      <c r="C152" s="440"/>
      <c r="D152" s="263"/>
      <c r="E152" s="84"/>
      <c r="F152" s="260"/>
      <c r="G152" s="82"/>
      <c r="H152" s="428" t="s">
        <v>269</v>
      </c>
      <c r="I152" s="82" t="str">
        <f>+IF('5 Valoración Control'!I152="","",'5 Valoración Control'!I152)</f>
        <v/>
      </c>
      <c r="J152" s="440"/>
      <c r="K152" s="263"/>
      <c r="L152" s="441"/>
      <c r="M152" s="442"/>
      <c r="N152" s="443"/>
      <c r="O152" s="55"/>
      <c r="P152" s="55"/>
      <c r="Q152" s="444"/>
      <c r="R152" s="445"/>
      <c r="S152" s="446"/>
      <c r="T152" s="444"/>
      <c r="U152" s="55"/>
      <c r="V152" s="421"/>
      <c r="W152" s="421"/>
      <c r="X152" s="447"/>
      <c r="Y152" s="448"/>
      <c r="Z152" s="37"/>
      <c r="AA152" s="37"/>
      <c r="AB152" s="38"/>
      <c r="AC152" s="38"/>
      <c r="AD152" s="38"/>
      <c r="AE152" s="38"/>
      <c r="AF152" s="38"/>
      <c r="AG152" s="38"/>
      <c r="AH152" s="37"/>
      <c r="AI152" s="37"/>
      <c r="AJ152" s="37"/>
      <c r="AK152" s="37"/>
      <c r="AL152" s="37"/>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c r="IL152" s="38"/>
      <c r="IM152" s="38"/>
      <c r="IN152" s="38"/>
      <c r="IO152" s="38"/>
      <c r="IP152" s="38"/>
      <c r="IQ152" s="38"/>
      <c r="IR152" s="38"/>
      <c r="IS152" s="38"/>
      <c r="IT152" s="38"/>
      <c r="IU152" s="38"/>
      <c r="IV152" s="38"/>
      <c r="IW152" s="38"/>
      <c r="IX152" s="38"/>
      <c r="IY152" s="38"/>
      <c r="IZ152" s="38"/>
      <c r="JA152" s="38"/>
      <c r="JB152" s="38"/>
      <c r="JC152" s="38"/>
      <c r="JD152" s="38"/>
      <c r="JE152" s="38"/>
      <c r="JF152" s="38"/>
      <c r="JG152" s="38"/>
      <c r="JH152" s="38"/>
      <c r="JI152" s="38"/>
      <c r="JJ152" s="38"/>
      <c r="JK152" s="38"/>
      <c r="JL152" s="38"/>
      <c r="JM152" s="38"/>
      <c r="JN152" s="38"/>
      <c r="JO152" s="38"/>
      <c r="JP152" s="38"/>
      <c r="JQ152" s="38"/>
      <c r="JR152" s="38"/>
      <c r="JS152" s="38"/>
      <c r="JT152" s="38"/>
    </row>
    <row r="153" spans="1:280" ht="11.25" customHeight="1" x14ac:dyDescent="0.25">
      <c r="A153" s="81"/>
      <c r="B153" s="82"/>
      <c r="C153" s="440"/>
      <c r="D153" s="263"/>
      <c r="E153" s="84"/>
      <c r="F153" s="260" t="s">
        <v>271</v>
      </c>
      <c r="G153" s="82" t="str">
        <f>+IF('5 Valoración Control'!G153="","",'5 Valoración Control'!G153)</f>
        <v/>
      </c>
      <c r="H153" s="428" t="s">
        <v>256</v>
      </c>
      <c r="I153" s="82" t="str">
        <f>+IF('5 Valoración Control'!I153="","",'5 Valoración Control'!I153)</f>
        <v/>
      </c>
      <c r="J153" s="440"/>
      <c r="K153" s="263"/>
      <c r="L153" s="441"/>
      <c r="M153" s="442"/>
      <c r="N153" s="443"/>
      <c r="O153" s="55"/>
      <c r="P153" s="55"/>
      <c r="Q153" s="444"/>
      <c r="R153" s="445"/>
      <c r="S153" s="446"/>
      <c r="T153" s="444"/>
      <c r="U153" s="55"/>
      <c r="V153" s="421"/>
      <c r="W153" s="421"/>
      <c r="X153" s="447"/>
      <c r="Y153" s="448"/>
      <c r="Z153" s="37"/>
      <c r="AA153" s="37"/>
      <c r="AB153" s="38"/>
      <c r="AC153" s="38"/>
      <c r="AD153" s="38"/>
      <c r="AE153" s="38"/>
      <c r="AF153" s="38"/>
      <c r="AG153" s="38"/>
      <c r="AH153" s="37"/>
      <c r="AI153" s="37"/>
      <c r="AJ153" s="37"/>
      <c r="AK153" s="37"/>
      <c r="AL153" s="37"/>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c r="IL153" s="38"/>
      <c r="IM153" s="38"/>
      <c r="IN153" s="38"/>
      <c r="IO153" s="38"/>
      <c r="IP153" s="38"/>
      <c r="IQ153" s="38"/>
      <c r="IR153" s="38"/>
      <c r="IS153" s="38"/>
      <c r="IT153" s="38"/>
      <c r="IU153" s="38"/>
      <c r="IV153" s="38"/>
      <c r="IW153" s="38"/>
      <c r="IX153" s="38"/>
      <c r="IY153" s="38"/>
      <c r="IZ153" s="38"/>
      <c r="JA153" s="38"/>
      <c r="JB153" s="38"/>
      <c r="JC153" s="38"/>
      <c r="JD153" s="38"/>
      <c r="JE153" s="38"/>
      <c r="JF153" s="38"/>
      <c r="JG153" s="38"/>
      <c r="JH153" s="38"/>
      <c r="JI153" s="38"/>
      <c r="JJ153" s="38"/>
      <c r="JK153" s="38"/>
      <c r="JL153" s="38"/>
      <c r="JM153" s="38"/>
      <c r="JN153" s="38"/>
      <c r="JO153" s="38"/>
      <c r="JP153" s="38"/>
      <c r="JQ153" s="38"/>
      <c r="JR153" s="38"/>
      <c r="JS153" s="38"/>
      <c r="JT153" s="38"/>
    </row>
    <row r="154" spans="1:280" ht="11.25" customHeight="1" x14ac:dyDescent="0.25">
      <c r="A154" s="81"/>
      <c r="B154" s="82"/>
      <c r="C154" s="440"/>
      <c r="D154" s="263"/>
      <c r="E154" s="84"/>
      <c r="F154" s="260"/>
      <c r="G154" s="82"/>
      <c r="H154" s="428" t="s">
        <v>268</v>
      </c>
      <c r="I154" s="82" t="str">
        <f>+IF('5 Valoración Control'!I154="","",'5 Valoración Control'!I154)</f>
        <v/>
      </c>
      <c r="J154" s="440"/>
      <c r="K154" s="263"/>
      <c r="L154" s="441"/>
      <c r="M154" s="442"/>
      <c r="N154" s="443"/>
      <c r="O154" s="55"/>
      <c r="P154" s="55"/>
      <c r="Q154" s="444"/>
      <c r="R154" s="445"/>
      <c r="S154" s="446"/>
      <c r="T154" s="444"/>
      <c r="U154" s="55"/>
      <c r="V154" s="421"/>
      <c r="W154" s="421"/>
      <c r="X154" s="447"/>
      <c r="Y154" s="448"/>
      <c r="Z154" s="37"/>
      <c r="AA154" s="37"/>
      <c r="AB154" s="38"/>
      <c r="AC154" s="38"/>
      <c r="AD154" s="38"/>
      <c r="AE154" s="38"/>
      <c r="AF154" s="38"/>
      <c r="AG154" s="38"/>
      <c r="AH154" s="37"/>
      <c r="AI154" s="37"/>
      <c r="AJ154" s="37"/>
      <c r="AK154" s="37"/>
      <c r="AL154" s="37"/>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c r="JO154" s="38"/>
      <c r="JP154" s="38"/>
      <c r="JQ154" s="38"/>
      <c r="JR154" s="38"/>
      <c r="JS154" s="38"/>
      <c r="JT154" s="38"/>
    </row>
    <row r="155" spans="1:280" ht="11.25" customHeight="1" x14ac:dyDescent="0.25">
      <c r="A155" s="81"/>
      <c r="B155" s="82"/>
      <c r="C155" s="440"/>
      <c r="D155" s="263"/>
      <c r="E155" s="84"/>
      <c r="F155" s="260"/>
      <c r="G155" s="82"/>
      <c r="H155" s="428" t="s">
        <v>269</v>
      </c>
      <c r="I155" s="82" t="str">
        <f>+IF('5 Valoración Control'!I155="","",'5 Valoración Control'!I155)</f>
        <v/>
      </c>
      <c r="J155" s="440"/>
      <c r="K155" s="263"/>
      <c r="L155" s="441"/>
      <c r="M155" s="442"/>
      <c r="N155" s="443"/>
      <c r="O155" s="55"/>
      <c r="P155" s="55"/>
      <c r="Q155" s="444"/>
      <c r="R155" s="445"/>
      <c r="S155" s="446"/>
      <c r="T155" s="444"/>
      <c r="U155" s="55"/>
      <c r="V155" s="421"/>
      <c r="W155" s="421"/>
      <c r="X155" s="447"/>
      <c r="Y155" s="448"/>
      <c r="Z155" s="37"/>
      <c r="AA155" s="37"/>
      <c r="AB155" s="38"/>
      <c r="AC155" s="38"/>
      <c r="AD155" s="38"/>
      <c r="AE155" s="38"/>
      <c r="AF155" s="38"/>
      <c r="AG155" s="38"/>
      <c r="AH155" s="37"/>
      <c r="AI155" s="37"/>
      <c r="AJ155" s="37"/>
      <c r="AK155" s="37"/>
      <c r="AL155" s="37"/>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row>
    <row r="156" spans="1:280" ht="11.25" customHeight="1" x14ac:dyDescent="0.25">
      <c r="A156" s="81"/>
      <c r="B156" s="82"/>
      <c r="C156" s="440"/>
      <c r="D156" s="263"/>
      <c r="E156" s="84"/>
      <c r="F156" s="260" t="s">
        <v>272</v>
      </c>
      <c r="G156" s="82" t="str">
        <f>+IF('5 Valoración Control'!G156="","",'5 Valoración Control'!G156)</f>
        <v/>
      </c>
      <c r="H156" s="428" t="s">
        <v>256</v>
      </c>
      <c r="I156" s="82" t="str">
        <f>+IF('5 Valoración Control'!I156="","",'5 Valoración Control'!I156)</f>
        <v/>
      </c>
      <c r="J156" s="440"/>
      <c r="K156" s="263"/>
      <c r="L156" s="441"/>
      <c r="M156" s="442"/>
      <c r="N156" s="443"/>
      <c r="O156" s="55"/>
      <c r="P156" s="55"/>
      <c r="Q156" s="444"/>
      <c r="R156" s="445"/>
      <c r="S156" s="446"/>
      <c r="T156" s="444"/>
      <c r="U156" s="55"/>
      <c r="V156" s="421"/>
      <c r="W156" s="421"/>
      <c r="X156" s="447"/>
      <c r="Y156" s="448"/>
      <c r="Z156" s="37"/>
      <c r="AA156" s="37"/>
      <c r="AB156" s="38"/>
      <c r="AC156" s="38"/>
      <c r="AD156" s="38"/>
      <c r="AE156" s="38"/>
      <c r="AF156" s="38"/>
      <c r="AG156" s="38"/>
      <c r="AH156" s="37"/>
      <c r="AI156" s="37"/>
      <c r="AJ156" s="37"/>
      <c r="AK156" s="37"/>
      <c r="AL156" s="37"/>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row>
    <row r="157" spans="1:280" ht="11.25" customHeight="1" x14ac:dyDescent="0.25">
      <c r="A157" s="81"/>
      <c r="B157" s="82"/>
      <c r="C157" s="440"/>
      <c r="D157" s="263"/>
      <c r="E157" s="84"/>
      <c r="F157" s="260"/>
      <c r="G157" s="82"/>
      <c r="H157" s="428" t="s">
        <v>268</v>
      </c>
      <c r="I157" s="82" t="str">
        <f>+IF('5 Valoración Control'!I157="","",'5 Valoración Control'!I157)</f>
        <v/>
      </c>
      <c r="J157" s="440"/>
      <c r="K157" s="263"/>
      <c r="L157" s="441"/>
      <c r="M157" s="442"/>
      <c r="N157" s="443"/>
      <c r="O157" s="55"/>
      <c r="P157" s="55"/>
      <c r="Q157" s="444"/>
      <c r="R157" s="445"/>
      <c r="S157" s="446"/>
      <c r="T157" s="444"/>
      <c r="U157" s="55"/>
      <c r="V157" s="421"/>
      <c r="W157" s="421"/>
      <c r="X157" s="447"/>
      <c r="Y157" s="448"/>
      <c r="Z157" s="37"/>
      <c r="AA157" s="37"/>
      <c r="AB157" s="38"/>
      <c r="AC157" s="38"/>
      <c r="AD157" s="38"/>
      <c r="AE157" s="38"/>
      <c r="AF157" s="38"/>
      <c r="AG157" s="38"/>
      <c r="AH157" s="37"/>
      <c r="AI157" s="37"/>
      <c r="AJ157" s="37"/>
      <c r="AK157" s="37"/>
      <c r="AL157" s="37"/>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row>
    <row r="158" spans="1:280" ht="11.25" customHeight="1" x14ac:dyDescent="0.25">
      <c r="A158" s="81"/>
      <c r="B158" s="82"/>
      <c r="C158" s="440"/>
      <c r="D158" s="263"/>
      <c r="E158" s="84"/>
      <c r="F158" s="260"/>
      <c r="G158" s="82"/>
      <c r="H158" s="428" t="s">
        <v>269</v>
      </c>
      <c r="I158" s="82" t="str">
        <f>+IF('5 Valoración Control'!I158="","",'5 Valoración Control'!I158)</f>
        <v/>
      </c>
      <c r="J158" s="440"/>
      <c r="K158" s="263"/>
      <c r="L158" s="441"/>
      <c r="M158" s="442"/>
      <c r="N158" s="443"/>
      <c r="O158" s="55"/>
      <c r="P158" s="55"/>
      <c r="Q158" s="444"/>
      <c r="R158" s="445"/>
      <c r="S158" s="446"/>
      <c r="T158" s="444"/>
      <c r="U158" s="55"/>
      <c r="V158" s="421"/>
      <c r="W158" s="421"/>
      <c r="X158" s="447"/>
      <c r="Y158" s="448"/>
      <c r="Z158" s="37"/>
      <c r="AA158" s="37"/>
      <c r="AB158" s="38"/>
      <c r="AC158" s="38"/>
      <c r="AD158" s="38"/>
      <c r="AE158" s="38"/>
      <c r="AF158" s="38"/>
      <c r="AG158" s="38"/>
      <c r="AH158" s="37"/>
      <c r="AI158" s="37"/>
      <c r="AJ158" s="37"/>
      <c r="AK158" s="37"/>
      <c r="AL158" s="37"/>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c r="IL158" s="38"/>
      <c r="IM158" s="38"/>
      <c r="IN158" s="38"/>
      <c r="IO158" s="38"/>
      <c r="IP158" s="38"/>
      <c r="IQ158" s="38"/>
      <c r="IR158" s="38"/>
      <c r="IS158" s="38"/>
      <c r="IT158" s="38"/>
      <c r="IU158" s="38"/>
      <c r="IV158" s="38"/>
      <c r="IW158" s="38"/>
      <c r="IX158" s="38"/>
      <c r="IY158" s="38"/>
      <c r="IZ158" s="38"/>
      <c r="JA158" s="38"/>
      <c r="JB158" s="38"/>
      <c r="JC158" s="38"/>
      <c r="JD158" s="38"/>
      <c r="JE158" s="38"/>
      <c r="JF158" s="38"/>
      <c r="JG158" s="38"/>
      <c r="JH158" s="38"/>
      <c r="JI158" s="38"/>
      <c r="JJ158" s="38"/>
      <c r="JK158" s="38"/>
      <c r="JL158" s="38"/>
      <c r="JM158" s="38"/>
      <c r="JN158" s="38"/>
      <c r="JO158" s="38"/>
      <c r="JP158" s="38"/>
      <c r="JQ158" s="38"/>
      <c r="JR158" s="38"/>
      <c r="JS158" s="38"/>
      <c r="JT158" s="38"/>
    </row>
    <row r="159" spans="1:280" ht="11.25" customHeight="1" x14ac:dyDescent="0.25">
      <c r="A159" s="81"/>
      <c r="B159" s="82"/>
      <c r="C159" s="440"/>
      <c r="D159" s="263"/>
      <c r="E159" s="84"/>
      <c r="F159" s="260" t="s">
        <v>273</v>
      </c>
      <c r="G159" s="82" t="str">
        <f>+IF('5 Valoración Control'!G159="","",'5 Valoración Control'!G159)</f>
        <v/>
      </c>
      <c r="H159" s="428" t="s">
        <v>256</v>
      </c>
      <c r="I159" s="82" t="str">
        <f>+IF('5 Valoración Control'!I159="","",'5 Valoración Control'!I159)</f>
        <v/>
      </c>
      <c r="J159" s="440"/>
      <c r="K159" s="263"/>
      <c r="L159" s="441"/>
      <c r="M159" s="442"/>
      <c r="N159" s="443"/>
      <c r="O159" s="55"/>
      <c r="P159" s="55"/>
      <c r="Q159" s="444"/>
      <c r="R159" s="445"/>
      <c r="S159" s="446"/>
      <c r="T159" s="444"/>
      <c r="U159" s="55"/>
      <c r="V159" s="421"/>
      <c r="W159" s="421"/>
      <c r="X159" s="447"/>
      <c r="Y159" s="448"/>
      <c r="Z159" s="37"/>
      <c r="AA159" s="37"/>
      <c r="AB159" s="38"/>
      <c r="AC159" s="38"/>
      <c r="AD159" s="38"/>
      <c r="AE159" s="38"/>
      <c r="AF159" s="38"/>
      <c r="AG159" s="38"/>
      <c r="AH159" s="37"/>
      <c r="AI159" s="37"/>
      <c r="AJ159" s="37"/>
      <c r="AK159" s="37"/>
      <c r="AL159" s="37"/>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row>
    <row r="160" spans="1:280" ht="11.25" customHeight="1" x14ac:dyDescent="0.25">
      <c r="A160" s="81"/>
      <c r="B160" s="82"/>
      <c r="C160" s="440"/>
      <c r="D160" s="263"/>
      <c r="E160" s="84"/>
      <c r="F160" s="260"/>
      <c r="G160" s="82"/>
      <c r="H160" s="428" t="s">
        <v>268</v>
      </c>
      <c r="I160" s="82" t="str">
        <f>+IF('5 Valoración Control'!I160="","",'5 Valoración Control'!I160)</f>
        <v/>
      </c>
      <c r="J160" s="440"/>
      <c r="K160" s="263"/>
      <c r="L160" s="441"/>
      <c r="M160" s="442"/>
      <c r="N160" s="443"/>
      <c r="O160" s="55"/>
      <c r="P160" s="55"/>
      <c r="Q160" s="444"/>
      <c r="R160" s="445"/>
      <c r="S160" s="446"/>
      <c r="T160" s="444"/>
      <c r="U160" s="55"/>
      <c r="V160" s="421"/>
      <c r="W160" s="421"/>
      <c r="X160" s="447"/>
      <c r="Y160" s="448"/>
      <c r="Z160" s="37"/>
      <c r="AA160" s="37"/>
      <c r="AB160" s="38"/>
      <c r="AC160" s="38"/>
      <c r="AD160" s="38"/>
      <c r="AE160" s="38"/>
      <c r="AF160" s="38"/>
      <c r="AG160" s="38"/>
      <c r="AH160" s="37"/>
      <c r="AI160" s="37"/>
      <c r="AJ160" s="37"/>
      <c r="AK160" s="37"/>
      <c r="AL160" s="37"/>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row>
    <row r="161" spans="1:280" ht="11.25" customHeight="1" thickBot="1" x14ac:dyDescent="0.3">
      <c r="A161" s="92"/>
      <c r="B161" s="93"/>
      <c r="C161" s="450"/>
      <c r="D161" s="284"/>
      <c r="E161" s="95"/>
      <c r="F161" s="281"/>
      <c r="G161" s="93"/>
      <c r="H161" s="451" t="s">
        <v>269</v>
      </c>
      <c r="I161" s="93" t="str">
        <f>+IF('5 Valoración Control'!I161="","",'5 Valoración Control'!I161)</f>
        <v/>
      </c>
      <c r="J161" s="450"/>
      <c r="K161" s="284"/>
      <c r="L161" s="452"/>
      <c r="M161" s="453"/>
      <c r="N161" s="454"/>
      <c r="O161" s="286"/>
      <c r="P161" s="286"/>
      <c r="Q161" s="455"/>
      <c r="R161" s="456"/>
      <c r="S161" s="457"/>
      <c r="T161" s="455"/>
      <c r="U161" s="286"/>
      <c r="V161" s="458"/>
      <c r="W161" s="458"/>
      <c r="X161" s="459"/>
      <c r="Y161" s="460"/>
      <c r="Z161" s="37"/>
      <c r="AA161" s="37"/>
      <c r="AB161" s="38"/>
      <c r="AC161" s="38"/>
      <c r="AD161" s="38"/>
      <c r="AE161" s="38"/>
      <c r="AF161" s="38"/>
      <c r="AG161" s="38"/>
      <c r="AH161" s="37"/>
      <c r="AI161" s="37"/>
      <c r="AJ161" s="37"/>
      <c r="AK161" s="37"/>
      <c r="AL161" s="37"/>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row>
    <row r="162" spans="1:280" ht="11.25" customHeight="1" x14ac:dyDescent="0.25">
      <c r="A162" s="423" t="str">
        <f>'1 Contexto e Identificación'!$A$21</f>
        <v>R11</v>
      </c>
      <c r="B162" s="424" t="str">
        <f>+'1 Contexto e Identificación'!$E$21</f>
        <v xml:space="preserve">  </v>
      </c>
      <c r="C162" s="425" t="e">
        <f ca="1">+'4 Mapa Calor Inherente'!$C$22</f>
        <v>#NAME?</v>
      </c>
      <c r="D162" s="243" t="e">
        <f ca="1">+'4 Mapa Calor Inherente'!$D$22</f>
        <v>#NAME?</v>
      </c>
      <c r="E162" s="426" t="e">
        <f ca="1">+'4 Mapa Calor Inherente'!$E$22</f>
        <v>#NAME?</v>
      </c>
      <c r="F162" s="240" t="s">
        <v>254</v>
      </c>
      <c r="G162" s="424" t="str">
        <f>+IF('5 Valoración Control'!G162="","",'5 Valoración Control'!G162)</f>
        <v/>
      </c>
      <c r="H162" s="271" t="s">
        <v>256</v>
      </c>
      <c r="I162" s="424" t="str">
        <f>+IF('5 Valoración Control'!I162="","",'5 Valoración Control'!I162)</f>
        <v/>
      </c>
      <c r="J162" s="425" t="e">
        <f ca="1">+'6 Mapa Calor Residual'!$C$22</f>
        <v>#NAME?</v>
      </c>
      <c r="K162" s="243" t="e">
        <f ca="1">+'6 Mapa Calor Residual'!$D$22</f>
        <v>#NAME?</v>
      </c>
      <c r="L162" s="429" t="e">
        <f ca="1">+'6 Mapa Calor Residual'!$E$22</f>
        <v>#NAME?</v>
      </c>
      <c r="M162" s="430"/>
      <c r="N162" s="431"/>
      <c r="O162" s="246"/>
      <c r="P162" s="246"/>
      <c r="Q162" s="438"/>
      <c r="R162" s="439"/>
      <c r="S162" s="433"/>
      <c r="T162" s="438"/>
      <c r="U162" s="246"/>
      <c r="V162" s="462"/>
      <c r="W162" s="462"/>
      <c r="X162" s="463"/>
      <c r="Y162" s="436"/>
      <c r="Z162" s="37"/>
      <c r="AA162" s="37"/>
      <c r="AB162" s="38"/>
      <c r="AC162" s="38"/>
      <c r="AD162" s="38"/>
      <c r="AE162" s="38"/>
      <c r="AF162" s="38"/>
      <c r="AG162" s="38"/>
      <c r="AH162" s="37"/>
      <c r="AI162" s="37"/>
      <c r="AJ162" s="37"/>
      <c r="AK162" s="37"/>
      <c r="AL162" s="37"/>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c r="IL162" s="38"/>
      <c r="IM162" s="38"/>
      <c r="IN162" s="38"/>
      <c r="IO162" s="38"/>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row>
    <row r="163" spans="1:280" ht="11.25" customHeight="1" x14ac:dyDescent="0.25">
      <c r="A163" s="81"/>
      <c r="B163" s="82"/>
      <c r="C163" s="440"/>
      <c r="D163" s="263"/>
      <c r="E163" s="84"/>
      <c r="F163" s="260"/>
      <c r="G163" s="82"/>
      <c r="H163" s="428" t="s">
        <v>268</v>
      </c>
      <c r="I163" s="82" t="str">
        <f>+IF('5 Valoración Control'!I163="","",'5 Valoración Control'!I163)</f>
        <v/>
      </c>
      <c r="J163" s="440"/>
      <c r="K163" s="263"/>
      <c r="L163" s="441"/>
      <c r="M163" s="442"/>
      <c r="N163" s="443"/>
      <c r="O163" s="55"/>
      <c r="P163" s="55"/>
      <c r="Q163" s="444"/>
      <c r="R163" s="445"/>
      <c r="S163" s="446"/>
      <c r="T163" s="444"/>
      <c r="U163" s="55"/>
      <c r="V163" s="421"/>
      <c r="W163" s="421"/>
      <c r="X163" s="447"/>
      <c r="Y163" s="448"/>
      <c r="Z163" s="37"/>
      <c r="AA163" s="37"/>
      <c r="AB163" s="38"/>
      <c r="AC163" s="38"/>
      <c r="AD163" s="38"/>
      <c r="AE163" s="38"/>
      <c r="AF163" s="38"/>
      <c r="AG163" s="38"/>
      <c r="AH163" s="37"/>
      <c r="AI163" s="37"/>
      <c r="AJ163" s="37"/>
      <c r="AK163" s="37"/>
      <c r="AL163" s="37"/>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c r="IL163" s="38"/>
      <c r="IM163" s="38"/>
      <c r="IN163" s="38"/>
      <c r="IO163" s="38"/>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row>
    <row r="164" spans="1:280" ht="11.25" customHeight="1" x14ac:dyDescent="0.25">
      <c r="A164" s="81"/>
      <c r="B164" s="82"/>
      <c r="C164" s="440"/>
      <c r="D164" s="263"/>
      <c r="E164" s="84"/>
      <c r="F164" s="260"/>
      <c r="G164" s="82"/>
      <c r="H164" s="428" t="s">
        <v>269</v>
      </c>
      <c r="I164" s="82" t="str">
        <f>+IF('5 Valoración Control'!I164="","",'5 Valoración Control'!I164)</f>
        <v/>
      </c>
      <c r="J164" s="440"/>
      <c r="K164" s="263"/>
      <c r="L164" s="441"/>
      <c r="M164" s="442"/>
      <c r="N164" s="443"/>
      <c r="O164" s="55"/>
      <c r="P164" s="55"/>
      <c r="Q164" s="444"/>
      <c r="R164" s="445"/>
      <c r="S164" s="446"/>
      <c r="T164" s="444"/>
      <c r="U164" s="55"/>
      <c r="V164" s="421"/>
      <c r="W164" s="421"/>
      <c r="X164" s="447"/>
      <c r="Y164" s="448"/>
      <c r="Z164" s="37"/>
      <c r="AA164" s="37"/>
      <c r="AB164" s="38"/>
      <c r="AC164" s="38"/>
      <c r="AD164" s="38"/>
      <c r="AE164" s="38"/>
      <c r="AF164" s="38"/>
      <c r="AG164" s="38"/>
      <c r="AH164" s="37"/>
      <c r="AI164" s="37"/>
      <c r="AJ164" s="37"/>
      <c r="AK164" s="37"/>
      <c r="AL164" s="37"/>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row>
    <row r="165" spans="1:280" ht="11.25" customHeight="1" x14ac:dyDescent="0.25">
      <c r="A165" s="81"/>
      <c r="B165" s="82"/>
      <c r="C165" s="440"/>
      <c r="D165" s="263"/>
      <c r="E165" s="84"/>
      <c r="F165" s="260" t="s">
        <v>270</v>
      </c>
      <c r="G165" s="82" t="str">
        <f>+IF('5 Valoración Control'!G165="","",'5 Valoración Control'!G165)</f>
        <v/>
      </c>
      <c r="H165" s="428" t="s">
        <v>256</v>
      </c>
      <c r="I165" s="82" t="str">
        <f>+IF('5 Valoración Control'!I165="","",'5 Valoración Control'!I165)</f>
        <v/>
      </c>
      <c r="J165" s="440"/>
      <c r="K165" s="263"/>
      <c r="L165" s="441"/>
      <c r="M165" s="442"/>
      <c r="N165" s="443"/>
      <c r="O165" s="55"/>
      <c r="P165" s="55"/>
      <c r="Q165" s="444"/>
      <c r="R165" s="445"/>
      <c r="S165" s="446"/>
      <c r="T165" s="444"/>
      <c r="U165" s="55"/>
      <c r="V165" s="421"/>
      <c r="W165" s="421"/>
      <c r="X165" s="447"/>
      <c r="Y165" s="448"/>
      <c r="Z165" s="37"/>
      <c r="AA165" s="37"/>
      <c r="AB165" s="38"/>
      <c r="AC165" s="38"/>
      <c r="AD165" s="38"/>
      <c r="AE165" s="38"/>
      <c r="AF165" s="38"/>
      <c r="AG165" s="38"/>
      <c r="AH165" s="37"/>
      <c r="AI165" s="37"/>
      <c r="AJ165" s="37"/>
      <c r="AK165" s="37"/>
      <c r="AL165" s="37"/>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row>
    <row r="166" spans="1:280" ht="11.25" customHeight="1" x14ac:dyDescent="0.25">
      <c r="A166" s="81"/>
      <c r="B166" s="82"/>
      <c r="C166" s="440"/>
      <c r="D166" s="263"/>
      <c r="E166" s="84"/>
      <c r="F166" s="260"/>
      <c r="G166" s="82"/>
      <c r="H166" s="428" t="s">
        <v>268</v>
      </c>
      <c r="I166" s="82" t="str">
        <f>+IF('5 Valoración Control'!I166="","",'5 Valoración Control'!I166)</f>
        <v/>
      </c>
      <c r="J166" s="440"/>
      <c r="K166" s="263"/>
      <c r="L166" s="441"/>
      <c r="M166" s="442"/>
      <c r="N166" s="443"/>
      <c r="O166" s="55"/>
      <c r="P166" s="55"/>
      <c r="Q166" s="444"/>
      <c r="R166" s="445"/>
      <c r="S166" s="446"/>
      <c r="T166" s="444"/>
      <c r="U166" s="55"/>
      <c r="V166" s="421"/>
      <c r="W166" s="421"/>
      <c r="X166" s="447"/>
      <c r="Y166" s="448"/>
      <c r="Z166" s="37"/>
      <c r="AA166" s="37"/>
      <c r="AB166" s="38"/>
      <c r="AC166" s="38"/>
      <c r="AD166" s="38"/>
      <c r="AE166" s="38"/>
      <c r="AF166" s="38"/>
      <c r="AG166" s="38"/>
      <c r="AH166" s="37"/>
      <c r="AI166" s="37"/>
      <c r="AJ166" s="37"/>
      <c r="AK166" s="37"/>
      <c r="AL166" s="37"/>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row>
    <row r="167" spans="1:280" ht="11.25" customHeight="1" x14ac:dyDescent="0.25">
      <c r="A167" s="81"/>
      <c r="B167" s="82"/>
      <c r="C167" s="440"/>
      <c r="D167" s="263"/>
      <c r="E167" s="84"/>
      <c r="F167" s="260"/>
      <c r="G167" s="82"/>
      <c r="H167" s="428" t="s">
        <v>269</v>
      </c>
      <c r="I167" s="82" t="str">
        <f>+IF('5 Valoración Control'!I167="","",'5 Valoración Control'!I167)</f>
        <v/>
      </c>
      <c r="J167" s="440"/>
      <c r="K167" s="263"/>
      <c r="L167" s="441"/>
      <c r="M167" s="442"/>
      <c r="N167" s="443"/>
      <c r="O167" s="55"/>
      <c r="P167" s="55"/>
      <c r="Q167" s="444"/>
      <c r="R167" s="445"/>
      <c r="S167" s="446"/>
      <c r="T167" s="444"/>
      <c r="U167" s="55"/>
      <c r="V167" s="421"/>
      <c r="W167" s="421"/>
      <c r="X167" s="447"/>
      <c r="Y167" s="448"/>
      <c r="Z167" s="37"/>
      <c r="AA167" s="37"/>
      <c r="AB167" s="38"/>
      <c r="AC167" s="38"/>
      <c r="AD167" s="38"/>
      <c r="AE167" s="38"/>
      <c r="AF167" s="38"/>
      <c r="AG167" s="38"/>
      <c r="AH167" s="37"/>
      <c r="AI167" s="37"/>
      <c r="AJ167" s="37"/>
      <c r="AK167" s="37"/>
      <c r="AL167" s="37"/>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row>
    <row r="168" spans="1:280" ht="11.25" customHeight="1" x14ac:dyDescent="0.25">
      <c r="A168" s="81"/>
      <c r="B168" s="82"/>
      <c r="C168" s="440"/>
      <c r="D168" s="263"/>
      <c r="E168" s="84"/>
      <c r="F168" s="260" t="s">
        <v>271</v>
      </c>
      <c r="G168" s="82" t="str">
        <f>+IF('5 Valoración Control'!G168="","",'5 Valoración Control'!G168)</f>
        <v/>
      </c>
      <c r="H168" s="428" t="s">
        <v>256</v>
      </c>
      <c r="I168" s="82" t="str">
        <f>+IF('5 Valoración Control'!I168="","",'5 Valoración Control'!I168)</f>
        <v/>
      </c>
      <c r="J168" s="440"/>
      <c r="K168" s="263"/>
      <c r="L168" s="441"/>
      <c r="M168" s="442"/>
      <c r="N168" s="443"/>
      <c r="O168" s="55"/>
      <c r="P168" s="55"/>
      <c r="Q168" s="444"/>
      <c r="R168" s="445"/>
      <c r="S168" s="446"/>
      <c r="T168" s="444"/>
      <c r="U168" s="55"/>
      <c r="V168" s="421"/>
      <c r="W168" s="421"/>
      <c r="X168" s="447"/>
      <c r="Y168" s="448"/>
      <c r="Z168" s="37"/>
      <c r="AA168" s="37"/>
      <c r="AB168" s="38"/>
      <c r="AC168" s="38"/>
      <c r="AD168" s="38"/>
      <c r="AE168" s="38"/>
      <c r="AF168" s="38"/>
      <c r="AG168" s="38"/>
      <c r="AH168" s="37"/>
      <c r="AI168" s="37"/>
      <c r="AJ168" s="37"/>
      <c r="AK168" s="37"/>
      <c r="AL168" s="37"/>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row>
    <row r="169" spans="1:280" ht="11.25" customHeight="1" x14ac:dyDescent="0.25">
      <c r="A169" s="81"/>
      <c r="B169" s="82"/>
      <c r="C169" s="440"/>
      <c r="D169" s="263"/>
      <c r="E169" s="84"/>
      <c r="F169" s="260"/>
      <c r="G169" s="82"/>
      <c r="H169" s="428" t="s">
        <v>268</v>
      </c>
      <c r="I169" s="82" t="str">
        <f>+IF('5 Valoración Control'!I169="","",'5 Valoración Control'!I169)</f>
        <v/>
      </c>
      <c r="J169" s="440"/>
      <c r="K169" s="263"/>
      <c r="L169" s="441"/>
      <c r="M169" s="442"/>
      <c r="N169" s="443"/>
      <c r="O169" s="55"/>
      <c r="P169" s="55"/>
      <c r="Q169" s="444"/>
      <c r="R169" s="445"/>
      <c r="S169" s="446"/>
      <c r="T169" s="444"/>
      <c r="U169" s="55"/>
      <c r="V169" s="421"/>
      <c r="W169" s="421"/>
      <c r="X169" s="447"/>
      <c r="Y169" s="448"/>
      <c r="Z169" s="37"/>
      <c r="AA169" s="37"/>
      <c r="AB169" s="38"/>
      <c r="AC169" s="38"/>
      <c r="AD169" s="38"/>
      <c r="AE169" s="38"/>
      <c r="AF169" s="38"/>
      <c r="AG169" s="38"/>
      <c r="AH169" s="37"/>
      <c r="AI169" s="37"/>
      <c r="AJ169" s="37"/>
      <c r="AK169" s="37"/>
      <c r="AL169" s="37"/>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c r="IL169" s="38"/>
      <c r="IM169" s="38"/>
      <c r="IN169" s="38"/>
      <c r="IO169" s="38"/>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row>
    <row r="170" spans="1:280" ht="11.25" customHeight="1" x14ac:dyDescent="0.25">
      <c r="A170" s="81"/>
      <c r="B170" s="82"/>
      <c r="C170" s="440"/>
      <c r="D170" s="263"/>
      <c r="E170" s="84"/>
      <c r="F170" s="260"/>
      <c r="G170" s="82"/>
      <c r="H170" s="428" t="s">
        <v>269</v>
      </c>
      <c r="I170" s="82" t="str">
        <f>+IF('5 Valoración Control'!I170="","",'5 Valoración Control'!I170)</f>
        <v/>
      </c>
      <c r="J170" s="440"/>
      <c r="K170" s="263"/>
      <c r="L170" s="441"/>
      <c r="M170" s="442"/>
      <c r="N170" s="443"/>
      <c r="O170" s="55"/>
      <c r="P170" s="55"/>
      <c r="Q170" s="444"/>
      <c r="R170" s="445"/>
      <c r="S170" s="446"/>
      <c r="T170" s="444"/>
      <c r="U170" s="55"/>
      <c r="V170" s="421"/>
      <c r="W170" s="421"/>
      <c r="X170" s="447"/>
      <c r="Y170" s="448"/>
      <c r="Z170" s="37"/>
      <c r="AA170" s="37"/>
      <c r="AB170" s="38"/>
      <c r="AC170" s="38"/>
      <c r="AD170" s="38"/>
      <c r="AE170" s="38"/>
      <c r="AF170" s="38"/>
      <c r="AG170" s="38"/>
      <c r="AH170" s="37"/>
      <c r="AI170" s="37"/>
      <c r="AJ170" s="37"/>
      <c r="AK170" s="37"/>
      <c r="AL170" s="37"/>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c r="IL170" s="38"/>
      <c r="IM170" s="38"/>
      <c r="IN170" s="38"/>
      <c r="IO170" s="38"/>
      <c r="IP170" s="38"/>
      <c r="IQ170" s="38"/>
      <c r="IR170" s="38"/>
      <c r="IS170" s="38"/>
      <c r="IT170" s="38"/>
      <c r="IU170" s="38"/>
      <c r="IV170" s="38"/>
      <c r="IW170" s="38"/>
      <c r="IX170" s="38"/>
      <c r="IY170" s="38"/>
      <c r="IZ170" s="38"/>
      <c r="JA170" s="38"/>
      <c r="JB170" s="38"/>
      <c r="JC170" s="38"/>
      <c r="JD170" s="38"/>
      <c r="JE170" s="38"/>
      <c r="JF170" s="38"/>
      <c r="JG170" s="38"/>
      <c r="JH170" s="38"/>
      <c r="JI170" s="38"/>
      <c r="JJ170" s="38"/>
      <c r="JK170" s="38"/>
      <c r="JL170" s="38"/>
      <c r="JM170" s="38"/>
      <c r="JN170" s="38"/>
      <c r="JO170" s="38"/>
      <c r="JP170" s="38"/>
      <c r="JQ170" s="38"/>
      <c r="JR170" s="38"/>
      <c r="JS170" s="38"/>
      <c r="JT170" s="38"/>
    </row>
    <row r="171" spans="1:280" ht="11.25" customHeight="1" x14ac:dyDescent="0.25">
      <c r="A171" s="81"/>
      <c r="B171" s="82"/>
      <c r="C171" s="440"/>
      <c r="D171" s="263"/>
      <c r="E171" s="84"/>
      <c r="F171" s="260" t="s">
        <v>272</v>
      </c>
      <c r="G171" s="82" t="str">
        <f>+IF('5 Valoración Control'!G171="","",'5 Valoración Control'!G171)</f>
        <v/>
      </c>
      <c r="H171" s="428" t="s">
        <v>256</v>
      </c>
      <c r="I171" s="82" t="str">
        <f>+IF('5 Valoración Control'!I171="","",'5 Valoración Control'!I171)</f>
        <v/>
      </c>
      <c r="J171" s="440"/>
      <c r="K171" s="263"/>
      <c r="L171" s="441"/>
      <c r="M171" s="442"/>
      <c r="N171" s="443"/>
      <c r="O171" s="55"/>
      <c r="P171" s="55"/>
      <c r="Q171" s="444"/>
      <c r="R171" s="445"/>
      <c r="S171" s="446"/>
      <c r="T171" s="444"/>
      <c r="U171" s="55"/>
      <c r="V171" s="421"/>
      <c r="W171" s="421"/>
      <c r="X171" s="447"/>
      <c r="Y171" s="448"/>
      <c r="Z171" s="37"/>
      <c r="AA171" s="37"/>
      <c r="AB171" s="38"/>
      <c r="AC171" s="38"/>
      <c r="AD171" s="38"/>
      <c r="AE171" s="38"/>
      <c r="AF171" s="38"/>
      <c r="AG171" s="38"/>
      <c r="AH171" s="37"/>
      <c r="AI171" s="37"/>
      <c r="AJ171" s="37"/>
      <c r="AK171" s="37"/>
      <c r="AL171" s="37"/>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row>
    <row r="172" spans="1:280" ht="11.25" customHeight="1" x14ac:dyDescent="0.25">
      <c r="A172" s="81"/>
      <c r="B172" s="82"/>
      <c r="C172" s="440"/>
      <c r="D172" s="263"/>
      <c r="E172" s="84"/>
      <c r="F172" s="260"/>
      <c r="G172" s="82"/>
      <c r="H172" s="428" t="s">
        <v>268</v>
      </c>
      <c r="I172" s="82" t="str">
        <f>+IF('5 Valoración Control'!I172="","",'5 Valoración Control'!I172)</f>
        <v/>
      </c>
      <c r="J172" s="440"/>
      <c r="K172" s="263"/>
      <c r="L172" s="441"/>
      <c r="M172" s="442"/>
      <c r="N172" s="443"/>
      <c r="O172" s="55"/>
      <c r="P172" s="55"/>
      <c r="Q172" s="444"/>
      <c r="R172" s="445"/>
      <c r="S172" s="446"/>
      <c r="T172" s="444"/>
      <c r="U172" s="55"/>
      <c r="V172" s="421"/>
      <c r="W172" s="421"/>
      <c r="X172" s="447"/>
      <c r="Y172" s="448"/>
      <c r="Z172" s="37"/>
      <c r="AA172" s="37"/>
      <c r="AB172" s="38"/>
      <c r="AC172" s="38"/>
      <c r="AD172" s="38"/>
      <c r="AE172" s="38"/>
      <c r="AF172" s="38"/>
      <c r="AG172" s="38"/>
      <c r="AH172" s="37"/>
      <c r="AI172" s="37"/>
      <c r="AJ172" s="37"/>
      <c r="AK172" s="37"/>
      <c r="AL172" s="37"/>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c r="FY172" s="38"/>
      <c r="FZ172" s="38"/>
      <c r="GA172" s="38"/>
      <c r="GB172" s="38"/>
      <c r="GC172" s="38"/>
      <c r="GD172" s="38"/>
      <c r="GE172" s="38"/>
      <c r="GF172" s="38"/>
      <c r="GG172" s="38"/>
      <c r="GH172" s="38"/>
      <c r="GI172" s="38"/>
      <c r="GJ172" s="38"/>
      <c r="GK172" s="38"/>
      <c r="GL172" s="38"/>
      <c r="GM172" s="38"/>
      <c r="GN172" s="38"/>
      <c r="GO172" s="38"/>
      <c r="GP172" s="38"/>
      <c r="GQ172" s="38"/>
      <c r="GR172" s="38"/>
      <c r="GS172" s="38"/>
      <c r="GT172" s="38"/>
      <c r="GU172" s="38"/>
      <c r="GV172" s="38"/>
      <c r="GW172" s="38"/>
      <c r="GX172" s="38"/>
      <c r="GY172" s="38"/>
      <c r="GZ172" s="38"/>
      <c r="HA172" s="38"/>
      <c r="HB172" s="38"/>
      <c r="HC172" s="38"/>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row>
    <row r="173" spans="1:280" ht="11.25" customHeight="1" x14ac:dyDescent="0.25">
      <c r="A173" s="81"/>
      <c r="B173" s="82"/>
      <c r="C173" s="440"/>
      <c r="D173" s="263"/>
      <c r="E173" s="84"/>
      <c r="F173" s="260"/>
      <c r="G173" s="82"/>
      <c r="H173" s="428" t="s">
        <v>269</v>
      </c>
      <c r="I173" s="82" t="str">
        <f>+IF('5 Valoración Control'!I173="","",'5 Valoración Control'!I173)</f>
        <v/>
      </c>
      <c r="J173" s="440"/>
      <c r="K173" s="263"/>
      <c r="L173" s="441"/>
      <c r="M173" s="442"/>
      <c r="N173" s="443"/>
      <c r="O173" s="55"/>
      <c r="P173" s="55"/>
      <c r="Q173" s="444"/>
      <c r="R173" s="445"/>
      <c r="S173" s="446"/>
      <c r="T173" s="444"/>
      <c r="U173" s="55"/>
      <c r="V173" s="421"/>
      <c r="W173" s="421"/>
      <c r="X173" s="447"/>
      <c r="Y173" s="448"/>
      <c r="Z173" s="37"/>
      <c r="AA173" s="37"/>
      <c r="AB173" s="38"/>
      <c r="AC173" s="38"/>
      <c r="AD173" s="38"/>
      <c r="AE173" s="38"/>
      <c r="AF173" s="38"/>
      <c r="AG173" s="38"/>
      <c r="AH173" s="37"/>
      <c r="AI173" s="37"/>
      <c r="AJ173" s="37"/>
      <c r="AK173" s="37"/>
      <c r="AL173" s="37"/>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38"/>
      <c r="JO173" s="38"/>
      <c r="JP173" s="38"/>
      <c r="JQ173" s="38"/>
      <c r="JR173" s="38"/>
      <c r="JS173" s="38"/>
      <c r="JT173" s="38"/>
    </row>
    <row r="174" spans="1:280" ht="11.25" customHeight="1" x14ac:dyDescent="0.25">
      <c r="A174" s="81"/>
      <c r="B174" s="82"/>
      <c r="C174" s="440"/>
      <c r="D174" s="263"/>
      <c r="E174" s="84"/>
      <c r="F174" s="260" t="s">
        <v>273</v>
      </c>
      <c r="G174" s="82" t="str">
        <f>+IF('5 Valoración Control'!G174="","",'5 Valoración Control'!G174)</f>
        <v/>
      </c>
      <c r="H174" s="428" t="s">
        <v>256</v>
      </c>
      <c r="I174" s="82" t="str">
        <f>+IF('5 Valoración Control'!I174="","",'5 Valoración Control'!I174)</f>
        <v/>
      </c>
      <c r="J174" s="440"/>
      <c r="K174" s="263"/>
      <c r="L174" s="441"/>
      <c r="M174" s="442"/>
      <c r="N174" s="443"/>
      <c r="O174" s="55"/>
      <c r="P174" s="55"/>
      <c r="Q174" s="444"/>
      <c r="R174" s="445"/>
      <c r="S174" s="446"/>
      <c r="T174" s="444"/>
      <c r="U174" s="55"/>
      <c r="V174" s="421"/>
      <c r="W174" s="421"/>
      <c r="X174" s="447"/>
      <c r="Y174" s="448"/>
      <c r="Z174" s="37"/>
      <c r="AA174" s="37"/>
      <c r="AB174" s="38"/>
      <c r="AC174" s="38"/>
      <c r="AD174" s="38"/>
      <c r="AE174" s="38"/>
      <c r="AF174" s="38"/>
      <c r="AG174" s="38"/>
      <c r="AH174" s="37"/>
      <c r="AI174" s="37"/>
      <c r="AJ174" s="37"/>
      <c r="AK174" s="37"/>
      <c r="AL174" s="37"/>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c r="IL174" s="38"/>
      <c r="IM174" s="38"/>
      <c r="IN174" s="38"/>
      <c r="IO174" s="38"/>
      <c r="IP174" s="38"/>
      <c r="IQ174" s="38"/>
      <c r="IR174" s="38"/>
      <c r="IS174" s="38"/>
      <c r="IT174" s="38"/>
      <c r="IU174" s="38"/>
      <c r="IV174" s="38"/>
      <c r="IW174" s="38"/>
      <c r="IX174" s="38"/>
      <c r="IY174" s="38"/>
      <c r="IZ174" s="38"/>
      <c r="JA174" s="38"/>
      <c r="JB174" s="38"/>
      <c r="JC174" s="38"/>
      <c r="JD174" s="38"/>
      <c r="JE174" s="38"/>
      <c r="JF174" s="38"/>
      <c r="JG174" s="38"/>
      <c r="JH174" s="38"/>
      <c r="JI174" s="38"/>
      <c r="JJ174" s="38"/>
      <c r="JK174" s="38"/>
      <c r="JL174" s="38"/>
      <c r="JM174" s="38"/>
      <c r="JN174" s="38"/>
      <c r="JO174" s="38"/>
      <c r="JP174" s="38"/>
      <c r="JQ174" s="38"/>
      <c r="JR174" s="38"/>
      <c r="JS174" s="38"/>
      <c r="JT174" s="38"/>
    </row>
    <row r="175" spans="1:280" ht="11.25" customHeight="1" x14ac:dyDescent="0.25">
      <c r="A175" s="81"/>
      <c r="B175" s="82"/>
      <c r="C175" s="440"/>
      <c r="D175" s="263"/>
      <c r="E175" s="84"/>
      <c r="F175" s="260"/>
      <c r="G175" s="82"/>
      <c r="H175" s="428" t="s">
        <v>268</v>
      </c>
      <c r="I175" s="82" t="str">
        <f>+IF('5 Valoración Control'!I175="","",'5 Valoración Control'!I175)</f>
        <v/>
      </c>
      <c r="J175" s="440"/>
      <c r="K175" s="263"/>
      <c r="L175" s="441"/>
      <c r="M175" s="442"/>
      <c r="N175" s="443"/>
      <c r="O175" s="55"/>
      <c r="P175" s="55"/>
      <c r="Q175" s="444"/>
      <c r="R175" s="445"/>
      <c r="S175" s="446"/>
      <c r="T175" s="444"/>
      <c r="U175" s="55"/>
      <c r="V175" s="421"/>
      <c r="W175" s="421"/>
      <c r="X175" s="447"/>
      <c r="Y175" s="448"/>
      <c r="Z175" s="37"/>
      <c r="AA175" s="37"/>
      <c r="AB175" s="38"/>
      <c r="AC175" s="38"/>
      <c r="AD175" s="38"/>
      <c r="AE175" s="38"/>
      <c r="AF175" s="38"/>
      <c r="AG175" s="38"/>
      <c r="AH175" s="37"/>
      <c r="AI175" s="37"/>
      <c r="AJ175" s="37"/>
      <c r="AK175" s="37"/>
      <c r="AL175" s="37"/>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c r="IL175" s="38"/>
      <c r="IM175" s="38"/>
      <c r="IN175" s="38"/>
      <c r="IO175" s="38"/>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38"/>
      <c r="JO175" s="38"/>
      <c r="JP175" s="38"/>
      <c r="JQ175" s="38"/>
      <c r="JR175" s="38"/>
      <c r="JS175" s="38"/>
      <c r="JT175" s="38"/>
    </row>
    <row r="176" spans="1:280" ht="11.25" customHeight="1" thickBot="1" x14ac:dyDescent="0.3">
      <c r="A176" s="92"/>
      <c r="B176" s="93"/>
      <c r="C176" s="450"/>
      <c r="D176" s="284"/>
      <c r="E176" s="95"/>
      <c r="F176" s="281"/>
      <c r="G176" s="93"/>
      <c r="H176" s="451" t="s">
        <v>269</v>
      </c>
      <c r="I176" s="93" t="str">
        <f>+IF('5 Valoración Control'!I176="","",'5 Valoración Control'!I176)</f>
        <v/>
      </c>
      <c r="J176" s="450"/>
      <c r="K176" s="284"/>
      <c r="L176" s="452"/>
      <c r="M176" s="453"/>
      <c r="N176" s="454"/>
      <c r="O176" s="286"/>
      <c r="P176" s="286"/>
      <c r="Q176" s="455"/>
      <c r="R176" s="456"/>
      <c r="S176" s="457"/>
      <c r="T176" s="455"/>
      <c r="U176" s="286"/>
      <c r="V176" s="458"/>
      <c r="W176" s="458"/>
      <c r="X176" s="459"/>
      <c r="Y176" s="460"/>
      <c r="Z176" s="37"/>
      <c r="AA176" s="37"/>
      <c r="AB176" s="38"/>
      <c r="AC176" s="38"/>
      <c r="AD176" s="38"/>
      <c r="AE176" s="38"/>
      <c r="AF176" s="38"/>
      <c r="AG176" s="38"/>
      <c r="AH176" s="37"/>
      <c r="AI176" s="37"/>
      <c r="AJ176" s="37"/>
      <c r="AK176" s="37"/>
      <c r="AL176" s="37"/>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row>
    <row r="177" spans="1:280" ht="11.25" customHeight="1" x14ac:dyDescent="0.25">
      <c r="A177" s="403" t="str">
        <f>'1 Contexto e Identificación'!$A$22</f>
        <v>R12</v>
      </c>
      <c r="B177" s="404">
        <f>+'1 Contexto e Identificación'!$E$22</f>
        <v>0</v>
      </c>
      <c r="C177" s="405" t="e">
        <f ca="1">+'4 Mapa Calor Inherente'!$C$23</f>
        <v>#NAME?</v>
      </c>
      <c r="D177" s="406" t="e">
        <f ca="1">+'4 Mapa Calor Inherente'!$D$23</f>
        <v>#NAME?</v>
      </c>
      <c r="E177" s="407" t="e">
        <f ca="1">+'4 Mapa Calor Inherente'!$E$23</f>
        <v>#NAME?</v>
      </c>
      <c r="F177" s="464" t="s">
        <v>254</v>
      </c>
      <c r="G177" s="404" t="str">
        <f>+IF('5 Valoración Control'!G177="","",'5 Valoración Control'!G177)</f>
        <v/>
      </c>
      <c r="H177" s="410" t="s">
        <v>256</v>
      </c>
      <c r="I177" s="404" t="str">
        <f>+IF('5 Valoración Control'!I177="","",'5 Valoración Control'!I177)</f>
        <v/>
      </c>
      <c r="J177" s="405" t="e">
        <f ca="1">+'6 Mapa Calor Residual'!$C$23</f>
        <v>#NAME?</v>
      </c>
      <c r="K177" s="406" t="e">
        <f ca="1">+'6 Mapa Calor Residual'!$D$23</f>
        <v>#NAME?</v>
      </c>
      <c r="L177" s="411" t="e">
        <f ca="1">+'6 Mapa Calor Residual'!$E$23</f>
        <v>#NAME?</v>
      </c>
      <c r="M177" s="412"/>
      <c r="N177" s="413"/>
      <c r="O177" s="414"/>
      <c r="P177" s="414"/>
      <c r="Q177" s="419"/>
      <c r="R177" s="465"/>
      <c r="S177" s="418"/>
      <c r="T177" s="419"/>
      <c r="U177" s="414"/>
      <c r="V177" s="466"/>
      <c r="W177" s="466"/>
      <c r="X177" s="467"/>
      <c r="Y177" s="422"/>
      <c r="Z177" s="37"/>
      <c r="AA177" s="37"/>
      <c r="AB177" s="38"/>
      <c r="AC177" s="38"/>
      <c r="AD177" s="38"/>
      <c r="AE177" s="38"/>
      <c r="AF177" s="38"/>
      <c r="AG177" s="38"/>
      <c r="AH177" s="37"/>
      <c r="AI177" s="37"/>
      <c r="AJ177" s="37"/>
      <c r="AK177" s="37"/>
      <c r="AL177" s="37"/>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row>
    <row r="178" spans="1:280" ht="11.25" customHeight="1" x14ac:dyDescent="0.25">
      <c r="A178" s="81"/>
      <c r="B178" s="82"/>
      <c r="C178" s="440"/>
      <c r="D178" s="263"/>
      <c r="E178" s="84"/>
      <c r="F178" s="260"/>
      <c r="G178" s="82"/>
      <c r="H178" s="428" t="s">
        <v>268</v>
      </c>
      <c r="I178" s="82" t="str">
        <f>+IF('5 Valoración Control'!I178="","",'5 Valoración Control'!I178)</f>
        <v/>
      </c>
      <c r="J178" s="440"/>
      <c r="K178" s="263"/>
      <c r="L178" s="441"/>
      <c r="M178" s="442"/>
      <c r="N178" s="443"/>
      <c r="O178" s="55"/>
      <c r="P178" s="55"/>
      <c r="Q178" s="444"/>
      <c r="R178" s="445"/>
      <c r="S178" s="446"/>
      <c r="T178" s="444"/>
      <c r="U178" s="55"/>
      <c r="V178" s="421"/>
      <c r="W178" s="421"/>
      <c r="X178" s="447"/>
      <c r="Y178" s="448"/>
      <c r="Z178" s="37"/>
      <c r="AA178" s="37"/>
      <c r="AB178" s="38"/>
      <c r="AC178" s="38"/>
      <c r="AD178" s="38"/>
      <c r="AE178" s="38"/>
      <c r="AF178" s="38"/>
      <c r="AG178" s="38"/>
      <c r="AH178" s="37"/>
      <c r="AI178" s="37"/>
      <c r="AJ178" s="37"/>
      <c r="AK178" s="37"/>
      <c r="AL178" s="37"/>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row>
    <row r="179" spans="1:280" ht="11.25" customHeight="1" x14ac:dyDescent="0.25">
      <c r="A179" s="81"/>
      <c r="B179" s="82"/>
      <c r="C179" s="440"/>
      <c r="D179" s="263"/>
      <c r="E179" s="84"/>
      <c r="F179" s="260"/>
      <c r="G179" s="82"/>
      <c r="H179" s="428" t="s">
        <v>269</v>
      </c>
      <c r="I179" s="82" t="str">
        <f>+IF('5 Valoración Control'!I179="","",'5 Valoración Control'!I179)</f>
        <v/>
      </c>
      <c r="J179" s="440"/>
      <c r="K179" s="263"/>
      <c r="L179" s="441"/>
      <c r="M179" s="442"/>
      <c r="N179" s="443"/>
      <c r="O179" s="55"/>
      <c r="P179" s="55"/>
      <c r="Q179" s="444"/>
      <c r="R179" s="445"/>
      <c r="S179" s="446"/>
      <c r="T179" s="444"/>
      <c r="U179" s="55"/>
      <c r="V179" s="421"/>
      <c r="W179" s="421"/>
      <c r="X179" s="447"/>
      <c r="Y179" s="448"/>
      <c r="Z179" s="37"/>
      <c r="AA179" s="37"/>
      <c r="AB179" s="38"/>
      <c r="AC179" s="38"/>
      <c r="AD179" s="38"/>
      <c r="AE179" s="38"/>
      <c r="AF179" s="38"/>
      <c r="AG179" s="38"/>
      <c r="AH179" s="37"/>
      <c r="AI179" s="37"/>
      <c r="AJ179" s="37"/>
      <c r="AK179" s="37"/>
      <c r="AL179" s="37"/>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row>
    <row r="180" spans="1:280" ht="11.25" customHeight="1" x14ac:dyDescent="0.25">
      <c r="A180" s="81"/>
      <c r="B180" s="82"/>
      <c r="C180" s="440"/>
      <c r="D180" s="263"/>
      <c r="E180" s="84"/>
      <c r="F180" s="260" t="s">
        <v>270</v>
      </c>
      <c r="G180" s="82" t="str">
        <f>+IF('5 Valoración Control'!G180="","",'5 Valoración Control'!G180)</f>
        <v/>
      </c>
      <c r="H180" s="428" t="s">
        <v>256</v>
      </c>
      <c r="I180" s="82" t="str">
        <f>+IF('5 Valoración Control'!I180="","",'5 Valoración Control'!I180)</f>
        <v/>
      </c>
      <c r="J180" s="440"/>
      <c r="K180" s="263"/>
      <c r="L180" s="441"/>
      <c r="M180" s="442"/>
      <c r="N180" s="443"/>
      <c r="O180" s="55"/>
      <c r="P180" s="55"/>
      <c r="Q180" s="444"/>
      <c r="R180" s="445"/>
      <c r="S180" s="446"/>
      <c r="T180" s="444"/>
      <c r="U180" s="55"/>
      <c r="V180" s="421"/>
      <c r="W180" s="421"/>
      <c r="X180" s="447"/>
      <c r="Y180" s="448"/>
      <c r="Z180" s="37"/>
      <c r="AA180" s="37"/>
      <c r="AB180" s="38"/>
      <c r="AC180" s="38"/>
      <c r="AD180" s="38"/>
      <c r="AE180" s="38"/>
      <c r="AF180" s="38"/>
      <c r="AG180" s="38"/>
      <c r="AH180" s="37"/>
      <c r="AI180" s="37"/>
      <c r="AJ180" s="37"/>
      <c r="AK180" s="37"/>
      <c r="AL180" s="37"/>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row>
    <row r="181" spans="1:280" ht="11.25" customHeight="1" x14ac:dyDescent="0.25">
      <c r="A181" s="81"/>
      <c r="B181" s="82"/>
      <c r="C181" s="440"/>
      <c r="D181" s="263"/>
      <c r="E181" s="84"/>
      <c r="F181" s="260"/>
      <c r="G181" s="82"/>
      <c r="H181" s="428" t="s">
        <v>268</v>
      </c>
      <c r="I181" s="82" t="str">
        <f>+IF('5 Valoración Control'!I181="","",'5 Valoración Control'!I181)</f>
        <v/>
      </c>
      <c r="J181" s="440"/>
      <c r="K181" s="263"/>
      <c r="L181" s="441"/>
      <c r="M181" s="442"/>
      <c r="N181" s="443"/>
      <c r="O181" s="55"/>
      <c r="P181" s="55"/>
      <c r="Q181" s="444"/>
      <c r="R181" s="445"/>
      <c r="S181" s="446"/>
      <c r="T181" s="444"/>
      <c r="U181" s="55"/>
      <c r="V181" s="421"/>
      <c r="W181" s="421"/>
      <c r="X181" s="447"/>
      <c r="Y181" s="448"/>
      <c r="Z181" s="37"/>
      <c r="AA181" s="37"/>
      <c r="AB181" s="38"/>
      <c r="AC181" s="38"/>
      <c r="AD181" s="38"/>
      <c r="AE181" s="38"/>
      <c r="AF181" s="38"/>
      <c r="AG181" s="38"/>
      <c r="AH181" s="37"/>
      <c r="AI181" s="37"/>
      <c r="AJ181" s="37"/>
      <c r="AK181" s="37"/>
      <c r="AL181" s="37"/>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row>
    <row r="182" spans="1:280" ht="11.25" customHeight="1" x14ac:dyDescent="0.25">
      <c r="A182" s="81"/>
      <c r="B182" s="82"/>
      <c r="C182" s="440"/>
      <c r="D182" s="263"/>
      <c r="E182" s="84"/>
      <c r="F182" s="260"/>
      <c r="G182" s="82"/>
      <c r="H182" s="428" t="s">
        <v>269</v>
      </c>
      <c r="I182" s="82" t="str">
        <f>+IF('5 Valoración Control'!I182="","",'5 Valoración Control'!I182)</f>
        <v/>
      </c>
      <c r="J182" s="440"/>
      <c r="K182" s="263"/>
      <c r="L182" s="441"/>
      <c r="M182" s="442"/>
      <c r="N182" s="443"/>
      <c r="O182" s="55"/>
      <c r="P182" s="55"/>
      <c r="Q182" s="444"/>
      <c r="R182" s="445"/>
      <c r="S182" s="446"/>
      <c r="T182" s="444"/>
      <c r="U182" s="55"/>
      <c r="V182" s="421"/>
      <c r="W182" s="421"/>
      <c r="X182" s="447"/>
      <c r="Y182" s="448"/>
      <c r="Z182" s="37"/>
      <c r="AA182" s="37"/>
      <c r="AB182" s="38"/>
      <c r="AC182" s="38"/>
      <c r="AD182" s="38"/>
      <c r="AE182" s="38"/>
      <c r="AF182" s="38"/>
      <c r="AG182" s="38"/>
      <c r="AH182" s="37"/>
      <c r="AI182" s="37"/>
      <c r="AJ182" s="37"/>
      <c r="AK182" s="37"/>
      <c r="AL182" s="37"/>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row>
    <row r="183" spans="1:280" ht="11.25" customHeight="1" x14ac:dyDescent="0.25">
      <c r="A183" s="81"/>
      <c r="B183" s="82"/>
      <c r="C183" s="440"/>
      <c r="D183" s="263"/>
      <c r="E183" s="84"/>
      <c r="F183" s="260" t="s">
        <v>271</v>
      </c>
      <c r="G183" s="82" t="str">
        <f>+IF('5 Valoración Control'!G183="","",'5 Valoración Control'!G183)</f>
        <v/>
      </c>
      <c r="H183" s="428" t="s">
        <v>256</v>
      </c>
      <c r="I183" s="82" t="str">
        <f>+IF('5 Valoración Control'!I183="","",'5 Valoración Control'!I183)</f>
        <v/>
      </c>
      <c r="J183" s="440"/>
      <c r="K183" s="263"/>
      <c r="L183" s="441"/>
      <c r="M183" s="442"/>
      <c r="N183" s="443"/>
      <c r="O183" s="55"/>
      <c r="P183" s="55"/>
      <c r="Q183" s="444"/>
      <c r="R183" s="445"/>
      <c r="S183" s="446"/>
      <c r="T183" s="444"/>
      <c r="U183" s="55"/>
      <c r="V183" s="421"/>
      <c r="W183" s="421"/>
      <c r="X183" s="447"/>
      <c r="Y183" s="448"/>
      <c r="Z183" s="37"/>
      <c r="AA183" s="37"/>
      <c r="AB183" s="38"/>
      <c r="AC183" s="38"/>
      <c r="AD183" s="38"/>
      <c r="AE183" s="38"/>
      <c r="AF183" s="38"/>
      <c r="AG183" s="38"/>
      <c r="AH183" s="37"/>
      <c r="AI183" s="37"/>
      <c r="AJ183" s="37"/>
      <c r="AK183" s="37"/>
      <c r="AL183" s="37"/>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row>
    <row r="184" spans="1:280" ht="11.25" customHeight="1" x14ac:dyDescent="0.25">
      <c r="A184" s="81"/>
      <c r="B184" s="82"/>
      <c r="C184" s="440"/>
      <c r="D184" s="263"/>
      <c r="E184" s="84"/>
      <c r="F184" s="260"/>
      <c r="G184" s="82"/>
      <c r="H184" s="428" t="s">
        <v>268</v>
      </c>
      <c r="I184" s="82" t="str">
        <f>+IF('5 Valoración Control'!I184="","",'5 Valoración Control'!I184)</f>
        <v/>
      </c>
      <c r="J184" s="440"/>
      <c r="K184" s="263"/>
      <c r="L184" s="441"/>
      <c r="M184" s="442"/>
      <c r="N184" s="443"/>
      <c r="O184" s="55"/>
      <c r="P184" s="55"/>
      <c r="Q184" s="444"/>
      <c r="R184" s="445"/>
      <c r="S184" s="446"/>
      <c r="T184" s="444"/>
      <c r="U184" s="55"/>
      <c r="V184" s="421"/>
      <c r="W184" s="421"/>
      <c r="X184" s="447"/>
      <c r="Y184" s="448"/>
      <c r="Z184" s="37"/>
      <c r="AA184" s="37"/>
      <c r="AB184" s="38"/>
      <c r="AC184" s="38"/>
      <c r="AD184" s="38"/>
      <c r="AE184" s="38"/>
      <c r="AF184" s="38"/>
      <c r="AG184" s="38"/>
      <c r="AH184" s="37"/>
      <c r="AI184" s="37"/>
      <c r="AJ184" s="37"/>
      <c r="AK184" s="37"/>
      <c r="AL184" s="37"/>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row>
    <row r="185" spans="1:280" ht="11.25" customHeight="1" x14ac:dyDescent="0.25">
      <c r="A185" s="81"/>
      <c r="B185" s="82"/>
      <c r="C185" s="440"/>
      <c r="D185" s="263"/>
      <c r="E185" s="84"/>
      <c r="F185" s="260"/>
      <c r="G185" s="82"/>
      <c r="H185" s="428" t="s">
        <v>269</v>
      </c>
      <c r="I185" s="82" t="str">
        <f>+IF('5 Valoración Control'!I185="","",'5 Valoración Control'!I185)</f>
        <v/>
      </c>
      <c r="J185" s="440"/>
      <c r="K185" s="263"/>
      <c r="L185" s="441"/>
      <c r="M185" s="442"/>
      <c r="N185" s="443"/>
      <c r="O185" s="55"/>
      <c r="P185" s="55"/>
      <c r="Q185" s="444"/>
      <c r="R185" s="445"/>
      <c r="S185" s="446"/>
      <c r="T185" s="444"/>
      <c r="U185" s="55"/>
      <c r="V185" s="421"/>
      <c r="W185" s="421"/>
      <c r="X185" s="447"/>
      <c r="Y185" s="448"/>
      <c r="Z185" s="37"/>
      <c r="AA185" s="37"/>
      <c r="AB185" s="38"/>
      <c r="AC185" s="38"/>
      <c r="AD185" s="38"/>
      <c r="AE185" s="38"/>
      <c r="AF185" s="38"/>
      <c r="AG185" s="38"/>
      <c r="AH185" s="37"/>
      <c r="AI185" s="37"/>
      <c r="AJ185" s="37"/>
      <c r="AK185" s="37"/>
      <c r="AL185" s="37"/>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row>
    <row r="186" spans="1:280" ht="11.25" customHeight="1" x14ac:dyDescent="0.25">
      <c r="A186" s="81"/>
      <c r="B186" s="82"/>
      <c r="C186" s="440"/>
      <c r="D186" s="263"/>
      <c r="E186" s="84"/>
      <c r="F186" s="260" t="s">
        <v>272</v>
      </c>
      <c r="G186" s="82" t="str">
        <f>+IF('5 Valoración Control'!G186="","",'5 Valoración Control'!G186)</f>
        <v/>
      </c>
      <c r="H186" s="428" t="s">
        <v>256</v>
      </c>
      <c r="I186" s="82" t="str">
        <f>+IF('5 Valoración Control'!I186="","",'5 Valoración Control'!I186)</f>
        <v/>
      </c>
      <c r="J186" s="440"/>
      <c r="K186" s="263"/>
      <c r="L186" s="441"/>
      <c r="M186" s="442"/>
      <c r="N186" s="443"/>
      <c r="O186" s="55"/>
      <c r="P186" s="55"/>
      <c r="Q186" s="444"/>
      <c r="R186" s="445"/>
      <c r="S186" s="446"/>
      <c r="T186" s="444"/>
      <c r="U186" s="55"/>
      <c r="V186" s="421"/>
      <c r="W186" s="421"/>
      <c r="X186" s="447"/>
      <c r="Y186" s="448"/>
      <c r="Z186" s="37"/>
      <c r="AA186" s="37"/>
      <c r="AB186" s="38"/>
      <c r="AC186" s="38"/>
      <c r="AD186" s="38"/>
      <c r="AE186" s="38"/>
      <c r="AF186" s="38"/>
      <c r="AG186" s="38"/>
      <c r="AH186" s="37"/>
      <c r="AI186" s="37"/>
      <c r="AJ186" s="37"/>
      <c r="AK186" s="37"/>
      <c r="AL186" s="37"/>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row>
    <row r="187" spans="1:280" ht="11.25" customHeight="1" x14ac:dyDescent="0.25">
      <c r="A187" s="81"/>
      <c r="B187" s="82"/>
      <c r="C187" s="440"/>
      <c r="D187" s="263"/>
      <c r="E187" s="84"/>
      <c r="F187" s="260"/>
      <c r="G187" s="82"/>
      <c r="H187" s="428" t="s">
        <v>268</v>
      </c>
      <c r="I187" s="82" t="str">
        <f>+IF('5 Valoración Control'!I187="","",'5 Valoración Control'!I187)</f>
        <v/>
      </c>
      <c r="J187" s="440"/>
      <c r="K187" s="263"/>
      <c r="L187" s="441"/>
      <c r="M187" s="442"/>
      <c r="N187" s="443"/>
      <c r="O187" s="55"/>
      <c r="P187" s="55"/>
      <c r="Q187" s="444"/>
      <c r="R187" s="445"/>
      <c r="S187" s="446"/>
      <c r="T187" s="444"/>
      <c r="U187" s="55"/>
      <c r="V187" s="421"/>
      <c r="W187" s="421"/>
      <c r="X187" s="447"/>
      <c r="Y187" s="448"/>
      <c r="Z187" s="37"/>
      <c r="AA187" s="37"/>
      <c r="AB187" s="38"/>
      <c r="AC187" s="38"/>
      <c r="AD187" s="38"/>
      <c r="AE187" s="38"/>
      <c r="AF187" s="38"/>
      <c r="AG187" s="38"/>
      <c r="AH187" s="37"/>
      <c r="AI187" s="37"/>
      <c r="AJ187" s="37"/>
      <c r="AK187" s="37"/>
      <c r="AL187" s="37"/>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row>
    <row r="188" spans="1:280" ht="11.25" customHeight="1" x14ac:dyDescent="0.25">
      <c r="A188" s="81"/>
      <c r="B188" s="82"/>
      <c r="C188" s="440"/>
      <c r="D188" s="263"/>
      <c r="E188" s="84"/>
      <c r="F188" s="260"/>
      <c r="G188" s="82"/>
      <c r="H188" s="428" t="s">
        <v>269</v>
      </c>
      <c r="I188" s="82" t="str">
        <f>+IF('5 Valoración Control'!I188="","",'5 Valoración Control'!I188)</f>
        <v/>
      </c>
      <c r="J188" s="440"/>
      <c r="K188" s="263"/>
      <c r="L188" s="441"/>
      <c r="M188" s="442"/>
      <c r="N188" s="443"/>
      <c r="O188" s="55"/>
      <c r="P188" s="55"/>
      <c r="Q188" s="444"/>
      <c r="R188" s="445"/>
      <c r="S188" s="446"/>
      <c r="T188" s="444"/>
      <c r="U188" s="55"/>
      <c r="V188" s="421"/>
      <c r="W188" s="421"/>
      <c r="X188" s="447"/>
      <c r="Y188" s="448"/>
      <c r="Z188" s="37"/>
      <c r="AA188" s="37"/>
      <c r="AB188" s="38"/>
      <c r="AC188" s="38"/>
      <c r="AD188" s="38"/>
      <c r="AE188" s="38"/>
      <c r="AF188" s="38"/>
      <c r="AG188" s="38"/>
      <c r="AH188" s="37"/>
      <c r="AI188" s="37"/>
      <c r="AJ188" s="37"/>
      <c r="AK188" s="37"/>
      <c r="AL188" s="37"/>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row>
    <row r="189" spans="1:280" ht="11.25" customHeight="1" x14ac:dyDescent="0.25">
      <c r="A189" s="81"/>
      <c r="B189" s="82"/>
      <c r="C189" s="440"/>
      <c r="D189" s="263"/>
      <c r="E189" s="84"/>
      <c r="F189" s="260" t="s">
        <v>273</v>
      </c>
      <c r="G189" s="82" t="str">
        <f>+IF('5 Valoración Control'!G189="","",'5 Valoración Control'!G189)</f>
        <v/>
      </c>
      <c r="H189" s="428" t="s">
        <v>256</v>
      </c>
      <c r="I189" s="82" t="str">
        <f>+IF('5 Valoración Control'!I189="","",'5 Valoración Control'!I189)</f>
        <v/>
      </c>
      <c r="J189" s="440"/>
      <c r="K189" s="263"/>
      <c r="L189" s="441"/>
      <c r="M189" s="442"/>
      <c r="N189" s="443"/>
      <c r="O189" s="55"/>
      <c r="P189" s="55"/>
      <c r="Q189" s="444"/>
      <c r="R189" s="445"/>
      <c r="S189" s="446"/>
      <c r="T189" s="444"/>
      <c r="U189" s="55"/>
      <c r="V189" s="421"/>
      <c r="W189" s="421"/>
      <c r="X189" s="447"/>
      <c r="Y189" s="448"/>
      <c r="Z189" s="37"/>
      <c r="AA189" s="37"/>
      <c r="AB189" s="38"/>
      <c r="AC189" s="38"/>
      <c r="AD189" s="38"/>
      <c r="AE189" s="38"/>
      <c r="AF189" s="38"/>
      <c r="AG189" s="38"/>
      <c r="AH189" s="37"/>
      <c r="AI189" s="37"/>
      <c r="AJ189" s="37"/>
      <c r="AK189" s="37"/>
      <c r="AL189" s="37"/>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row>
    <row r="190" spans="1:280" ht="11.25" customHeight="1" x14ac:dyDescent="0.25">
      <c r="A190" s="81"/>
      <c r="B190" s="82"/>
      <c r="C190" s="440"/>
      <c r="D190" s="263"/>
      <c r="E190" s="84"/>
      <c r="F190" s="260"/>
      <c r="G190" s="82"/>
      <c r="H190" s="428" t="s">
        <v>268</v>
      </c>
      <c r="I190" s="82" t="str">
        <f>+IF('5 Valoración Control'!I190="","",'5 Valoración Control'!I190)</f>
        <v/>
      </c>
      <c r="J190" s="440"/>
      <c r="K190" s="263"/>
      <c r="L190" s="441"/>
      <c r="M190" s="442"/>
      <c r="N190" s="443"/>
      <c r="O190" s="55"/>
      <c r="P190" s="55"/>
      <c r="Q190" s="444"/>
      <c r="R190" s="445"/>
      <c r="S190" s="446"/>
      <c r="T190" s="444"/>
      <c r="U190" s="55"/>
      <c r="V190" s="421"/>
      <c r="W190" s="421"/>
      <c r="X190" s="447"/>
      <c r="Y190" s="448"/>
      <c r="Z190" s="37"/>
      <c r="AA190" s="37"/>
      <c r="AB190" s="38"/>
      <c r="AC190" s="38"/>
      <c r="AD190" s="38"/>
      <c r="AE190" s="38"/>
      <c r="AF190" s="38"/>
      <c r="AG190" s="38"/>
      <c r="AH190" s="37"/>
      <c r="AI190" s="37"/>
      <c r="AJ190" s="37"/>
      <c r="AK190" s="37"/>
      <c r="AL190" s="37"/>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row>
    <row r="191" spans="1:280" ht="11.25" customHeight="1" thickBot="1" x14ac:dyDescent="0.3">
      <c r="A191" s="92"/>
      <c r="B191" s="93"/>
      <c r="C191" s="450"/>
      <c r="D191" s="284"/>
      <c r="E191" s="95"/>
      <c r="F191" s="281"/>
      <c r="G191" s="93"/>
      <c r="H191" s="451" t="s">
        <v>269</v>
      </c>
      <c r="I191" s="93" t="str">
        <f>+IF('5 Valoración Control'!I191="","",'5 Valoración Control'!I191)</f>
        <v/>
      </c>
      <c r="J191" s="450"/>
      <c r="K191" s="284"/>
      <c r="L191" s="452"/>
      <c r="M191" s="453"/>
      <c r="N191" s="454"/>
      <c r="O191" s="286"/>
      <c r="P191" s="286"/>
      <c r="Q191" s="455"/>
      <c r="R191" s="456"/>
      <c r="S191" s="457"/>
      <c r="T191" s="455"/>
      <c r="U191" s="286"/>
      <c r="V191" s="458"/>
      <c r="W191" s="458"/>
      <c r="X191" s="459"/>
      <c r="Y191" s="460"/>
      <c r="Z191" s="37"/>
      <c r="AA191" s="37"/>
      <c r="AB191" s="38"/>
      <c r="AC191" s="38"/>
      <c r="AD191" s="38"/>
      <c r="AE191" s="38"/>
      <c r="AF191" s="38"/>
      <c r="AG191" s="38"/>
      <c r="AH191" s="37"/>
      <c r="AI191" s="37"/>
      <c r="AJ191" s="37"/>
      <c r="AK191" s="37"/>
      <c r="AL191" s="37"/>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row>
    <row r="192" spans="1:280" ht="11.25" customHeight="1" x14ac:dyDescent="0.25">
      <c r="A192" s="423" t="str">
        <f>'1 Contexto e Identificación'!$A$23</f>
        <v>R13</v>
      </c>
      <c r="B192" s="424" t="str">
        <f>+'1 Contexto e Identificación'!$E$23</f>
        <v xml:space="preserve">  </v>
      </c>
      <c r="C192" s="425" t="e">
        <f ca="1">+'4 Mapa Calor Inherente'!$C$24</f>
        <v>#NAME?</v>
      </c>
      <c r="D192" s="243" t="e">
        <f ca="1">+'4 Mapa Calor Inherente'!$D$24</f>
        <v>#NAME?</v>
      </c>
      <c r="E192" s="426" t="e">
        <f ca="1">+'4 Mapa Calor Inherente'!$E$24</f>
        <v>#NAME?</v>
      </c>
      <c r="F192" s="240" t="s">
        <v>254</v>
      </c>
      <c r="G192" s="424" t="str">
        <f>+IF('5 Valoración Control'!G192="","",'5 Valoración Control'!G192)</f>
        <v/>
      </c>
      <c r="H192" s="271" t="s">
        <v>256</v>
      </c>
      <c r="I192" s="424" t="str">
        <f>+IF('5 Valoración Control'!I192="","",'5 Valoración Control'!I192)</f>
        <v/>
      </c>
      <c r="J192" s="425" t="e">
        <f ca="1">+'6 Mapa Calor Residual'!$C$24</f>
        <v>#NAME?</v>
      </c>
      <c r="K192" s="243" t="e">
        <f ca="1">+'6 Mapa Calor Residual'!$D$24</f>
        <v>#NAME?</v>
      </c>
      <c r="L192" s="429" t="e">
        <f ca="1">+'6 Mapa Calor Residual'!$E$24</f>
        <v>#NAME?</v>
      </c>
      <c r="M192" s="430"/>
      <c r="N192" s="431"/>
      <c r="O192" s="246"/>
      <c r="P192" s="246"/>
      <c r="Q192" s="438"/>
      <c r="R192" s="439"/>
      <c r="S192" s="433"/>
      <c r="T192" s="438"/>
      <c r="U192" s="246"/>
      <c r="V192" s="462"/>
      <c r="W192" s="462"/>
      <c r="X192" s="463"/>
      <c r="Y192" s="436"/>
      <c r="Z192" s="37"/>
      <c r="AA192" s="37"/>
      <c r="AB192" s="38"/>
      <c r="AC192" s="38"/>
      <c r="AD192" s="38"/>
      <c r="AE192" s="38"/>
      <c r="AF192" s="38"/>
      <c r="AG192" s="38"/>
      <c r="AH192" s="37"/>
      <c r="AI192" s="37"/>
      <c r="AJ192" s="37"/>
      <c r="AK192" s="37"/>
      <c r="AL192" s="37"/>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row>
    <row r="193" spans="1:280" ht="11.25" customHeight="1" x14ac:dyDescent="0.25">
      <c r="A193" s="81"/>
      <c r="B193" s="82"/>
      <c r="C193" s="440"/>
      <c r="D193" s="263"/>
      <c r="E193" s="84"/>
      <c r="F193" s="260"/>
      <c r="G193" s="82"/>
      <c r="H193" s="428" t="s">
        <v>268</v>
      </c>
      <c r="I193" s="82" t="str">
        <f>+IF('5 Valoración Control'!I193="","",'5 Valoración Control'!I193)</f>
        <v/>
      </c>
      <c r="J193" s="440"/>
      <c r="K193" s="263"/>
      <c r="L193" s="441"/>
      <c r="M193" s="442"/>
      <c r="N193" s="443"/>
      <c r="O193" s="55"/>
      <c r="P193" s="55"/>
      <c r="Q193" s="444"/>
      <c r="R193" s="445"/>
      <c r="S193" s="446"/>
      <c r="T193" s="444"/>
      <c r="U193" s="55"/>
      <c r="V193" s="421"/>
      <c r="W193" s="421"/>
      <c r="X193" s="447"/>
      <c r="Y193" s="448"/>
      <c r="Z193" s="37"/>
      <c r="AA193" s="37"/>
      <c r="AB193" s="38"/>
      <c r="AC193" s="38"/>
      <c r="AD193" s="38"/>
      <c r="AE193" s="38"/>
      <c r="AF193" s="38"/>
      <c r="AG193" s="38"/>
      <c r="AH193" s="37"/>
      <c r="AI193" s="37"/>
      <c r="AJ193" s="37"/>
      <c r="AK193" s="37"/>
      <c r="AL193" s="37"/>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row>
    <row r="194" spans="1:280" ht="11.25" customHeight="1" x14ac:dyDescent="0.25">
      <c r="A194" s="81"/>
      <c r="B194" s="82"/>
      <c r="C194" s="440"/>
      <c r="D194" s="263"/>
      <c r="E194" s="84"/>
      <c r="F194" s="260"/>
      <c r="G194" s="82"/>
      <c r="H194" s="428" t="s">
        <v>269</v>
      </c>
      <c r="I194" s="82" t="str">
        <f>+IF('5 Valoración Control'!I194="","",'5 Valoración Control'!I194)</f>
        <v/>
      </c>
      <c r="J194" s="440"/>
      <c r="K194" s="263"/>
      <c r="L194" s="441"/>
      <c r="M194" s="442"/>
      <c r="N194" s="443"/>
      <c r="O194" s="55"/>
      <c r="P194" s="55"/>
      <c r="Q194" s="444"/>
      <c r="R194" s="445"/>
      <c r="S194" s="446"/>
      <c r="T194" s="444"/>
      <c r="U194" s="55"/>
      <c r="V194" s="421"/>
      <c r="W194" s="421"/>
      <c r="X194" s="447"/>
      <c r="Y194" s="448"/>
      <c r="Z194" s="37"/>
      <c r="AA194" s="37"/>
      <c r="AB194" s="38"/>
      <c r="AC194" s="38"/>
      <c r="AD194" s="38"/>
      <c r="AE194" s="38"/>
      <c r="AF194" s="38"/>
      <c r="AG194" s="38"/>
      <c r="AH194" s="37"/>
      <c r="AI194" s="37"/>
      <c r="AJ194" s="37"/>
      <c r="AK194" s="37"/>
      <c r="AL194" s="37"/>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row>
    <row r="195" spans="1:280" ht="11.25" customHeight="1" x14ac:dyDescent="0.25">
      <c r="A195" s="81"/>
      <c r="B195" s="82"/>
      <c r="C195" s="440"/>
      <c r="D195" s="263"/>
      <c r="E195" s="84"/>
      <c r="F195" s="260" t="s">
        <v>270</v>
      </c>
      <c r="G195" s="82" t="str">
        <f>+IF('5 Valoración Control'!G195="","",'5 Valoración Control'!G195)</f>
        <v/>
      </c>
      <c r="H195" s="428" t="s">
        <v>256</v>
      </c>
      <c r="I195" s="82" t="str">
        <f>+IF('5 Valoración Control'!I195="","",'5 Valoración Control'!I195)</f>
        <v/>
      </c>
      <c r="J195" s="440"/>
      <c r="K195" s="263"/>
      <c r="L195" s="441"/>
      <c r="M195" s="442"/>
      <c r="N195" s="443"/>
      <c r="O195" s="55"/>
      <c r="P195" s="55"/>
      <c r="Q195" s="444"/>
      <c r="R195" s="445"/>
      <c r="S195" s="446"/>
      <c r="T195" s="444"/>
      <c r="U195" s="55"/>
      <c r="V195" s="421"/>
      <c r="W195" s="421"/>
      <c r="X195" s="447"/>
      <c r="Y195" s="448"/>
      <c r="Z195" s="37"/>
      <c r="AA195" s="37"/>
      <c r="AB195" s="38"/>
      <c r="AC195" s="38"/>
      <c r="AD195" s="38"/>
      <c r="AE195" s="38"/>
      <c r="AF195" s="38"/>
      <c r="AG195" s="38"/>
      <c r="AH195" s="37"/>
      <c r="AI195" s="37"/>
      <c r="AJ195" s="37"/>
      <c r="AK195" s="37"/>
      <c r="AL195" s="37"/>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c r="IL195" s="38"/>
      <c r="IM195" s="38"/>
      <c r="IN195" s="38"/>
      <c r="IO195" s="38"/>
      <c r="IP195" s="38"/>
      <c r="IQ195" s="38"/>
      <c r="IR195" s="38"/>
      <c r="IS195" s="38"/>
      <c r="IT195" s="38"/>
      <c r="IU195" s="38"/>
      <c r="IV195" s="38"/>
      <c r="IW195" s="38"/>
      <c r="IX195" s="38"/>
      <c r="IY195" s="38"/>
      <c r="IZ195" s="38"/>
      <c r="JA195" s="38"/>
      <c r="JB195" s="38"/>
      <c r="JC195" s="38"/>
      <c r="JD195" s="38"/>
      <c r="JE195" s="38"/>
      <c r="JF195" s="38"/>
      <c r="JG195" s="38"/>
      <c r="JH195" s="38"/>
      <c r="JI195" s="38"/>
      <c r="JJ195" s="38"/>
      <c r="JK195" s="38"/>
      <c r="JL195" s="38"/>
      <c r="JM195" s="38"/>
      <c r="JN195" s="38"/>
      <c r="JO195" s="38"/>
      <c r="JP195" s="38"/>
      <c r="JQ195" s="38"/>
      <c r="JR195" s="38"/>
      <c r="JS195" s="38"/>
      <c r="JT195" s="38"/>
    </row>
    <row r="196" spans="1:280" ht="11.25" customHeight="1" x14ac:dyDescent="0.25">
      <c r="A196" s="81"/>
      <c r="B196" s="82"/>
      <c r="C196" s="440"/>
      <c r="D196" s="263"/>
      <c r="E196" s="84"/>
      <c r="F196" s="260"/>
      <c r="G196" s="82"/>
      <c r="H196" s="428" t="s">
        <v>268</v>
      </c>
      <c r="I196" s="82" t="str">
        <f>+IF('5 Valoración Control'!I196="","",'5 Valoración Control'!I196)</f>
        <v/>
      </c>
      <c r="J196" s="440"/>
      <c r="K196" s="263"/>
      <c r="L196" s="441"/>
      <c r="M196" s="442"/>
      <c r="N196" s="443"/>
      <c r="O196" s="55"/>
      <c r="P196" s="55"/>
      <c r="Q196" s="444"/>
      <c r="R196" s="445"/>
      <c r="S196" s="446"/>
      <c r="T196" s="444"/>
      <c r="U196" s="55"/>
      <c r="V196" s="421"/>
      <c r="W196" s="421"/>
      <c r="X196" s="447"/>
      <c r="Y196" s="448"/>
      <c r="Z196" s="37"/>
      <c r="AA196" s="37"/>
      <c r="AB196" s="38"/>
      <c r="AC196" s="38"/>
      <c r="AD196" s="38"/>
      <c r="AE196" s="38"/>
      <c r="AF196" s="38"/>
      <c r="AG196" s="38"/>
      <c r="AH196" s="37"/>
      <c r="AI196" s="37"/>
      <c r="AJ196" s="37"/>
      <c r="AK196" s="37"/>
      <c r="AL196" s="37"/>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c r="IL196" s="38"/>
      <c r="IM196" s="38"/>
      <c r="IN196" s="38"/>
      <c r="IO196" s="38"/>
      <c r="IP196" s="38"/>
      <c r="IQ196" s="38"/>
      <c r="IR196" s="38"/>
      <c r="IS196" s="38"/>
      <c r="IT196" s="38"/>
      <c r="IU196" s="38"/>
      <c r="IV196" s="38"/>
      <c r="IW196" s="38"/>
      <c r="IX196" s="38"/>
      <c r="IY196" s="38"/>
      <c r="IZ196" s="38"/>
      <c r="JA196" s="38"/>
      <c r="JB196" s="38"/>
      <c r="JC196" s="38"/>
      <c r="JD196" s="38"/>
      <c r="JE196" s="38"/>
      <c r="JF196" s="38"/>
      <c r="JG196" s="38"/>
      <c r="JH196" s="38"/>
      <c r="JI196" s="38"/>
      <c r="JJ196" s="38"/>
      <c r="JK196" s="38"/>
      <c r="JL196" s="38"/>
      <c r="JM196" s="38"/>
      <c r="JN196" s="38"/>
      <c r="JO196" s="38"/>
      <c r="JP196" s="38"/>
      <c r="JQ196" s="38"/>
      <c r="JR196" s="38"/>
      <c r="JS196" s="38"/>
      <c r="JT196" s="38"/>
    </row>
    <row r="197" spans="1:280" ht="11.25" customHeight="1" x14ac:dyDescent="0.25">
      <c r="A197" s="81"/>
      <c r="B197" s="82"/>
      <c r="C197" s="440"/>
      <c r="D197" s="263"/>
      <c r="E197" s="84"/>
      <c r="F197" s="260"/>
      <c r="G197" s="82"/>
      <c r="H197" s="428" t="s">
        <v>269</v>
      </c>
      <c r="I197" s="82" t="str">
        <f>+IF('5 Valoración Control'!I197="","",'5 Valoración Control'!I197)</f>
        <v/>
      </c>
      <c r="J197" s="440"/>
      <c r="K197" s="263"/>
      <c r="L197" s="441"/>
      <c r="M197" s="442"/>
      <c r="N197" s="443"/>
      <c r="O197" s="55"/>
      <c r="P197" s="55"/>
      <c r="Q197" s="444"/>
      <c r="R197" s="445"/>
      <c r="S197" s="446"/>
      <c r="T197" s="444"/>
      <c r="U197" s="55"/>
      <c r="V197" s="421"/>
      <c r="W197" s="421"/>
      <c r="X197" s="447"/>
      <c r="Y197" s="448"/>
      <c r="Z197" s="37"/>
      <c r="AA197" s="37"/>
      <c r="AB197" s="38"/>
      <c r="AC197" s="38"/>
      <c r="AD197" s="38"/>
      <c r="AE197" s="38"/>
      <c r="AF197" s="38"/>
      <c r="AG197" s="38"/>
      <c r="AH197" s="37"/>
      <c r="AI197" s="37"/>
      <c r="AJ197" s="37"/>
      <c r="AK197" s="37"/>
      <c r="AL197" s="37"/>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c r="JO197" s="38"/>
      <c r="JP197" s="38"/>
      <c r="JQ197" s="38"/>
      <c r="JR197" s="38"/>
      <c r="JS197" s="38"/>
      <c r="JT197" s="38"/>
    </row>
    <row r="198" spans="1:280" ht="11.25" customHeight="1" x14ac:dyDescent="0.25">
      <c r="A198" s="81"/>
      <c r="B198" s="82"/>
      <c r="C198" s="440"/>
      <c r="D198" s="263"/>
      <c r="E198" s="84"/>
      <c r="F198" s="260" t="s">
        <v>271</v>
      </c>
      <c r="G198" s="82" t="str">
        <f>+IF('5 Valoración Control'!G198="","",'5 Valoración Control'!G198)</f>
        <v/>
      </c>
      <c r="H198" s="428" t="s">
        <v>256</v>
      </c>
      <c r="I198" s="82" t="str">
        <f>+IF('5 Valoración Control'!I198="","",'5 Valoración Control'!I198)</f>
        <v/>
      </c>
      <c r="J198" s="440"/>
      <c r="K198" s="263"/>
      <c r="L198" s="441"/>
      <c r="M198" s="442"/>
      <c r="N198" s="443"/>
      <c r="O198" s="55"/>
      <c r="P198" s="55"/>
      <c r="Q198" s="444"/>
      <c r="R198" s="445"/>
      <c r="S198" s="446"/>
      <c r="T198" s="444"/>
      <c r="U198" s="55"/>
      <c r="V198" s="421"/>
      <c r="W198" s="421"/>
      <c r="X198" s="447"/>
      <c r="Y198" s="448"/>
      <c r="Z198" s="37"/>
      <c r="AA198" s="37"/>
      <c r="AB198" s="38"/>
      <c r="AC198" s="38"/>
      <c r="AD198" s="38"/>
      <c r="AE198" s="38"/>
      <c r="AF198" s="38"/>
      <c r="AG198" s="38"/>
      <c r="AH198" s="37"/>
      <c r="AI198" s="37"/>
      <c r="AJ198" s="37"/>
      <c r="AK198" s="37"/>
      <c r="AL198" s="37"/>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38"/>
      <c r="JO198" s="38"/>
      <c r="JP198" s="38"/>
      <c r="JQ198" s="38"/>
      <c r="JR198" s="38"/>
      <c r="JS198" s="38"/>
      <c r="JT198" s="38"/>
    </row>
    <row r="199" spans="1:280" ht="11.25" customHeight="1" x14ac:dyDescent="0.25">
      <c r="A199" s="81"/>
      <c r="B199" s="82"/>
      <c r="C199" s="440"/>
      <c r="D199" s="263"/>
      <c r="E199" s="84"/>
      <c r="F199" s="260"/>
      <c r="G199" s="82"/>
      <c r="H199" s="428" t="s">
        <v>268</v>
      </c>
      <c r="I199" s="82" t="str">
        <f>+IF('5 Valoración Control'!I199="","",'5 Valoración Control'!I199)</f>
        <v/>
      </c>
      <c r="J199" s="440"/>
      <c r="K199" s="263"/>
      <c r="L199" s="441"/>
      <c r="M199" s="442"/>
      <c r="N199" s="443"/>
      <c r="O199" s="55"/>
      <c r="P199" s="55"/>
      <c r="Q199" s="444"/>
      <c r="R199" s="445"/>
      <c r="S199" s="446"/>
      <c r="T199" s="444"/>
      <c r="U199" s="55"/>
      <c r="V199" s="421"/>
      <c r="W199" s="421"/>
      <c r="X199" s="447"/>
      <c r="Y199" s="448"/>
      <c r="Z199" s="37"/>
      <c r="AA199" s="37"/>
      <c r="AB199" s="38"/>
      <c r="AC199" s="38"/>
      <c r="AD199" s="38"/>
      <c r="AE199" s="38"/>
      <c r="AF199" s="38"/>
      <c r="AG199" s="38"/>
      <c r="AH199" s="37"/>
      <c r="AI199" s="37"/>
      <c r="AJ199" s="37"/>
      <c r="AK199" s="37"/>
      <c r="AL199" s="37"/>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38"/>
      <c r="JO199" s="38"/>
      <c r="JP199" s="38"/>
      <c r="JQ199" s="38"/>
      <c r="JR199" s="38"/>
      <c r="JS199" s="38"/>
      <c r="JT199" s="38"/>
    </row>
    <row r="200" spans="1:280" ht="11.25" customHeight="1" x14ac:dyDescent="0.25">
      <c r="A200" s="81"/>
      <c r="B200" s="82"/>
      <c r="C200" s="440"/>
      <c r="D200" s="263"/>
      <c r="E200" s="84"/>
      <c r="F200" s="260"/>
      <c r="G200" s="82"/>
      <c r="H200" s="428" t="s">
        <v>269</v>
      </c>
      <c r="I200" s="82" t="str">
        <f>+IF('5 Valoración Control'!I200="","",'5 Valoración Control'!I200)</f>
        <v/>
      </c>
      <c r="J200" s="440"/>
      <c r="K200" s="263"/>
      <c r="L200" s="441"/>
      <c r="M200" s="442"/>
      <c r="N200" s="443"/>
      <c r="O200" s="55"/>
      <c r="P200" s="55"/>
      <c r="Q200" s="444"/>
      <c r="R200" s="445"/>
      <c r="S200" s="446"/>
      <c r="T200" s="444"/>
      <c r="U200" s="55"/>
      <c r="V200" s="421"/>
      <c r="W200" s="421"/>
      <c r="X200" s="447"/>
      <c r="Y200" s="448"/>
      <c r="Z200" s="37"/>
      <c r="AA200" s="37"/>
      <c r="AB200" s="38"/>
      <c r="AC200" s="38"/>
      <c r="AD200" s="38"/>
      <c r="AE200" s="38"/>
      <c r="AF200" s="38"/>
      <c r="AG200" s="38"/>
      <c r="AH200" s="37"/>
      <c r="AI200" s="37"/>
      <c r="AJ200" s="37"/>
      <c r="AK200" s="37"/>
      <c r="AL200" s="37"/>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c r="JO200" s="38"/>
      <c r="JP200" s="38"/>
      <c r="JQ200" s="38"/>
      <c r="JR200" s="38"/>
      <c r="JS200" s="38"/>
      <c r="JT200" s="38"/>
    </row>
    <row r="201" spans="1:280" ht="11.25" customHeight="1" x14ac:dyDescent="0.25">
      <c r="A201" s="81"/>
      <c r="B201" s="82"/>
      <c r="C201" s="440"/>
      <c r="D201" s="263"/>
      <c r="E201" s="84"/>
      <c r="F201" s="260" t="s">
        <v>272</v>
      </c>
      <c r="G201" s="82" t="str">
        <f>+IF('5 Valoración Control'!G201="","",'5 Valoración Control'!G201)</f>
        <v/>
      </c>
      <c r="H201" s="428" t="s">
        <v>256</v>
      </c>
      <c r="I201" s="82" t="str">
        <f>+IF('5 Valoración Control'!I201="","",'5 Valoración Control'!I201)</f>
        <v/>
      </c>
      <c r="J201" s="440"/>
      <c r="K201" s="263"/>
      <c r="L201" s="441"/>
      <c r="M201" s="442"/>
      <c r="N201" s="443"/>
      <c r="O201" s="55"/>
      <c r="P201" s="55"/>
      <c r="Q201" s="444"/>
      <c r="R201" s="445"/>
      <c r="S201" s="446"/>
      <c r="T201" s="444"/>
      <c r="U201" s="55"/>
      <c r="V201" s="421"/>
      <c r="W201" s="421"/>
      <c r="X201" s="447"/>
      <c r="Y201" s="448"/>
      <c r="Z201" s="37"/>
      <c r="AA201" s="37"/>
      <c r="AB201" s="38"/>
      <c r="AC201" s="38"/>
      <c r="AD201" s="38"/>
      <c r="AE201" s="38"/>
      <c r="AF201" s="38"/>
      <c r="AG201" s="38"/>
      <c r="AH201" s="37"/>
      <c r="AI201" s="37"/>
      <c r="AJ201" s="37"/>
      <c r="AK201" s="37"/>
      <c r="AL201" s="37"/>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c r="IL201" s="38"/>
      <c r="IM201" s="38"/>
      <c r="IN201" s="38"/>
      <c r="IO201" s="38"/>
      <c r="IP201" s="38"/>
      <c r="IQ201" s="38"/>
      <c r="IR201" s="38"/>
      <c r="IS201" s="38"/>
      <c r="IT201" s="38"/>
      <c r="IU201" s="38"/>
      <c r="IV201" s="38"/>
      <c r="IW201" s="38"/>
      <c r="IX201" s="38"/>
      <c r="IY201" s="38"/>
      <c r="IZ201" s="38"/>
      <c r="JA201" s="38"/>
      <c r="JB201" s="38"/>
      <c r="JC201" s="38"/>
      <c r="JD201" s="38"/>
      <c r="JE201" s="38"/>
      <c r="JF201" s="38"/>
      <c r="JG201" s="38"/>
      <c r="JH201" s="38"/>
      <c r="JI201" s="38"/>
      <c r="JJ201" s="38"/>
      <c r="JK201" s="38"/>
      <c r="JL201" s="38"/>
      <c r="JM201" s="38"/>
      <c r="JN201" s="38"/>
      <c r="JO201" s="38"/>
      <c r="JP201" s="38"/>
      <c r="JQ201" s="38"/>
      <c r="JR201" s="38"/>
      <c r="JS201" s="38"/>
      <c r="JT201" s="38"/>
    </row>
    <row r="202" spans="1:280" ht="11.25" customHeight="1" x14ac:dyDescent="0.25">
      <c r="A202" s="81"/>
      <c r="B202" s="82"/>
      <c r="C202" s="440"/>
      <c r="D202" s="263"/>
      <c r="E202" s="84"/>
      <c r="F202" s="260"/>
      <c r="G202" s="82"/>
      <c r="H202" s="428" t="s">
        <v>268</v>
      </c>
      <c r="I202" s="82" t="str">
        <f>+IF('5 Valoración Control'!I202="","",'5 Valoración Control'!I202)</f>
        <v/>
      </c>
      <c r="J202" s="440"/>
      <c r="K202" s="263"/>
      <c r="L202" s="441"/>
      <c r="M202" s="442"/>
      <c r="N202" s="443"/>
      <c r="O202" s="55"/>
      <c r="P202" s="55"/>
      <c r="Q202" s="444"/>
      <c r="R202" s="445"/>
      <c r="S202" s="446"/>
      <c r="T202" s="444"/>
      <c r="U202" s="55"/>
      <c r="V202" s="421"/>
      <c r="W202" s="421"/>
      <c r="X202" s="447"/>
      <c r="Y202" s="448"/>
      <c r="Z202" s="37"/>
      <c r="AA202" s="37"/>
      <c r="AB202" s="38"/>
      <c r="AC202" s="38"/>
      <c r="AD202" s="38"/>
      <c r="AE202" s="38"/>
      <c r="AF202" s="38"/>
      <c r="AG202" s="38"/>
      <c r="AH202" s="37"/>
      <c r="AI202" s="37"/>
      <c r="AJ202" s="37"/>
      <c r="AK202" s="37"/>
      <c r="AL202" s="37"/>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c r="IL202" s="38"/>
      <c r="IM202" s="38"/>
      <c r="IN202" s="38"/>
      <c r="IO202" s="38"/>
      <c r="IP202" s="38"/>
      <c r="IQ202" s="38"/>
      <c r="IR202" s="38"/>
      <c r="IS202" s="38"/>
      <c r="IT202" s="38"/>
      <c r="IU202" s="38"/>
      <c r="IV202" s="38"/>
      <c r="IW202" s="38"/>
      <c r="IX202" s="38"/>
      <c r="IY202" s="38"/>
      <c r="IZ202" s="38"/>
      <c r="JA202" s="38"/>
      <c r="JB202" s="38"/>
      <c r="JC202" s="38"/>
      <c r="JD202" s="38"/>
      <c r="JE202" s="38"/>
      <c r="JF202" s="38"/>
      <c r="JG202" s="38"/>
      <c r="JH202" s="38"/>
      <c r="JI202" s="38"/>
      <c r="JJ202" s="38"/>
      <c r="JK202" s="38"/>
      <c r="JL202" s="38"/>
      <c r="JM202" s="38"/>
      <c r="JN202" s="38"/>
      <c r="JO202" s="38"/>
      <c r="JP202" s="38"/>
      <c r="JQ202" s="38"/>
      <c r="JR202" s="38"/>
      <c r="JS202" s="38"/>
      <c r="JT202" s="38"/>
    </row>
    <row r="203" spans="1:280" ht="11.25" customHeight="1" x14ac:dyDescent="0.25">
      <c r="A203" s="81"/>
      <c r="B203" s="82"/>
      <c r="C203" s="440"/>
      <c r="D203" s="263"/>
      <c r="E203" s="84"/>
      <c r="F203" s="260"/>
      <c r="G203" s="82"/>
      <c r="H203" s="428" t="s">
        <v>269</v>
      </c>
      <c r="I203" s="82" t="str">
        <f>+IF('5 Valoración Control'!I203="","",'5 Valoración Control'!I203)</f>
        <v/>
      </c>
      <c r="J203" s="440"/>
      <c r="K203" s="263"/>
      <c r="L203" s="441"/>
      <c r="M203" s="442"/>
      <c r="N203" s="443"/>
      <c r="O203" s="55"/>
      <c r="P203" s="55"/>
      <c r="Q203" s="444"/>
      <c r="R203" s="445"/>
      <c r="S203" s="446"/>
      <c r="T203" s="444"/>
      <c r="U203" s="55"/>
      <c r="V203" s="421"/>
      <c r="W203" s="421"/>
      <c r="X203" s="447"/>
      <c r="Y203" s="448"/>
      <c r="Z203" s="37"/>
      <c r="AA203" s="37"/>
      <c r="AB203" s="38"/>
      <c r="AC203" s="38"/>
      <c r="AD203" s="38"/>
      <c r="AE203" s="38"/>
      <c r="AF203" s="38"/>
      <c r="AG203" s="38"/>
      <c r="AH203" s="37"/>
      <c r="AI203" s="37"/>
      <c r="AJ203" s="37"/>
      <c r="AK203" s="37"/>
      <c r="AL203" s="37"/>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c r="JO203" s="38"/>
      <c r="JP203" s="38"/>
      <c r="JQ203" s="38"/>
      <c r="JR203" s="38"/>
      <c r="JS203" s="38"/>
      <c r="JT203" s="38"/>
    </row>
    <row r="204" spans="1:280" ht="11.25" customHeight="1" x14ac:dyDescent="0.25">
      <c r="A204" s="81"/>
      <c r="B204" s="82"/>
      <c r="C204" s="440"/>
      <c r="D204" s="263"/>
      <c r="E204" s="84"/>
      <c r="F204" s="260" t="s">
        <v>273</v>
      </c>
      <c r="G204" s="82" t="str">
        <f>+IF('5 Valoración Control'!G204="","",'5 Valoración Control'!G204)</f>
        <v/>
      </c>
      <c r="H204" s="428" t="s">
        <v>256</v>
      </c>
      <c r="I204" s="82" t="str">
        <f>+IF('5 Valoración Control'!I204="","",'5 Valoración Control'!I204)</f>
        <v/>
      </c>
      <c r="J204" s="440"/>
      <c r="K204" s="263"/>
      <c r="L204" s="441"/>
      <c r="M204" s="442"/>
      <c r="N204" s="443"/>
      <c r="O204" s="55"/>
      <c r="P204" s="55"/>
      <c r="Q204" s="444"/>
      <c r="R204" s="445"/>
      <c r="S204" s="446"/>
      <c r="T204" s="444"/>
      <c r="U204" s="55"/>
      <c r="V204" s="421"/>
      <c r="W204" s="421"/>
      <c r="X204" s="447"/>
      <c r="Y204" s="448"/>
      <c r="Z204" s="37"/>
      <c r="AA204" s="37"/>
      <c r="AB204" s="38"/>
      <c r="AC204" s="38"/>
      <c r="AD204" s="38"/>
      <c r="AE204" s="38"/>
      <c r="AF204" s="38"/>
      <c r="AG204" s="38"/>
      <c r="AH204" s="37"/>
      <c r="AI204" s="37"/>
      <c r="AJ204" s="37"/>
      <c r="AK204" s="37"/>
      <c r="AL204" s="37"/>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row>
    <row r="205" spans="1:280" ht="11.25" customHeight="1" x14ac:dyDescent="0.25">
      <c r="A205" s="81"/>
      <c r="B205" s="82"/>
      <c r="C205" s="440"/>
      <c r="D205" s="263"/>
      <c r="E205" s="84"/>
      <c r="F205" s="260"/>
      <c r="G205" s="82"/>
      <c r="H205" s="428" t="s">
        <v>268</v>
      </c>
      <c r="I205" s="82" t="str">
        <f>+IF('5 Valoración Control'!I205="","",'5 Valoración Control'!I205)</f>
        <v/>
      </c>
      <c r="J205" s="440"/>
      <c r="K205" s="263"/>
      <c r="L205" s="441"/>
      <c r="M205" s="442"/>
      <c r="N205" s="443"/>
      <c r="O205" s="55"/>
      <c r="P205" s="55"/>
      <c r="Q205" s="444"/>
      <c r="R205" s="445"/>
      <c r="S205" s="446"/>
      <c r="T205" s="444"/>
      <c r="U205" s="55"/>
      <c r="V205" s="421"/>
      <c r="W205" s="421"/>
      <c r="X205" s="447"/>
      <c r="Y205" s="448"/>
      <c r="Z205" s="37"/>
      <c r="AA205" s="37"/>
      <c r="AB205" s="38"/>
      <c r="AC205" s="38"/>
      <c r="AD205" s="38"/>
      <c r="AE205" s="38"/>
      <c r="AF205" s="38"/>
      <c r="AG205" s="38"/>
      <c r="AH205" s="37"/>
      <c r="AI205" s="37"/>
      <c r="AJ205" s="37"/>
      <c r="AK205" s="37"/>
      <c r="AL205" s="37"/>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c r="IL205" s="38"/>
      <c r="IM205" s="38"/>
      <c r="IN205" s="38"/>
      <c r="IO205" s="38"/>
      <c r="IP205" s="38"/>
      <c r="IQ205" s="38"/>
      <c r="IR205" s="38"/>
      <c r="IS205" s="38"/>
      <c r="IT205" s="38"/>
      <c r="IU205" s="38"/>
      <c r="IV205" s="38"/>
      <c r="IW205" s="38"/>
      <c r="IX205" s="38"/>
      <c r="IY205" s="38"/>
      <c r="IZ205" s="38"/>
      <c r="JA205" s="38"/>
      <c r="JB205" s="38"/>
      <c r="JC205" s="38"/>
      <c r="JD205" s="38"/>
      <c r="JE205" s="38"/>
      <c r="JF205" s="38"/>
      <c r="JG205" s="38"/>
      <c r="JH205" s="38"/>
      <c r="JI205" s="38"/>
      <c r="JJ205" s="38"/>
      <c r="JK205" s="38"/>
      <c r="JL205" s="38"/>
      <c r="JM205" s="38"/>
      <c r="JN205" s="38"/>
      <c r="JO205" s="38"/>
      <c r="JP205" s="38"/>
      <c r="JQ205" s="38"/>
      <c r="JR205" s="38"/>
      <c r="JS205" s="38"/>
      <c r="JT205" s="38"/>
    </row>
    <row r="206" spans="1:280" ht="11.25" customHeight="1" thickBot="1" x14ac:dyDescent="0.3">
      <c r="A206" s="92"/>
      <c r="B206" s="93"/>
      <c r="C206" s="450"/>
      <c r="D206" s="284"/>
      <c r="E206" s="95"/>
      <c r="F206" s="281"/>
      <c r="G206" s="93"/>
      <c r="H206" s="451" t="s">
        <v>269</v>
      </c>
      <c r="I206" s="93" t="str">
        <f>+IF('5 Valoración Control'!I206="","",'5 Valoración Control'!I206)</f>
        <v/>
      </c>
      <c r="J206" s="450"/>
      <c r="K206" s="284"/>
      <c r="L206" s="452"/>
      <c r="M206" s="453"/>
      <c r="N206" s="454"/>
      <c r="O206" s="286"/>
      <c r="P206" s="286"/>
      <c r="Q206" s="455"/>
      <c r="R206" s="456"/>
      <c r="S206" s="457"/>
      <c r="T206" s="455"/>
      <c r="U206" s="286"/>
      <c r="V206" s="458"/>
      <c r="W206" s="458"/>
      <c r="X206" s="459"/>
      <c r="Y206" s="460"/>
      <c r="Z206" s="37"/>
      <c r="AA206" s="37"/>
      <c r="AB206" s="38"/>
      <c r="AC206" s="38"/>
      <c r="AD206" s="38"/>
      <c r="AE206" s="38"/>
      <c r="AF206" s="38"/>
      <c r="AG206" s="38"/>
      <c r="AH206" s="37"/>
      <c r="AI206" s="37"/>
      <c r="AJ206" s="37"/>
      <c r="AK206" s="37"/>
      <c r="AL206" s="37"/>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row>
    <row r="207" spans="1:280" ht="11.25" customHeight="1" x14ac:dyDescent="0.25">
      <c r="A207" s="423" t="str">
        <f>'1 Contexto e Identificación'!$A$24</f>
        <v>R14</v>
      </c>
      <c r="B207" s="424" t="str">
        <f>+'1 Contexto e Identificación'!$E$24</f>
        <v xml:space="preserve">  </v>
      </c>
      <c r="C207" s="425" t="e">
        <f ca="1">+'4 Mapa Calor Inherente'!$C$25</f>
        <v>#NAME?</v>
      </c>
      <c r="D207" s="243" t="e">
        <f ca="1">+'4 Mapa Calor Inherente'!$D$25</f>
        <v>#NAME?</v>
      </c>
      <c r="E207" s="426" t="e">
        <f ca="1">+'4 Mapa Calor Inherente'!$E$25</f>
        <v>#NAME?</v>
      </c>
      <c r="F207" s="240" t="s">
        <v>254</v>
      </c>
      <c r="G207" s="424" t="str">
        <f>+IF('5 Valoración Control'!G207="","",'5 Valoración Control'!G207)</f>
        <v/>
      </c>
      <c r="H207" s="271" t="s">
        <v>256</v>
      </c>
      <c r="I207" s="424" t="str">
        <f>+IF('5 Valoración Control'!I207="","",'5 Valoración Control'!I207)</f>
        <v/>
      </c>
      <c r="J207" s="425" t="e">
        <f ca="1">+'6 Mapa Calor Residual'!$C$25</f>
        <v>#NAME?</v>
      </c>
      <c r="K207" s="243" t="e">
        <f ca="1">+'6 Mapa Calor Residual'!$D$25</f>
        <v>#NAME?</v>
      </c>
      <c r="L207" s="429" t="e">
        <f ca="1">+'6 Mapa Calor Residual'!$E$25</f>
        <v>#NAME?</v>
      </c>
      <c r="M207" s="430"/>
      <c r="N207" s="431"/>
      <c r="O207" s="246"/>
      <c r="P207" s="246"/>
      <c r="Q207" s="438"/>
      <c r="R207" s="439"/>
      <c r="S207" s="433"/>
      <c r="T207" s="438"/>
      <c r="U207" s="246"/>
      <c r="V207" s="462"/>
      <c r="W207" s="462"/>
      <c r="X207" s="463"/>
      <c r="Y207" s="436"/>
      <c r="Z207" s="37"/>
      <c r="AA207" s="37"/>
      <c r="AB207" s="38"/>
      <c r="AC207" s="38"/>
      <c r="AD207" s="38"/>
      <c r="AE207" s="38"/>
      <c r="AF207" s="38"/>
      <c r="AG207" s="38"/>
      <c r="AH207" s="37"/>
      <c r="AI207" s="37"/>
      <c r="AJ207" s="37"/>
      <c r="AK207" s="37"/>
      <c r="AL207" s="37"/>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c r="IL207" s="38"/>
      <c r="IM207" s="38"/>
      <c r="IN207" s="38"/>
      <c r="IO207" s="38"/>
      <c r="IP207" s="38"/>
      <c r="IQ207" s="38"/>
      <c r="IR207" s="38"/>
      <c r="IS207" s="38"/>
      <c r="IT207" s="38"/>
      <c r="IU207" s="38"/>
      <c r="IV207" s="38"/>
      <c r="IW207" s="38"/>
      <c r="IX207" s="38"/>
      <c r="IY207" s="38"/>
      <c r="IZ207" s="38"/>
      <c r="JA207" s="38"/>
      <c r="JB207" s="38"/>
      <c r="JC207" s="38"/>
      <c r="JD207" s="38"/>
      <c r="JE207" s="38"/>
      <c r="JF207" s="38"/>
      <c r="JG207" s="38"/>
      <c r="JH207" s="38"/>
      <c r="JI207" s="38"/>
      <c r="JJ207" s="38"/>
      <c r="JK207" s="38"/>
      <c r="JL207" s="38"/>
      <c r="JM207" s="38"/>
      <c r="JN207" s="38"/>
      <c r="JO207" s="38"/>
      <c r="JP207" s="38"/>
      <c r="JQ207" s="38"/>
      <c r="JR207" s="38"/>
      <c r="JS207" s="38"/>
      <c r="JT207" s="38"/>
    </row>
    <row r="208" spans="1:280" ht="11.25" customHeight="1" x14ac:dyDescent="0.25">
      <c r="A208" s="81"/>
      <c r="B208" s="82"/>
      <c r="C208" s="440"/>
      <c r="D208" s="263"/>
      <c r="E208" s="84"/>
      <c r="F208" s="260"/>
      <c r="G208" s="82"/>
      <c r="H208" s="428" t="s">
        <v>268</v>
      </c>
      <c r="I208" s="82" t="str">
        <f>+IF('5 Valoración Control'!I208="","",'5 Valoración Control'!I208)</f>
        <v/>
      </c>
      <c r="J208" s="440"/>
      <c r="K208" s="263"/>
      <c r="L208" s="441"/>
      <c r="M208" s="442"/>
      <c r="N208" s="443"/>
      <c r="O208" s="55"/>
      <c r="P208" s="55"/>
      <c r="Q208" s="444"/>
      <c r="R208" s="445"/>
      <c r="S208" s="446"/>
      <c r="T208" s="444"/>
      <c r="U208" s="55"/>
      <c r="V208" s="421"/>
      <c r="W208" s="421"/>
      <c r="X208" s="447"/>
      <c r="Y208" s="448"/>
      <c r="Z208" s="37"/>
      <c r="AA208" s="37"/>
      <c r="AB208" s="38"/>
      <c r="AC208" s="38"/>
      <c r="AD208" s="38"/>
      <c r="AE208" s="38"/>
      <c r="AF208" s="38"/>
      <c r="AG208" s="38"/>
      <c r="AH208" s="37"/>
      <c r="AI208" s="37"/>
      <c r="AJ208" s="37"/>
      <c r="AK208" s="37"/>
      <c r="AL208" s="37"/>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HI208" s="38"/>
      <c r="HJ208" s="38"/>
      <c r="HK208" s="38"/>
      <c r="HL208" s="38"/>
      <c r="HM208" s="38"/>
      <c r="HN208" s="38"/>
      <c r="HO208" s="38"/>
      <c r="HP208" s="38"/>
      <c r="HQ208" s="38"/>
      <c r="HR208" s="38"/>
      <c r="HS208" s="38"/>
      <c r="HT208" s="38"/>
      <c r="HU208" s="38"/>
      <c r="HV208" s="38"/>
      <c r="HW208" s="38"/>
      <c r="HX208" s="38"/>
      <c r="HY208" s="38"/>
      <c r="HZ208" s="38"/>
      <c r="IA208" s="38"/>
      <c r="IB208" s="38"/>
      <c r="IC208" s="38"/>
      <c r="ID208" s="38"/>
      <c r="IE208" s="38"/>
      <c r="IF208" s="38"/>
      <c r="IG208" s="38"/>
      <c r="IH208" s="38"/>
      <c r="II208" s="38"/>
      <c r="IJ208" s="38"/>
      <c r="IK208" s="38"/>
      <c r="IL208" s="38"/>
      <c r="IM208" s="38"/>
      <c r="IN208" s="38"/>
      <c r="IO208" s="38"/>
      <c r="IP208" s="38"/>
      <c r="IQ208" s="38"/>
      <c r="IR208" s="38"/>
      <c r="IS208" s="38"/>
      <c r="IT208" s="38"/>
      <c r="IU208" s="38"/>
      <c r="IV208" s="38"/>
      <c r="IW208" s="38"/>
      <c r="IX208" s="38"/>
      <c r="IY208" s="38"/>
      <c r="IZ208" s="38"/>
      <c r="JA208" s="38"/>
      <c r="JB208" s="38"/>
      <c r="JC208" s="38"/>
      <c r="JD208" s="38"/>
      <c r="JE208" s="38"/>
      <c r="JF208" s="38"/>
      <c r="JG208" s="38"/>
      <c r="JH208" s="38"/>
      <c r="JI208" s="38"/>
      <c r="JJ208" s="38"/>
      <c r="JK208" s="38"/>
      <c r="JL208" s="38"/>
      <c r="JM208" s="38"/>
      <c r="JN208" s="38"/>
      <c r="JO208" s="38"/>
      <c r="JP208" s="38"/>
      <c r="JQ208" s="38"/>
      <c r="JR208" s="38"/>
      <c r="JS208" s="38"/>
      <c r="JT208" s="38"/>
    </row>
    <row r="209" spans="1:280" ht="11.25" customHeight="1" x14ac:dyDescent="0.25">
      <c r="A209" s="81"/>
      <c r="B209" s="82"/>
      <c r="C209" s="440"/>
      <c r="D209" s="263"/>
      <c r="E209" s="84"/>
      <c r="F209" s="260"/>
      <c r="G209" s="82"/>
      <c r="H209" s="428" t="s">
        <v>269</v>
      </c>
      <c r="I209" s="82" t="str">
        <f>+IF('5 Valoración Control'!I209="","",'5 Valoración Control'!I209)</f>
        <v/>
      </c>
      <c r="J209" s="440"/>
      <c r="K209" s="263"/>
      <c r="L209" s="441"/>
      <c r="M209" s="442"/>
      <c r="N209" s="443"/>
      <c r="O209" s="55"/>
      <c r="P209" s="55"/>
      <c r="Q209" s="444"/>
      <c r="R209" s="445"/>
      <c r="S209" s="446"/>
      <c r="T209" s="444"/>
      <c r="U209" s="55"/>
      <c r="V209" s="421"/>
      <c r="W209" s="421"/>
      <c r="X209" s="447"/>
      <c r="Y209" s="448"/>
      <c r="Z209" s="37"/>
      <c r="AA209" s="37"/>
      <c r="AB209" s="38"/>
      <c r="AC209" s="38"/>
      <c r="AD209" s="38"/>
      <c r="AE209" s="38"/>
      <c r="AF209" s="38"/>
      <c r="AG209" s="38"/>
      <c r="AH209" s="37"/>
      <c r="AI209" s="37"/>
      <c r="AJ209" s="37"/>
      <c r="AK209" s="37"/>
      <c r="AL209" s="37"/>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HI209" s="38"/>
      <c r="HJ209" s="38"/>
      <c r="HK209" s="38"/>
      <c r="HL209" s="38"/>
      <c r="HM209" s="38"/>
      <c r="HN209" s="38"/>
      <c r="HO209" s="38"/>
      <c r="HP209" s="38"/>
      <c r="HQ209" s="38"/>
      <c r="HR209" s="38"/>
      <c r="HS209" s="38"/>
      <c r="HT209" s="38"/>
      <c r="HU209" s="38"/>
      <c r="HV209" s="38"/>
      <c r="HW209" s="38"/>
      <c r="HX209" s="38"/>
      <c r="HY209" s="38"/>
      <c r="HZ209" s="38"/>
      <c r="IA209" s="38"/>
      <c r="IB209" s="38"/>
      <c r="IC209" s="38"/>
      <c r="ID209" s="38"/>
      <c r="IE209" s="38"/>
      <c r="IF209" s="38"/>
      <c r="IG209" s="38"/>
      <c r="IH209" s="38"/>
      <c r="II209" s="38"/>
      <c r="IJ209" s="38"/>
      <c r="IK209" s="38"/>
      <c r="IL209" s="38"/>
      <c r="IM209" s="38"/>
      <c r="IN209" s="38"/>
      <c r="IO209" s="38"/>
      <c r="IP209" s="38"/>
      <c r="IQ209" s="38"/>
      <c r="IR209" s="38"/>
      <c r="IS209" s="38"/>
      <c r="IT209" s="38"/>
      <c r="IU209" s="38"/>
      <c r="IV209" s="38"/>
      <c r="IW209" s="38"/>
      <c r="IX209" s="38"/>
      <c r="IY209" s="38"/>
      <c r="IZ209" s="38"/>
      <c r="JA209" s="38"/>
      <c r="JB209" s="38"/>
      <c r="JC209" s="38"/>
      <c r="JD209" s="38"/>
      <c r="JE209" s="38"/>
      <c r="JF209" s="38"/>
      <c r="JG209" s="38"/>
      <c r="JH209" s="38"/>
      <c r="JI209" s="38"/>
      <c r="JJ209" s="38"/>
      <c r="JK209" s="38"/>
      <c r="JL209" s="38"/>
      <c r="JM209" s="38"/>
      <c r="JN209" s="38"/>
      <c r="JO209" s="38"/>
      <c r="JP209" s="38"/>
      <c r="JQ209" s="38"/>
      <c r="JR209" s="38"/>
      <c r="JS209" s="38"/>
      <c r="JT209" s="38"/>
    </row>
    <row r="210" spans="1:280" ht="11.25" customHeight="1" x14ac:dyDescent="0.25">
      <c r="A210" s="81"/>
      <c r="B210" s="82"/>
      <c r="C210" s="440"/>
      <c r="D210" s="263"/>
      <c r="E210" s="84"/>
      <c r="F210" s="260" t="s">
        <v>270</v>
      </c>
      <c r="G210" s="82" t="str">
        <f>+IF('5 Valoración Control'!G210="","",'5 Valoración Control'!G210)</f>
        <v/>
      </c>
      <c r="H210" s="428" t="s">
        <v>256</v>
      </c>
      <c r="I210" s="82" t="str">
        <f>+IF('5 Valoración Control'!I210="","",'5 Valoración Control'!I210)</f>
        <v/>
      </c>
      <c r="J210" s="440"/>
      <c r="K210" s="263"/>
      <c r="L210" s="441"/>
      <c r="M210" s="442"/>
      <c r="N210" s="443"/>
      <c r="O210" s="55"/>
      <c r="P210" s="55"/>
      <c r="Q210" s="444"/>
      <c r="R210" s="445"/>
      <c r="S210" s="446"/>
      <c r="T210" s="444"/>
      <c r="U210" s="55"/>
      <c r="V210" s="421"/>
      <c r="W210" s="421"/>
      <c r="X210" s="447"/>
      <c r="Y210" s="448"/>
      <c r="Z210" s="37"/>
      <c r="AA210" s="37"/>
      <c r="AB210" s="38"/>
      <c r="AC210" s="38"/>
      <c r="AD210" s="38"/>
      <c r="AE210" s="38"/>
      <c r="AF210" s="38"/>
      <c r="AG210" s="38"/>
      <c r="AH210" s="37"/>
      <c r="AI210" s="37"/>
      <c r="AJ210" s="37"/>
      <c r="AK210" s="37"/>
      <c r="AL210" s="37"/>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HI210" s="38"/>
      <c r="HJ210" s="38"/>
      <c r="HK210" s="38"/>
      <c r="HL210" s="38"/>
      <c r="HM210" s="38"/>
      <c r="HN210" s="38"/>
      <c r="HO210" s="38"/>
      <c r="HP210" s="38"/>
      <c r="HQ210" s="38"/>
      <c r="HR210" s="38"/>
      <c r="HS210" s="38"/>
      <c r="HT210" s="38"/>
      <c r="HU210" s="38"/>
      <c r="HV210" s="38"/>
      <c r="HW210" s="38"/>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38"/>
      <c r="IV210" s="38"/>
      <c r="IW210" s="38"/>
      <c r="IX210" s="38"/>
      <c r="IY210" s="38"/>
      <c r="IZ210" s="38"/>
      <c r="JA210" s="38"/>
      <c r="JB210" s="38"/>
      <c r="JC210" s="38"/>
      <c r="JD210" s="38"/>
      <c r="JE210" s="38"/>
      <c r="JF210" s="38"/>
      <c r="JG210" s="38"/>
      <c r="JH210" s="38"/>
      <c r="JI210" s="38"/>
      <c r="JJ210" s="38"/>
      <c r="JK210" s="38"/>
      <c r="JL210" s="38"/>
      <c r="JM210" s="38"/>
      <c r="JN210" s="38"/>
      <c r="JO210" s="38"/>
      <c r="JP210" s="38"/>
      <c r="JQ210" s="38"/>
      <c r="JR210" s="38"/>
      <c r="JS210" s="38"/>
      <c r="JT210" s="38"/>
    </row>
    <row r="211" spans="1:280" ht="11.25" customHeight="1" x14ac:dyDescent="0.25">
      <c r="A211" s="81"/>
      <c r="B211" s="82"/>
      <c r="C211" s="440"/>
      <c r="D211" s="263"/>
      <c r="E211" s="84"/>
      <c r="F211" s="260"/>
      <c r="G211" s="82"/>
      <c r="H211" s="428" t="s">
        <v>268</v>
      </c>
      <c r="I211" s="82" t="str">
        <f>+IF('5 Valoración Control'!I211="","",'5 Valoración Control'!I211)</f>
        <v/>
      </c>
      <c r="J211" s="440"/>
      <c r="K211" s="263"/>
      <c r="L211" s="441"/>
      <c r="M211" s="442"/>
      <c r="N211" s="443"/>
      <c r="O211" s="55"/>
      <c r="P211" s="55"/>
      <c r="Q211" s="444"/>
      <c r="R211" s="445"/>
      <c r="S211" s="446"/>
      <c r="T211" s="444"/>
      <c r="U211" s="55"/>
      <c r="V211" s="421"/>
      <c r="W211" s="421"/>
      <c r="X211" s="447"/>
      <c r="Y211" s="448"/>
      <c r="Z211" s="37"/>
      <c r="AA211" s="37"/>
      <c r="AB211" s="38"/>
      <c r="AC211" s="38"/>
      <c r="AD211" s="38"/>
      <c r="AE211" s="38"/>
      <c r="AF211" s="38"/>
      <c r="AG211" s="38"/>
      <c r="AH211" s="37"/>
      <c r="AI211" s="37"/>
      <c r="AJ211" s="37"/>
      <c r="AK211" s="37"/>
      <c r="AL211" s="37"/>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row>
    <row r="212" spans="1:280" ht="11.25" customHeight="1" x14ac:dyDescent="0.25">
      <c r="A212" s="81"/>
      <c r="B212" s="82"/>
      <c r="C212" s="440"/>
      <c r="D212" s="263"/>
      <c r="E212" s="84"/>
      <c r="F212" s="260"/>
      <c r="G212" s="82"/>
      <c r="H212" s="428" t="s">
        <v>269</v>
      </c>
      <c r="I212" s="82" t="str">
        <f>+IF('5 Valoración Control'!I212="","",'5 Valoración Control'!I212)</f>
        <v/>
      </c>
      <c r="J212" s="440"/>
      <c r="K212" s="263"/>
      <c r="L212" s="441"/>
      <c r="M212" s="442"/>
      <c r="N212" s="443"/>
      <c r="O212" s="55"/>
      <c r="P212" s="55"/>
      <c r="Q212" s="444"/>
      <c r="R212" s="445"/>
      <c r="S212" s="446"/>
      <c r="T212" s="444"/>
      <c r="U212" s="55"/>
      <c r="V212" s="421"/>
      <c r="W212" s="421"/>
      <c r="X212" s="447"/>
      <c r="Y212" s="448"/>
      <c r="Z212" s="37"/>
      <c r="AA212" s="37"/>
      <c r="AB212" s="38"/>
      <c r="AC212" s="38"/>
      <c r="AD212" s="38"/>
      <c r="AE212" s="38"/>
      <c r="AF212" s="38"/>
      <c r="AG212" s="38"/>
      <c r="AH212" s="37"/>
      <c r="AI212" s="37"/>
      <c r="AJ212" s="37"/>
      <c r="AK212" s="37"/>
      <c r="AL212" s="37"/>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HI212" s="38"/>
      <c r="HJ212" s="38"/>
      <c r="HK212" s="38"/>
      <c r="HL212" s="38"/>
      <c r="HM212" s="38"/>
      <c r="HN212" s="38"/>
      <c r="HO212" s="38"/>
      <c r="HP212" s="38"/>
      <c r="HQ212" s="38"/>
      <c r="HR212" s="38"/>
      <c r="HS212" s="38"/>
      <c r="HT212" s="38"/>
      <c r="HU212" s="38"/>
      <c r="HV212" s="38"/>
      <c r="HW212" s="38"/>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38"/>
      <c r="IV212" s="38"/>
      <c r="IW212" s="38"/>
      <c r="IX212" s="38"/>
      <c r="IY212" s="38"/>
      <c r="IZ212" s="38"/>
      <c r="JA212" s="38"/>
      <c r="JB212" s="38"/>
      <c r="JC212" s="38"/>
      <c r="JD212" s="38"/>
      <c r="JE212" s="38"/>
      <c r="JF212" s="38"/>
      <c r="JG212" s="38"/>
      <c r="JH212" s="38"/>
      <c r="JI212" s="38"/>
      <c r="JJ212" s="38"/>
      <c r="JK212" s="38"/>
      <c r="JL212" s="38"/>
      <c r="JM212" s="38"/>
      <c r="JN212" s="38"/>
      <c r="JO212" s="38"/>
      <c r="JP212" s="38"/>
      <c r="JQ212" s="38"/>
      <c r="JR212" s="38"/>
      <c r="JS212" s="38"/>
      <c r="JT212" s="38"/>
    </row>
    <row r="213" spans="1:280" ht="11.25" customHeight="1" x14ac:dyDescent="0.25">
      <c r="A213" s="81"/>
      <c r="B213" s="82"/>
      <c r="C213" s="440"/>
      <c r="D213" s="263"/>
      <c r="E213" s="84"/>
      <c r="F213" s="260" t="s">
        <v>271</v>
      </c>
      <c r="G213" s="82" t="str">
        <f>+IF('5 Valoración Control'!G213="","",'5 Valoración Control'!G213)</f>
        <v/>
      </c>
      <c r="H213" s="428" t="s">
        <v>256</v>
      </c>
      <c r="I213" s="82" t="str">
        <f>+IF('5 Valoración Control'!I213="","",'5 Valoración Control'!I213)</f>
        <v/>
      </c>
      <c r="J213" s="440"/>
      <c r="K213" s="263"/>
      <c r="L213" s="441"/>
      <c r="M213" s="442"/>
      <c r="N213" s="443"/>
      <c r="O213" s="55"/>
      <c r="P213" s="55"/>
      <c r="Q213" s="444"/>
      <c r="R213" s="445"/>
      <c r="S213" s="446"/>
      <c r="T213" s="444"/>
      <c r="U213" s="55"/>
      <c r="V213" s="421"/>
      <c r="W213" s="421"/>
      <c r="X213" s="447"/>
      <c r="Y213" s="448"/>
      <c r="Z213" s="37"/>
      <c r="AA213" s="37"/>
      <c r="AB213" s="38"/>
      <c r="AC213" s="38"/>
      <c r="AD213" s="38"/>
      <c r="AE213" s="38"/>
      <c r="AF213" s="38"/>
      <c r="AG213" s="38"/>
      <c r="AH213" s="37"/>
      <c r="AI213" s="37"/>
      <c r="AJ213" s="37"/>
      <c r="AK213" s="37"/>
      <c r="AL213" s="37"/>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HI213" s="38"/>
      <c r="HJ213" s="38"/>
      <c r="HK213" s="38"/>
      <c r="HL213" s="38"/>
      <c r="HM213" s="38"/>
      <c r="HN213" s="38"/>
      <c r="HO213" s="38"/>
      <c r="HP213" s="38"/>
      <c r="HQ213" s="38"/>
      <c r="HR213" s="38"/>
      <c r="HS213" s="38"/>
      <c r="HT213" s="38"/>
      <c r="HU213" s="38"/>
      <c r="HV213" s="38"/>
      <c r="HW213" s="38"/>
      <c r="HX213" s="38"/>
      <c r="HY213" s="38"/>
      <c r="HZ213" s="38"/>
      <c r="IA213" s="38"/>
      <c r="IB213" s="38"/>
      <c r="IC213" s="38"/>
      <c r="ID213" s="38"/>
      <c r="IE213" s="38"/>
      <c r="IF213" s="38"/>
      <c r="IG213" s="38"/>
      <c r="IH213" s="38"/>
      <c r="II213" s="38"/>
      <c r="IJ213" s="38"/>
      <c r="IK213" s="38"/>
      <c r="IL213" s="38"/>
      <c r="IM213" s="38"/>
      <c r="IN213" s="38"/>
      <c r="IO213" s="38"/>
      <c r="IP213" s="38"/>
      <c r="IQ213" s="38"/>
      <c r="IR213" s="38"/>
      <c r="IS213" s="38"/>
      <c r="IT213" s="38"/>
      <c r="IU213" s="38"/>
      <c r="IV213" s="38"/>
      <c r="IW213" s="38"/>
      <c r="IX213" s="38"/>
      <c r="IY213" s="38"/>
      <c r="IZ213" s="38"/>
      <c r="JA213" s="38"/>
      <c r="JB213" s="38"/>
      <c r="JC213" s="38"/>
      <c r="JD213" s="38"/>
      <c r="JE213" s="38"/>
      <c r="JF213" s="38"/>
      <c r="JG213" s="38"/>
      <c r="JH213" s="38"/>
      <c r="JI213" s="38"/>
      <c r="JJ213" s="38"/>
      <c r="JK213" s="38"/>
      <c r="JL213" s="38"/>
      <c r="JM213" s="38"/>
      <c r="JN213" s="38"/>
      <c r="JO213" s="38"/>
      <c r="JP213" s="38"/>
      <c r="JQ213" s="38"/>
      <c r="JR213" s="38"/>
      <c r="JS213" s="38"/>
      <c r="JT213" s="38"/>
    </row>
    <row r="214" spans="1:280" ht="11.25" customHeight="1" x14ac:dyDescent="0.25">
      <c r="A214" s="81"/>
      <c r="B214" s="82"/>
      <c r="C214" s="440"/>
      <c r="D214" s="263"/>
      <c r="E214" s="84"/>
      <c r="F214" s="260"/>
      <c r="G214" s="82"/>
      <c r="H214" s="428" t="s">
        <v>268</v>
      </c>
      <c r="I214" s="82" t="str">
        <f>+IF('5 Valoración Control'!I214="","",'5 Valoración Control'!I214)</f>
        <v/>
      </c>
      <c r="J214" s="440"/>
      <c r="K214" s="263"/>
      <c r="L214" s="441"/>
      <c r="M214" s="442"/>
      <c r="N214" s="443"/>
      <c r="O214" s="55"/>
      <c r="P214" s="55"/>
      <c r="Q214" s="444"/>
      <c r="R214" s="445"/>
      <c r="S214" s="446"/>
      <c r="T214" s="444"/>
      <c r="U214" s="55"/>
      <c r="V214" s="421"/>
      <c r="W214" s="421"/>
      <c r="X214" s="447"/>
      <c r="Y214" s="448"/>
      <c r="Z214" s="37"/>
      <c r="AA214" s="37"/>
      <c r="AB214" s="38"/>
      <c r="AC214" s="38"/>
      <c r="AD214" s="38"/>
      <c r="AE214" s="38"/>
      <c r="AF214" s="38"/>
      <c r="AG214" s="38"/>
      <c r="AH214" s="37"/>
      <c r="AI214" s="37"/>
      <c r="AJ214" s="37"/>
      <c r="AK214" s="37"/>
      <c r="AL214" s="37"/>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row>
    <row r="215" spans="1:280" ht="11.25" customHeight="1" x14ac:dyDescent="0.25">
      <c r="A215" s="81"/>
      <c r="B215" s="82"/>
      <c r="C215" s="440"/>
      <c r="D215" s="263"/>
      <c r="E215" s="84"/>
      <c r="F215" s="260"/>
      <c r="G215" s="82"/>
      <c r="H215" s="428" t="s">
        <v>269</v>
      </c>
      <c r="I215" s="82" t="str">
        <f>+IF('5 Valoración Control'!I215="","",'5 Valoración Control'!I215)</f>
        <v/>
      </c>
      <c r="J215" s="440"/>
      <c r="K215" s="263"/>
      <c r="L215" s="441"/>
      <c r="M215" s="442"/>
      <c r="N215" s="443"/>
      <c r="O215" s="55"/>
      <c r="P215" s="55"/>
      <c r="Q215" s="444"/>
      <c r="R215" s="445"/>
      <c r="S215" s="446"/>
      <c r="T215" s="444"/>
      <c r="U215" s="55"/>
      <c r="V215" s="421"/>
      <c r="W215" s="421"/>
      <c r="X215" s="447"/>
      <c r="Y215" s="448"/>
      <c r="Z215" s="37"/>
      <c r="AA215" s="37"/>
      <c r="AB215" s="38"/>
      <c r="AC215" s="38"/>
      <c r="AD215" s="38"/>
      <c r="AE215" s="38"/>
      <c r="AF215" s="38"/>
      <c r="AG215" s="38"/>
      <c r="AH215" s="37"/>
      <c r="AI215" s="37"/>
      <c r="AJ215" s="37"/>
      <c r="AK215" s="37"/>
      <c r="AL215" s="37"/>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row>
    <row r="216" spans="1:280" ht="11.25" customHeight="1" x14ac:dyDescent="0.25">
      <c r="A216" s="81"/>
      <c r="B216" s="82"/>
      <c r="C216" s="440"/>
      <c r="D216" s="263"/>
      <c r="E216" s="84"/>
      <c r="F216" s="260" t="s">
        <v>272</v>
      </c>
      <c r="G216" s="82" t="str">
        <f>+IF('5 Valoración Control'!G216="","",'5 Valoración Control'!G216)</f>
        <v/>
      </c>
      <c r="H216" s="428" t="s">
        <v>256</v>
      </c>
      <c r="I216" s="82" t="str">
        <f>+IF('5 Valoración Control'!I216="","",'5 Valoración Control'!I216)</f>
        <v/>
      </c>
      <c r="J216" s="440"/>
      <c r="K216" s="263"/>
      <c r="L216" s="441"/>
      <c r="M216" s="442"/>
      <c r="N216" s="443"/>
      <c r="O216" s="55"/>
      <c r="P216" s="55"/>
      <c r="Q216" s="444"/>
      <c r="R216" s="445"/>
      <c r="S216" s="446"/>
      <c r="T216" s="444"/>
      <c r="U216" s="55"/>
      <c r="V216" s="421"/>
      <c r="W216" s="421"/>
      <c r="X216" s="447"/>
      <c r="Y216" s="448"/>
      <c r="Z216" s="37"/>
      <c r="AA216" s="37"/>
      <c r="AB216" s="38"/>
      <c r="AC216" s="38"/>
      <c r="AD216" s="38"/>
      <c r="AE216" s="38"/>
      <c r="AF216" s="38"/>
      <c r="AG216" s="38"/>
      <c r="AH216" s="37"/>
      <c r="AI216" s="37"/>
      <c r="AJ216" s="37"/>
      <c r="AK216" s="37"/>
      <c r="AL216" s="37"/>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row>
    <row r="217" spans="1:280" ht="11.25" customHeight="1" x14ac:dyDescent="0.25">
      <c r="A217" s="81"/>
      <c r="B217" s="82"/>
      <c r="C217" s="440"/>
      <c r="D217" s="263"/>
      <c r="E217" s="84"/>
      <c r="F217" s="260"/>
      <c r="G217" s="82"/>
      <c r="H217" s="428" t="s">
        <v>268</v>
      </c>
      <c r="I217" s="82" t="str">
        <f>+IF('5 Valoración Control'!I217="","",'5 Valoración Control'!I217)</f>
        <v/>
      </c>
      <c r="J217" s="440"/>
      <c r="K217" s="263"/>
      <c r="L217" s="441"/>
      <c r="M217" s="442"/>
      <c r="N217" s="443"/>
      <c r="O217" s="55"/>
      <c r="P217" s="55"/>
      <c r="Q217" s="444"/>
      <c r="R217" s="445"/>
      <c r="S217" s="446"/>
      <c r="T217" s="444"/>
      <c r="U217" s="55"/>
      <c r="V217" s="421"/>
      <c r="W217" s="421"/>
      <c r="X217" s="447"/>
      <c r="Y217" s="448"/>
      <c r="Z217" s="37"/>
      <c r="AA217" s="37"/>
      <c r="AB217" s="38"/>
      <c r="AC217" s="38"/>
      <c r="AD217" s="38"/>
      <c r="AE217" s="38"/>
      <c r="AF217" s="38"/>
      <c r="AG217" s="38"/>
      <c r="AH217" s="37"/>
      <c r="AI217" s="37"/>
      <c r="AJ217" s="37"/>
      <c r="AK217" s="37"/>
      <c r="AL217" s="37"/>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HI217" s="38"/>
      <c r="HJ217" s="38"/>
      <c r="HK217" s="38"/>
      <c r="HL217" s="38"/>
      <c r="HM217" s="38"/>
      <c r="HN217" s="38"/>
      <c r="HO217" s="38"/>
      <c r="HP217" s="38"/>
      <c r="HQ217" s="38"/>
      <c r="HR217" s="38"/>
      <c r="HS217" s="38"/>
      <c r="HT217" s="38"/>
      <c r="HU217" s="38"/>
      <c r="HV217" s="38"/>
      <c r="HW217" s="38"/>
      <c r="HX217" s="38"/>
      <c r="HY217" s="38"/>
      <c r="HZ217" s="38"/>
      <c r="IA217" s="38"/>
      <c r="IB217" s="38"/>
      <c r="IC217" s="38"/>
      <c r="ID217" s="38"/>
      <c r="IE217" s="38"/>
      <c r="IF217" s="38"/>
      <c r="IG217" s="38"/>
      <c r="IH217" s="38"/>
      <c r="II217" s="38"/>
      <c r="IJ217" s="38"/>
      <c r="IK217" s="38"/>
      <c r="IL217" s="38"/>
      <c r="IM217" s="38"/>
      <c r="IN217" s="38"/>
      <c r="IO217" s="38"/>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row>
    <row r="218" spans="1:280" ht="11.25" customHeight="1" x14ac:dyDescent="0.25">
      <c r="A218" s="81"/>
      <c r="B218" s="82"/>
      <c r="C218" s="440"/>
      <c r="D218" s="263"/>
      <c r="E218" s="84"/>
      <c r="F218" s="260"/>
      <c r="G218" s="82"/>
      <c r="H218" s="428" t="s">
        <v>269</v>
      </c>
      <c r="I218" s="82" t="str">
        <f>+IF('5 Valoración Control'!I218="","",'5 Valoración Control'!I218)</f>
        <v/>
      </c>
      <c r="J218" s="440"/>
      <c r="K218" s="263"/>
      <c r="L218" s="441"/>
      <c r="M218" s="442"/>
      <c r="N218" s="443"/>
      <c r="O218" s="55"/>
      <c r="P218" s="55"/>
      <c r="Q218" s="444"/>
      <c r="R218" s="445"/>
      <c r="S218" s="446"/>
      <c r="T218" s="444"/>
      <c r="U218" s="55"/>
      <c r="V218" s="421"/>
      <c r="W218" s="421"/>
      <c r="X218" s="447"/>
      <c r="Y218" s="448"/>
      <c r="Z218" s="37"/>
      <c r="AA218" s="37"/>
      <c r="AB218" s="38"/>
      <c r="AC218" s="38"/>
      <c r="AD218" s="38"/>
      <c r="AE218" s="38"/>
      <c r="AF218" s="38"/>
      <c r="AG218" s="38"/>
      <c r="AH218" s="37"/>
      <c r="AI218" s="37"/>
      <c r="AJ218" s="37"/>
      <c r="AK218" s="37"/>
      <c r="AL218" s="37"/>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HI218" s="38"/>
      <c r="HJ218" s="38"/>
      <c r="HK218" s="38"/>
      <c r="HL218" s="38"/>
      <c r="HM218" s="38"/>
      <c r="HN218" s="38"/>
      <c r="HO218" s="38"/>
      <c r="HP218" s="38"/>
      <c r="HQ218" s="38"/>
      <c r="HR218" s="38"/>
      <c r="HS218" s="38"/>
      <c r="HT218" s="38"/>
      <c r="HU218" s="38"/>
      <c r="HV218" s="38"/>
      <c r="HW218" s="38"/>
      <c r="HX218" s="38"/>
      <c r="HY218" s="38"/>
      <c r="HZ218" s="38"/>
      <c r="IA218" s="38"/>
      <c r="IB218" s="38"/>
      <c r="IC218" s="38"/>
      <c r="ID218" s="38"/>
      <c r="IE218" s="38"/>
      <c r="IF218" s="38"/>
      <c r="IG218" s="38"/>
      <c r="IH218" s="38"/>
      <c r="II218" s="38"/>
      <c r="IJ218" s="38"/>
      <c r="IK218" s="38"/>
      <c r="IL218" s="38"/>
      <c r="IM218" s="38"/>
      <c r="IN218" s="38"/>
      <c r="IO218" s="38"/>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row>
    <row r="219" spans="1:280" ht="11.25" customHeight="1" x14ac:dyDescent="0.25">
      <c r="A219" s="81"/>
      <c r="B219" s="82"/>
      <c r="C219" s="440"/>
      <c r="D219" s="263"/>
      <c r="E219" s="84"/>
      <c r="F219" s="260" t="s">
        <v>273</v>
      </c>
      <c r="G219" s="82" t="str">
        <f>+IF('5 Valoración Control'!G219="","",'5 Valoración Control'!G219)</f>
        <v/>
      </c>
      <c r="H219" s="428" t="s">
        <v>256</v>
      </c>
      <c r="I219" s="82" t="str">
        <f>+IF('5 Valoración Control'!I219="","",'5 Valoración Control'!I219)</f>
        <v/>
      </c>
      <c r="J219" s="440"/>
      <c r="K219" s="263"/>
      <c r="L219" s="441"/>
      <c r="M219" s="442"/>
      <c r="N219" s="443"/>
      <c r="O219" s="55"/>
      <c r="P219" s="55"/>
      <c r="Q219" s="444"/>
      <c r="R219" s="445"/>
      <c r="S219" s="446"/>
      <c r="T219" s="444"/>
      <c r="U219" s="55"/>
      <c r="V219" s="421"/>
      <c r="W219" s="421"/>
      <c r="X219" s="447"/>
      <c r="Y219" s="448"/>
      <c r="Z219" s="37"/>
      <c r="AA219" s="37"/>
      <c r="AB219" s="38"/>
      <c r="AC219" s="38"/>
      <c r="AD219" s="38"/>
      <c r="AE219" s="38"/>
      <c r="AF219" s="38"/>
      <c r="AG219" s="38"/>
      <c r="AH219" s="37"/>
      <c r="AI219" s="37"/>
      <c r="AJ219" s="37"/>
      <c r="AK219" s="37"/>
      <c r="AL219" s="37"/>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HI219" s="38"/>
      <c r="HJ219" s="38"/>
      <c r="HK219" s="38"/>
      <c r="HL219" s="38"/>
      <c r="HM219" s="38"/>
      <c r="HN219" s="38"/>
      <c r="HO219" s="38"/>
      <c r="HP219" s="38"/>
      <c r="HQ219" s="38"/>
      <c r="HR219" s="38"/>
      <c r="HS219" s="38"/>
      <c r="HT219" s="38"/>
      <c r="HU219" s="38"/>
      <c r="HV219" s="38"/>
      <c r="HW219" s="38"/>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row>
    <row r="220" spans="1:280" ht="11.25" customHeight="1" x14ac:dyDescent="0.25">
      <c r="A220" s="81"/>
      <c r="B220" s="82"/>
      <c r="C220" s="440"/>
      <c r="D220" s="263"/>
      <c r="E220" s="84"/>
      <c r="F220" s="260"/>
      <c r="G220" s="82"/>
      <c r="H220" s="428" t="s">
        <v>268</v>
      </c>
      <c r="I220" s="82" t="str">
        <f>+IF('5 Valoración Control'!I220="","",'5 Valoración Control'!I220)</f>
        <v/>
      </c>
      <c r="J220" s="440"/>
      <c r="K220" s="263"/>
      <c r="L220" s="441"/>
      <c r="M220" s="442"/>
      <c r="N220" s="443"/>
      <c r="O220" s="55"/>
      <c r="P220" s="55"/>
      <c r="Q220" s="444"/>
      <c r="R220" s="445"/>
      <c r="S220" s="446"/>
      <c r="T220" s="444"/>
      <c r="U220" s="55"/>
      <c r="V220" s="421"/>
      <c r="W220" s="421"/>
      <c r="X220" s="447"/>
      <c r="Y220" s="448"/>
      <c r="Z220" s="37"/>
      <c r="AA220" s="37"/>
      <c r="AB220" s="38"/>
      <c r="AC220" s="38"/>
      <c r="AD220" s="38"/>
      <c r="AE220" s="38"/>
      <c r="AF220" s="38"/>
      <c r="AG220" s="38"/>
      <c r="AH220" s="37"/>
      <c r="AI220" s="37"/>
      <c r="AJ220" s="37"/>
      <c r="AK220" s="37"/>
      <c r="AL220" s="37"/>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row>
    <row r="221" spans="1:280" ht="11.25" customHeight="1" thickBot="1" x14ac:dyDescent="0.3">
      <c r="A221" s="92"/>
      <c r="B221" s="93"/>
      <c r="C221" s="450"/>
      <c r="D221" s="284"/>
      <c r="E221" s="95"/>
      <c r="F221" s="281"/>
      <c r="G221" s="93"/>
      <c r="H221" s="451" t="s">
        <v>269</v>
      </c>
      <c r="I221" s="93" t="str">
        <f>+IF('5 Valoración Control'!I221="","",'5 Valoración Control'!I221)</f>
        <v/>
      </c>
      <c r="J221" s="450"/>
      <c r="K221" s="284"/>
      <c r="L221" s="452"/>
      <c r="M221" s="453"/>
      <c r="N221" s="454"/>
      <c r="O221" s="286"/>
      <c r="P221" s="286"/>
      <c r="Q221" s="455"/>
      <c r="R221" s="456"/>
      <c r="S221" s="457"/>
      <c r="T221" s="455"/>
      <c r="U221" s="286"/>
      <c r="V221" s="458"/>
      <c r="W221" s="458"/>
      <c r="X221" s="459"/>
      <c r="Y221" s="460"/>
      <c r="Z221" s="37"/>
      <c r="AA221" s="37"/>
      <c r="AB221" s="38"/>
      <c r="AC221" s="38"/>
      <c r="AD221" s="38"/>
      <c r="AE221" s="38"/>
      <c r="AF221" s="38"/>
      <c r="AG221" s="38"/>
      <c r="AH221" s="37"/>
      <c r="AI221" s="37"/>
      <c r="AJ221" s="37"/>
      <c r="AK221" s="37"/>
      <c r="AL221" s="37"/>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HI221" s="38"/>
      <c r="HJ221" s="38"/>
      <c r="HK221" s="38"/>
      <c r="HL221" s="38"/>
      <c r="HM221" s="38"/>
      <c r="HN221" s="38"/>
      <c r="HO221" s="38"/>
      <c r="HP221" s="38"/>
      <c r="HQ221" s="38"/>
      <c r="HR221" s="38"/>
      <c r="HS221" s="38"/>
      <c r="HT221" s="38"/>
      <c r="HU221" s="38"/>
      <c r="HV221" s="38"/>
      <c r="HW221" s="38"/>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row>
    <row r="222" spans="1:280" ht="11.25" customHeight="1" x14ac:dyDescent="0.25">
      <c r="A222" s="423" t="str">
        <f>'1 Contexto e Identificación'!$A$25</f>
        <v>R15</v>
      </c>
      <c r="B222" s="424" t="str">
        <f>+'1 Contexto e Identificación'!$E$25</f>
        <v xml:space="preserve">  </v>
      </c>
      <c r="C222" s="425" t="e">
        <f ca="1">+'4 Mapa Calor Inherente'!$C$26</f>
        <v>#NAME?</v>
      </c>
      <c r="D222" s="243" t="e">
        <f ca="1">+'4 Mapa Calor Inherente'!$D$26</f>
        <v>#NAME?</v>
      </c>
      <c r="E222" s="426" t="e">
        <f ca="1">+'4 Mapa Calor Inherente'!$E$26</f>
        <v>#NAME?</v>
      </c>
      <c r="F222" s="240" t="s">
        <v>254</v>
      </c>
      <c r="G222" s="424" t="str">
        <f>+IF('5 Valoración Control'!G222="","",'5 Valoración Control'!G222)</f>
        <v/>
      </c>
      <c r="H222" s="271" t="s">
        <v>256</v>
      </c>
      <c r="I222" s="424" t="str">
        <f>+IF('5 Valoración Control'!I222="","",'5 Valoración Control'!I222)</f>
        <v/>
      </c>
      <c r="J222" s="425" t="e">
        <f ca="1">+'6 Mapa Calor Residual'!$C$26</f>
        <v>#NAME?</v>
      </c>
      <c r="K222" s="243" t="e">
        <f ca="1">+'6 Mapa Calor Residual'!$D$26</f>
        <v>#NAME?</v>
      </c>
      <c r="L222" s="429" t="e">
        <f ca="1">+'6 Mapa Calor Residual'!$E$26</f>
        <v>#NAME?</v>
      </c>
      <c r="M222" s="430"/>
      <c r="N222" s="431"/>
      <c r="O222" s="246"/>
      <c r="P222" s="246"/>
      <c r="Q222" s="438"/>
      <c r="R222" s="439"/>
      <c r="S222" s="433"/>
      <c r="T222" s="438"/>
      <c r="U222" s="246"/>
      <c r="V222" s="462"/>
      <c r="W222" s="462"/>
      <c r="X222" s="463"/>
      <c r="Y222" s="436"/>
      <c r="Z222" s="37"/>
      <c r="AA222" s="37"/>
      <c r="AB222" s="38"/>
      <c r="AC222" s="38"/>
      <c r="AD222" s="38"/>
      <c r="AE222" s="38"/>
      <c r="AF222" s="38"/>
      <c r="AG222" s="38"/>
      <c r="AH222" s="37"/>
      <c r="AI222" s="37"/>
      <c r="AJ222" s="37"/>
      <c r="AK222" s="37"/>
      <c r="AL222" s="37"/>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row>
    <row r="223" spans="1:280" ht="11.25" customHeight="1" x14ac:dyDescent="0.25">
      <c r="A223" s="81"/>
      <c r="B223" s="82"/>
      <c r="C223" s="440"/>
      <c r="D223" s="263"/>
      <c r="E223" s="84"/>
      <c r="F223" s="260"/>
      <c r="G223" s="82"/>
      <c r="H223" s="428" t="s">
        <v>268</v>
      </c>
      <c r="I223" s="82" t="str">
        <f>+IF('5 Valoración Control'!I223="","",'5 Valoración Control'!I223)</f>
        <v/>
      </c>
      <c r="J223" s="440"/>
      <c r="K223" s="263"/>
      <c r="L223" s="441"/>
      <c r="M223" s="442"/>
      <c r="N223" s="443"/>
      <c r="O223" s="55"/>
      <c r="P223" s="55"/>
      <c r="Q223" s="444"/>
      <c r="R223" s="445"/>
      <c r="S223" s="446"/>
      <c r="T223" s="444"/>
      <c r="U223" s="55"/>
      <c r="V223" s="421"/>
      <c r="W223" s="421"/>
      <c r="X223" s="447"/>
      <c r="Y223" s="448"/>
      <c r="Z223" s="37"/>
      <c r="AA223" s="37"/>
      <c r="AB223" s="38"/>
      <c r="AC223" s="38"/>
      <c r="AD223" s="38"/>
      <c r="AE223" s="38"/>
      <c r="AF223" s="38"/>
      <c r="AG223" s="38"/>
      <c r="AH223" s="37"/>
      <c r="AI223" s="37"/>
      <c r="AJ223" s="37"/>
      <c r="AK223" s="37"/>
      <c r="AL223" s="37"/>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row>
    <row r="224" spans="1:280" ht="11.25" customHeight="1" x14ac:dyDescent="0.25">
      <c r="A224" s="81"/>
      <c r="B224" s="82"/>
      <c r="C224" s="440"/>
      <c r="D224" s="263"/>
      <c r="E224" s="84"/>
      <c r="F224" s="260"/>
      <c r="G224" s="82"/>
      <c r="H224" s="428" t="s">
        <v>269</v>
      </c>
      <c r="I224" s="82" t="str">
        <f>+IF('5 Valoración Control'!I224="","",'5 Valoración Control'!I224)</f>
        <v/>
      </c>
      <c r="J224" s="440"/>
      <c r="K224" s="263"/>
      <c r="L224" s="441"/>
      <c r="M224" s="442"/>
      <c r="N224" s="443"/>
      <c r="O224" s="55"/>
      <c r="P224" s="55"/>
      <c r="Q224" s="444"/>
      <c r="R224" s="445"/>
      <c r="S224" s="446"/>
      <c r="T224" s="444"/>
      <c r="U224" s="55"/>
      <c r="V224" s="421"/>
      <c r="W224" s="421"/>
      <c r="X224" s="447"/>
      <c r="Y224" s="448"/>
      <c r="Z224" s="37"/>
      <c r="AA224" s="37"/>
      <c r="AB224" s="38"/>
      <c r="AC224" s="38"/>
      <c r="AD224" s="38"/>
      <c r="AE224" s="38"/>
      <c r="AF224" s="38"/>
      <c r="AG224" s="38"/>
      <c r="AH224" s="37"/>
      <c r="AI224" s="37"/>
      <c r="AJ224" s="37"/>
      <c r="AK224" s="37"/>
      <c r="AL224" s="37"/>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row>
    <row r="225" spans="1:280" ht="11.25" customHeight="1" x14ac:dyDescent="0.25">
      <c r="A225" s="81"/>
      <c r="B225" s="82"/>
      <c r="C225" s="440"/>
      <c r="D225" s="263"/>
      <c r="E225" s="84"/>
      <c r="F225" s="260" t="s">
        <v>270</v>
      </c>
      <c r="G225" s="82" t="str">
        <f>+IF('5 Valoración Control'!G225="","",'5 Valoración Control'!G225)</f>
        <v/>
      </c>
      <c r="H225" s="428" t="s">
        <v>256</v>
      </c>
      <c r="I225" s="82" t="str">
        <f>+IF('5 Valoración Control'!I225="","",'5 Valoración Control'!I225)</f>
        <v/>
      </c>
      <c r="J225" s="440"/>
      <c r="K225" s="263"/>
      <c r="L225" s="441"/>
      <c r="M225" s="442"/>
      <c r="N225" s="443"/>
      <c r="O225" s="55"/>
      <c r="P225" s="55"/>
      <c r="Q225" s="444"/>
      <c r="R225" s="445"/>
      <c r="S225" s="446"/>
      <c r="T225" s="444"/>
      <c r="U225" s="55"/>
      <c r="V225" s="421"/>
      <c r="W225" s="421"/>
      <c r="X225" s="447"/>
      <c r="Y225" s="448"/>
      <c r="Z225" s="37"/>
      <c r="AA225" s="37"/>
      <c r="AB225" s="38"/>
      <c r="AC225" s="38"/>
      <c r="AD225" s="38"/>
      <c r="AE225" s="38"/>
      <c r="AF225" s="38"/>
      <c r="AG225" s="38"/>
      <c r="AH225" s="37"/>
      <c r="AI225" s="37"/>
      <c r="AJ225" s="37"/>
      <c r="AK225" s="37"/>
      <c r="AL225" s="37"/>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c r="GU225" s="38"/>
      <c r="GV225" s="38"/>
      <c r="GW225" s="38"/>
      <c r="GX225" s="38"/>
      <c r="GY225" s="38"/>
      <c r="GZ225" s="38"/>
      <c r="HA225" s="38"/>
      <c r="HB225" s="38"/>
      <c r="HC225" s="38"/>
      <c r="HD225" s="38"/>
      <c r="HE225" s="38"/>
      <c r="HF225" s="38"/>
      <c r="HG225" s="38"/>
      <c r="HH225" s="38"/>
      <c r="HI225" s="38"/>
      <c r="HJ225" s="38"/>
      <c r="HK225" s="38"/>
      <c r="HL225" s="38"/>
      <c r="HM225" s="38"/>
      <c r="HN225" s="38"/>
      <c r="HO225" s="38"/>
      <c r="HP225" s="38"/>
      <c r="HQ225" s="38"/>
      <c r="HR225" s="38"/>
      <c r="HS225" s="38"/>
      <c r="HT225" s="38"/>
      <c r="HU225" s="38"/>
      <c r="HV225" s="38"/>
      <c r="HW225" s="38"/>
      <c r="HX225" s="38"/>
      <c r="HY225" s="38"/>
      <c r="HZ225" s="38"/>
      <c r="IA225" s="38"/>
      <c r="IB225" s="38"/>
      <c r="IC225" s="38"/>
      <c r="ID225" s="38"/>
      <c r="IE225" s="38"/>
      <c r="IF225" s="38"/>
      <c r="IG225" s="38"/>
      <c r="IH225" s="38"/>
      <c r="II225" s="38"/>
      <c r="IJ225" s="38"/>
      <c r="IK225" s="38"/>
      <c r="IL225" s="38"/>
      <c r="IM225" s="38"/>
      <c r="IN225" s="38"/>
      <c r="IO225" s="38"/>
      <c r="IP225" s="38"/>
      <c r="IQ225" s="38"/>
      <c r="IR225" s="38"/>
      <c r="IS225" s="38"/>
      <c r="IT225" s="38"/>
      <c r="IU225" s="38"/>
      <c r="IV225" s="38"/>
      <c r="IW225" s="38"/>
      <c r="IX225" s="38"/>
      <c r="IY225" s="38"/>
      <c r="IZ225" s="38"/>
      <c r="JA225" s="38"/>
      <c r="JB225" s="38"/>
      <c r="JC225" s="38"/>
      <c r="JD225" s="38"/>
      <c r="JE225" s="38"/>
      <c r="JF225" s="38"/>
      <c r="JG225" s="38"/>
      <c r="JH225" s="38"/>
      <c r="JI225" s="38"/>
      <c r="JJ225" s="38"/>
      <c r="JK225" s="38"/>
      <c r="JL225" s="38"/>
      <c r="JM225" s="38"/>
      <c r="JN225" s="38"/>
      <c r="JO225" s="38"/>
      <c r="JP225" s="38"/>
      <c r="JQ225" s="38"/>
      <c r="JR225" s="38"/>
      <c r="JS225" s="38"/>
      <c r="JT225" s="38"/>
    </row>
    <row r="226" spans="1:280" ht="11.25" customHeight="1" x14ac:dyDescent="0.25">
      <c r="A226" s="81"/>
      <c r="B226" s="82"/>
      <c r="C226" s="440"/>
      <c r="D226" s="263"/>
      <c r="E226" s="84"/>
      <c r="F226" s="260"/>
      <c r="G226" s="82"/>
      <c r="H226" s="428" t="s">
        <v>268</v>
      </c>
      <c r="I226" s="82" t="str">
        <f>+IF('5 Valoración Control'!I226="","",'5 Valoración Control'!I226)</f>
        <v/>
      </c>
      <c r="J226" s="440"/>
      <c r="K226" s="263"/>
      <c r="L226" s="441"/>
      <c r="M226" s="442"/>
      <c r="N226" s="443"/>
      <c r="O226" s="55"/>
      <c r="P226" s="55"/>
      <c r="Q226" s="444"/>
      <c r="R226" s="445"/>
      <c r="S226" s="446"/>
      <c r="T226" s="444"/>
      <c r="U226" s="55"/>
      <c r="V226" s="421"/>
      <c r="W226" s="421"/>
      <c r="X226" s="447"/>
      <c r="Y226" s="448"/>
      <c r="Z226" s="37"/>
      <c r="AA226" s="37"/>
      <c r="AB226" s="38"/>
      <c r="AC226" s="38"/>
      <c r="AD226" s="38"/>
      <c r="AE226" s="38"/>
      <c r="AF226" s="38"/>
      <c r="AG226" s="38"/>
      <c r="AH226" s="37"/>
      <c r="AI226" s="37"/>
      <c r="AJ226" s="37"/>
      <c r="AK226" s="37"/>
      <c r="AL226" s="37"/>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row>
    <row r="227" spans="1:280" ht="11.25" customHeight="1" x14ac:dyDescent="0.25">
      <c r="A227" s="81"/>
      <c r="B227" s="82"/>
      <c r="C227" s="440"/>
      <c r="D227" s="263"/>
      <c r="E227" s="84"/>
      <c r="F227" s="260"/>
      <c r="G227" s="82"/>
      <c r="H227" s="428" t="s">
        <v>269</v>
      </c>
      <c r="I227" s="82" t="str">
        <f>+IF('5 Valoración Control'!I227="","",'5 Valoración Control'!I227)</f>
        <v/>
      </c>
      <c r="J227" s="440"/>
      <c r="K227" s="263"/>
      <c r="L227" s="441"/>
      <c r="M227" s="442"/>
      <c r="N227" s="443"/>
      <c r="O227" s="55"/>
      <c r="P227" s="55"/>
      <c r="Q227" s="444"/>
      <c r="R227" s="445"/>
      <c r="S227" s="446"/>
      <c r="T227" s="444"/>
      <c r="U227" s="55"/>
      <c r="V227" s="421"/>
      <c r="W227" s="421"/>
      <c r="X227" s="447"/>
      <c r="Y227" s="448"/>
      <c r="Z227" s="37"/>
      <c r="AA227" s="37"/>
      <c r="AB227" s="38"/>
      <c r="AC227" s="38"/>
      <c r="AD227" s="38"/>
      <c r="AE227" s="38"/>
      <c r="AF227" s="38"/>
      <c r="AG227" s="38"/>
      <c r="AH227" s="37"/>
      <c r="AI227" s="37"/>
      <c r="AJ227" s="37"/>
      <c r="AK227" s="37"/>
      <c r="AL227" s="37"/>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row>
    <row r="228" spans="1:280" ht="11.25" customHeight="1" x14ac:dyDescent="0.25">
      <c r="A228" s="81"/>
      <c r="B228" s="82"/>
      <c r="C228" s="440"/>
      <c r="D228" s="263"/>
      <c r="E228" s="84"/>
      <c r="F228" s="260" t="s">
        <v>271</v>
      </c>
      <c r="G228" s="82" t="str">
        <f>+IF('5 Valoración Control'!G228="","",'5 Valoración Control'!G228)</f>
        <v/>
      </c>
      <c r="H228" s="428" t="s">
        <v>256</v>
      </c>
      <c r="I228" s="82" t="str">
        <f>+IF('5 Valoración Control'!I228="","",'5 Valoración Control'!I228)</f>
        <v/>
      </c>
      <c r="J228" s="440"/>
      <c r="K228" s="263"/>
      <c r="L228" s="441"/>
      <c r="M228" s="442"/>
      <c r="N228" s="443"/>
      <c r="O228" s="55"/>
      <c r="P228" s="55"/>
      <c r="Q228" s="444"/>
      <c r="R228" s="445"/>
      <c r="S228" s="446"/>
      <c r="T228" s="444"/>
      <c r="U228" s="55"/>
      <c r="V228" s="421"/>
      <c r="W228" s="421"/>
      <c r="X228" s="447"/>
      <c r="Y228" s="448"/>
      <c r="Z228" s="37"/>
      <c r="AA228" s="37"/>
      <c r="AB228" s="38"/>
      <c r="AC228" s="38"/>
      <c r="AD228" s="38"/>
      <c r="AE228" s="38"/>
      <c r="AF228" s="38"/>
      <c r="AG228" s="38"/>
      <c r="AH228" s="37"/>
      <c r="AI228" s="37"/>
      <c r="AJ228" s="37"/>
      <c r="AK228" s="37"/>
      <c r="AL228" s="37"/>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HI228" s="38"/>
      <c r="HJ228" s="38"/>
      <c r="HK228" s="38"/>
      <c r="HL228" s="38"/>
      <c r="HM228" s="38"/>
      <c r="HN228" s="38"/>
      <c r="HO228" s="38"/>
      <c r="HP228" s="38"/>
      <c r="HQ228" s="38"/>
      <c r="HR228" s="38"/>
      <c r="HS228" s="38"/>
      <c r="HT228" s="38"/>
      <c r="HU228" s="38"/>
      <c r="HV228" s="38"/>
      <c r="HW228" s="38"/>
      <c r="HX228" s="38"/>
      <c r="HY228" s="38"/>
      <c r="HZ228" s="38"/>
      <c r="IA228" s="38"/>
      <c r="IB228" s="38"/>
      <c r="IC228" s="38"/>
      <c r="ID228" s="38"/>
      <c r="IE228" s="38"/>
      <c r="IF228" s="38"/>
      <c r="IG228" s="38"/>
      <c r="IH228" s="38"/>
      <c r="II228" s="38"/>
      <c r="IJ228" s="38"/>
      <c r="IK228" s="38"/>
      <c r="IL228" s="38"/>
      <c r="IM228" s="38"/>
      <c r="IN228" s="38"/>
      <c r="IO228" s="38"/>
      <c r="IP228" s="38"/>
      <c r="IQ228" s="38"/>
      <c r="IR228" s="38"/>
      <c r="IS228" s="38"/>
      <c r="IT228" s="38"/>
      <c r="IU228" s="38"/>
      <c r="IV228" s="38"/>
      <c r="IW228" s="38"/>
      <c r="IX228" s="38"/>
      <c r="IY228" s="38"/>
      <c r="IZ228" s="38"/>
      <c r="JA228" s="38"/>
      <c r="JB228" s="38"/>
      <c r="JC228" s="38"/>
      <c r="JD228" s="38"/>
      <c r="JE228" s="38"/>
      <c r="JF228" s="38"/>
      <c r="JG228" s="38"/>
      <c r="JH228" s="38"/>
      <c r="JI228" s="38"/>
      <c r="JJ228" s="38"/>
      <c r="JK228" s="38"/>
      <c r="JL228" s="38"/>
      <c r="JM228" s="38"/>
      <c r="JN228" s="38"/>
      <c r="JO228" s="38"/>
      <c r="JP228" s="38"/>
      <c r="JQ228" s="38"/>
      <c r="JR228" s="38"/>
      <c r="JS228" s="38"/>
      <c r="JT228" s="38"/>
    </row>
    <row r="229" spans="1:280" ht="11.25" customHeight="1" x14ac:dyDescent="0.25">
      <c r="A229" s="81"/>
      <c r="B229" s="82"/>
      <c r="C229" s="440"/>
      <c r="D229" s="263"/>
      <c r="E229" s="84"/>
      <c r="F229" s="260"/>
      <c r="G229" s="82"/>
      <c r="H229" s="428" t="s">
        <v>268</v>
      </c>
      <c r="I229" s="82" t="str">
        <f>+IF('5 Valoración Control'!I229="","",'5 Valoración Control'!I229)</f>
        <v/>
      </c>
      <c r="J229" s="440"/>
      <c r="K229" s="263"/>
      <c r="L229" s="441"/>
      <c r="M229" s="442"/>
      <c r="N229" s="443"/>
      <c r="O229" s="55"/>
      <c r="P229" s="55"/>
      <c r="Q229" s="444"/>
      <c r="R229" s="445"/>
      <c r="S229" s="446"/>
      <c r="T229" s="444"/>
      <c r="U229" s="55"/>
      <c r="V229" s="421"/>
      <c r="W229" s="421"/>
      <c r="X229" s="447"/>
      <c r="Y229" s="448"/>
      <c r="Z229" s="37"/>
      <c r="AA229" s="37"/>
      <c r="AB229" s="38"/>
      <c r="AC229" s="38"/>
      <c r="AD229" s="38"/>
      <c r="AE229" s="38"/>
      <c r="AF229" s="38"/>
      <c r="AG229" s="38"/>
      <c r="AH229" s="37"/>
      <c r="AI229" s="37"/>
      <c r="AJ229" s="37"/>
      <c r="AK229" s="37"/>
      <c r="AL229" s="37"/>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row>
    <row r="230" spans="1:280" ht="11.25" customHeight="1" x14ac:dyDescent="0.25">
      <c r="A230" s="81"/>
      <c r="B230" s="82"/>
      <c r="C230" s="440"/>
      <c r="D230" s="263"/>
      <c r="E230" s="84"/>
      <c r="F230" s="260"/>
      <c r="G230" s="82"/>
      <c r="H230" s="428" t="s">
        <v>269</v>
      </c>
      <c r="I230" s="82" t="str">
        <f>+IF('5 Valoración Control'!I230="","",'5 Valoración Control'!I230)</f>
        <v/>
      </c>
      <c r="J230" s="440"/>
      <c r="K230" s="263"/>
      <c r="L230" s="441"/>
      <c r="M230" s="442"/>
      <c r="N230" s="443"/>
      <c r="O230" s="55"/>
      <c r="P230" s="55"/>
      <c r="Q230" s="444"/>
      <c r="R230" s="445"/>
      <c r="S230" s="446"/>
      <c r="T230" s="444"/>
      <c r="U230" s="55"/>
      <c r="V230" s="421"/>
      <c r="W230" s="421"/>
      <c r="X230" s="447"/>
      <c r="Y230" s="448"/>
      <c r="Z230" s="37"/>
      <c r="AA230" s="37"/>
      <c r="AB230" s="38"/>
      <c r="AC230" s="38"/>
      <c r="AD230" s="38"/>
      <c r="AE230" s="38"/>
      <c r="AF230" s="38"/>
      <c r="AG230" s="38"/>
      <c r="AH230" s="37"/>
      <c r="AI230" s="37"/>
      <c r="AJ230" s="37"/>
      <c r="AK230" s="37"/>
      <c r="AL230" s="37"/>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row>
    <row r="231" spans="1:280" ht="11.25" customHeight="1" x14ac:dyDescent="0.25">
      <c r="A231" s="81"/>
      <c r="B231" s="82"/>
      <c r="C231" s="440"/>
      <c r="D231" s="263"/>
      <c r="E231" s="84"/>
      <c r="F231" s="260" t="s">
        <v>272</v>
      </c>
      <c r="G231" s="82" t="str">
        <f>+IF('5 Valoración Control'!G231="","",'5 Valoración Control'!G231)</f>
        <v/>
      </c>
      <c r="H231" s="428" t="s">
        <v>256</v>
      </c>
      <c r="I231" s="82" t="str">
        <f>+IF('5 Valoración Control'!I231="","",'5 Valoración Control'!I231)</f>
        <v/>
      </c>
      <c r="J231" s="440"/>
      <c r="K231" s="263"/>
      <c r="L231" s="441"/>
      <c r="M231" s="442"/>
      <c r="N231" s="443"/>
      <c r="O231" s="55"/>
      <c r="P231" s="55"/>
      <c r="Q231" s="444"/>
      <c r="R231" s="445"/>
      <c r="S231" s="446"/>
      <c r="T231" s="444"/>
      <c r="U231" s="55"/>
      <c r="V231" s="421"/>
      <c r="W231" s="421"/>
      <c r="X231" s="447"/>
      <c r="Y231" s="448"/>
      <c r="Z231" s="37"/>
      <c r="AA231" s="37"/>
      <c r="AB231" s="38"/>
      <c r="AC231" s="38"/>
      <c r="AD231" s="38"/>
      <c r="AE231" s="38"/>
      <c r="AF231" s="38"/>
      <c r="AG231" s="38"/>
      <c r="AH231" s="37"/>
      <c r="AI231" s="37"/>
      <c r="AJ231" s="37"/>
      <c r="AK231" s="37"/>
      <c r="AL231" s="37"/>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row>
    <row r="232" spans="1:280" ht="11.25" customHeight="1" x14ac:dyDescent="0.25">
      <c r="A232" s="81"/>
      <c r="B232" s="82"/>
      <c r="C232" s="440"/>
      <c r="D232" s="263"/>
      <c r="E232" s="84"/>
      <c r="F232" s="260"/>
      <c r="G232" s="82"/>
      <c r="H232" s="428" t="s">
        <v>268</v>
      </c>
      <c r="I232" s="82" t="str">
        <f>+IF('5 Valoración Control'!I232="","",'5 Valoración Control'!I232)</f>
        <v/>
      </c>
      <c r="J232" s="440"/>
      <c r="K232" s="263"/>
      <c r="L232" s="441"/>
      <c r="M232" s="442"/>
      <c r="N232" s="443"/>
      <c r="O232" s="55"/>
      <c r="P232" s="55"/>
      <c r="Q232" s="444"/>
      <c r="R232" s="445"/>
      <c r="S232" s="446"/>
      <c r="T232" s="444"/>
      <c r="U232" s="55"/>
      <c r="V232" s="421"/>
      <c r="W232" s="421"/>
      <c r="X232" s="447"/>
      <c r="Y232" s="448"/>
      <c r="Z232" s="37"/>
      <c r="AA232" s="37"/>
      <c r="AB232" s="38"/>
      <c r="AC232" s="38"/>
      <c r="AD232" s="38"/>
      <c r="AE232" s="38"/>
      <c r="AF232" s="38"/>
      <c r="AG232" s="38"/>
      <c r="AH232" s="37"/>
      <c r="AI232" s="37"/>
      <c r="AJ232" s="37"/>
      <c r="AK232" s="37"/>
      <c r="AL232" s="37"/>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row>
    <row r="233" spans="1:280" ht="11.25" customHeight="1" x14ac:dyDescent="0.25">
      <c r="A233" s="81"/>
      <c r="B233" s="82"/>
      <c r="C233" s="440"/>
      <c r="D233" s="263"/>
      <c r="E233" s="84"/>
      <c r="F233" s="260"/>
      <c r="G233" s="82"/>
      <c r="H233" s="428" t="s">
        <v>269</v>
      </c>
      <c r="I233" s="82" t="str">
        <f>+IF('5 Valoración Control'!I233="","",'5 Valoración Control'!I233)</f>
        <v/>
      </c>
      <c r="J233" s="440"/>
      <c r="K233" s="263"/>
      <c r="L233" s="441"/>
      <c r="M233" s="442"/>
      <c r="N233" s="443"/>
      <c r="O233" s="55"/>
      <c r="P233" s="55"/>
      <c r="Q233" s="444"/>
      <c r="R233" s="445"/>
      <c r="S233" s="446"/>
      <c r="T233" s="444"/>
      <c r="U233" s="55"/>
      <c r="V233" s="421"/>
      <c r="W233" s="421"/>
      <c r="X233" s="447"/>
      <c r="Y233" s="448"/>
      <c r="Z233" s="37"/>
      <c r="AA233" s="37"/>
      <c r="AB233" s="38"/>
      <c r="AC233" s="38"/>
      <c r="AD233" s="38"/>
      <c r="AE233" s="38"/>
      <c r="AF233" s="38"/>
      <c r="AG233" s="38"/>
      <c r="AH233" s="37"/>
      <c r="AI233" s="37"/>
      <c r="AJ233" s="37"/>
      <c r="AK233" s="37"/>
      <c r="AL233" s="37"/>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row>
    <row r="234" spans="1:280" ht="11.25" customHeight="1" x14ac:dyDescent="0.25">
      <c r="A234" s="81"/>
      <c r="B234" s="82"/>
      <c r="C234" s="440"/>
      <c r="D234" s="263"/>
      <c r="E234" s="84"/>
      <c r="F234" s="260" t="s">
        <v>273</v>
      </c>
      <c r="G234" s="82" t="str">
        <f>+IF('5 Valoración Control'!G234="","",'5 Valoración Control'!G234)</f>
        <v/>
      </c>
      <c r="H234" s="428" t="s">
        <v>256</v>
      </c>
      <c r="I234" s="82" t="str">
        <f>+IF('5 Valoración Control'!I234="","",'5 Valoración Control'!I234)</f>
        <v/>
      </c>
      <c r="J234" s="440"/>
      <c r="K234" s="263"/>
      <c r="L234" s="441"/>
      <c r="M234" s="442"/>
      <c r="N234" s="443"/>
      <c r="O234" s="55"/>
      <c r="P234" s="55"/>
      <c r="Q234" s="444"/>
      <c r="R234" s="445"/>
      <c r="S234" s="446"/>
      <c r="T234" s="444"/>
      <c r="U234" s="55"/>
      <c r="V234" s="421"/>
      <c r="W234" s="421"/>
      <c r="X234" s="447"/>
      <c r="Y234" s="448"/>
      <c r="Z234" s="37"/>
      <c r="AA234" s="37"/>
      <c r="AB234" s="38"/>
      <c r="AC234" s="38"/>
      <c r="AD234" s="38"/>
      <c r="AE234" s="38"/>
      <c r="AF234" s="38"/>
      <c r="AG234" s="38"/>
      <c r="AH234" s="37"/>
      <c r="AI234" s="37"/>
      <c r="AJ234" s="37"/>
      <c r="AK234" s="37"/>
      <c r="AL234" s="37"/>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row>
    <row r="235" spans="1:280" ht="11.25" customHeight="1" x14ac:dyDescent="0.25">
      <c r="A235" s="81"/>
      <c r="B235" s="82"/>
      <c r="C235" s="440"/>
      <c r="D235" s="263"/>
      <c r="E235" s="84"/>
      <c r="F235" s="260"/>
      <c r="G235" s="82"/>
      <c r="H235" s="428" t="s">
        <v>268</v>
      </c>
      <c r="I235" s="82" t="str">
        <f>+IF('5 Valoración Control'!I235="","",'5 Valoración Control'!I235)</f>
        <v/>
      </c>
      <c r="J235" s="440"/>
      <c r="K235" s="263"/>
      <c r="L235" s="441"/>
      <c r="M235" s="442"/>
      <c r="N235" s="443"/>
      <c r="O235" s="55"/>
      <c r="P235" s="55"/>
      <c r="Q235" s="444"/>
      <c r="R235" s="445"/>
      <c r="S235" s="446"/>
      <c r="T235" s="444"/>
      <c r="U235" s="55"/>
      <c r="V235" s="421"/>
      <c r="W235" s="421"/>
      <c r="X235" s="447"/>
      <c r="Y235" s="448"/>
      <c r="Z235" s="37"/>
      <c r="AA235" s="37"/>
      <c r="AB235" s="38"/>
      <c r="AC235" s="38"/>
      <c r="AD235" s="38"/>
      <c r="AE235" s="38"/>
      <c r="AF235" s="38"/>
      <c r="AG235" s="38"/>
      <c r="AH235" s="37"/>
      <c r="AI235" s="37"/>
      <c r="AJ235" s="37"/>
      <c r="AK235" s="37"/>
      <c r="AL235" s="37"/>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row>
    <row r="236" spans="1:280" ht="11.25" customHeight="1" thickBot="1" x14ac:dyDescent="0.3">
      <c r="A236" s="92"/>
      <c r="B236" s="93"/>
      <c r="C236" s="450"/>
      <c r="D236" s="284"/>
      <c r="E236" s="95"/>
      <c r="F236" s="281"/>
      <c r="G236" s="93"/>
      <c r="H236" s="451" t="s">
        <v>269</v>
      </c>
      <c r="I236" s="93" t="str">
        <f>+IF('5 Valoración Control'!I236="","",'5 Valoración Control'!I236)</f>
        <v/>
      </c>
      <c r="J236" s="450"/>
      <c r="K236" s="284"/>
      <c r="L236" s="452"/>
      <c r="M236" s="453"/>
      <c r="N236" s="454"/>
      <c r="O236" s="286"/>
      <c r="P236" s="286"/>
      <c r="Q236" s="455"/>
      <c r="R236" s="456"/>
      <c r="S236" s="457"/>
      <c r="T236" s="455"/>
      <c r="U236" s="286"/>
      <c r="V236" s="458"/>
      <c r="W236" s="458"/>
      <c r="X236" s="459"/>
      <c r="Y236" s="460"/>
      <c r="Z236" s="37"/>
      <c r="AA236" s="37"/>
      <c r="AB236" s="38"/>
      <c r="AC236" s="38"/>
      <c r="AD236" s="38"/>
      <c r="AE236" s="38"/>
      <c r="AF236" s="38"/>
      <c r="AG236" s="38"/>
      <c r="AH236" s="37"/>
      <c r="AI236" s="37"/>
      <c r="AJ236" s="37"/>
      <c r="AK236" s="37"/>
      <c r="AL236" s="37"/>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HI236" s="38"/>
      <c r="HJ236" s="38"/>
      <c r="HK236" s="38"/>
      <c r="HL236" s="38"/>
      <c r="HM236" s="38"/>
      <c r="HN236" s="38"/>
      <c r="HO236" s="38"/>
      <c r="HP236" s="38"/>
      <c r="HQ236" s="38"/>
      <c r="HR236" s="38"/>
      <c r="HS236" s="38"/>
      <c r="HT236" s="38"/>
      <c r="HU236" s="38"/>
      <c r="HV236" s="38"/>
      <c r="HW236" s="38"/>
      <c r="HX236" s="38"/>
      <c r="HY236" s="38"/>
      <c r="HZ236" s="38"/>
      <c r="IA236" s="38"/>
      <c r="IB236" s="38"/>
      <c r="IC236" s="38"/>
      <c r="ID236" s="38"/>
      <c r="IE236" s="38"/>
      <c r="IF236" s="38"/>
      <c r="IG236" s="38"/>
      <c r="IH236" s="38"/>
      <c r="II236" s="38"/>
      <c r="IJ236" s="38"/>
      <c r="IK236" s="38"/>
      <c r="IL236" s="38"/>
      <c r="IM236" s="38"/>
      <c r="IN236" s="38"/>
      <c r="IO236" s="38"/>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row>
    <row r="237" spans="1:280" ht="11.25" customHeight="1" x14ac:dyDescent="0.25">
      <c r="A237" s="423" t="str">
        <f>'1 Contexto e Identificación'!$A$26</f>
        <v>R16</v>
      </c>
      <c r="B237" s="424" t="str">
        <f>+'1 Contexto e Identificación'!$E$26</f>
        <v xml:space="preserve">  </v>
      </c>
      <c r="C237" s="425" t="e">
        <f ca="1">+'4 Mapa Calor Inherente'!$C$27</f>
        <v>#NAME?</v>
      </c>
      <c r="D237" s="243" t="e">
        <f ca="1">+'4 Mapa Calor Inherente'!$D$27</f>
        <v>#NAME?</v>
      </c>
      <c r="E237" s="426" t="e">
        <f ca="1">+'4 Mapa Calor Inherente'!$E$27</f>
        <v>#NAME?</v>
      </c>
      <c r="F237" s="240" t="s">
        <v>254</v>
      </c>
      <c r="G237" s="424" t="str">
        <f>+IF('5 Valoración Control'!G237="","",'5 Valoración Control'!G237)</f>
        <v/>
      </c>
      <c r="H237" s="271" t="s">
        <v>256</v>
      </c>
      <c r="I237" s="424" t="str">
        <f>+IF('5 Valoración Control'!I237="","",'5 Valoración Control'!I237)</f>
        <v/>
      </c>
      <c r="J237" s="425" t="e">
        <f ca="1">+'6 Mapa Calor Residual'!$C$27</f>
        <v>#NAME?</v>
      </c>
      <c r="K237" s="243" t="e">
        <f ca="1">+'6 Mapa Calor Residual'!$D$27</f>
        <v>#NAME?</v>
      </c>
      <c r="L237" s="429" t="e">
        <f ca="1">+'6 Mapa Calor Residual'!$E$27</f>
        <v>#NAME?</v>
      </c>
      <c r="M237" s="430"/>
      <c r="N237" s="431"/>
      <c r="O237" s="246"/>
      <c r="P237" s="246"/>
      <c r="Q237" s="438"/>
      <c r="R237" s="439"/>
      <c r="S237" s="433"/>
      <c r="T237" s="438"/>
      <c r="U237" s="246"/>
      <c r="V237" s="462"/>
      <c r="W237" s="462"/>
      <c r="X237" s="463"/>
      <c r="Y237" s="436"/>
      <c r="Z237" s="37"/>
      <c r="AA237" s="37"/>
      <c r="AB237" s="38"/>
      <c r="AC237" s="38"/>
      <c r="AD237" s="38"/>
      <c r="AE237" s="38"/>
      <c r="AF237" s="38"/>
      <c r="AG237" s="38"/>
      <c r="AH237" s="37"/>
      <c r="AI237" s="37"/>
      <c r="AJ237" s="37"/>
      <c r="AK237" s="37"/>
      <c r="AL237" s="37"/>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HI237" s="38"/>
      <c r="HJ237" s="38"/>
      <c r="HK237" s="38"/>
      <c r="HL237" s="38"/>
      <c r="HM237" s="38"/>
      <c r="HN237" s="38"/>
      <c r="HO237" s="38"/>
      <c r="HP237" s="38"/>
      <c r="HQ237" s="38"/>
      <c r="HR237" s="38"/>
      <c r="HS237" s="38"/>
      <c r="HT237" s="38"/>
      <c r="HU237" s="38"/>
      <c r="HV237" s="38"/>
      <c r="HW237" s="38"/>
      <c r="HX237" s="38"/>
      <c r="HY237" s="38"/>
      <c r="HZ237" s="38"/>
      <c r="IA237" s="38"/>
      <c r="IB237" s="38"/>
      <c r="IC237" s="38"/>
      <c r="ID237" s="38"/>
      <c r="IE237" s="38"/>
      <c r="IF237" s="38"/>
      <c r="IG237" s="38"/>
      <c r="IH237" s="38"/>
      <c r="II237" s="38"/>
      <c r="IJ237" s="38"/>
      <c r="IK237" s="38"/>
      <c r="IL237" s="38"/>
      <c r="IM237" s="38"/>
      <c r="IN237" s="38"/>
      <c r="IO237" s="38"/>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row>
    <row r="238" spans="1:280" ht="11.25" customHeight="1" x14ac:dyDescent="0.25">
      <c r="A238" s="81"/>
      <c r="B238" s="82"/>
      <c r="C238" s="440"/>
      <c r="D238" s="263"/>
      <c r="E238" s="84"/>
      <c r="F238" s="260"/>
      <c r="G238" s="82"/>
      <c r="H238" s="428" t="s">
        <v>268</v>
      </c>
      <c r="I238" s="82" t="str">
        <f>+IF('5 Valoración Control'!I238="","",'5 Valoración Control'!I238)</f>
        <v/>
      </c>
      <c r="J238" s="440"/>
      <c r="K238" s="263"/>
      <c r="L238" s="441"/>
      <c r="M238" s="442"/>
      <c r="N238" s="443"/>
      <c r="O238" s="55"/>
      <c r="P238" s="55"/>
      <c r="Q238" s="444"/>
      <c r="R238" s="445"/>
      <c r="S238" s="446"/>
      <c r="T238" s="444"/>
      <c r="U238" s="55"/>
      <c r="V238" s="421"/>
      <c r="W238" s="421"/>
      <c r="X238" s="447"/>
      <c r="Y238" s="448"/>
      <c r="Z238" s="37"/>
      <c r="AA238" s="37"/>
      <c r="AB238" s="38"/>
      <c r="AC238" s="38"/>
      <c r="AD238" s="38"/>
      <c r="AE238" s="38"/>
      <c r="AF238" s="38"/>
      <c r="AG238" s="38"/>
      <c r="AH238" s="37"/>
      <c r="AI238" s="37"/>
      <c r="AJ238" s="37"/>
      <c r="AK238" s="37"/>
      <c r="AL238" s="37"/>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HI238" s="38"/>
      <c r="HJ238" s="38"/>
      <c r="HK238" s="38"/>
      <c r="HL238" s="38"/>
      <c r="HM238" s="38"/>
      <c r="HN238" s="38"/>
      <c r="HO238" s="38"/>
      <c r="HP238" s="38"/>
      <c r="HQ238" s="38"/>
      <c r="HR238" s="38"/>
      <c r="HS238" s="38"/>
      <c r="HT238" s="38"/>
      <c r="HU238" s="38"/>
      <c r="HV238" s="38"/>
      <c r="HW238" s="38"/>
      <c r="HX238" s="38"/>
      <c r="HY238" s="38"/>
      <c r="HZ238" s="38"/>
      <c r="IA238" s="38"/>
      <c r="IB238" s="38"/>
      <c r="IC238" s="38"/>
      <c r="ID238" s="38"/>
      <c r="IE238" s="38"/>
      <c r="IF238" s="38"/>
      <c r="IG238" s="38"/>
      <c r="IH238" s="38"/>
      <c r="II238" s="38"/>
      <c r="IJ238" s="38"/>
      <c r="IK238" s="38"/>
      <c r="IL238" s="38"/>
      <c r="IM238" s="38"/>
      <c r="IN238" s="38"/>
      <c r="IO238" s="38"/>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row>
    <row r="239" spans="1:280" ht="11.25" customHeight="1" x14ac:dyDescent="0.25">
      <c r="A239" s="81"/>
      <c r="B239" s="82"/>
      <c r="C239" s="440"/>
      <c r="D239" s="263"/>
      <c r="E239" s="84"/>
      <c r="F239" s="260"/>
      <c r="G239" s="82"/>
      <c r="H239" s="428" t="s">
        <v>269</v>
      </c>
      <c r="I239" s="82" t="str">
        <f>+IF('5 Valoración Control'!I239="","",'5 Valoración Control'!I239)</f>
        <v/>
      </c>
      <c r="J239" s="440"/>
      <c r="K239" s="263"/>
      <c r="L239" s="441"/>
      <c r="M239" s="442"/>
      <c r="N239" s="443"/>
      <c r="O239" s="55"/>
      <c r="P239" s="55"/>
      <c r="Q239" s="444"/>
      <c r="R239" s="445"/>
      <c r="S239" s="446"/>
      <c r="T239" s="444"/>
      <c r="U239" s="55"/>
      <c r="V239" s="421"/>
      <c r="W239" s="421"/>
      <c r="X239" s="447"/>
      <c r="Y239" s="448"/>
      <c r="Z239" s="37"/>
      <c r="AA239" s="37"/>
      <c r="AB239" s="38"/>
      <c r="AC239" s="38"/>
      <c r="AD239" s="38"/>
      <c r="AE239" s="38"/>
      <c r="AF239" s="38"/>
      <c r="AG239" s="38"/>
      <c r="AH239" s="37"/>
      <c r="AI239" s="37"/>
      <c r="AJ239" s="37"/>
      <c r="AK239" s="37"/>
      <c r="AL239" s="37"/>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row>
    <row r="240" spans="1:280" ht="11.25" customHeight="1" x14ac:dyDescent="0.25">
      <c r="A240" s="81"/>
      <c r="B240" s="82"/>
      <c r="C240" s="440"/>
      <c r="D240" s="263"/>
      <c r="E240" s="84"/>
      <c r="F240" s="260" t="s">
        <v>270</v>
      </c>
      <c r="G240" s="82" t="str">
        <f>+IF('5 Valoración Control'!G240="","",'5 Valoración Control'!G240)</f>
        <v/>
      </c>
      <c r="H240" s="428" t="s">
        <v>256</v>
      </c>
      <c r="I240" s="82" t="str">
        <f>+IF('5 Valoración Control'!I240="","",'5 Valoración Control'!I240)</f>
        <v/>
      </c>
      <c r="J240" s="440"/>
      <c r="K240" s="263"/>
      <c r="L240" s="441"/>
      <c r="M240" s="442"/>
      <c r="N240" s="443"/>
      <c r="O240" s="55"/>
      <c r="P240" s="55"/>
      <c r="Q240" s="444"/>
      <c r="R240" s="445"/>
      <c r="S240" s="446"/>
      <c r="T240" s="444"/>
      <c r="U240" s="55"/>
      <c r="V240" s="421"/>
      <c r="W240" s="421"/>
      <c r="X240" s="447"/>
      <c r="Y240" s="448"/>
      <c r="Z240" s="37"/>
      <c r="AA240" s="37"/>
      <c r="AB240" s="38"/>
      <c r="AC240" s="38"/>
      <c r="AD240" s="38"/>
      <c r="AE240" s="38"/>
      <c r="AF240" s="38"/>
      <c r="AG240" s="38"/>
      <c r="AH240" s="37"/>
      <c r="AI240" s="37"/>
      <c r="AJ240" s="37"/>
      <c r="AK240" s="37"/>
      <c r="AL240" s="37"/>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row>
    <row r="241" spans="1:280" ht="11.25" customHeight="1" x14ac:dyDescent="0.25">
      <c r="A241" s="81"/>
      <c r="B241" s="82"/>
      <c r="C241" s="440"/>
      <c r="D241" s="263"/>
      <c r="E241" s="84"/>
      <c r="F241" s="260"/>
      <c r="G241" s="82"/>
      <c r="H241" s="428" t="s">
        <v>268</v>
      </c>
      <c r="I241" s="82" t="str">
        <f>+IF('5 Valoración Control'!I241="","",'5 Valoración Control'!I241)</f>
        <v/>
      </c>
      <c r="J241" s="440"/>
      <c r="K241" s="263"/>
      <c r="L241" s="441"/>
      <c r="M241" s="442"/>
      <c r="N241" s="443"/>
      <c r="O241" s="55"/>
      <c r="P241" s="55"/>
      <c r="Q241" s="444"/>
      <c r="R241" s="445"/>
      <c r="S241" s="446"/>
      <c r="T241" s="444"/>
      <c r="U241" s="55"/>
      <c r="V241" s="421"/>
      <c r="W241" s="421"/>
      <c r="X241" s="447"/>
      <c r="Y241" s="448"/>
      <c r="Z241" s="37"/>
      <c r="AA241" s="37"/>
      <c r="AB241" s="38"/>
      <c r="AC241" s="38"/>
      <c r="AD241" s="38"/>
      <c r="AE241" s="38"/>
      <c r="AF241" s="38"/>
      <c r="AG241" s="38"/>
      <c r="AH241" s="37"/>
      <c r="AI241" s="37"/>
      <c r="AJ241" s="37"/>
      <c r="AK241" s="37"/>
      <c r="AL241" s="37"/>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row>
    <row r="242" spans="1:280" ht="11.25" customHeight="1" x14ac:dyDescent="0.25">
      <c r="A242" s="81"/>
      <c r="B242" s="82"/>
      <c r="C242" s="440"/>
      <c r="D242" s="263"/>
      <c r="E242" s="84"/>
      <c r="F242" s="260"/>
      <c r="G242" s="82"/>
      <c r="H242" s="428" t="s">
        <v>269</v>
      </c>
      <c r="I242" s="82" t="str">
        <f>+IF('5 Valoración Control'!I242="","",'5 Valoración Control'!I242)</f>
        <v/>
      </c>
      <c r="J242" s="440"/>
      <c r="K242" s="263"/>
      <c r="L242" s="441"/>
      <c r="M242" s="442"/>
      <c r="N242" s="443"/>
      <c r="O242" s="55"/>
      <c r="P242" s="55"/>
      <c r="Q242" s="444"/>
      <c r="R242" s="445"/>
      <c r="S242" s="446"/>
      <c r="T242" s="444"/>
      <c r="U242" s="55"/>
      <c r="V242" s="421"/>
      <c r="W242" s="421"/>
      <c r="X242" s="447"/>
      <c r="Y242" s="448"/>
      <c r="Z242" s="37"/>
      <c r="AA242" s="37"/>
      <c r="AB242" s="38"/>
      <c r="AC242" s="38"/>
      <c r="AD242" s="38"/>
      <c r="AE242" s="38"/>
      <c r="AF242" s="38"/>
      <c r="AG242" s="38"/>
      <c r="AH242" s="37"/>
      <c r="AI242" s="37"/>
      <c r="AJ242" s="37"/>
      <c r="AK242" s="37"/>
      <c r="AL242" s="37"/>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row>
    <row r="243" spans="1:280" ht="11.25" customHeight="1" x14ac:dyDescent="0.25">
      <c r="A243" s="81"/>
      <c r="B243" s="82"/>
      <c r="C243" s="440"/>
      <c r="D243" s="263"/>
      <c r="E243" s="84"/>
      <c r="F243" s="260" t="s">
        <v>271</v>
      </c>
      <c r="G243" s="82" t="str">
        <f>+IF('5 Valoración Control'!G243="","",'5 Valoración Control'!G243)</f>
        <v/>
      </c>
      <c r="H243" s="428" t="s">
        <v>256</v>
      </c>
      <c r="I243" s="82" t="str">
        <f>+IF('5 Valoración Control'!I243="","",'5 Valoración Control'!I243)</f>
        <v/>
      </c>
      <c r="J243" s="440"/>
      <c r="K243" s="263"/>
      <c r="L243" s="441"/>
      <c r="M243" s="442"/>
      <c r="N243" s="443"/>
      <c r="O243" s="55"/>
      <c r="P243" s="55"/>
      <c r="Q243" s="444"/>
      <c r="R243" s="445"/>
      <c r="S243" s="446"/>
      <c r="T243" s="444"/>
      <c r="U243" s="55"/>
      <c r="V243" s="421"/>
      <c r="W243" s="421"/>
      <c r="X243" s="447"/>
      <c r="Y243" s="448"/>
      <c r="Z243" s="37"/>
      <c r="AA243" s="37"/>
      <c r="AB243" s="38"/>
      <c r="AC243" s="38"/>
      <c r="AD243" s="38"/>
      <c r="AE243" s="38"/>
      <c r="AF243" s="38"/>
      <c r="AG243" s="38"/>
      <c r="AH243" s="37"/>
      <c r="AI243" s="37"/>
      <c r="AJ243" s="37"/>
      <c r="AK243" s="37"/>
      <c r="AL243" s="37"/>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row>
    <row r="244" spans="1:280" ht="11.25" customHeight="1" x14ac:dyDescent="0.25">
      <c r="A244" s="81"/>
      <c r="B244" s="82"/>
      <c r="C244" s="440"/>
      <c r="D244" s="263"/>
      <c r="E244" s="84"/>
      <c r="F244" s="260"/>
      <c r="G244" s="82"/>
      <c r="H244" s="428" t="s">
        <v>268</v>
      </c>
      <c r="I244" s="82" t="str">
        <f>+IF('5 Valoración Control'!I244="","",'5 Valoración Control'!I244)</f>
        <v/>
      </c>
      <c r="J244" s="440"/>
      <c r="K244" s="263"/>
      <c r="L244" s="441"/>
      <c r="M244" s="442"/>
      <c r="N244" s="443"/>
      <c r="O244" s="55"/>
      <c r="P244" s="55"/>
      <c r="Q244" s="444"/>
      <c r="R244" s="445"/>
      <c r="S244" s="446"/>
      <c r="T244" s="444"/>
      <c r="U244" s="55"/>
      <c r="V244" s="421"/>
      <c r="W244" s="421"/>
      <c r="X244" s="447"/>
      <c r="Y244" s="448"/>
      <c r="Z244" s="37"/>
      <c r="AA244" s="37"/>
      <c r="AB244" s="38"/>
      <c r="AC244" s="38"/>
      <c r="AD244" s="38"/>
      <c r="AE244" s="38"/>
      <c r="AF244" s="38"/>
      <c r="AG244" s="38"/>
      <c r="AH244" s="37"/>
      <c r="AI244" s="37"/>
      <c r="AJ244" s="37"/>
      <c r="AK244" s="37"/>
      <c r="AL244" s="37"/>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row>
    <row r="245" spans="1:280" ht="11.25" customHeight="1" x14ac:dyDescent="0.25">
      <c r="A245" s="81"/>
      <c r="B245" s="82"/>
      <c r="C245" s="440"/>
      <c r="D245" s="263"/>
      <c r="E245" s="84"/>
      <c r="F245" s="260"/>
      <c r="G245" s="82"/>
      <c r="H245" s="428" t="s">
        <v>269</v>
      </c>
      <c r="I245" s="82" t="str">
        <f>+IF('5 Valoración Control'!I245="","",'5 Valoración Control'!I245)</f>
        <v/>
      </c>
      <c r="J245" s="440"/>
      <c r="K245" s="263"/>
      <c r="L245" s="441"/>
      <c r="M245" s="442"/>
      <c r="N245" s="443"/>
      <c r="O245" s="55"/>
      <c r="P245" s="55"/>
      <c r="Q245" s="444"/>
      <c r="R245" s="445"/>
      <c r="S245" s="446"/>
      <c r="T245" s="444"/>
      <c r="U245" s="55"/>
      <c r="V245" s="421"/>
      <c r="W245" s="421"/>
      <c r="X245" s="447"/>
      <c r="Y245" s="448"/>
      <c r="Z245" s="37"/>
      <c r="AA245" s="37"/>
      <c r="AB245" s="38"/>
      <c r="AC245" s="38"/>
      <c r="AD245" s="38"/>
      <c r="AE245" s="38"/>
      <c r="AF245" s="38"/>
      <c r="AG245" s="38"/>
      <c r="AH245" s="37"/>
      <c r="AI245" s="37"/>
      <c r="AJ245" s="37"/>
      <c r="AK245" s="37"/>
      <c r="AL245" s="37"/>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row>
    <row r="246" spans="1:280" ht="11.25" customHeight="1" x14ac:dyDescent="0.25">
      <c r="A246" s="81"/>
      <c r="B246" s="82"/>
      <c r="C246" s="440"/>
      <c r="D246" s="263"/>
      <c r="E246" s="84"/>
      <c r="F246" s="260" t="s">
        <v>272</v>
      </c>
      <c r="G246" s="82" t="str">
        <f>+IF('5 Valoración Control'!G246="","",'5 Valoración Control'!G246)</f>
        <v/>
      </c>
      <c r="H246" s="428" t="s">
        <v>256</v>
      </c>
      <c r="I246" s="82" t="str">
        <f>+IF('5 Valoración Control'!I246="","",'5 Valoración Control'!I246)</f>
        <v/>
      </c>
      <c r="J246" s="440"/>
      <c r="K246" s="263"/>
      <c r="L246" s="441"/>
      <c r="M246" s="442"/>
      <c r="N246" s="443"/>
      <c r="O246" s="55"/>
      <c r="P246" s="55"/>
      <c r="Q246" s="444"/>
      <c r="R246" s="445"/>
      <c r="S246" s="446"/>
      <c r="T246" s="444"/>
      <c r="U246" s="55"/>
      <c r="V246" s="421"/>
      <c r="W246" s="421"/>
      <c r="X246" s="447"/>
      <c r="Y246" s="448"/>
      <c r="Z246" s="37"/>
      <c r="AA246" s="37"/>
      <c r="AB246" s="38"/>
      <c r="AC246" s="38"/>
      <c r="AD246" s="38"/>
      <c r="AE246" s="38"/>
      <c r="AF246" s="38"/>
      <c r="AG246" s="38"/>
      <c r="AH246" s="37"/>
      <c r="AI246" s="37"/>
      <c r="AJ246" s="37"/>
      <c r="AK246" s="37"/>
      <c r="AL246" s="37"/>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row>
    <row r="247" spans="1:280" ht="11.25" customHeight="1" x14ac:dyDescent="0.25">
      <c r="A247" s="81"/>
      <c r="B247" s="82"/>
      <c r="C247" s="440"/>
      <c r="D247" s="263"/>
      <c r="E247" s="84"/>
      <c r="F247" s="260"/>
      <c r="G247" s="82"/>
      <c r="H247" s="428" t="s">
        <v>268</v>
      </c>
      <c r="I247" s="82" t="str">
        <f>+IF('5 Valoración Control'!I247="","",'5 Valoración Control'!I247)</f>
        <v/>
      </c>
      <c r="J247" s="440"/>
      <c r="K247" s="263"/>
      <c r="L247" s="441"/>
      <c r="M247" s="442"/>
      <c r="N247" s="443"/>
      <c r="O247" s="55"/>
      <c r="P247" s="55"/>
      <c r="Q247" s="444"/>
      <c r="R247" s="445"/>
      <c r="S247" s="446"/>
      <c r="T247" s="444"/>
      <c r="U247" s="55"/>
      <c r="V247" s="421"/>
      <c r="W247" s="421"/>
      <c r="X247" s="447"/>
      <c r="Y247" s="448"/>
      <c r="Z247" s="37"/>
      <c r="AA247" s="37"/>
      <c r="AB247" s="38"/>
      <c r="AC247" s="38"/>
      <c r="AD247" s="38"/>
      <c r="AE247" s="38"/>
      <c r="AF247" s="38"/>
      <c r="AG247" s="38"/>
      <c r="AH247" s="37"/>
      <c r="AI247" s="37"/>
      <c r="AJ247" s="37"/>
      <c r="AK247" s="37"/>
      <c r="AL247" s="37"/>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row>
    <row r="248" spans="1:280" ht="11.25" customHeight="1" x14ac:dyDescent="0.25">
      <c r="A248" s="81"/>
      <c r="B248" s="82"/>
      <c r="C248" s="440"/>
      <c r="D248" s="263"/>
      <c r="E248" s="84"/>
      <c r="F248" s="260"/>
      <c r="G248" s="82"/>
      <c r="H248" s="428" t="s">
        <v>269</v>
      </c>
      <c r="I248" s="82" t="str">
        <f>+IF('5 Valoración Control'!I248="","",'5 Valoración Control'!I248)</f>
        <v/>
      </c>
      <c r="J248" s="440"/>
      <c r="K248" s="263"/>
      <c r="L248" s="441"/>
      <c r="M248" s="442"/>
      <c r="N248" s="443"/>
      <c r="O248" s="55"/>
      <c r="P248" s="55"/>
      <c r="Q248" s="444"/>
      <c r="R248" s="445"/>
      <c r="S248" s="446"/>
      <c r="T248" s="444"/>
      <c r="U248" s="55"/>
      <c r="V248" s="421"/>
      <c r="W248" s="421"/>
      <c r="X248" s="447"/>
      <c r="Y248" s="448"/>
      <c r="Z248" s="37"/>
      <c r="AA248" s="37"/>
      <c r="AB248" s="38"/>
      <c r="AC248" s="38"/>
      <c r="AD248" s="38"/>
      <c r="AE248" s="38"/>
      <c r="AF248" s="38"/>
      <c r="AG248" s="38"/>
      <c r="AH248" s="37"/>
      <c r="AI248" s="37"/>
      <c r="AJ248" s="37"/>
      <c r="AK248" s="37"/>
      <c r="AL248" s="37"/>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row>
    <row r="249" spans="1:280" ht="11.25" customHeight="1" x14ac:dyDescent="0.25">
      <c r="A249" s="81"/>
      <c r="B249" s="82"/>
      <c r="C249" s="440"/>
      <c r="D249" s="263"/>
      <c r="E249" s="84"/>
      <c r="F249" s="260" t="s">
        <v>273</v>
      </c>
      <c r="G249" s="82" t="str">
        <f>+IF('5 Valoración Control'!G249="","",'5 Valoración Control'!G249)</f>
        <v/>
      </c>
      <c r="H249" s="428" t="s">
        <v>256</v>
      </c>
      <c r="I249" s="82" t="str">
        <f>+IF('5 Valoración Control'!I249="","",'5 Valoración Control'!I249)</f>
        <v/>
      </c>
      <c r="J249" s="440"/>
      <c r="K249" s="263"/>
      <c r="L249" s="441"/>
      <c r="M249" s="442"/>
      <c r="N249" s="443"/>
      <c r="O249" s="55"/>
      <c r="P249" s="55"/>
      <c r="Q249" s="444"/>
      <c r="R249" s="445"/>
      <c r="S249" s="446"/>
      <c r="T249" s="444"/>
      <c r="U249" s="55"/>
      <c r="V249" s="421"/>
      <c r="W249" s="421"/>
      <c r="X249" s="447"/>
      <c r="Y249" s="448"/>
      <c r="Z249" s="37"/>
      <c r="AA249" s="37"/>
      <c r="AB249" s="38"/>
      <c r="AC249" s="38"/>
      <c r="AD249" s="38"/>
      <c r="AE249" s="38"/>
      <c r="AF249" s="38"/>
      <c r="AG249" s="38"/>
      <c r="AH249" s="37"/>
      <c r="AI249" s="37"/>
      <c r="AJ249" s="37"/>
      <c r="AK249" s="37"/>
      <c r="AL249" s="37"/>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row>
    <row r="250" spans="1:280" ht="11.25" customHeight="1" x14ac:dyDescent="0.25">
      <c r="A250" s="81"/>
      <c r="B250" s="82"/>
      <c r="C250" s="440"/>
      <c r="D250" s="263"/>
      <c r="E250" s="84"/>
      <c r="F250" s="260"/>
      <c r="G250" s="82"/>
      <c r="H250" s="428" t="s">
        <v>268</v>
      </c>
      <c r="I250" s="82" t="str">
        <f>+IF('5 Valoración Control'!I250="","",'5 Valoración Control'!I250)</f>
        <v/>
      </c>
      <c r="J250" s="440"/>
      <c r="K250" s="263"/>
      <c r="L250" s="441"/>
      <c r="M250" s="442"/>
      <c r="N250" s="443"/>
      <c r="O250" s="55"/>
      <c r="P250" s="55"/>
      <c r="Q250" s="444"/>
      <c r="R250" s="445"/>
      <c r="S250" s="446"/>
      <c r="T250" s="444"/>
      <c r="U250" s="55"/>
      <c r="V250" s="421"/>
      <c r="W250" s="421"/>
      <c r="X250" s="447"/>
      <c r="Y250" s="448"/>
      <c r="Z250" s="37"/>
      <c r="AA250" s="37"/>
      <c r="AB250" s="38"/>
      <c r="AC250" s="38"/>
      <c r="AD250" s="38"/>
      <c r="AE250" s="38"/>
      <c r="AF250" s="38"/>
      <c r="AG250" s="38"/>
      <c r="AH250" s="37"/>
      <c r="AI250" s="37"/>
      <c r="AJ250" s="37"/>
      <c r="AK250" s="37"/>
      <c r="AL250" s="37"/>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HI250" s="38"/>
      <c r="HJ250" s="38"/>
      <c r="HK250" s="38"/>
      <c r="HL250" s="38"/>
      <c r="HM250" s="38"/>
      <c r="HN250" s="38"/>
      <c r="HO250" s="38"/>
      <c r="HP250" s="38"/>
      <c r="HQ250" s="38"/>
      <c r="HR250" s="38"/>
      <c r="HS250" s="38"/>
      <c r="HT250" s="38"/>
      <c r="HU250" s="38"/>
      <c r="HV250" s="38"/>
      <c r="HW250" s="38"/>
      <c r="HX250" s="38"/>
      <c r="HY250" s="38"/>
      <c r="HZ250" s="38"/>
      <c r="IA250" s="38"/>
      <c r="IB250" s="38"/>
      <c r="IC250" s="38"/>
      <c r="ID250" s="38"/>
      <c r="IE250" s="38"/>
      <c r="IF250" s="38"/>
      <c r="IG250" s="38"/>
      <c r="IH250" s="38"/>
      <c r="II250" s="38"/>
      <c r="IJ250" s="38"/>
      <c r="IK250" s="38"/>
      <c r="IL250" s="38"/>
      <c r="IM250" s="38"/>
      <c r="IN250" s="38"/>
      <c r="IO250" s="38"/>
      <c r="IP250" s="38"/>
      <c r="IQ250" s="38"/>
      <c r="IR250" s="38"/>
      <c r="IS250" s="38"/>
      <c r="IT250" s="38"/>
      <c r="IU250" s="38"/>
      <c r="IV250" s="38"/>
      <c r="IW250" s="38"/>
      <c r="IX250" s="38"/>
      <c r="IY250" s="38"/>
      <c r="IZ250" s="38"/>
      <c r="JA250" s="38"/>
      <c r="JB250" s="38"/>
      <c r="JC250" s="38"/>
      <c r="JD250" s="38"/>
      <c r="JE250" s="38"/>
      <c r="JF250" s="38"/>
      <c r="JG250" s="38"/>
      <c r="JH250" s="38"/>
      <c r="JI250" s="38"/>
      <c r="JJ250" s="38"/>
      <c r="JK250" s="38"/>
      <c r="JL250" s="38"/>
      <c r="JM250" s="38"/>
      <c r="JN250" s="38"/>
      <c r="JO250" s="38"/>
      <c r="JP250" s="38"/>
      <c r="JQ250" s="38"/>
      <c r="JR250" s="38"/>
      <c r="JS250" s="38"/>
      <c r="JT250" s="38"/>
    </row>
    <row r="251" spans="1:280" ht="11.25" customHeight="1" thickBot="1" x14ac:dyDescent="0.3">
      <c r="A251" s="92"/>
      <c r="B251" s="93"/>
      <c r="C251" s="450"/>
      <c r="D251" s="284"/>
      <c r="E251" s="95"/>
      <c r="F251" s="281"/>
      <c r="G251" s="93"/>
      <c r="H251" s="451" t="s">
        <v>269</v>
      </c>
      <c r="I251" s="93" t="str">
        <f>+IF('5 Valoración Control'!I251="","",'5 Valoración Control'!I251)</f>
        <v/>
      </c>
      <c r="J251" s="450"/>
      <c r="K251" s="284"/>
      <c r="L251" s="452"/>
      <c r="M251" s="453"/>
      <c r="N251" s="454"/>
      <c r="O251" s="286"/>
      <c r="P251" s="286"/>
      <c r="Q251" s="455"/>
      <c r="R251" s="456"/>
      <c r="S251" s="457"/>
      <c r="T251" s="455"/>
      <c r="U251" s="286"/>
      <c r="V251" s="458"/>
      <c r="W251" s="458"/>
      <c r="X251" s="459"/>
      <c r="Y251" s="460"/>
      <c r="Z251" s="37"/>
      <c r="AA251" s="37"/>
      <c r="AB251" s="38"/>
      <c r="AC251" s="38"/>
      <c r="AD251" s="38"/>
      <c r="AE251" s="38"/>
      <c r="AF251" s="38"/>
      <c r="AG251" s="38"/>
      <c r="AH251" s="37"/>
      <c r="AI251" s="37"/>
      <c r="AJ251" s="37"/>
      <c r="AK251" s="37"/>
      <c r="AL251" s="37"/>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8"/>
      <c r="JL251" s="38"/>
      <c r="JM251" s="38"/>
      <c r="JN251" s="38"/>
      <c r="JO251" s="38"/>
      <c r="JP251" s="38"/>
      <c r="JQ251" s="38"/>
      <c r="JR251" s="38"/>
      <c r="JS251" s="38"/>
      <c r="JT251" s="38"/>
    </row>
    <row r="252" spans="1:280" ht="11.25" customHeight="1" x14ac:dyDescent="0.25">
      <c r="A252" s="423" t="str">
        <f>'1 Contexto e Identificación'!$A$27</f>
        <v>R17</v>
      </c>
      <c r="B252" s="424" t="str">
        <f>+'1 Contexto e Identificación'!$E$27</f>
        <v xml:space="preserve">  </v>
      </c>
      <c r="C252" s="425" t="e">
        <f ca="1">+'4 Mapa Calor Inherente'!$C$28</f>
        <v>#NAME?</v>
      </c>
      <c r="D252" s="243" t="e">
        <f ca="1">+'4 Mapa Calor Inherente'!$D$28</f>
        <v>#NAME?</v>
      </c>
      <c r="E252" s="426" t="e">
        <f ca="1">+'4 Mapa Calor Inherente'!$E$28</f>
        <v>#NAME?</v>
      </c>
      <c r="F252" s="240" t="s">
        <v>254</v>
      </c>
      <c r="G252" s="424" t="str">
        <f>+IF('5 Valoración Control'!G252="","",'5 Valoración Control'!G252)</f>
        <v/>
      </c>
      <c r="H252" s="271" t="s">
        <v>256</v>
      </c>
      <c r="I252" s="424" t="str">
        <f>+IF('5 Valoración Control'!I252="","",'5 Valoración Control'!I252)</f>
        <v/>
      </c>
      <c r="J252" s="425" t="e">
        <f ca="1">+'6 Mapa Calor Residual'!$C$28</f>
        <v>#NAME?</v>
      </c>
      <c r="K252" s="243" t="e">
        <f ca="1">+'6 Mapa Calor Residual'!$D$28</f>
        <v>#NAME?</v>
      </c>
      <c r="L252" s="429" t="e">
        <f ca="1">+'6 Mapa Calor Residual'!$E$28</f>
        <v>#NAME?</v>
      </c>
      <c r="M252" s="430"/>
      <c r="N252" s="431"/>
      <c r="O252" s="246"/>
      <c r="P252" s="246"/>
      <c r="Q252" s="438"/>
      <c r="R252" s="439"/>
      <c r="S252" s="433"/>
      <c r="T252" s="438"/>
      <c r="U252" s="246"/>
      <c r="V252" s="462"/>
      <c r="W252" s="462"/>
      <c r="X252" s="463"/>
      <c r="Y252" s="436"/>
      <c r="Z252" s="37"/>
      <c r="AA252" s="37"/>
      <c r="AB252" s="38"/>
      <c r="AC252" s="38"/>
      <c r="AD252" s="38"/>
      <c r="AE252" s="38"/>
      <c r="AF252" s="38"/>
      <c r="AG252" s="38"/>
      <c r="AH252" s="37"/>
      <c r="AI252" s="37"/>
      <c r="AJ252" s="37"/>
      <c r="AK252" s="37"/>
      <c r="AL252" s="37"/>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HI252" s="38"/>
      <c r="HJ252" s="38"/>
      <c r="HK252" s="38"/>
      <c r="HL252" s="38"/>
      <c r="HM252" s="38"/>
      <c r="HN252" s="38"/>
      <c r="HO252" s="38"/>
      <c r="HP252" s="38"/>
      <c r="HQ252" s="38"/>
      <c r="HR252" s="38"/>
      <c r="HS252" s="38"/>
      <c r="HT252" s="38"/>
      <c r="HU252" s="38"/>
      <c r="HV252" s="38"/>
      <c r="HW252" s="38"/>
      <c r="HX252" s="38"/>
      <c r="HY252" s="38"/>
      <c r="HZ252" s="38"/>
      <c r="IA252" s="38"/>
      <c r="IB252" s="38"/>
      <c r="IC252" s="38"/>
      <c r="ID252" s="38"/>
      <c r="IE252" s="38"/>
      <c r="IF252" s="38"/>
      <c r="IG252" s="38"/>
      <c r="IH252" s="38"/>
      <c r="II252" s="38"/>
      <c r="IJ252" s="38"/>
      <c r="IK252" s="38"/>
      <c r="IL252" s="38"/>
      <c r="IM252" s="38"/>
      <c r="IN252" s="38"/>
      <c r="IO252" s="38"/>
      <c r="IP252" s="38"/>
      <c r="IQ252" s="38"/>
      <c r="IR252" s="38"/>
      <c r="IS252" s="38"/>
      <c r="IT252" s="38"/>
      <c r="IU252" s="38"/>
      <c r="IV252" s="38"/>
      <c r="IW252" s="38"/>
      <c r="IX252" s="38"/>
      <c r="IY252" s="38"/>
      <c r="IZ252" s="38"/>
      <c r="JA252" s="38"/>
      <c r="JB252" s="38"/>
      <c r="JC252" s="38"/>
      <c r="JD252" s="38"/>
      <c r="JE252" s="38"/>
      <c r="JF252" s="38"/>
      <c r="JG252" s="38"/>
      <c r="JH252" s="38"/>
      <c r="JI252" s="38"/>
      <c r="JJ252" s="38"/>
      <c r="JK252" s="38"/>
      <c r="JL252" s="38"/>
      <c r="JM252" s="38"/>
      <c r="JN252" s="38"/>
      <c r="JO252" s="38"/>
      <c r="JP252" s="38"/>
      <c r="JQ252" s="38"/>
      <c r="JR252" s="38"/>
      <c r="JS252" s="38"/>
      <c r="JT252" s="38"/>
    </row>
    <row r="253" spans="1:280" ht="11.25" customHeight="1" x14ac:dyDescent="0.25">
      <c r="A253" s="81"/>
      <c r="B253" s="82"/>
      <c r="C253" s="440"/>
      <c r="D253" s="263"/>
      <c r="E253" s="84"/>
      <c r="F253" s="260"/>
      <c r="G253" s="82"/>
      <c r="H253" s="428" t="s">
        <v>268</v>
      </c>
      <c r="I253" s="82" t="str">
        <f>+IF('5 Valoración Control'!I253="","",'5 Valoración Control'!I253)</f>
        <v/>
      </c>
      <c r="J253" s="440"/>
      <c r="K253" s="263"/>
      <c r="L253" s="441"/>
      <c r="M253" s="442"/>
      <c r="N253" s="443"/>
      <c r="O253" s="55"/>
      <c r="P253" s="55"/>
      <c r="Q253" s="444"/>
      <c r="R253" s="445"/>
      <c r="S253" s="446"/>
      <c r="T253" s="444"/>
      <c r="U253" s="55"/>
      <c r="V253" s="421"/>
      <c r="W253" s="421"/>
      <c r="X253" s="447"/>
      <c r="Y253" s="448"/>
      <c r="Z253" s="37"/>
      <c r="AA253" s="37"/>
      <c r="AB253" s="38"/>
      <c r="AC253" s="38"/>
      <c r="AD253" s="38"/>
      <c r="AE253" s="38"/>
      <c r="AF253" s="38"/>
      <c r="AG253" s="38"/>
      <c r="AH253" s="37"/>
      <c r="AI253" s="37"/>
      <c r="AJ253" s="37"/>
      <c r="AK253" s="37"/>
      <c r="AL253" s="37"/>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HI253" s="38"/>
      <c r="HJ253" s="38"/>
      <c r="HK253" s="38"/>
      <c r="HL253" s="38"/>
      <c r="HM253" s="38"/>
      <c r="HN253" s="38"/>
      <c r="HO253" s="38"/>
      <c r="HP253" s="38"/>
      <c r="HQ253" s="38"/>
      <c r="HR253" s="38"/>
      <c r="HS253" s="38"/>
      <c r="HT253" s="38"/>
      <c r="HU253" s="38"/>
      <c r="HV253" s="38"/>
      <c r="HW253" s="38"/>
      <c r="HX253" s="38"/>
      <c r="HY253" s="38"/>
      <c r="HZ253" s="38"/>
      <c r="IA253" s="38"/>
      <c r="IB253" s="38"/>
      <c r="IC253" s="38"/>
      <c r="ID253" s="38"/>
      <c r="IE253" s="38"/>
      <c r="IF253" s="38"/>
      <c r="IG253" s="38"/>
      <c r="IH253" s="38"/>
      <c r="II253" s="38"/>
      <c r="IJ253" s="38"/>
      <c r="IK253" s="38"/>
      <c r="IL253" s="38"/>
      <c r="IM253" s="38"/>
      <c r="IN253" s="38"/>
      <c r="IO253" s="38"/>
      <c r="IP253" s="38"/>
      <c r="IQ253" s="38"/>
      <c r="IR253" s="38"/>
      <c r="IS253" s="38"/>
      <c r="IT253" s="38"/>
      <c r="IU253" s="38"/>
      <c r="IV253" s="38"/>
      <c r="IW253" s="38"/>
      <c r="IX253" s="38"/>
      <c r="IY253" s="38"/>
      <c r="IZ253" s="38"/>
      <c r="JA253" s="38"/>
      <c r="JB253" s="38"/>
      <c r="JC253" s="38"/>
      <c r="JD253" s="38"/>
      <c r="JE253" s="38"/>
      <c r="JF253" s="38"/>
      <c r="JG253" s="38"/>
      <c r="JH253" s="38"/>
      <c r="JI253" s="38"/>
      <c r="JJ253" s="38"/>
      <c r="JK253" s="38"/>
      <c r="JL253" s="38"/>
      <c r="JM253" s="38"/>
      <c r="JN253" s="38"/>
      <c r="JO253" s="38"/>
      <c r="JP253" s="38"/>
      <c r="JQ253" s="38"/>
      <c r="JR253" s="38"/>
      <c r="JS253" s="38"/>
      <c r="JT253" s="38"/>
    </row>
    <row r="254" spans="1:280" ht="11.25" customHeight="1" x14ac:dyDescent="0.25">
      <c r="A254" s="81"/>
      <c r="B254" s="82"/>
      <c r="C254" s="440"/>
      <c r="D254" s="263"/>
      <c r="E254" s="84"/>
      <c r="F254" s="260"/>
      <c r="G254" s="82"/>
      <c r="H254" s="428" t="s">
        <v>269</v>
      </c>
      <c r="I254" s="82" t="str">
        <f>+IF('5 Valoración Control'!I254="","",'5 Valoración Control'!I254)</f>
        <v/>
      </c>
      <c r="J254" s="440"/>
      <c r="K254" s="263"/>
      <c r="L254" s="441"/>
      <c r="M254" s="442"/>
      <c r="N254" s="443"/>
      <c r="O254" s="55"/>
      <c r="P254" s="55"/>
      <c r="Q254" s="444"/>
      <c r="R254" s="445"/>
      <c r="S254" s="446"/>
      <c r="T254" s="444"/>
      <c r="U254" s="55"/>
      <c r="V254" s="421"/>
      <c r="W254" s="421"/>
      <c r="X254" s="447"/>
      <c r="Y254" s="448"/>
      <c r="Z254" s="37"/>
      <c r="AA254" s="37"/>
      <c r="AB254" s="38"/>
      <c r="AC254" s="38"/>
      <c r="AD254" s="38"/>
      <c r="AE254" s="38"/>
      <c r="AF254" s="38"/>
      <c r="AG254" s="38"/>
      <c r="AH254" s="37"/>
      <c r="AI254" s="37"/>
      <c r="AJ254" s="37"/>
      <c r="AK254" s="37"/>
      <c r="AL254" s="37"/>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row>
    <row r="255" spans="1:280" ht="11.25" customHeight="1" x14ac:dyDescent="0.25">
      <c r="A255" s="81"/>
      <c r="B255" s="82"/>
      <c r="C255" s="440"/>
      <c r="D255" s="263"/>
      <c r="E255" s="84"/>
      <c r="F255" s="260" t="s">
        <v>270</v>
      </c>
      <c r="G255" s="82" t="str">
        <f>+IF('5 Valoración Control'!G255="","",'5 Valoración Control'!G255)</f>
        <v/>
      </c>
      <c r="H255" s="428" t="s">
        <v>256</v>
      </c>
      <c r="I255" s="82" t="str">
        <f>+IF('5 Valoración Control'!I255="","",'5 Valoración Control'!I255)</f>
        <v/>
      </c>
      <c r="J255" s="440"/>
      <c r="K255" s="263"/>
      <c r="L255" s="441"/>
      <c r="M255" s="442"/>
      <c r="N255" s="443"/>
      <c r="O255" s="55"/>
      <c r="P255" s="55"/>
      <c r="Q255" s="444"/>
      <c r="R255" s="445"/>
      <c r="S255" s="446"/>
      <c r="T255" s="444"/>
      <c r="U255" s="55"/>
      <c r="V255" s="421"/>
      <c r="W255" s="421"/>
      <c r="X255" s="447"/>
      <c r="Y255" s="448"/>
      <c r="Z255" s="37"/>
      <c r="AA255" s="37"/>
      <c r="AB255" s="38"/>
      <c r="AC255" s="38"/>
      <c r="AD255" s="38"/>
      <c r="AE255" s="38"/>
      <c r="AF255" s="38"/>
      <c r="AG255" s="38"/>
      <c r="AH255" s="37"/>
      <c r="AI255" s="37"/>
      <c r="AJ255" s="37"/>
      <c r="AK255" s="37"/>
      <c r="AL255" s="37"/>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row>
    <row r="256" spans="1:280" ht="11.25" customHeight="1" x14ac:dyDescent="0.25">
      <c r="A256" s="81"/>
      <c r="B256" s="82"/>
      <c r="C256" s="440"/>
      <c r="D256" s="263"/>
      <c r="E256" s="84"/>
      <c r="F256" s="260"/>
      <c r="G256" s="82"/>
      <c r="H256" s="428" t="s">
        <v>268</v>
      </c>
      <c r="I256" s="82" t="str">
        <f>+IF('5 Valoración Control'!I256="","",'5 Valoración Control'!I256)</f>
        <v/>
      </c>
      <c r="J256" s="440"/>
      <c r="K256" s="263"/>
      <c r="L256" s="441"/>
      <c r="M256" s="442"/>
      <c r="N256" s="443"/>
      <c r="O256" s="55"/>
      <c r="P256" s="55"/>
      <c r="Q256" s="444"/>
      <c r="R256" s="445"/>
      <c r="S256" s="446"/>
      <c r="T256" s="444"/>
      <c r="U256" s="55"/>
      <c r="V256" s="421"/>
      <c r="W256" s="421"/>
      <c r="X256" s="447"/>
      <c r="Y256" s="448"/>
      <c r="Z256" s="37"/>
      <c r="AA256" s="37"/>
      <c r="AB256" s="38"/>
      <c r="AC256" s="38"/>
      <c r="AD256" s="38"/>
      <c r="AE256" s="38"/>
      <c r="AF256" s="38"/>
      <c r="AG256" s="38"/>
      <c r="AH256" s="37"/>
      <c r="AI256" s="37"/>
      <c r="AJ256" s="37"/>
      <c r="AK256" s="37"/>
      <c r="AL256" s="37"/>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HI256" s="38"/>
      <c r="HJ256" s="38"/>
      <c r="HK256" s="38"/>
      <c r="HL256" s="38"/>
      <c r="HM256" s="38"/>
      <c r="HN256" s="38"/>
      <c r="HO256" s="38"/>
      <c r="HP256" s="38"/>
      <c r="HQ256" s="38"/>
      <c r="HR256" s="38"/>
      <c r="HS256" s="38"/>
      <c r="HT256" s="38"/>
      <c r="HU256" s="38"/>
      <c r="HV256" s="38"/>
      <c r="HW256" s="38"/>
      <c r="HX256" s="38"/>
      <c r="HY256" s="38"/>
      <c r="HZ256" s="38"/>
      <c r="IA256" s="38"/>
      <c r="IB256" s="38"/>
      <c r="IC256" s="38"/>
      <c r="ID256" s="38"/>
      <c r="IE256" s="38"/>
      <c r="IF256" s="38"/>
      <c r="IG256" s="38"/>
      <c r="IH256" s="38"/>
      <c r="II256" s="38"/>
      <c r="IJ256" s="38"/>
      <c r="IK256" s="38"/>
      <c r="IL256" s="38"/>
      <c r="IM256" s="38"/>
      <c r="IN256" s="38"/>
      <c r="IO256" s="38"/>
      <c r="IP256" s="38"/>
      <c r="IQ256" s="38"/>
      <c r="IR256" s="38"/>
      <c r="IS256" s="38"/>
      <c r="IT256" s="38"/>
      <c r="IU256" s="38"/>
      <c r="IV256" s="38"/>
      <c r="IW256" s="38"/>
      <c r="IX256" s="38"/>
      <c r="IY256" s="38"/>
      <c r="IZ256" s="38"/>
      <c r="JA256" s="38"/>
      <c r="JB256" s="38"/>
      <c r="JC256" s="38"/>
      <c r="JD256" s="38"/>
      <c r="JE256" s="38"/>
      <c r="JF256" s="38"/>
      <c r="JG256" s="38"/>
      <c r="JH256" s="38"/>
      <c r="JI256" s="38"/>
      <c r="JJ256" s="38"/>
      <c r="JK256" s="38"/>
      <c r="JL256" s="38"/>
      <c r="JM256" s="38"/>
      <c r="JN256" s="38"/>
      <c r="JO256" s="38"/>
      <c r="JP256" s="38"/>
      <c r="JQ256" s="38"/>
      <c r="JR256" s="38"/>
      <c r="JS256" s="38"/>
      <c r="JT256" s="38"/>
    </row>
    <row r="257" spans="1:280" ht="11.25" customHeight="1" x14ac:dyDescent="0.25">
      <c r="A257" s="81"/>
      <c r="B257" s="82"/>
      <c r="C257" s="440"/>
      <c r="D257" s="263"/>
      <c r="E257" s="84"/>
      <c r="F257" s="260"/>
      <c r="G257" s="82"/>
      <c r="H257" s="428" t="s">
        <v>269</v>
      </c>
      <c r="I257" s="82" t="str">
        <f>+IF('5 Valoración Control'!I257="","",'5 Valoración Control'!I257)</f>
        <v/>
      </c>
      <c r="J257" s="440"/>
      <c r="K257" s="263"/>
      <c r="L257" s="441"/>
      <c r="M257" s="442"/>
      <c r="N257" s="443"/>
      <c r="O257" s="55"/>
      <c r="P257" s="55"/>
      <c r="Q257" s="444"/>
      <c r="R257" s="445"/>
      <c r="S257" s="446"/>
      <c r="T257" s="444"/>
      <c r="U257" s="55"/>
      <c r="V257" s="421"/>
      <c r="W257" s="421"/>
      <c r="X257" s="447"/>
      <c r="Y257" s="448"/>
      <c r="Z257" s="37"/>
      <c r="AA257" s="37"/>
      <c r="AB257" s="38"/>
      <c r="AC257" s="38"/>
      <c r="AD257" s="38"/>
      <c r="AE257" s="38"/>
      <c r="AF257" s="38"/>
      <c r="AG257" s="38"/>
      <c r="AH257" s="37"/>
      <c r="AI257" s="37"/>
      <c r="AJ257" s="37"/>
      <c r="AK257" s="37"/>
      <c r="AL257" s="37"/>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row>
    <row r="258" spans="1:280" ht="11.25" customHeight="1" x14ac:dyDescent="0.25">
      <c r="A258" s="81"/>
      <c r="B258" s="82"/>
      <c r="C258" s="440"/>
      <c r="D258" s="263"/>
      <c r="E258" s="84"/>
      <c r="F258" s="260" t="s">
        <v>271</v>
      </c>
      <c r="G258" s="82" t="str">
        <f>+IF('5 Valoración Control'!G258="","",'5 Valoración Control'!G258)</f>
        <v/>
      </c>
      <c r="H258" s="428" t="s">
        <v>256</v>
      </c>
      <c r="I258" s="82" t="str">
        <f>+IF('5 Valoración Control'!I258="","",'5 Valoración Control'!I258)</f>
        <v/>
      </c>
      <c r="J258" s="440"/>
      <c r="K258" s="263"/>
      <c r="L258" s="441"/>
      <c r="M258" s="442"/>
      <c r="N258" s="443"/>
      <c r="O258" s="55"/>
      <c r="P258" s="55"/>
      <c r="Q258" s="444"/>
      <c r="R258" s="445"/>
      <c r="S258" s="446"/>
      <c r="T258" s="444"/>
      <c r="U258" s="55"/>
      <c r="V258" s="421"/>
      <c r="W258" s="421"/>
      <c r="X258" s="447"/>
      <c r="Y258" s="448"/>
      <c r="Z258" s="37"/>
      <c r="AA258" s="37"/>
      <c r="AB258" s="38"/>
      <c r="AC258" s="38"/>
      <c r="AD258" s="38"/>
      <c r="AE258" s="38"/>
      <c r="AF258" s="38"/>
      <c r="AG258" s="38"/>
      <c r="AH258" s="37"/>
      <c r="AI258" s="37"/>
      <c r="AJ258" s="37"/>
      <c r="AK258" s="37"/>
      <c r="AL258" s="37"/>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row>
    <row r="259" spans="1:280" ht="11.25" customHeight="1" x14ac:dyDescent="0.25">
      <c r="A259" s="81"/>
      <c r="B259" s="82"/>
      <c r="C259" s="440"/>
      <c r="D259" s="263"/>
      <c r="E259" s="84"/>
      <c r="F259" s="260"/>
      <c r="G259" s="82"/>
      <c r="H259" s="428" t="s">
        <v>268</v>
      </c>
      <c r="I259" s="82" t="str">
        <f>+IF('5 Valoración Control'!I259="","",'5 Valoración Control'!I259)</f>
        <v/>
      </c>
      <c r="J259" s="440"/>
      <c r="K259" s="263"/>
      <c r="L259" s="441"/>
      <c r="M259" s="442"/>
      <c r="N259" s="443"/>
      <c r="O259" s="55"/>
      <c r="P259" s="55"/>
      <c r="Q259" s="444"/>
      <c r="R259" s="445"/>
      <c r="S259" s="446"/>
      <c r="T259" s="444"/>
      <c r="U259" s="55"/>
      <c r="V259" s="421"/>
      <c r="W259" s="421"/>
      <c r="X259" s="447"/>
      <c r="Y259" s="448"/>
      <c r="Z259" s="37"/>
      <c r="AA259" s="37"/>
      <c r="AB259" s="38"/>
      <c r="AC259" s="38"/>
      <c r="AD259" s="38"/>
      <c r="AE259" s="38"/>
      <c r="AF259" s="38"/>
      <c r="AG259" s="38"/>
      <c r="AH259" s="37"/>
      <c r="AI259" s="37"/>
      <c r="AJ259" s="37"/>
      <c r="AK259" s="37"/>
      <c r="AL259" s="37"/>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HI259" s="38"/>
      <c r="HJ259" s="38"/>
      <c r="HK259" s="38"/>
      <c r="HL259" s="38"/>
      <c r="HM259" s="38"/>
      <c r="HN259" s="38"/>
      <c r="HO259" s="38"/>
      <c r="HP259" s="38"/>
      <c r="HQ259" s="38"/>
      <c r="HR259" s="38"/>
      <c r="HS259" s="38"/>
      <c r="HT259" s="38"/>
      <c r="HU259" s="38"/>
      <c r="HV259" s="38"/>
      <c r="HW259" s="38"/>
      <c r="HX259" s="38"/>
      <c r="HY259" s="38"/>
      <c r="HZ259" s="38"/>
      <c r="IA259" s="38"/>
      <c r="IB259" s="38"/>
      <c r="IC259" s="38"/>
      <c r="ID259" s="38"/>
      <c r="IE259" s="38"/>
      <c r="IF259" s="38"/>
      <c r="IG259" s="38"/>
      <c r="IH259" s="38"/>
      <c r="II259" s="38"/>
      <c r="IJ259" s="38"/>
      <c r="IK259" s="38"/>
      <c r="IL259" s="38"/>
      <c r="IM259" s="38"/>
      <c r="IN259" s="38"/>
      <c r="IO259" s="38"/>
      <c r="IP259" s="38"/>
      <c r="IQ259" s="38"/>
      <c r="IR259" s="38"/>
      <c r="IS259" s="38"/>
      <c r="IT259" s="38"/>
      <c r="IU259" s="38"/>
      <c r="IV259" s="38"/>
      <c r="IW259" s="38"/>
      <c r="IX259" s="38"/>
      <c r="IY259" s="38"/>
      <c r="IZ259" s="38"/>
      <c r="JA259" s="38"/>
      <c r="JB259" s="38"/>
      <c r="JC259" s="38"/>
      <c r="JD259" s="38"/>
      <c r="JE259" s="38"/>
      <c r="JF259" s="38"/>
      <c r="JG259" s="38"/>
      <c r="JH259" s="38"/>
      <c r="JI259" s="38"/>
      <c r="JJ259" s="38"/>
      <c r="JK259" s="38"/>
      <c r="JL259" s="38"/>
      <c r="JM259" s="38"/>
      <c r="JN259" s="38"/>
      <c r="JO259" s="38"/>
      <c r="JP259" s="38"/>
      <c r="JQ259" s="38"/>
      <c r="JR259" s="38"/>
      <c r="JS259" s="38"/>
      <c r="JT259" s="38"/>
    </row>
    <row r="260" spans="1:280" ht="11.25" customHeight="1" x14ac:dyDescent="0.25">
      <c r="A260" s="81"/>
      <c r="B260" s="82"/>
      <c r="C260" s="440"/>
      <c r="D260" s="263"/>
      <c r="E260" s="84"/>
      <c r="F260" s="260"/>
      <c r="G260" s="82"/>
      <c r="H260" s="428" t="s">
        <v>269</v>
      </c>
      <c r="I260" s="82" t="str">
        <f>+IF('5 Valoración Control'!I260="","",'5 Valoración Control'!I260)</f>
        <v/>
      </c>
      <c r="J260" s="440"/>
      <c r="K260" s="263"/>
      <c r="L260" s="441"/>
      <c r="M260" s="442"/>
      <c r="N260" s="443"/>
      <c r="O260" s="55"/>
      <c r="P260" s="55"/>
      <c r="Q260" s="444"/>
      <c r="R260" s="445"/>
      <c r="S260" s="446"/>
      <c r="T260" s="444"/>
      <c r="U260" s="55"/>
      <c r="V260" s="421"/>
      <c r="W260" s="421"/>
      <c r="X260" s="447"/>
      <c r="Y260" s="448"/>
      <c r="Z260" s="37"/>
      <c r="AA260" s="37"/>
      <c r="AB260" s="38"/>
      <c r="AC260" s="38"/>
      <c r="AD260" s="38"/>
      <c r="AE260" s="38"/>
      <c r="AF260" s="38"/>
      <c r="AG260" s="38"/>
      <c r="AH260" s="37"/>
      <c r="AI260" s="37"/>
      <c r="AJ260" s="37"/>
      <c r="AK260" s="37"/>
      <c r="AL260" s="37"/>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HI260" s="38"/>
      <c r="HJ260" s="38"/>
      <c r="HK260" s="38"/>
      <c r="HL260" s="38"/>
      <c r="HM260" s="38"/>
      <c r="HN260" s="38"/>
      <c r="HO260" s="38"/>
      <c r="HP260" s="38"/>
      <c r="HQ260" s="38"/>
      <c r="HR260" s="38"/>
      <c r="HS260" s="38"/>
      <c r="HT260" s="38"/>
      <c r="HU260" s="38"/>
      <c r="HV260" s="38"/>
      <c r="HW260" s="38"/>
      <c r="HX260" s="38"/>
      <c r="HY260" s="38"/>
      <c r="HZ260" s="38"/>
      <c r="IA260" s="38"/>
      <c r="IB260" s="38"/>
      <c r="IC260" s="38"/>
      <c r="ID260" s="38"/>
      <c r="IE260" s="38"/>
      <c r="IF260" s="38"/>
      <c r="IG260" s="38"/>
      <c r="IH260" s="38"/>
      <c r="II260" s="38"/>
      <c r="IJ260" s="38"/>
      <c r="IK260" s="38"/>
      <c r="IL260" s="38"/>
      <c r="IM260" s="38"/>
      <c r="IN260" s="38"/>
      <c r="IO260" s="38"/>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row>
    <row r="261" spans="1:280" ht="11.25" customHeight="1" x14ac:dyDescent="0.25">
      <c r="A261" s="81"/>
      <c r="B261" s="82"/>
      <c r="C261" s="440"/>
      <c r="D261" s="263"/>
      <c r="E261" s="84"/>
      <c r="F261" s="260" t="s">
        <v>272</v>
      </c>
      <c r="G261" s="82" t="str">
        <f>+IF('5 Valoración Control'!G261="","",'5 Valoración Control'!G261)</f>
        <v/>
      </c>
      <c r="H261" s="428" t="s">
        <v>256</v>
      </c>
      <c r="I261" s="82" t="str">
        <f>+IF('5 Valoración Control'!I261="","",'5 Valoración Control'!I261)</f>
        <v/>
      </c>
      <c r="J261" s="440"/>
      <c r="K261" s="263"/>
      <c r="L261" s="441"/>
      <c r="M261" s="442"/>
      <c r="N261" s="443"/>
      <c r="O261" s="55"/>
      <c r="P261" s="55"/>
      <c r="Q261" s="444"/>
      <c r="R261" s="445"/>
      <c r="S261" s="446"/>
      <c r="T261" s="444"/>
      <c r="U261" s="55"/>
      <c r="V261" s="421"/>
      <c r="W261" s="421"/>
      <c r="X261" s="447"/>
      <c r="Y261" s="448"/>
      <c r="Z261" s="37"/>
      <c r="AA261" s="37"/>
      <c r="AB261" s="38"/>
      <c r="AC261" s="38"/>
      <c r="AD261" s="38"/>
      <c r="AE261" s="38"/>
      <c r="AF261" s="38"/>
      <c r="AG261" s="38"/>
      <c r="AH261" s="37"/>
      <c r="AI261" s="37"/>
      <c r="AJ261" s="37"/>
      <c r="AK261" s="37"/>
      <c r="AL261" s="37"/>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HI261" s="38"/>
      <c r="HJ261" s="38"/>
      <c r="HK261" s="38"/>
      <c r="HL261" s="38"/>
      <c r="HM261" s="38"/>
      <c r="HN261" s="38"/>
      <c r="HO261" s="38"/>
      <c r="HP261" s="38"/>
      <c r="HQ261" s="38"/>
      <c r="HR261" s="38"/>
      <c r="HS261" s="38"/>
      <c r="HT261" s="38"/>
      <c r="HU261" s="38"/>
      <c r="HV261" s="38"/>
      <c r="HW261" s="38"/>
      <c r="HX261" s="38"/>
      <c r="HY261" s="38"/>
      <c r="HZ261" s="38"/>
      <c r="IA261" s="38"/>
      <c r="IB261" s="38"/>
      <c r="IC261" s="38"/>
      <c r="ID261" s="38"/>
      <c r="IE261" s="38"/>
      <c r="IF261" s="38"/>
      <c r="IG261" s="38"/>
      <c r="IH261" s="38"/>
      <c r="II261" s="38"/>
      <c r="IJ261" s="38"/>
      <c r="IK261" s="38"/>
      <c r="IL261" s="38"/>
      <c r="IM261" s="38"/>
      <c r="IN261" s="38"/>
      <c r="IO261" s="38"/>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row>
    <row r="262" spans="1:280" ht="11.25" customHeight="1" x14ac:dyDescent="0.25">
      <c r="A262" s="81"/>
      <c r="B262" s="82"/>
      <c r="C262" s="440"/>
      <c r="D262" s="263"/>
      <c r="E262" s="84"/>
      <c r="F262" s="260"/>
      <c r="G262" s="82"/>
      <c r="H262" s="428" t="s">
        <v>268</v>
      </c>
      <c r="I262" s="82" t="str">
        <f>+IF('5 Valoración Control'!I262="","",'5 Valoración Control'!I262)</f>
        <v/>
      </c>
      <c r="J262" s="440"/>
      <c r="K262" s="263"/>
      <c r="L262" s="441"/>
      <c r="M262" s="442"/>
      <c r="N262" s="443"/>
      <c r="O262" s="55"/>
      <c r="P262" s="55"/>
      <c r="Q262" s="444"/>
      <c r="R262" s="445"/>
      <c r="S262" s="446"/>
      <c r="T262" s="444"/>
      <c r="U262" s="55"/>
      <c r="V262" s="421"/>
      <c r="W262" s="421"/>
      <c r="X262" s="447"/>
      <c r="Y262" s="448"/>
      <c r="Z262" s="37"/>
      <c r="AA262" s="37"/>
      <c r="AB262" s="38"/>
      <c r="AC262" s="38"/>
      <c r="AD262" s="38"/>
      <c r="AE262" s="38"/>
      <c r="AF262" s="38"/>
      <c r="AG262" s="38"/>
      <c r="AH262" s="37"/>
      <c r="AI262" s="37"/>
      <c r="AJ262" s="37"/>
      <c r="AK262" s="37"/>
      <c r="AL262" s="37"/>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HI262" s="38"/>
      <c r="HJ262" s="38"/>
      <c r="HK262" s="38"/>
      <c r="HL262" s="38"/>
      <c r="HM262" s="38"/>
      <c r="HN262" s="38"/>
      <c r="HO262" s="38"/>
      <c r="HP262" s="38"/>
      <c r="HQ262" s="38"/>
      <c r="HR262" s="38"/>
      <c r="HS262" s="38"/>
      <c r="HT262" s="38"/>
      <c r="HU262" s="38"/>
      <c r="HV262" s="38"/>
      <c r="HW262" s="38"/>
      <c r="HX262" s="38"/>
      <c r="HY262" s="38"/>
      <c r="HZ262" s="38"/>
      <c r="IA262" s="38"/>
      <c r="IB262" s="38"/>
      <c r="IC262" s="38"/>
      <c r="ID262" s="38"/>
      <c r="IE262" s="38"/>
      <c r="IF262" s="38"/>
      <c r="IG262" s="38"/>
      <c r="IH262" s="38"/>
      <c r="II262" s="38"/>
      <c r="IJ262" s="38"/>
      <c r="IK262" s="38"/>
      <c r="IL262" s="38"/>
      <c r="IM262" s="38"/>
      <c r="IN262" s="38"/>
      <c r="IO262" s="38"/>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row>
    <row r="263" spans="1:280" ht="11.25" customHeight="1" x14ac:dyDescent="0.25">
      <c r="A263" s="81"/>
      <c r="B263" s="82"/>
      <c r="C263" s="440"/>
      <c r="D263" s="263"/>
      <c r="E263" s="84"/>
      <c r="F263" s="260"/>
      <c r="G263" s="82"/>
      <c r="H263" s="428" t="s">
        <v>269</v>
      </c>
      <c r="I263" s="82" t="str">
        <f>+IF('5 Valoración Control'!I263="","",'5 Valoración Control'!I263)</f>
        <v/>
      </c>
      <c r="J263" s="440"/>
      <c r="K263" s="263"/>
      <c r="L263" s="441"/>
      <c r="M263" s="442"/>
      <c r="N263" s="443"/>
      <c r="O263" s="55"/>
      <c r="P263" s="55"/>
      <c r="Q263" s="444"/>
      <c r="R263" s="445"/>
      <c r="S263" s="446"/>
      <c r="T263" s="444"/>
      <c r="U263" s="55"/>
      <c r="V263" s="421"/>
      <c r="W263" s="421"/>
      <c r="X263" s="447"/>
      <c r="Y263" s="448"/>
      <c r="Z263" s="37"/>
      <c r="AA263" s="37"/>
      <c r="AB263" s="38"/>
      <c r="AC263" s="38"/>
      <c r="AD263" s="38"/>
      <c r="AE263" s="38"/>
      <c r="AF263" s="38"/>
      <c r="AG263" s="38"/>
      <c r="AH263" s="37"/>
      <c r="AI263" s="37"/>
      <c r="AJ263" s="37"/>
      <c r="AK263" s="37"/>
      <c r="AL263" s="37"/>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row>
    <row r="264" spans="1:280" ht="11.25" customHeight="1" x14ac:dyDescent="0.25">
      <c r="A264" s="81"/>
      <c r="B264" s="82"/>
      <c r="C264" s="440"/>
      <c r="D264" s="263"/>
      <c r="E264" s="84"/>
      <c r="F264" s="260" t="s">
        <v>273</v>
      </c>
      <c r="G264" s="82" t="str">
        <f>+IF('5 Valoración Control'!G264="","",'5 Valoración Control'!G264)</f>
        <v/>
      </c>
      <c r="H264" s="428" t="s">
        <v>256</v>
      </c>
      <c r="I264" s="82" t="str">
        <f>+IF('5 Valoración Control'!I264="","",'5 Valoración Control'!I264)</f>
        <v/>
      </c>
      <c r="J264" s="440"/>
      <c r="K264" s="263"/>
      <c r="L264" s="441"/>
      <c r="M264" s="442"/>
      <c r="N264" s="443"/>
      <c r="O264" s="55"/>
      <c r="P264" s="55"/>
      <c r="Q264" s="444"/>
      <c r="R264" s="445"/>
      <c r="S264" s="446"/>
      <c r="T264" s="444"/>
      <c r="U264" s="55"/>
      <c r="V264" s="421"/>
      <c r="W264" s="421"/>
      <c r="X264" s="447"/>
      <c r="Y264" s="448"/>
      <c r="Z264" s="37"/>
      <c r="AA264" s="37"/>
      <c r="AB264" s="38"/>
      <c r="AC264" s="38"/>
      <c r="AD264" s="38"/>
      <c r="AE264" s="38"/>
      <c r="AF264" s="38"/>
      <c r="AG264" s="38"/>
      <c r="AH264" s="37"/>
      <c r="AI264" s="37"/>
      <c r="AJ264" s="37"/>
      <c r="AK264" s="37"/>
      <c r="AL264" s="37"/>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row>
    <row r="265" spans="1:280" ht="11.25" customHeight="1" x14ac:dyDescent="0.25">
      <c r="A265" s="81"/>
      <c r="B265" s="82"/>
      <c r="C265" s="440"/>
      <c r="D265" s="263"/>
      <c r="E265" s="84"/>
      <c r="F265" s="260"/>
      <c r="G265" s="82"/>
      <c r="H265" s="428" t="s">
        <v>268</v>
      </c>
      <c r="I265" s="82" t="str">
        <f>+IF('5 Valoración Control'!I265="","",'5 Valoración Control'!I265)</f>
        <v/>
      </c>
      <c r="J265" s="440"/>
      <c r="K265" s="263"/>
      <c r="L265" s="441"/>
      <c r="M265" s="442"/>
      <c r="N265" s="443"/>
      <c r="O265" s="55"/>
      <c r="P265" s="55"/>
      <c r="Q265" s="444"/>
      <c r="R265" s="445"/>
      <c r="S265" s="446"/>
      <c r="T265" s="444"/>
      <c r="U265" s="55"/>
      <c r="V265" s="421"/>
      <c r="W265" s="421"/>
      <c r="X265" s="447"/>
      <c r="Y265" s="448"/>
      <c r="Z265" s="37"/>
      <c r="AA265" s="37"/>
      <c r="AB265" s="38"/>
      <c r="AC265" s="38"/>
      <c r="AD265" s="38"/>
      <c r="AE265" s="38"/>
      <c r="AF265" s="38"/>
      <c r="AG265" s="38"/>
      <c r="AH265" s="37"/>
      <c r="AI265" s="37"/>
      <c r="AJ265" s="37"/>
      <c r="AK265" s="37"/>
      <c r="AL265" s="37"/>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HI265" s="38"/>
      <c r="HJ265" s="38"/>
      <c r="HK265" s="38"/>
      <c r="HL265" s="38"/>
      <c r="HM265" s="38"/>
      <c r="HN265" s="38"/>
      <c r="HO265" s="38"/>
      <c r="HP265" s="38"/>
      <c r="HQ265" s="38"/>
      <c r="HR265" s="38"/>
      <c r="HS265" s="38"/>
      <c r="HT265" s="38"/>
      <c r="HU265" s="38"/>
      <c r="HV265" s="38"/>
      <c r="HW265" s="38"/>
      <c r="HX265" s="38"/>
      <c r="HY265" s="38"/>
      <c r="HZ265" s="38"/>
      <c r="IA265" s="38"/>
      <c r="IB265" s="38"/>
      <c r="IC265" s="38"/>
      <c r="ID265" s="38"/>
      <c r="IE265" s="38"/>
      <c r="IF265" s="38"/>
      <c r="IG265" s="38"/>
      <c r="IH265" s="38"/>
      <c r="II265" s="38"/>
      <c r="IJ265" s="38"/>
      <c r="IK265" s="38"/>
      <c r="IL265" s="38"/>
      <c r="IM265" s="38"/>
      <c r="IN265" s="38"/>
      <c r="IO265" s="38"/>
      <c r="IP265" s="38"/>
      <c r="IQ265" s="38"/>
      <c r="IR265" s="38"/>
      <c r="IS265" s="38"/>
      <c r="IT265" s="38"/>
      <c r="IU265" s="38"/>
      <c r="IV265" s="38"/>
      <c r="IW265" s="38"/>
      <c r="IX265" s="38"/>
      <c r="IY265" s="38"/>
      <c r="IZ265" s="38"/>
      <c r="JA265" s="38"/>
      <c r="JB265" s="38"/>
      <c r="JC265" s="38"/>
      <c r="JD265" s="38"/>
      <c r="JE265" s="38"/>
      <c r="JF265" s="38"/>
      <c r="JG265" s="38"/>
      <c r="JH265" s="38"/>
      <c r="JI265" s="38"/>
      <c r="JJ265" s="38"/>
      <c r="JK265" s="38"/>
      <c r="JL265" s="38"/>
      <c r="JM265" s="38"/>
      <c r="JN265" s="38"/>
      <c r="JO265" s="38"/>
      <c r="JP265" s="38"/>
      <c r="JQ265" s="38"/>
      <c r="JR265" s="38"/>
      <c r="JS265" s="38"/>
      <c r="JT265" s="38"/>
    </row>
    <row r="266" spans="1:280" ht="11.25" customHeight="1" thickBot="1" x14ac:dyDescent="0.3">
      <c r="A266" s="92"/>
      <c r="B266" s="93"/>
      <c r="C266" s="450"/>
      <c r="D266" s="284"/>
      <c r="E266" s="95"/>
      <c r="F266" s="281"/>
      <c r="G266" s="93"/>
      <c r="H266" s="451" t="s">
        <v>269</v>
      </c>
      <c r="I266" s="93" t="str">
        <f>+IF('5 Valoración Control'!I266="","",'5 Valoración Control'!I266)</f>
        <v/>
      </c>
      <c r="J266" s="450"/>
      <c r="K266" s="284"/>
      <c r="L266" s="452"/>
      <c r="M266" s="453"/>
      <c r="N266" s="454"/>
      <c r="O266" s="286"/>
      <c r="P266" s="286"/>
      <c r="Q266" s="455"/>
      <c r="R266" s="456"/>
      <c r="S266" s="457"/>
      <c r="T266" s="455"/>
      <c r="U266" s="286"/>
      <c r="V266" s="458"/>
      <c r="W266" s="458"/>
      <c r="X266" s="459"/>
      <c r="Y266" s="460"/>
      <c r="Z266" s="37"/>
      <c r="AA266" s="37"/>
      <c r="AB266" s="38"/>
      <c r="AC266" s="38"/>
      <c r="AD266" s="38"/>
      <c r="AE266" s="38"/>
      <c r="AF266" s="38"/>
      <c r="AG266" s="38"/>
      <c r="AH266" s="37"/>
      <c r="AI266" s="37"/>
      <c r="AJ266" s="37"/>
      <c r="AK266" s="37"/>
      <c r="AL266" s="37"/>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HI266" s="38"/>
      <c r="HJ266" s="38"/>
      <c r="HK266" s="38"/>
      <c r="HL266" s="38"/>
      <c r="HM266" s="38"/>
      <c r="HN266" s="38"/>
      <c r="HO266" s="38"/>
      <c r="HP266" s="38"/>
      <c r="HQ266" s="38"/>
      <c r="HR266" s="38"/>
      <c r="HS266" s="38"/>
      <c r="HT266" s="38"/>
      <c r="HU266" s="38"/>
      <c r="HV266" s="38"/>
      <c r="HW266" s="38"/>
      <c r="HX266" s="38"/>
      <c r="HY266" s="38"/>
      <c r="HZ266" s="38"/>
      <c r="IA266" s="38"/>
      <c r="IB266" s="38"/>
      <c r="IC266" s="38"/>
      <c r="ID266" s="38"/>
      <c r="IE266" s="38"/>
      <c r="IF266" s="38"/>
      <c r="IG266" s="38"/>
      <c r="IH266" s="38"/>
      <c r="II266" s="38"/>
      <c r="IJ266" s="38"/>
      <c r="IK266" s="38"/>
      <c r="IL266" s="38"/>
      <c r="IM266" s="38"/>
      <c r="IN266" s="38"/>
      <c r="IO266" s="38"/>
      <c r="IP266" s="38"/>
      <c r="IQ266" s="38"/>
      <c r="IR266" s="38"/>
      <c r="IS266" s="38"/>
      <c r="IT266" s="38"/>
      <c r="IU266" s="38"/>
      <c r="IV266" s="38"/>
      <c r="IW266" s="38"/>
      <c r="IX266" s="38"/>
      <c r="IY266" s="38"/>
      <c r="IZ266" s="38"/>
      <c r="JA266" s="38"/>
      <c r="JB266" s="38"/>
      <c r="JC266" s="38"/>
      <c r="JD266" s="38"/>
      <c r="JE266" s="38"/>
      <c r="JF266" s="38"/>
      <c r="JG266" s="38"/>
      <c r="JH266" s="38"/>
      <c r="JI266" s="38"/>
      <c r="JJ266" s="38"/>
      <c r="JK266" s="38"/>
      <c r="JL266" s="38"/>
      <c r="JM266" s="38"/>
      <c r="JN266" s="38"/>
      <c r="JO266" s="38"/>
      <c r="JP266" s="38"/>
      <c r="JQ266" s="38"/>
      <c r="JR266" s="38"/>
      <c r="JS266" s="38"/>
      <c r="JT266" s="38"/>
    </row>
    <row r="267" spans="1:280" ht="11.25" customHeight="1" x14ac:dyDescent="0.25">
      <c r="A267" s="423" t="str">
        <f>'1 Contexto e Identificación'!$A$28</f>
        <v>R18</v>
      </c>
      <c r="B267" s="424" t="str">
        <f>+'1 Contexto e Identificación'!$E$28</f>
        <v xml:space="preserve">  </v>
      </c>
      <c r="C267" s="425" t="e">
        <f ca="1">+'4 Mapa Calor Inherente'!$C$29</f>
        <v>#NAME?</v>
      </c>
      <c r="D267" s="243" t="e">
        <f ca="1">+'4 Mapa Calor Inherente'!$D$29</f>
        <v>#NAME?</v>
      </c>
      <c r="E267" s="426" t="e">
        <f ca="1">+'4 Mapa Calor Inherente'!$E$29</f>
        <v>#NAME?</v>
      </c>
      <c r="F267" s="240" t="s">
        <v>254</v>
      </c>
      <c r="G267" s="424" t="str">
        <f>+IF('5 Valoración Control'!G267="","",'5 Valoración Control'!G267)</f>
        <v/>
      </c>
      <c r="H267" s="271" t="s">
        <v>256</v>
      </c>
      <c r="I267" s="424" t="str">
        <f>+IF('5 Valoración Control'!I267="","",'5 Valoración Control'!I267)</f>
        <v/>
      </c>
      <c r="J267" s="425" t="e">
        <f ca="1">+'6 Mapa Calor Residual'!$C$29</f>
        <v>#NAME?</v>
      </c>
      <c r="K267" s="243" t="e">
        <f ca="1">+'6 Mapa Calor Residual'!$D$29</f>
        <v>#NAME?</v>
      </c>
      <c r="L267" s="429" t="e">
        <f ca="1">+'6 Mapa Calor Residual'!$E$29</f>
        <v>#NAME?</v>
      </c>
      <c r="M267" s="430"/>
      <c r="N267" s="431"/>
      <c r="O267" s="246"/>
      <c r="P267" s="246"/>
      <c r="Q267" s="438"/>
      <c r="R267" s="439"/>
      <c r="S267" s="433"/>
      <c r="T267" s="438"/>
      <c r="U267" s="246"/>
      <c r="V267" s="462"/>
      <c r="W267" s="462"/>
      <c r="X267" s="463"/>
      <c r="Y267" s="436"/>
      <c r="Z267" s="37"/>
      <c r="AA267" s="37"/>
      <c r="AB267" s="38"/>
      <c r="AC267" s="38"/>
      <c r="AD267" s="38"/>
      <c r="AE267" s="38"/>
      <c r="AF267" s="38"/>
      <c r="AG267" s="38"/>
      <c r="AH267" s="37"/>
      <c r="AI267" s="37"/>
      <c r="AJ267" s="37"/>
      <c r="AK267" s="37"/>
      <c r="AL267" s="37"/>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HI267" s="38"/>
      <c r="HJ267" s="38"/>
      <c r="HK267" s="38"/>
      <c r="HL267" s="38"/>
      <c r="HM267" s="38"/>
      <c r="HN267" s="38"/>
      <c r="HO267" s="38"/>
      <c r="HP267" s="38"/>
      <c r="HQ267" s="38"/>
      <c r="HR267" s="38"/>
      <c r="HS267" s="38"/>
      <c r="HT267" s="38"/>
      <c r="HU267" s="38"/>
      <c r="HV267" s="38"/>
      <c r="HW267" s="38"/>
      <c r="HX267" s="38"/>
      <c r="HY267" s="38"/>
      <c r="HZ267" s="38"/>
      <c r="IA267" s="38"/>
      <c r="IB267" s="38"/>
      <c r="IC267" s="38"/>
      <c r="ID267" s="38"/>
      <c r="IE267" s="38"/>
      <c r="IF267" s="38"/>
      <c r="IG267" s="38"/>
      <c r="IH267" s="38"/>
      <c r="II267" s="38"/>
      <c r="IJ267" s="38"/>
      <c r="IK267" s="38"/>
      <c r="IL267" s="38"/>
      <c r="IM267" s="38"/>
      <c r="IN267" s="38"/>
      <c r="IO267" s="38"/>
      <c r="IP267" s="38"/>
      <c r="IQ267" s="38"/>
      <c r="IR267" s="38"/>
      <c r="IS267" s="38"/>
      <c r="IT267" s="38"/>
      <c r="IU267" s="38"/>
      <c r="IV267" s="38"/>
      <c r="IW267" s="38"/>
      <c r="IX267" s="38"/>
      <c r="IY267" s="38"/>
      <c r="IZ267" s="38"/>
      <c r="JA267" s="38"/>
      <c r="JB267" s="38"/>
      <c r="JC267" s="38"/>
      <c r="JD267" s="38"/>
      <c r="JE267" s="38"/>
      <c r="JF267" s="38"/>
      <c r="JG267" s="38"/>
      <c r="JH267" s="38"/>
      <c r="JI267" s="38"/>
      <c r="JJ267" s="38"/>
      <c r="JK267" s="38"/>
      <c r="JL267" s="38"/>
      <c r="JM267" s="38"/>
      <c r="JN267" s="38"/>
      <c r="JO267" s="38"/>
      <c r="JP267" s="38"/>
      <c r="JQ267" s="38"/>
      <c r="JR267" s="38"/>
      <c r="JS267" s="38"/>
      <c r="JT267" s="38"/>
    </row>
    <row r="268" spans="1:280" ht="11.25" customHeight="1" x14ac:dyDescent="0.25">
      <c r="A268" s="81"/>
      <c r="B268" s="82"/>
      <c r="C268" s="440"/>
      <c r="D268" s="263"/>
      <c r="E268" s="84"/>
      <c r="F268" s="260"/>
      <c r="G268" s="82"/>
      <c r="H268" s="428" t="s">
        <v>268</v>
      </c>
      <c r="I268" s="82" t="str">
        <f>+IF('5 Valoración Control'!I268="","",'5 Valoración Control'!I268)</f>
        <v/>
      </c>
      <c r="J268" s="440"/>
      <c r="K268" s="263"/>
      <c r="L268" s="441"/>
      <c r="M268" s="442"/>
      <c r="N268" s="443"/>
      <c r="O268" s="55"/>
      <c r="P268" s="55"/>
      <c r="Q268" s="444"/>
      <c r="R268" s="445"/>
      <c r="S268" s="446"/>
      <c r="T268" s="444"/>
      <c r="U268" s="55"/>
      <c r="V268" s="421"/>
      <c r="W268" s="421"/>
      <c r="X268" s="447"/>
      <c r="Y268" s="448"/>
      <c r="Z268" s="37"/>
      <c r="AA268" s="37"/>
      <c r="AB268" s="38"/>
      <c r="AC268" s="38"/>
      <c r="AD268" s="38"/>
      <c r="AE268" s="38"/>
      <c r="AF268" s="38"/>
      <c r="AG268" s="38"/>
      <c r="AH268" s="37"/>
      <c r="AI268" s="37"/>
      <c r="AJ268" s="37"/>
      <c r="AK268" s="37"/>
      <c r="AL268" s="37"/>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HI268" s="38"/>
      <c r="HJ268" s="38"/>
      <c r="HK268" s="38"/>
      <c r="HL268" s="38"/>
      <c r="HM268" s="38"/>
      <c r="HN268" s="38"/>
      <c r="HO268" s="38"/>
      <c r="HP268" s="38"/>
      <c r="HQ268" s="38"/>
      <c r="HR268" s="38"/>
      <c r="HS268" s="38"/>
      <c r="HT268" s="38"/>
      <c r="HU268" s="38"/>
      <c r="HV268" s="38"/>
      <c r="HW268" s="38"/>
      <c r="HX268" s="38"/>
      <c r="HY268" s="38"/>
      <c r="HZ268" s="38"/>
      <c r="IA268" s="38"/>
      <c r="IB268" s="38"/>
      <c r="IC268" s="38"/>
      <c r="ID268" s="38"/>
      <c r="IE268" s="38"/>
      <c r="IF268" s="38"/>
      <c r="IG268" s="38"/>
      <c r="IH268" s="38"/>
      <c r="II268" s="38"/>
      <c r="IJ268" s="38"/>
      <c r="IK268" s="38"/>
      <c r="IL268" s="38"/>
      <c r="IM268" s="38"/>
      <c r="IN268" s="38"/>
      <c r="IO268" s="38"/>
      <c r="IP268" s="38"/>
      <c r="IQ268" s="38"/>
      <c r="IR268" s="38"/>
      <c r="IS268" s="38"/>
      <c r="IT268" s="38"/>
      <c r="IU268" s="38"/>
      <c r="IV268" s="38"/>
      <c r="IW268" s="38"/>
      <c r="IX268" s="38"/>
      <c r="IY268" s="38"/>
      <c r="IZ268" s="38"/>
      <c r="JA268" s="38"/>
      <c r="JB268" s="38"/>
      <c r="JC268" s="38"/>
      <c r="JD268" s="38"/>
      <c r="JE268" s="38"/>
      <c r="JF268" s="38"/>
      <c r="JG268" s="38"/>
      <c r="JH268" s="38"/>
      <c r="JI268" s="38"/>
      <c r="JJ268" s="38"/>
      <c r="JK268" s="38"/>
      <c r="JL268" s="38"/>
      <c r="JM268" s="38"/>
      <c r="JN268" s="38"/>
      <c r="JO268" s="38"/>
      <c r="JP268" s="38"/>
      <c r="JQ268" s="38"/>
      <c r="JR268" s="38"/>
      <c r="JS268" s="38"/>
      <c r="JT268" s="38"/>
    </row>
    <row r="269" spans="1:280" ht="11.25" customHeight="1" x14ac:dyDescent="0.25">
      <c r="A269" s="81"/>
      <c r="B269" s="82"/>
      <c r="C269" s="440"/>
      <c r="D269" s="263"/>
      <c r="E269" s="84"/>
      <c r="F269" s="260"/>
      <c r="G269" s="82"/>
      <c r="H269" s="428" t="s">
        <v>269</v>
      </c>
      <c r="I269" s="82" t="str">
        <f>+IF('5 Valoración Control'!I269="","",'5 Valoración Control'!I269)</f>
        <v/>
      </c>
      <c r="J269" s="440"/>
      <c r="K269" s="263"/>
      <c r="L269" s="441"/>
      <c r="M269" s="442"/>
      <c r="N269" s="443"/>
      <c r="O269" s="55"/>
      <c r="P269" s="55"/>
      <c r="Q269" s="444"/>
      <c r="R269" s="445"/>
      <c r="S269" s="446"/>
      <c r="T269" s="444"/>
      <c r="U269" s="55"/>
      <c r="V269" s="421"/>
      <c r="W269" s="421"/>
      <c r="X269" s="447"/>
      <c r="Y269" s="448"/>
      <c r="Z269" s="37"/>
      <c r="AA269" s="37"/>
      <c r="AB269" s="38"/>
      <c r="AC269" s="38"/>
      <c r="AD269" s="38"/>
      <c r="AE269" s="38"/>
      <c r="AF269" s="38"/>
      <c r="AG269" s="38"/>
      <c r="AH269" s="37"/>
      <c r="AI269" s="37"/>
      <c r="AJ269" s="37"/>
      <c r="AK269" s="37"/>
      <c r="AL269" s="37"/>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HI269" s="38"/>
      <c r="HJ269" s="38"/>
      <c r="HK269" s="38"/>
      <c r="HL269" s="38"/>
      <c r="HM269" s="38"/>
      <c r="HN269" s="38"/>
      <c r="HO269" s="38"/>
      <c r="HP269" s="38"/>
      <c r="HQ269" s="38"/>
      <c r="HR269" s="38"/>
      <c r="HS269" s="38"/>
      <c r="HT269" s="38"/>
      <c r="HU269" s="38"/>
      <c r="HV269" s="38"/>
      <c r="HW269" s="38"/>
      <c r="HX269" s="38"/>
      <c r="HY269" s="38"/>
      <c r="HZ269" s="38"/>
      <c r="IA269" s="38"/>
      <c r="IB269" s="38"/>
      <c r="IC269" s="38"/>
      <c r="ID269" s="38"/>
      <c r="IE269" s="38"/>
      <c r="IF269" s="38"/>
      <c r="IG269" s="38"/>
      <c r="IH269" s="38"/>
      <c r="II269" s="38"/>
      <c r="IJ269" s="38"/>
      <c r="IK269" s="38"/>
      <c r="IL269" s="38"/>
      <c r="IM269" s="38"/>
      <c r="IN269" s="38"/>
      <c r="IO269" s="38"/>
      <c r="IP269" s="38"/>
      <c r="IQ269" s="38"/>
      <c r="IR269" s="38"/>
      <c r="IS269" s="38"/>
      <c r="IT269" s="38"/>
      <c r="IU269" s="38"/>
      <c r="IV269" s="38"/>
      <c r="IW269" s="38"/>
      <c r="IX269" s="38"/>
      <c r="IY269" s="38"/>
      <c r="IZ269" s="38"/>
      <c r="JA269" s="38"/>
      <c r="JB269" s="38"/>
      <c r="JC269" s="38"/>
      <c r="JD269" s="38"/>
      <c r="JE269" s="38"/>
      <c r="JF269" s="38"/>
      <c r="JG269" s="38"/>
      <c r="JH269" s="38"/>
      <c r="JI269" s="38"/>
      <c r="JJ269" s="38"/>
      <c r="JK269" s="38"/>
      <c r="JL269" s="38"/>
      <c r="JM269" s="38"/>
      <c r="JN269" s="38"/>
      <c r="JO269" s="38"/>
      <c r="JP269" s="38"/>
      <c r="JQ269" s="38"/>
      <c r="JR269" s="38"/>
      <c r="JS269" s="38"/>
      <c r="JT269" s="38"/>
    </row>
    <row r="270" spans="1:280" ht="11.25" customHeight="1" x14ac:dyDescent="0.25">
      <c r="A270" s="81"/>
      <c r="B270" s="82"/>
      <c r="C270" s="440"/>
      <c r="D270" s="263"/>
      <c r="E270" s="84"/>
      <c r="F270" s="260" t="s">
        <v>270</v>
      </c>
      <c r="G270" s="82" t="str">
        <f>+IF('5 Valoración Control'!G270="","",'5 Valoración Control'!G270)</f>
        <v/>
      </c>
      <c r="H270" s="428" t="s">
        <v>256</v>
      </c>
      <c r="I270" s="82" t="str">
        <f>+IF('5 Valoración Control'!I270="","",'5 Valoración Control'!I270)</f>
        <v/>
      </c>
      <c r="J270" s="440"/>
      <c r="K270" s="263"/>
      <c r="L270" s="441"/>
      <c r="M270" s="442"/>
      <c r="N270" s="443"/>
      <c r="O270" s="55"/>
      <c r="P270" s="55"/>
      <c r="Q270" s="444"/>
      <c r="R270" s="445"/>
      <c r="S270" s="446"/>
      <c r="T270" s="444"/>
      <c r="U270" s="55"/>
      <c r="V270" s="421"/>
      <c r="W270" s="421"/>
      <c r="X270" s="447"/>
      <c r="Y270" s="448"/>
      <c r="Z270" s="37"/>
      <c r="AA270" s="37"/>
      <c r="AB270" s="38"/>
      <c r="AC270" s="38"/>
      <c r="AD270" s="38"/>
      <c r="AE270" s="38"/>
      <c r="AF270" s="38"/>
      <c r="AG270" s="38"/>
      <c r="AH270" s="37"/>
      <c r="AI270" s="37"/>
      <c r="AJ270" s="37"/>
      <c r="AK270" s="37"/>
      <c r="AL270" s="37"/>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HI270" s="38"/>
      <c r="HJ270" s="38"/>
      <c r="HK270" s="38"/>
      <c r="HL270" s="38"/>
      <c r="HM270" s="38"/>
      <c r="HN270" s="38"/>
      <c r="HO270" s="38"/>
      <c r="HP270" s="38"/>
      <c r="HQ270" s="38"/>
      <c r="HR270" s="38"/>
      <c r="HS270" s="38"/>
      <c r="HT270" s="38"/>
      <c r="HU270" s="38"/>
      <c r="HV270" s="38"/>
      <c r="HW270" s="38"/>
      <c r="HX270" s="38"/>
      <c r="HY270" s="38"/>
      <c r="HZ270" s="38"/>
      <c r="IA270" s="38"/>
      <c r="IB270" s="38"/>
      <c r="IC270" s="38"/>
      <c r="ID270" s="38"/>
      <c r="IE270" s="38"/>
      <c r="IF270" s="38"/>
      <c r="IG270" s="38"/>
      <c r="IH270" s="38"/>
      <c r="II270" s="38"/>
      <c r="IJ270" s="38"/>
      <c r="IK270" s="38"/>
      <c r="IL270" s="38"/>
      <c r="IM270" s="38"/>
      <c r="IN270" s="38"/>
      <c r="IO270" s="38"/>
      <c r="IP270" s="38"/>
      <c r="IQ270" s="38"/>
      <c r="IR270" s="38"/>
      <c r="IS270" s="38"/>
      <c r="IT270" s="38"/>
      <c r="IU270" s="38"/>
      <c r="IV270" s="38"/>
      <c r="IW270" s="38"/>
      <c r="IX270" s="38"/>
      <c r="IY270" s="38"/>
      <c r="IZ270" s="38"/>
      <c r="JA270" s="38"/>
      <c r="JB270" s="38"/>
      <c r="JC270" s="38"/>
      <c r="JD270" s="38"/>
      <c r="JE270" s="38"/>
      <c r="JF270" s="38"/>
      <c r="JG270" s="38"/>
      <c r="JH270" s="38"/>
      <c r="JI270" s="38"/>
      <c r="JJ270" s="38"/>
      <c r="JK270" s="38"/>
      <c r="JL270" s="38"/>
      <c r="JM270" s="38"/>
      <c r="JN270" s="38"/>
      <c r="JO270" s="38"/>
      <c r="JP270" s="38"/>
      <c r="JQ270" s="38"/>
      <c r="JR270" s="38"/>
      <c r="JS270" s="38"/>
      <c r="JT270" s="38"/>
    </row>
    <row r="271" spans="1:280" ht="11.25" customHeight="1" x14ac:dyDescent="0.25">
      <c r="A271" s="81"/>
      <c r="B271" s="82"/>
      <c r="C271" s="440"/>
      <c r="D271" s="263"/>
      <c r="E271" s="84"/>
      <c r="F271" s="260"/>
      <c r="G271" s="82"/>
      <c r="H271" s="428" t="s">
        <v>268</v>
      </c>
      <c r="I271" s="82" t="str">
        <f>+IF('5 Valoración Control'!I271="","",'5 Valoración Control'!I271)</f>
        <v/>
      </c>
      <c r="J271" s="440"/>
      <c r="K271" s="263"/>
      <c r="L271" s="441"/>
      <c r="M271" s="442"/>
      <c r="N271" s="443"/>
      <c r="O271" s="55"/>
      <c r="P271" s="55"/>
      <c r="Q271" s="444"/>
      <c r="R271" s="445"/>
      <c r="S271" s="446"/>
      <c r="T271" s="444"/>
      <c r="U271" s="55"/>
      <c r="V271" s="421"/>
      <c r="W271" s="421"/>
      <c r="X271" s="447"/>
      <c r="Y271" s="448"/>
      <c r="Z271" s="37"/>
      <c r="AA271" s="37"/>
      <c r="AB271" s="38"/>
      <c r="AC271" s="38"/>
      <c r="AD271" s="38"/>
      <c r="AE271" s="38"/>
      <c r="AF271" s="38"/>
      <c r="AG271" s="38"/>
      <c r="AH271" s="37"/>
      <c r="AI271" s="37"/>
      <c r="AJ271" s="37"/>
      <c r="AK271" s="37"/>
      <c r="AL271" s="37"/>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row>
    <row r="272" spans="1:280" ht="11.25" customHeight="1" x14ac:dyDescent="0.25">
      <c r="A272" s="81"/>
      <c r="B272" s="82"/>
      <c r="C272" s="440"/>
      <c r="D272" s="263"/>
      <c r="E272" s="84"/>
      <c r="F272" s="260"/>
      <c r="G272" s="82"/>
      <c r="H272" s="428" t="s">
        <v>269</v>
      </c>
      <c r="I272" s="82" t="str">
        <f>+IF('5 Valoración Control'!I272="","",'5 Valoración Control'!I272)</f>
        <v/>
      </c>
      <c r="J272" s="440"/>
      <c r="K272" s="263"/>
      <c r="L272" s="441"/>
      <c r="M272" s="442"/>
      <c r="N272" s="443"/>
      <c r="O272" s="55"/>
      <c r="P272" s="55"/>
      <c r="Q272" s="444"/>
      <c r="R272" s="445"/>
      <c r="S272" s="446"/>
      <c r="T272" s="444"/>
      <c r="U272" s="55"/>
      <c r="V272" s="421"/>
      <c r="W272" s="421"/>
      <c r="X272" s="447"/>
      <c r="Y272" s="448"/>
      <c r="Z272" s="37"/>
      <c r="AA272" s="37"/>
      <c r="AB272" s="38"/>
      <c r="AC272" s="38"/>
      <c r="AD272" s="38"/>
      <c r="AE272" s="38"/>
      <c r="AF272" s="38"/>
      <c r="AG272" s="38"/>
      <c r="AH272" s="37"/>
      <c r="AI272" s="37"/>
      <c r="AJ272" s="37"/>
      <c r="AK272" s="37"/>
      <c r="AL272" s="37"/>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HI272" s="38"/>
      <c r="HJ272" s="38"/>
      <c r="HK272" s="38"/>
      <c r="HL272" s="38"/>
      <c r="HM272" s="38"/>
      <c r="HN272" s="38"/>
      <c r="HO272" s="38"/>
      <c r="HP272" s="38"/>
      <c r="HQ272" s="38"/>
      <c r="HR272" s="38"/>
      <c r="HS272" s="38"/>
      <c r="HT272" s="38"/>
      <c r="HU272" s="38"/>
      <c r="HV272" s="38"/>
      <c r="HW272" s="38"/>
      <c r="HX272" s="38"/>
      <c r="HY272" s="38"/>
      <c r="HZ272" s="38"/>
      <c r="IA272" s="38"/>
      <c r="IB272" s="38"/>
      <c r="IC272" s="38"/>
      <c r="ID272" s="38"/>
      <c r="IE272" s="38"/>
      <c r="IF272" s="38"/>
      <c r="IG272" s="38"/>
      <c r="IH272" s="38"/>
      <c r="II272" s="38"/>
      <c r="IJ272" s="38"/>
      <c r="IK272" s="38"/>
      <c r="IL272" s="38"/>
      <c r="IM272" s="38"/>
      <c r="IN272" s="38"/>
      <c r="IO272" s="38"/>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row>
    <row r="273" spans="1:280" ht="11.25" customHeight="1" x14ac:dyDescent="0.25">
      <c r="A273" s="81"/>
      <c r="B273" s="82"/>
      <c r="C273" s="440"/>
      <c r="D273" s="263"/>
      <c r="E273" s="84"/>
      <c r="F273" s="260" t="s">
        <v>271</v>
      </c>
      <c r="G273" s="82" t="str">
        <f>+IF('5 Valoración Control'!G273="","",'5 Valoración Control'!G273)</f>
        <v/>
      </c>
      <c r="H273" s="428" t="s">
        <v>256</v>
      </c>
      <c r="I273" s="82" t="str">
        <f>+IF('5 Valoración Control'!I273="","",'5 Valoración Control'!I273)</f>
        <v/>
      </c>
      <c r="J273" s="440"/>
      <c r="K273" s="263"/>
      <c r="L273" s="441"/>
      <c r="M273" s="442"/>
      <c r="N273" s="443"/>
      <c r="O273" s="55"/>
      <c r="P273" s="55"/>
      <c r="Q273" s="444"/>
      <c r="R273" s="445"/>
      <c r="S273" s="446"/>
      <c r="T273" s="444"/>
      <c r="U273" s="55"/>
      <c r="V273" s="421"/>
      <c r="W273" s="421"/>
      <c r="X273" s="447"/>
      <c r="Y273" s="448"/>
      <c r="Z273" s="37"/>
      <c r="AA273" s="37"/>
      <c r="AB273" s="38"/>
      <c r="AC273" s="38"/>
      <c r="AD273" s="38"/>
      <c r="AE273" s="38"/>
      <c r="AF273" s="38"/>
      <c r="AG273" s="38"/>
      <c r="AH273" s="37"/>
      <c r="AI273" s="37"/>
      <c r="AJ273" s="37"/>
      <c r="AK273" s="37"/>
      <c r="AL273" s="37"/>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HI273" s="38"/>
      <c r="HJ273" s="38"/>
      <c r="HK273" s="38"/>
      <c r="HL273" s="38"/>
      <c r="HM273" s="38"/>
      <c r="HN273" s="38"/>
      <c r="HO273" s="38"/>
      <c r="HP273" s="38"/>
      <c r="HQ273" s="38"/>
      <c r="HR273" s="38"/>
      <c r="HS273" s="38"/>
      <c r="HT273" s="38"/>
      <c r="HU273" s="38"/>
      <c r="HV273" s="38"/>
      <c r="HW273" s="38"/>
      <c r="HX273" s="38"/>
      <c r="HY273" s="38"/>
      <c r="HZ273" s="38"/>
      <c r="IA273" s="38"/>
      <c r="IB273" s="38"/>
      <c r="IC273" s="38"/>
      <c r="ID273" s="38"/>
      <c r="IE273" s="38"/>
      <c r="IF273" s="38"/>
      <c r="IG273" s="38"/>
      <c r="IH273" s="38"/>
      <c r="II273" s="38"/>
      <c r="IJ273" s="38"/>
      <c r="IK273" s="38"/>
      <c r="IL273" s="38"/>
      <c r="IM273" s="38"/>
      <c r="IN273" s="38"/>
      <c r="IO273" s="38"/>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row>
    <row r="274" spans="1:280" ht="11.25" customHeight="1" x14ac:dyDescent="0.25">
      <c r="A274" s="81"/>
      <c r="B274" s="82"/>
      <c r="C274" s="440"/>
      <c r="D274" s="263"/>
      <c r="E274" s="84"/>
      <c r="F274" s="260"/>
      <c r="G274" s="82"/>
      <c r="H274" s="428" t="s">
        <v>268</v>
      </c>
      <c r="I274" s="82" t="str">
        <f>+IF('5 Valoración Control'!I274="","",'5 Valoración Control'!I274)</f>
        <v/>
      </c>
      <c r="J274" s="440"/>
      <c r="K274" s="263"/>
      <c r="L274" s="441"/>
      <c r="M274" s="442"/>
      <c r="N274" s="443"/>
      <c r="O274" s="55"/>
      <c r="P274" s="55"/>
      <c r="Q274" s="444"/>
      <c r="R274" s="445"/>
      <c r="S274" s="446"/>
      <c r="T274" s="444"/>
      <c r="U274" s="55"/>
      <c r="V274" s="421"/>
      <c r="W274" s="421"/>
      <c r="X274" s="447"/>
      <c r="Y274" s="448"/>
      <c r="Z274" s="37"/>
      <c r="AA274" s="37"/>
      <c r="AB274" s="38"/>
      <c r="AC274" s="38"/>
      <c r="AD274" s="38"/>
      <c r="AE274" s="38"/>
      <c r="AF274" s="38"/>
      <c r="AG274" s="38"/>
      <c r="AH274" s="37"/>
      <c r="AI274" s="37"/>
      <c r="AJ274" s="37"/>
      <c r="AK274" s="37"/>
      <c r="AL274" s="37"/>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HI274" s="38"/>
      <c r="HJ274" s="38"/>
      <c r="HK274" s="38"/>
      <c r="HL274" s="38"/>
      <c r="HM274" s="38"/>
      <c r="HN274" s="38"/>
      <c r="HO274" s="38"/>
      <c r="HP274" s="38"/>
      <c r="HQ274" s="38"/>
      <c r="HR274" s="38"/>
      <c r="HS274" s="38"/>
      <c r="HT274" s="38"/>
      <c r="HU274" s="38"/>
      <c r="HV274" s="38"/>
      <c r="HW274" s="38"/>
      <c r="HX274" s="38"/>
      <c r="HY274" s="38"/>
      <c r="HZ274" s="38"/>
      <c r="IA274" s="38"/>
      <c r="IB274" s="38"/>
      <c r="IC274" s="38"/>
      <c r="ID274" s="38"/>
      <c r="IE274" s="38"/>
      <c r="IF274" s="38"/>
      <c r="IG274" s="38"/>
      <c r="IH274" s="38"/>
      <c r="II274" s="38"/>
      <c r="IJ274" s="38"/>
      <c r="IK274" s="38"/>
      <c r="IL274" s="38"/>
      <c r="IM274" s="38"/>
      <c r="IN274" s="38"/>
      <c r="IO274" s="38"/>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row>
    <row r="275" spans="1:280" ht="11.25" customHeight="1" x14ac:dyDescent="0.25">
      <c r="A275" s="81"/>
      <c r="B275" s="82"/>
      <c r="C275" s="440"/>
      <c r="D275" s="263"/>
      <c r="E275" s="84"/>
      <c r="F275" s="260"/>
      <c r="G275" s="82"/>
      <c r="H275" s="428" t="s">
        <v>269</v>
      </c>
      <c r="I275" s="82" t="str">
        <f>+IF('5 Valoración Control'!I275="","",'5 Valoración Control'!I275)</f>
        <v/>
      </c>
      <c r="J275" s="440"/>
      <c r="K275" s="263"/>
      <c r="L275" s="441"/>
      <c r="M275" s="442"/>
      <c r="N275" s="443"/>
      <c r="O275" s="55"/>
      <c r="P275" s="55"/>
      <c r="Q275" s="444"/>
      <c r="R275" s="445"/>
      <c r="S275" s="446"/>
      <c r="T275" s="444"/>
      <c r="U275" s="55"/>
      <c r="V275" s="421"/>
      <c r="W275" s="421"/>
      <c r="X275" s="447"/>
      <c r="Y275" s="448"/>
      <c r="Z275" s="37"/>
      <c r="AA275" s="37"/>
      <c r="AB275" s="38"/>
      <c r="AC275" s="38"/>
      <c r="AD275" s="38"/>
      <c r="AE275" s="38"/>
      <c r="AF275" s="38"/>
      <c r="AG275" s="38"/>
      <c r="AH275" s="37"/>
      <c r="AI275" s="37"/>
      <c r="AJ275" s="37"/>
      <c r="AK275" s="37"/>
      <c r="AL275" s="37"/>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HI275" s="38"/>
      <c r="HJ275" s="38"/>
      <c r="HK275" s="38"/>
      <c r="HL275" s="38"/>
      <c r="HM275" s="38"/>
      <c r="HN275" s="38"/>
      <c r="HO275" s="38"/>
      <c r="HP275" s="38"/>
      <c r="HQ275" s="38"/>
      <c r="HR275" s="38"/>
      <c r="HS275" s="38"/>
      <c r="HT275" s="38"/>
      <c r="HU275" s="38"/>
      <c r="HV275" s="38"/>
      <c r="HW275" s="38"/>
      <c r="HX275" s="38"/>
      <c r="HY275" s="38"/>
      <c r="HZ275" s="38"/>
      <c r="IA275" s="38"/>
      <c r="IB275" s="38"/>
      <c r="IC275" s="38"/>
      <c r="ID275" s="38"/>
      <c r="IE275" s="38"/>
      <c r="IF275" s="38"/>
      <c r="IG275" s="38"/>
      <c r="IH275" s="38"/>
      <c r="II275" s="38"/>
      <c r="IJ275" s="38"/>
      <c r="IK275" s="38"/>
      <c r="IL275" s="38"/>
      <c r="IM275" s="38"/>
      <c r="IN275" s="38"/>
      <c r="IO275" s="38"/>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row>
    <row r="276" spans="1:280" ht="11.25" customHeight="1" x14ac:dyDescent="0.25">
      <c r="A276" s="81"/>
      <c r="B276" s="82"/>
      <c r="C276" s="440"/>
      <c r="D276" s="263"/>
      <c r="E276" s="84"/>
      <c r="F276" s="260" t="s">
        <v>272</v>
      </c>
      <c r="G276" s="82" t="str">
        <f>+IF('5 Valoración Control'!G276="","",'5 Valoración Control'!G276)</f>
        <v/>
      </c>
      <c r="H276" s="428" t="s">
        <v>256</v>
      </c>
      <c r="I276" s="82" t="str">
        <f>+IF('5 Valoración Control'!I276="","",'5 Valoración Control'!I276)</f>
        <v/>
      </c>
      <c r="J276" s="440"/>
      <c r="K276" s="263"/>
      <c r="L276" s="441"/>
      <c r="M276" s="442"/>
      <c r="N276" s="443"/>
      <c r="O276" s="55"/>
      <c r="P276" s="55"/>
      <c r="Q276" s="444"/>
      <c r="R276" s="445"/>
      <c r="S276" s="446"/>
      <c r="T276" s="444"/>
      <c r="U276" s="55"/>
      <c r="V276" s="421"/>
      <c r="W276" s="421"/>
      <c r="X276" s="447"/>
      <c r="Y276" s="448"/>
      <c r="Z276" s="37"/>
      <c r="AA276" s="37"/>
      <c r="AB276" s="38"/>
      <c r="AC276" s="38"/>
      <c r="AD276" s="38"/>
      <c r="AE276" s="38"/>
      <c r="AF276" s="38"/>
      <c r="AG276" s="38"/>
      <c r="AH276" s="37"/>
      <c r="AI276" s="37"/>
      <c r="AJ276" s="37"/>
      <c r="AK276" s="37"/>
      <c r="AL276" s="37"/>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row>
    <row r="277" spans="1:280" ht="11.25" customHeight="1" x14ac:dyDescent="0.25">
      <c r="A277" s="81"/>
      <c r="B277" s="82"/>
      <c r="C277" s="440"/>
      <c r="D277" s="263"/>
      <c r="E277" s="84"/>
      <c r="F277" s="260"/>
      <c r="G277" s="82"/>
      <c r="H277" s="428" t="s">
        <v>268</v>
      </c>
      <c r="I277" s="82" t="str">
        <f>+IF('5 Valoración Control'!I277="","",'5 Valoración Control'!I277)</f>
        <v/>
      </c>
      <c r="J277" s="440"/>
      <c r="K277" s="263"/>
      <c r="L277" s="441"/>
      <c r="M277" s="442"/>
      <c r="N277" s="443"/>
      <c r="O277" s="55"/>
      <c r="P277" s="55"/>
      <c r="Q277" s="444"/>
      <c r="R277" s="445"/>
      <c r="S277" s="446"/>
      <c r="T277" s="444"/>
      <c r="U277" s="55"/>
      <c r="V277" s="421"/>
      <c r="W277" s="421"/>
      <c r="X277" s="447"/>
      <c r="Y277" s="448"/>
      <c r="Z277" s="37"/>
      <c r="AA277" s="37"/>
      <c r="AB277" s="38"/>
      <c r="AC277" s="38"/>
      <c r="AD277" s="38"/>
      <c r="AE277" s="38"/>
      <c r="AF277" s="38"/>
      <c r="AG277" s="38"/>
      <c r="AH277" s="37"/>
      <c r="AI277" s="37"/>
      <c r="AJ277" s="37"/>
      <c r="AK277" s="37"/>
      <c r="AL277" s="37"/>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row>
    <row r="278" spans="1:280" ht="11.25" customHeight="1" x14ac:dyDescent="0.25">
      <c r="A278" s="81"/>
      <c r="B278" s="82"/>
      <c r="C278" s="440"/>
      <c r="D278" s="263"/>
      <c r="E278" s="84"/>
      <c r="F278" s="260"/>
      <c r="G278" s="82"/>
      <c r="H278" s="428" t="s">
        <v>269</v>
      </c>
      <c r="I278" s="82" t="str">
        <f>+IF('5 Valoración Control'!I278="","",'5 Valoración Control'!I278)</f>
        <v/>
      </c>
      <c r="J278" s="440"/>
      <c r="K278" s="263"/>
      <c r="L278" s="441"/>
      <c r="M278" s="442"/>
      <c r="N278" s="443"/>
      <c r="O278" s="55"/>
      <c r="P278" s="55"/>
      <c r="Q278" s="444"/>
      <c r="R278" s="445"/>
      <c r="S278" s="446"/>
      <c r="T278" s="444"/>
      <c r="U278" s="55"/>
      <c r="V278" s="421"/>
      <c r="W278" s="421"/>
      <c r="X278" s="447"/>
      <c r="Y278" s="448"/>
      <c r="Z278" s="37"/>
      <c r="AA278" s="37"/>
      <c r="AB278" s="38"/>
      <c r="AC278" s="38"/>
      <c r="AD278" s="38"/>
      <c r="AE278" s="38"/>
      <c r="AF278" s="38"/>
      <c r="AG278" s="38"/>
      <c r="AH278" s="37"/>
      <c r="AI278" s="37"/>
      <c r="AJ278" s="37"/>
      <c r="AK278" s="37"/>
      <c r="AL278" s="37"/>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HI278" s="38"/>
      <c r="HJ278" s="38"/>
      <c r="HK278" s="38"/>
      <c r="HL278" s="38"/>
      <c r="HM278" s="38"/>
      <c r="HN278" s="38"/>
      <c r="HO278" s="38"/>
      <c r="HP278" s="38"/>
      <c r="HQ278" s="38"/>
      <c r="HR278" s="38"/>
      <c r="HS278" s="38"/>
      <c r="HT278" s="38"/>
      <c r="HU278" s="38"/>
      <c r="HV278" s="38"/>
      <c r="HW278" s="38"/>
      <c r="HX278" s="38"/>
      <c r="HY278" s="38"/>
      <c r="HZ278" s="38"/>
      <c r="IA278" s="38"/>
      <c r="IB278" s="38"/>
      <c r="IC278" s="38"/>
      <c r="ID278" s="38"/>
      <c r="IE278" s="38"/>
      <c r="IF278" s="38"/>
      <c r="IG278" s="38"/>
      <c r="IH278" s="38"/>
      <c r="II278" s="38"/>
      <c r="IJ278" s="38"/>
      <c r="IK278" s="38"/>
      <c r="IL278" s="38"/>
      <c r="IM278" s="38"/>
      <c r="IN278" s="38"/>
      <c r="IO278" s="38"/>
      <c r="IP278" s="38"/>
      <c r="IQ278" s="38"/>
      <c r="IR278" s="38"/>
      <c r="IS278" s="38"/>
      <c r="IT278" s="38"/>
      <c r="IU278" s="38"/>
      <c r="IV278" s="38"/>
      <c r="IW278" s="38"/>
      <c r="IX278" s="38"/>
      <c r="IY278" s="38"/>
      <c r="IZ278" s="38"/>
      <c r="JA278" s="38"/>
      <c r="JB278" s="38"/>
      <c r="JC278" s="38"/>
      <c r="JD278" s="38"/>
      <c r="JE278" s="38"/>
      <c r="JF278" s="38"/>
      <c r="JG278" s="38"/>
      <c r="JH278" s="38"/>
      <c r="JI278" s="38"/>
      <c r="JJ278" s="38"/>
      <c r="JK278" s="38"/>
      <c r="JL278" s="38"/>
      <c r="JM278" s="38"/>
      <c r="JN278" s="38"/>
      <c r="JO278" s="38"/>
      <c r="JP278" s="38"/>
      <c r="JQ278" s="38"/>
      <c r="JR278" s="38"/>
      <c r="JS278" s="38"/>
      <c r="JT278" s="38"/>
    </row>
    <row r="279" spans="1:280" ht="11.25" customHeight="1" x14ac:dyDescent="0.25">
      <c r="A279" s="81"/>
      <c r="B279" s="82"/>
      <c r="C279" s="440"/>
      <c r="D279" s="263"/>
      <c r="E279" s="84"/>
      <c r="F279" s="260" t="s">
        <v>273</v>
      </c>
      <c r="G279" s="82" t="str">
        <f>+IF('5 Valoración Control'!G279="","",'5 Valoración Control'!G279)</f>
        <v/>
      </c>
      <c r="H279" s="428" t="s">
        <v>256</v>
      </c>
      <c r="I279" s="82" t="str">
        <f>+IF('5 Valoración Control'!I279="","",'5 Valoración Control'!I279)</f>
        <v/>
      </c>
      <c r="J279" s="440"/>
      <c r="K279" s="263"/>
      <c r="L279" s="441"/>
      <c r="M279" s="442"/>
      <c r="N279" s="443"/>
      <c r="O279" s="55"/>
      <c r="P279" s="55"/>
      <c r="Q279" s="444"/>
      <c r="R279" s="445"/>
      <c r="S279" s="446"/>
      <c r="T279" s="444"/>
      <c r="U279" s="55"/>
      <c r="V279" s="421"/>
      <c r="W279" s="421"/>
      <c r="X279" s="447"/>
      <c r="Y279" s="448"/>
      <c r="Z279" s="37"/>
      <c r="AA279" s="37"/>
      <c r="AB279" s="38"/>
      <c r="AC279" s="38"/>
      <c r="AD279" s="38"/>
      <c r="AE279" s="38"/>
      <c r="AF279" s="38"/>
      <c r="AG279" s="38"/>
      <c r="AH279" s="37"/>
      <c r="AI279" s="37"/>
      <c r="AJ279" s="37"/>
      <c r="AK279" s="37"/>
      <c r="AL279" s="37"/>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HI279" s="38"/>
      <c r="HJ279" s="38"/>
      <c r="HK279" s="38"/>
      <c r="HL279" s="38"/>
      <c r="HM279" s="38"/>
      <c r="HN279" s="38"/>
      <c r="HO279" s="38"/>
      <c r="HP279" s="38"/>
      <c r="HQ279" s="38"/>
      <c r="HR279" s="38"/>
      <c r="HS279" s="38"/>
      <c r="HT279" s="38"/>
      <c r="HU279" s="38"/>
      <c r="HV279" s="38"/>
      <c r="HW279" s="38"/>
      <c r="HX279" s="38"/>
      <c r="HY279" s="38"/>
      <c r="HZ279" s="38"/>
      <c r="IA279" s="38"/>
      <c r="IB279" s="38"/>
      <c r="IC279" s="38"/>
      <c r="ID279" s="38"/>
      <c r="IE279" s="38"/>
      <c r="IF279" s="38"/>
      <c r="IG279" s="38"/>
      <c r="IH279" s="38"/>
      <c r="II279" s="38"/>
      <c r="IJ279" s="38"/>
      <c r="IK279" s="38"/>
      <c r="IL279" s="38"/>
      <c r="IM279" s="38"/>
      <c r="IN279" s="38"/>
      <c r="IO279" s="38"/>
      <c r="IP279" s="38"/>
      <c r="IQ279" s="38"/>
      <c r="IR279" s="38"/>
      <c r="IS279" s="38"/>
      <c r="IT279" s="38"/>
      <c r="IU279" s="38"/>
      <c r="IV279" s="38"/>
      <c r="IW279" s="38"/>
      <c r="IX279" s="38"/>
      <c r="IY279" s="38"/>
      <c r="IZ279" s="38"/>
      <c r="JA279" s="38"/>
      <c r="JB279" s="38"/>
      <c r="JC279" s="38"/>
      <c r="JD279" s="38"/>
      <c r="JE279" s="38"/>
      <c r="JF279" s="38"/>
      <c r="JG279" s="38"/>
      <c r="JH279" s="38"/>
      <c r="JI279" s="38"/>
      <c r="JJ279" s="38"/>
      <c r="JK279" s="38"/>
      <c r="JL279" s="38"/>
      <c r="JM279" s="38"/>
      <c r="JN279" s="38"/>
      <c r="JO279" s="38"/>
      <c r="JP279" s="38"/>
      <c r="JQ279" s="38"/>
      <c r="JR279" s="38"/>
      <c r="JS279" s="38"/>
      <c r="JT279" s="38"/>
    </row>
    <row r="280" spans="1:280" ht="11.25" customHeight="1" x14ac:dyDescent="0.25">
      <c r="A280" s="81"/>
      <c r="B280" s="82"/>
      <c r="C280" s="440"/>
      <c r="D280" s="263"/>
      <c r="E280" s="84"/>
      <c r="F280" s="260"/>
      <c r="G280" s="82"/>
      <c r="H280" s="428" t="s">
        <v>268</v>
      </c>
      <c r="I280" s="82" t="str">
        <f>+IF('5 Valoración Control'!I280="","",'5 Valoración Control'!I280)</f>
        <v/>
      </c>
      <c r="J280" s="440"/>
      <c r="K280" s="263"/>
      <c r="L280" s="441"/>
      <c r="M280" s="442"/>
      <c r="N280" s="443"/>
      <c r="O280" s="55"/>
      <c r="P280" s="55"/>
      <c r="Q280" s="444"/>
      <c r="R280" s="445"/>
      <c r="S280" s="446"/>
      <c r="T280" s="444"/>
      <c r="U280" s="55"/>
      <c r="V280" s="421"/>
      <c r="W280" s="421"/>
      <c r="X280" s="447"/>
      <c r="Y280" s="448"/>
      <c r="Z280" s="37"/>
      <c r="AA280" s="37"/>
      <c r="AB280" s="38"/>
      <c r="AC280" s="38"/>
      <c r="AD280" s="38"/>
      <c r="AE280" s="38"/>
      <c r="AF280" s="38"/>
      <c r="AG280" s="38"/>
      <c r="AH280" s="37"/>
      <c r="AI280" s="37"/>
      <c r="AJ280" s="37"/>
      <c r="AK280" s="37"/>
      <c r="AL280" s="37"/>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row>
    <row r="281" spans="1:280" ht="11.25" customHeight="1" thickBot="1" x14ac:dyDescent="0.3">
      <c r="A281" s="92"/>
      <c r="B281" s="93"/>
      <c r="C281" s="450"/>
      <c r="D281" s="284"/>
      <c r="E281" s="95"/>
      <c r="F281" s="281"/>
      <c r="G281" s="93"/>
      <c r="H281" s="451" t="s">
        <v>269</v>
      </c>
      <c r="I281" s="93" t="str">
        <f>+IF('5 Valoración Control'!I281="","",'5 Valoración Control'!I281)</f>
        <v/>
      </c>
      <c r="J281" s="450"/>
      <c r="K281" s="284"/>
      <c r="L281" s="452"/>
      <c r="M281" s="453"/>
      <c r="N281" s="454"/>
      <c r="O281" s="286"/>
      <c r="P281" s="286"/>
      <c r="Q281" s="455"/>
      <c r="R281" s="456"/>
      <c r="S281" s="457"/>
      <c r="T281" s="455"/>
      <c r="U281" s="286"/>
      <c r="V281" s="458"/>
      <c r="W281" s="458"/>
      <c r="X281" s="459"/>
      <c r="Y281" s="460"/>
      <c r="Z281" s="37"/>
      <c r="AA281" s="37"/>
      <c r="AB281" s="38"/>
      <c r="AC281" s="38"/>
      <c r="AD281" s="38"/>
      <c r="AE281" s="38"/>
      <c r="AF281" s="38"/>
      <c r="AG281" s="38"/>
      <c r="AH281" s="37"/>
      <c r="AI281" s="37"/>
      <c r="AJ281" s="37"/>
      <c r="AK281" s="37"/>
      <c r="AL281" s="37"/>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HI281" s="38"/>
      <c r="HJ281" s="38"/>
      <c r="HK281" s="38"/>
      <c r="HL281" s="38"/>
      <c r="HM281" s="38"/>
      <c r="HN281" s="38"/>
      <c r="HO281" s="38"/>
      <c r="HP281" s="38"/>
      <c r="HQ281" s="38"/>
      <c r="HR281" s="38"/>
      <c r="HS281" s="38"/>
      <c r="HT281" s="38"/>
      <c r="HU281" s="38"/>
      <c r="HV281" s="38"/>
      <c r="HW281" s="38"/>
      <c r="HX281" s="38"/>
      <c r="HY281" s="38"/>
      <c r="HZ281" s="38"/>
      <c r="IA281" s="38"/>
      <c r="IB281" s="38"/>
      <c r="IC281" s="38"/>
      <c r="ID281" s="38"/>
      <c r="IE281" s="38"/>
      <c r="IF281" s="38"/>
      <c r="IG281" s="38"/>
      <c r="IH281" s="38"/>
      <c r="II281" s="38"/>
      <c r="IJ281" s="38"/>
      <c r="IK281" s="38"/>
      <c r="IL281" s="38"/>
      <c r="IM281" s="38"/>
      <c r="IN281" s="38"/>
      <c r="IO281" s="38"/>
      <c r="IP281" s="38"/>
      <c r="IQ281" s="38"/>
      <c r="IR281" s="38"/>
      <c r="IS281" s="38"/>
      <c r="IT281" s="38"/>
      <c r="IU281" s="38"/>
      <c r="IV281" s="38"/>
      <c r="IW281" s="38"/>
      <c r="IX281" s="38"/>
      <c r="IY281" s="38"/>
      <c r="IZ281" s="38"/>
      <c r="JA281" s="38"/>
      <c r="JB281" s="38"/>
      <c r="JC281" s="38"/>
      <c r="JD281" s="38"/>
      <c r="JE281" s="38"/>
      <c r="JF281" s="38"/>
      <c r="JG281" s="38"/>
      <c r="JH281" s="38"/>
      <c r="JI281" s="38"/>
      <c r="JJ281" s="38"/>
      <c r="JK281" s="38"/>
      <c r="JL281" s="38"/>
      <c r="JM281" s="38"/>
      <c r="JN281" s="38"/>
      <c r="JO281" s="38"/>
      <c r="JP281" s="38"/>
      <c r="JQ281" s="38"/>
      <c r="JR281" s="38"/>
      <c r="JS281" s="38"/>
      <c r="JT281" s="38"/>
    </row>
    <row r="282" spans="1:280" ht="11.25" customHeight="1" x14ac:dyDescent="0.25">
      <c r="A282" s="423" t="str">
        <f>'1 Contexto e Identificación'!$A$29</f>
        <v>R19</v>
      </c>
      <c r="B282" s="424" t="str">
        <f>+'1 Contexto e Identificación'!$E$29</f>
        <v xml:space="preserve">  </v>
      </c>
      <c r="C282" s="425" t="e">
        <f ca="1">+'4 Mapa Calor Inherente'!$C$30</f>
        <v>#NAME?</v>
      </c>
      <c r="D282" s="243" t="e">
        <f ca="1">+'4 Mapa Calor Inherente'!$D$30</f>
        <v>#NAME?</v>
      </c>
      <c r="E282" s="426" t="e">
        <f ca="1">+'4 Mapa Calor Inherente'!$E$30</f>
        <v>#NAME?</v>
      </c>
      <c r="F282" s="240" t="s">
        <v>254</v>
      </c>
      <c r="G282" s="424" t="str">
        <f>+IF('5 Valoración Control'!G282="","",'5 Valoración Control'!G282)</f>
        <v/>
      </c>
      <c r="H282" s="271" t="s">
        <v>256</v>
      </c>
      <c r="I282" s="424" t="str">
        <f>+IF('5 Valoración Control'!I282="","",'5 Valoración Control'!I282)</f>
        <v/>
      </c>
      <c r="J282" s="425" t="e">
        <f ca="1">+'6 Mapa Calor Residual'!$C$30</f>
        <v>#NAME?</v>
      </c>
      <c r="K282" s="243" t="e">
        <f ca="1">+'6 Mapa Calor Residual'!$D$30</f>
        <v>#NAME?</v>
      </c>
      <c r="L282" s="429" t="e">
        <f ca="1">+'6 Mapa Calor Residual'!$E$30</f>
        <v>#NAME?</v>
      </c>
      <c r="M282" s="430"/>
      <c r="N282" s="431"/>
      <c r="O282" s="246"/>
      <c r="P282" s="246"/>
      <c r="Q282" s="438"/>
      <c r="R282" s="439"/>
      <c r="S282" s="433"/>
      <c r="T282" s="438"/>
      <c r="U282" s="246"/>
      <c r="V282" s="462"/>
      <c r="W282" s="462"/>
      <c r="X282" s="463"/>
      <c r="Y282" s="436"/>
      <c r="Z282" s="37"/>
      <c r="AA282" s="37"/>
      <c r="AB282" s="38"/>
      <c r="AC282" s="38"/>
      <c r="AD282" s="38"/>
      <c r="AE282" s="38"/>
      <c r="AF282" s="38"/>
      <c r="AG282" s="38"/>
      <c r="AH282" s="37"/>
      <c r="AI282" s="37"/>
      <c r="AJ282" s="37"/>
      <c r="AK282" s="37"/>
      <c r="AL282" s="37"/>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HI282" s="38"/>
      <c r="HJ282" s="38"/>
      <c r="HK282" s="38"/>
      <c r="HL282" s="38"/>
      <c r="HM282" s="38"/>
      <c r="HN282" s="38"/>
      <c r="HO282" s="38"/>
      <c r="HP282" s="38"/>
      <c r="HQ282" s="38"/>
      <c r="HR282" s="38"/>
      <c r="HS282" s="38"/>
      <c r="HT282" s="38"/>
      <c r="HU282" s="38"/>
      <c r="HV282" s="38"/>
      <c r="HW282" s="38"/>
      <c r="HX282" s="38"/>
      <c r="HY282" s="38"/>
      <c r="HZ282" s="38"/>
      <c r="IA282" s="38"/>
      <c r="IB282" s="38"/>
      <c r="IC282" s="38"/>
      <c r="ID282" s="38"/>
      <c r="IE282" s="38"/>
      <c r="IF282" s="38"/>
      <c r="IG282" s="38"/>
      <c r="IH282" s="38"/>
      <c r="II282" s="38"/>
      <c r="IJ282" s="38"/>
      <c r="IK282" s="38"/>
      <c r="IL282" s="38"/>
      <c r="IM282" s="38"/>
      <c r="IN282" s="38"/>
      <c r="IO282" s="38"/>
      <c r="IP282" s="38"/>
      <c r="IQ282" s="38"/>
      <c r="IR282" s="38"/>
      <c r="IS282" s="38"/>
      <c r="IT282" s="38"/>
      <c r="IU282" s="38"/>
      <c r="IV282" s="38"/>
      <c r="IW282" s="38"/>
      <c r="IX282" s="38"/>
      <c r="IY282" s="38"/>
      <c r="IZ282" s="38"/>
      <c r="JA282" s="38"/>
      <c r="JB282" s="38"/>
      <c r="JC282" s="38"/>
      <c r="JD282" s="38"/>
      <c r="JE282" s="38"/>
      <c r="JF282" s="38"/>
      <c r="JG282" s="38"/>
      <c r="JH282" s="38"/>
      <c r="JI282" s="38"/>
      <c r="JJ282" s="38"/>
      <c r="JK282" s="38"/>
      <c r="JL282" s="38"/>
      <c r="JM282" s="38"/>
      <c r="JN282" s="38"/>
      <c r="JO282" s="38"/>
      <c r="JP282" s="38"/>
      <c r="JQ282" s="38"/>
      <c r="JR282" s="38"/>
      <c r="JS282" s="38"/>
      <c r="JT282" s="38"/>
    </row>
    <row r="283" spans="1:280" ht="11.25" customHeight="1" x14ac:dyDescent="0.25">
      <c r="A283" s="81"/>
      <c r="B283" s="82"/>
      <c r="C283" s="440"/>
      <c r="D283" s="263"/>
      <c r="E283" s="84"/>
      <c r="F283" s="260"/>
      <c r="G283" s="82"/>
      <c r="H283" s="428" t="s">
        <v>268</v>
      </c>
      <c r="I283" s="82" t="str">
        <f>+IF('5 Valoración Control'!I283="","",'5 Valoración Control'!I283)</f>
        <v/>
      </c>
      <c r="J283" s="440"/>
      <c r="K283" s="263"/>
      <c r="L283" s="441"/>
      <c r="M283" s="442"/>
      <c r="N283" s="443"/>
      <c r="O283" s="55"/>
      <c r="P283" s="55"/>
      <c r="Q283" s="444"/>
      <c r="R283" s="445"/>
      <c r="S283" s="446"/>
      <c r="T283" s="444"/>
      <c r="U283" s="55"/>
      <c r="V283" s="421"/>
      <c r="W283" s="421"/>
      <c r="X283" s="447"/>
      <c r="Y283" s="448"/>
      <c r="Z283" s="37"/>
      <c r="AA283" s="37"/>
      <c r="AB283" s="38"/>
      <c r="AC283" s="38"/>
      <c r="AD283" s="38"/>
      <c r="AE283" s="38"/>
      <c r="AF283" s="38"/>
      <c r="AG283" s="38"/>
      <c r="AH283" s="37"/>
      <c r="AI283" s="37"/>
      <c r="AJ283" s="37"/>
      <c r="AK283" s="37"/>
      <c r="AL283" s="37"/>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HI283" s="38"/>
      <c r="HJ283" s="38"/>
      <c r="HK283" s="38"/>
      <c r="HL283" s="38"/>
      <c r="HM283" s="38"/>
      <c r="HN283" s="38"/>
      <c r="HO283" s="38"/>
      <c r="HP283" s="38"/>
      <c r="HQ283" s="38"/>
      <c r="HR283" s="38"/>
      <c r="HS283" s="38"/>
      <c r="HT283" s="38"/>
      <c r="HU283" s="38"/>
      <c r="HV283" s="38"/>
      <c r="HW283" s="38"/>
      <c r="HX283" s="38"/>
      <c r="HY283" s="38"/>
      <c r="HZ283" s="38"/>
      <c r="IA283" s="38"/>
      <c r="IB283" s="38"/>
      <c r="IC283" s="38"/>
      <c r="ID283" s="38"/>
      <c r="IE283" s="38"/>
      <c r="IF283" s="38"/>
      <c r="IG283" s="38"/>
      <c r="IH283" s="38"/>
      <c r="II283" s="38"/>
      <c r="IJ283" s="38"/>
      <c r="IK283" s="38"/>
      <c r="IL283" s="38"/>
      <c r="IM283" s="38"/>
      <c r="IN283" s="38"/>
      <c r="IO283" s="38"/>
      <c r="IP283" s="38"/>
      <c r="IQ283" s="38"/>
      <c r="IR283" s="38"/>
      <c r="IS283" s="38"/>
      <c r="IT283" s="38"/>
      <c r="IU283" s="38"/>
      <c r="IV283" s="38"/>
      <c r="IW283" s="38"/>
      <c r="IX283" s="38"/>
      <c r="IY283" s="38"/>
      <c r="IZ283" s="38"/>
      <c r="JA283" s="38"/>
      <c r="JB283" s="38"/>
      <c r="JC283" s="38"/>
      <c r="JD283" s="38"/>
      <c r="JE283" s="38"/>
      <c r="JF283" s="38"/>
      <c r="JG283" s="38"/>
      <c r="JH283" s="38"/>
      <c r="JI283" s="38"/>
      <c r="JJ283" s="38"/>
      <c r="JK283" s="38"/>
      <c r="JL283" s="38"/>
      <c r="JM283" s="38"/>
      <c r="JN283" s="38"/>
      <c r="JO283" s="38"/>
      <c r="JP283" s="38"/>
      <c r="JQ283" s="38"/>
      <c r="JR283" s="38"/>
      <c r="JS283" s="38"/>
      <c r="JT283" s="38"/>
    </row>
    <row r="284" spans="1:280" ht="11.25" customHeight="1" x14ac:dyDescent="0.25">
      <c r="A284" s="81"/>
      <c r="B284" s="82"/>
      <c r="C284" s="440"/>
      <c r="D284" s="263"/>
      <c r="E284" s="84"/>
      <c r="F284" s="260"/>
      <c r="G284" s="82"/>
      <c r="H284" s="428" t="s">
        <v>269</v>
      </c>
      <c r="I284" s="82" t="str">
        <f>+IF('5 Valoración Control'!I284="","",'5 Valoración Control'!I284)</f>
        <v/>
      </c>
      <c r="J284" s="440"/>
      <c r="K284" s="263"/>
      <c r="L284" s="441"/>
      <c r="M284" s="442"/>
      <c r="N284" s="443"/>
      <c r="O284" s="55"/>
      <c r="P284" s="55"/>
      <c r="Q284" s="444"/>
      <c r="R284" s="445"/>
      <c r="S284" s="446"/>
      <c r="T284" s="444"/>
      <c r="U284" s="55"/>
      <c r="V284" s="421"/>
      <c r="W284" s="421"/>
      <c r="X284" s="447"/>
      <c r="Y284" s="448"/>
      <c r="Z284" s="37"/>
      <c r="AA284" s="37"/>
      <c r="AB284" s="38"/>
      <c r="AC284" s="38"/>
      <c r="AD284" s="38"/>
      <c r="AE284" s="38"/>
      <c r="AF284" s="38"/>
      <c r="AG284" s="38"/>
      <c r="AH284" s="37"/>
      <c r="AI284" s="37"/>
      <c r="AJ284" s="37"/>
      <c r="AK284" s="37"/>
      <c r="AL284" s="37"/>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c r="HH284" s="38"/>
      <c r="HI284" s="38"/>
      <c r="HJ284" s="38"/>
      <c r="HK284" s="38"/>
      <c r="HL284" s="38"/>
      <c r="HM284" s="38"/>
      <c r="HN284" s="38"/>
      <c r="HO284" s="38"/>
      <c r="HP284" s="38"/>
      <c r="HQ284" s="38"/>
      <c r="HR284" s="38"/>
      <c r="HS284" s="38"/>
      <c r="HT284" s="38"/>
      <c r="HU284" s="38"/>
      <c r="HV284" s="38"/>
      <c r="HW284" s="38"/>
      <c r="HX284" s="38"/>
      <c r="HY284" s="38"/>
      <c r="HZ284" s="38"/>
      <c r="IA284" s="38"/>
      <c r="IB284" s="38"/>
      <c r="IC284" s="38"/>
      <c r="ID284" s="38"/>
      <c r="IE284" s="38"/>
      <c r="IF284" s="38"/>
      <c r="IG284" s="38"/>
      <c r="IH284" s="38"/>
      <c r="II284" s="38"/>
      <c r="IJ284" s="38"/>
      <c r="IK284" s="38"/>
      <c r="IL284" s="38"/>
      <c r="IM284" s="38"/>
      <c r="IN284" s="38"/>
      <c r="IO284" s="38"/>
      <c r="IP284" s="38"/>
      <c r="IQ284" s="38"/>
      <c r="IR284" s="38"/>
      <c r="IS284" s="38"/>
      <c r="IT284" s="38"/>
      <c r="IU284" s="38"/>
      <c r="IV284" s="38"/>
      <c r="IW284" s="38"/>
      <c r="IX284" s="38"/>
      <c r="IY284" s="38"/>
      <c r="IZ284" s="38"/>
      <c r="JA284" s="38"/>
      <c r="JB284" s="38"/>
      <c r="JC284" s="38"/>
      <c r="JD284" s="38"/>
      <c r="JE284" s="38"/>
      <c r="JF284" s="38"/>
      <c r="JG284" s="38"/>
      <c r="JH284" s="38"/>
      <c r="JI284" s="38"/>
      <c r="JJ284" s="38"/>
      <c r="JK284" s="38"/>
      <c r="JL284" s="38"/>
      <c r="JM284" s="38"/>
      <c r="JN284" s="38"/>
      <c r="JO284" s="38"/>
      <c r="JP284" s="38"/>
      <c r="JQ284" s="38"/>
      <c r="JR284" s="38"/>
      <c r="JS284" s="38"/>
      <c r="JT284" s="38"/>
    </row>
    <row r="285" spans="1:280" ht="11.25" customHeight="1" x14ac:dyDescent="0.25">
      <c r="A285" s="81"/>
      <c r="B285" s="82"/>
      <c r="C285" s="440"/>
      <c r="D285" s="263"/>
      <c r="E285" s="84"/>
      <c r="F285" s="260" t="s">
        <v>270</v>
      </c>
      <c r="G285" s="82" t="str">
        <f>+IF('5 Valoración Control'!G285="","",'5 Valoración Control'!G285)</f>
        <v/>
      </c>
      <c r="H285" s="428" t="s">
        <v>256</v>
      </c>
      <c r="I285" s="82" t="str">
        <f>+IF('5 Valoración Control'!I285="","",'5 Valoración Control'!I285)</f>
        <v/>
      </c>
      <c r="J285" s="440"/>
      <c r="K285" s="263"/>
      <c r="L285" s="441"/>
      <c r="M285" s="442"/>
      <c r="N285" s="443"/>
      <c r="O285" s="55"/>
      <c r="P285" s="55"/>
      <c r="Q285" s="444"/>
      <c r="R285" s="445"/>
      <c r="S285" s="446"/>
      <c r="T285" s="444"/>
      <c r="U285" s="55"/>
      <c r="V285" s="421"/>
      <c r="W285" s="421"/>
      <c r="X285" s="447"/>
      <c r="Y285" s="448"/>
      <c r="Z285" s="37"/>
      <c r="AA285" s="37"/>
      <c r="AB285" s="38"/>
      <c r="AC285" s="38"/>
      <c r="AD285" s="38"/>
      <c r="AE285" s="38"/>
      <c r="AF285" s="38"/>
      <c r="AG285" s="38"/>
      <c r="AH285" s="37"/>
      <c r="AI285" s="37"/>
      <c r="AJ285" s="37"/>
      <c r="AK285" s="37"/>
      <c r="AL285" s="37"/>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row>
    <row r="286" spans="1:280" ht="11.25" customHeight="1" x14ac:dyDescent="0.25">
      <c r="A286" s="81"/>
      <c r="B286" s="82"/>
      <c r="C286" s="440"/>
      <c r="D286" s="263"/>
      <c r="E286" s="84"/>
      <c r="F286" s="260"/>
      <c r="G286" s="82"/>
      <c r="H286" s="428" t="s">
        <v>268</v>
      </c>
      <c r="I286" s="82" t="str">
        <f>+IF('5 Valoración Control'!I286="","",'5 Valoración Control'!I286)</f>
        <v/>
      </c>
      <c r="J286" s="440"/>
      <c r="K286" s="263"/>
      <c r="L286" s="441"/>
      <c r="M286" s="442"/>
      <c r="N286" s="443"/>
      <c r="O286" s="55"/>
      <c r="P286" s="55"/>
      <c r="Q286" s="444"/>
      <c r="R286" s="445"/>
      <c r="S286" s="446"/>
      <c r="T286" s="444"/>
      <c r="U286" s="55"/>
      <c r="V286" s="421"/>
      <c r="W286" s="421"/>
      <c r="X286" s="447"/>
      <c r="Y286" s="448"/>
      <c r="Z286" s="37"/>
      <c r="AA286" s="37"/>
      <c r="AB286" s="38"/>
      <c r="AC286" s="38"/>
      <c r="AD286" s="38"/>
      <c r="AE286" s="38"/>
      <c r="AF286" s="38"/>
      <c r="AG286" s="38"/>
      <c r="AH286" s="37"/>
      <c r="AI286" s="37"/>
      <c r="AJ286" s="37"/>
      <c r="AK286" s="37"/>
      <c r="AL286" s="37"/>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row>
    <row r="287" spans="1:280" ht="11.25" customHeight="1" x14ac:dyDescent="0.25">
      <c r="A287" s="81"/>
      <c r="B287" s="82"/>
      <c r="C287" s="440"/>
      <c r="D287" s="263"/>
      <c r="E287" s="84"/>
      <c r="F287" s="260"/>
      <c r="G287" s="82"/>
      <c r="H287" s="428" t="s">
        <v>269</v>
      </c>
      <c r="I287" s="82" t="str">
        <f>+IF('5 Valoración Control'!I287="","",'5 Valoración Control'!I287)</f>
        <v/>
      </c>
      <c r="J287" s="440"/>
      <c r="K287" s="263"/>
      <c r="L287" s="441"/>
      <c r="M287" s="442"/>
      <c r="N287" s="443"/>
      <c r="O287" s="55"/>
      <c r="P287" s="55"/>
      <c r="Q287" s="444"/>
      <c r="R287" s="445"/>
      <c r="S287" s="446"/>
      <c r="T287" s="444"/>
      <c r="U287" s="55"/>
      <c r="V287" s="421"/>
      <c r="W287" s="421"/>
      <c r="X287" s="447"/>
      <c r="Y287" s="448"/>
      <c r="Z287" s="37"/>
      <c r="AA287" s="37"/>
      <c r="AB287" s="38"/>
      <c r="AC287" s="38"/>
      <c r="AD287" s="38"/>
      <c r="AE287" s="38"/>
      <c r="AF287" s="38"/>
      <c r="AG287" s="38"/>
      <c r="AH287" s="37"/>
      <c r="AI287" s="37"/>
      <c r="AJ287" s="37"/>
      <c r="AK287" s="37"/>
      <c r="AL287" s="37"/>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HI287" s="38"/>
      <c r="HJ287" s="38"/>
      <c r="HK287" s="38"/>
      <c r="HL287" s="38"/>
      <c r="HM287" s="38"/>
      <c r="HN287" s="38"/>
      <c r="HO287" s="38"/>
      <c r="HP287" s="38"/>
      <c r="HQ287" s="38"/>
      <c r="HR287" s="38"/>
      <c r="HS287" s="38"/>
      <c r="HT287" s="38"/>
      <c r="HU287" s="38"/>
      <c r="HV287" s="38"/>
      <c r="HW287" s="38"/>
      <c r="HX287" s="38"/>
      <c r="HY287" s="38"/>
      <c r="HZ287" s="38"/>
      <c r="IA287" s="38"/>
      <c r="IB287" s="38"/>
      <c r="IC287" s="38"/>
      <c r="ID287" s="38"/>
      <c r="IE287" s="38"/>
      <c r="IF287" s="38"/>
      <c r="IG287" s="38"/>
      <c r="IH287" s="38"/>
      <c r="II287" s="38"/>
      <c r="IJ287" s="38"/>
      <c r="IK287" s="38"/>
      <c r="IL287" s="38"/>
      <c r="IM287" s="38"/>
      <c r="IN287" s="38"/>
      <c r="IO287" s="38"/>
      <c r="IP287" s="38"/>
      <c r="IQ287" s="38"/>
      <c r="IR287" s="38"/>
      <c r="IS287" s="38"/>
      <c r="IT287" s="38"/>
      <c r="IU287" s="38"/>
      <c r="IV287" s="38"/>
      <c r="IW287" s="38"/>
      <c r="IX287" s="38"/>
      <c r="IY287" s="38"/>
      <c r="IZ287" s="38"/>
      <c r="JA287" s="38"/>
      <c r="JB287" s="38"/>
      <c r="JC287" s="38"/>
      <c r="JD287" s="38"/>
      <c r="JE287" s="38"/>
      <c r="JF287" s="38"/>
      <c r="JG287" s="38"/>
      <c r="JH287" s="38"/>
      <c r="JI287" s="38"/>
      <c r="JJ287" s="38"/>
      <c r="JK287" s="38"/>
      <c r="JL287" s="38"/>
      <c r="JM287" s="38"/>
      <c r="JN287" s="38"/>
      <c r="JO287" s="38"/>
      <c r="JP287" s="38"/>
      <c r="JQ287" s="38"/>
      <c r="JR287" s="38"/>
      <c r="JS287" s="38"/>
      <c r="JT287" s="38"/>
    </row>
    <row r="288" spans="1:280" ht="11.25" customHeight="1" x14ac:dyDescent="0.25">
      <c r="A288" s="81"/>
      <c r="B288" s="82"/>
      <c r="C288" s="440"/>
      <c r="D288" s="263"/>
      <c r="E288" s="84"/>
      <c r="F288" s="260" t="s">
        <v>271</v>
      </c>
      <c r="G288" s="82" t="str">
        <f>+IF('5 Valoración Control'!G288="","",'5 Valoración Control'!G288)</f>
        <v/>
      </c>
      <c r="H288" s="428" t="s">
        <v>256</v>
      </c>
      <c r="I288" s="82" t="str">
        <f>+IF('5 Valoración Control'!I288="","",'5 Valoración Control'!I288)</f>
        <v/>
      </c>
      <c r="J288" s="440"/>
      <c r="K288" s="263"/>
      <c r="L288" s="441"/>
      <c r="M288" s="442"/>
      <c r="N288" s="443"/>
      <c r="O288" s="55"/>
      <c r="P288" s="55"/>
      <c r="Q288" s="444"/>
      <c r="R288" s="445"/>
      <c r="S288" s="446"/>
      <c r="T288" s="444"/>
      <c r="U288" s="55"/>
      <c r="V288" s="421"/>
      <c r="W288" s="421"/>
      <c r="X288" s="447"/>
      <c r="Y288" s="448"/>
      <c r="Z288" s="37"/>
      <c r="AA288" s="37"/>
      <c r="AB288" s="38"/>
      <c r="AC288" s="38"/>
      <c r="AD288" s="38"/>
      <c r="AE288" s="38"/>
      <c r="AF288" s="38"/>
      <c r="AG288" s="38"/>
      <c r="AH288" s="37"/>
      <c r="AI288" s="37"/>
      <c r="AJ288" s="37"/>
      <c r="AK288" s="37"/>
      <c r="AL288" s="37"/>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HI288" s="38"/>
      <c r="HJ288" s="38"/>
      <c r="HK288" s="38"/>
      <c r="HL288" s="38"/>
      <c r="HM288" s="38"/>
      <c r="HN288" s="38"/>
      <c r="HO288" s="38"/>
      <c r="HP288" s="38"/>
      <c r="HQ288" s="38"/>
      <c r="HR288" s="38"/>
      <c r="HS288" s="38"/>
      <c r="HT288" s="38"/>
      <c r="HU288" s="38"/>
      <c r="HV288" s="38"/>
      <c r="HW288" s="38"/>
      <c r="HX288" s="38"/>
      <c r="HY288" s="38"/>
      <c r="HZ288" s="38"/>
      <c r="IA288" s="38"/>
      <c r="IB288" s="38"/>
      <c r="IC288" s="38"/>
      <c r="ID288" s="38"/>
      <c r="IE288" s="38"/>
      <c r="IF288" s="38"/>
      <c r="IG288" s="38"/>
      <c r="IH288" s="38"/>
      <c r="II288" s="38"/>
      <c r="IJ288" s="38"/>
      <c r="IK288" s="38"/>
      <c r="IL288" s="38"/>
      <c r="IM288" s="38"/>
      <c r="IN288" s="38"/>
      <c r="IO288" s="38"/>
      <c r="IP288" s="38"/>
      <c r="IQ288" s="38"/>
      <c r="IR288" s="38"/>
      <c r="IS288" s="38"/>
      <c r="IT288" s="38"/>
      <c r="IU288" s="38"/>
      <c r="IV288" s="38"/>
      <c r="IW288" s="38"/>
      <c r="IX288" s="38"/>
      <c r="IY288" s="38"/>
      <c r="IZ288" s="38"/>
      <c r="JA288" s="38"/>
      <c r="JB288" s="38"/>
      <c r="JC288" s="38"/>
      <c r="JD288" s="38"/>
      <c r="JE288" s="38"/>
      <c r="JF288" s="38"/>
      <c r="JG288" s="38"/>
      <c r="JH288" s="38"/>
      <c r="JI288" s="38"/>
      <c r="JJ288" s="38"/>
      <c r="JK288" s="38"/>
      <c r="JL288" s="38"/>
      <c r="JM288" s="38"/>
      <c r="JN288" s="38"/>
      <c r="JO288" s="38"/>
      <c r="JP288" s="38"/>
      <c r="JQ288" s="38"/>
      <c r="JR288" s="38"/>
      <c r="JS288" s="38"/>
      <c r="JT288" s="38"/>
    </row>
    <row r="289" spans="1:280" ht="11.25" customHeight="1" x14ac:dyDescent="0.25">
      <c r="A289" s="81"/>
      <c r="B289" s="82"/>
      <c r="C289" s="440"/>
      <c r="D289" s="263"/>
      <c r="E289" s="84"/>
      <c r="F289" s="260"/>
      <c r="G289" s="82"/>
      <c r="H289" s="428" t="s">
        <v>268</v>
      </c>
      <c r="I289" s="82" t="str">
        <f>+IF('5 Valoración Control'!I289="","",'5 Valoración Control'!I289)</f>
        <v/>
      </c>
      <c r="J289" s="440"/>
      <c r="K289" s="263"/>
      <c r="L289" s="441"/>
      <c r="M289" s="442"/>
      <c r="N289" s="443"/>
      <c r="O289" s="55"/>
      <c r="P289" s="55"/>
      <c r="Q289" s="444"/>
      <c r="R289" s="445"/>
      <c r="S289" s="446"/>
      <c r="T289" s="444"/>
      <c r="U289" s="55"/>
      <c r="V289" s="421"/>
      <c r="W289" s="421"/>
      <c r="X289" s="447"/>
      <c r="Y289" s="448"/>
      <c r="Z289" s="37"/>
      <c r="AA289" s="37"/>
      <c r="AB289" s="38"/>
      <c r="AC289" s="38"/>
      <c r="AD289" s="38"/>
      <c r="AE289" s="38"/>
      <c r="AF289" s="38"/>
      <c r="AG289" s="38"/>
      <c r="AH289" s="37"/>
      <c r="AI289" s="37"/>
      <c r="AJ289" s="37"/>
      <c r="AK289" s="37"/>
      <c r="AL289" s="37"/>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HI289" s="38"/>
      <c r="HJ289" s="38"/>
      <c r="HK289" s="38"/>
      <c r="HL289" s="38"/>
      <c r="HM289" s="38"/>
      <c r="HN289" s="38"/>
      <c r="HO289" s="38"/>
      <c r="HP289" s="38"/>
      <c r="HQ289" s="38"/>
      <c r="HR289" s="38"/>
      <c r="HS289" s="38"/>
      <c r="HT289" s="38"/>
      <c r="HU289" s="38"/>
      <c r="HV289" s="38"/>
      <c r="HW289" s="38"/>
      <c r="HX289" s="38"/>
      <c r="HY289" s="38"/>
      <c r="HZ289" s="38"/>
      <c r="IA289" s="38"/>
      <c r="IB289" s="38"/>
      <c r="IC289" s="38"/>
      <c r="ID289" s="38"/>
      <c r="IE289" s="38"/>
      <c r="IF289" s="38"/>
      <c r="IG289" s="38"/>
      <c r="IH289" s="38"/>
      <c r="II289" s="38"/>
      <c r="IJ289" s="38"/>
      <c r="IK289" s="38"/>
      <c r="IL289" s="38"/>
      <c r="IM289" s="38"/>
      <c r="IN289" s="38"/>
      <c r="IO289" s="38"/>
      <c r="IP289" s="38"/>
      <c r="IQ289" s="38"/>
      <c r="IR289" s="38"/>
      <c r="IS289" s="38"/>
      <c r="IT289" s="38"/>
      <c r="IU289" s="38"/>
      <c r="IV289" s="38"/>
      <c r="IW289" s="38"/>
      <c r="IX289" s="38"/>
      <c r="IY289" s="38"/>
      <c r="IZ289" s="38"/>
      <c r="JA289" s="38"/>
      <c r="JB289" s="38"/>
      <c r="JC289" s="38"/>
      <c r="JD289" s="38"/>
      <c r="JE289" s="38"/>
      <c r="JF289" s="38"/>
      <c r="JG289" s="38"/>
      <c r="JH289" s="38"/>
      <c r="JI289" s="38"/>
      <c r="JJ289" s="38"/>
      <c r="JK289" s="38"/>
      <c r="JL289" s="38"/>
      <c r="JM289" s="38"/>
      <c r="JN289" s="38"/>
      <c r="JO289" s="38"/>
      <c r="JP289" s="38"/>
      <c r="JQ289" s="38"/>
      <c r="JR289" s="38"/>
      <c r="JS289" s="38"/>
      <c r="JT289" s="38"/>
    </row>
    <row r="290" spans="1:280" ht="11.25" customHeight="1" x14ac:dyDescent="0.25">
      <c r="A290" s="81"/>
      <c r="B290" s="82"/>
      <c r="C290" s="440"/>
      <c r="D290" s="263"/>
      <c r="E290" s="84"/>
      <c r="F290" s="260"/>
      <c r="G290" s="82"/>
      <c r="H290" s="428" t="s">
        <v>269</v>
      </c>
      <c r="I290" s="82" t="str">
        <f>+IF('5 Valoración Control'!I290="","",'5 Valoración Control'!I290)</f>
        <v/>
      </c>
      <c r="J290" s="440"/>
      <c r="K290" s="263"/>
      <c r="L290" s="441"/>
      <c r="M290" s="442"/>
      <c r="N290" s="443"/>
      <c r="O290" s="55"/>
      <c r="P290" s="55"/>
      <c r="Q290" s="444"/>
      <c r="R290" s="445"/>
      <c r="S290" s="446"/>
      <c r="T290" s="444"/>
      <c r="U290" s="55"/>
      <c r="V290" s="421"/>
      <c r="W290" s="421"/>
      <c r="X290" s="447"/>
      <c r="Y290" s="448"/>
      <c r="Z290" s="37"/>
      <c r="AA290" s="37"/>
      <c r="AB290" s="38"/>
      <c r="AC290" s="38"/>
      <c r="AD290" s="38"/>
      <c r="AE290" s="38"/>
      <c r="AF290" s="38"/>
      <c r="AG290" s="38"/>
      <c r="AH290" s="37"/>
      <c r="AI290" s="37"/>
      <c r="AJ290" s="37"/>
      <c r="AK290" s="37"/>
      <c r="AL290" s="37"/>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HI290" s="38"/>
      <c r="HJ290" s="38"/>
      <c r="HK290" s="38"/>
      <c r="HL290" s="38"/>
      <c r="HM290" s="38"/>
      <c r="HN290" s="38"/>
      <c r="HO290" s="38"/>
      <c r="HP290" s="38"/>
      <c r="HQ290" s="38"/>
      <c r="HR290" s="38"/>
      <c r="HS290" s="38"/>
      <c r="HT290" s="38"/>
      <c r="HU290" s="38"/>
      <c r="HV290" s="38"/>
      <c r="HW290" s="38"/>
      <c r="HX290" s="38"/>
      <c r="HY290" s="38"/>
      <c r="HZ290" s="38"/>
      <c r="IA290" s="38"/>
      <c r="IB290" s="38"/>
      <c r="IC290" s="38"/>
      <c r="ID290" s="38"/>
      <c r="IE290" s="38"/>
      <c r="IF290" s="38"/>
      <c r="IG290" s="38"/>
      <c r="IH290" s="38"/>
      <c r="II290" s="38"/>
      <c r="IJ290" s="38"/>
      <c r="IK290" s="38"/>
      <c r="IL290" s="38"/>
      <c r="IM290" s="38"/>
      <c r="IN290" s="38"/>
      <c r="IO290" s="38"/>
      <c r="IP290" s="38"/>
      <c r="IQ290" s="38"/>
      <c r="IR290" s="38"/>
      <c r="IS290" s="38"/>
      <c r="IT290" s="38"/>
      <c r="IU290" s="38"/>
      <c r="IV290" s="38"/>
      <c r="IW290" s="38"/>
      <c r="IX290" s="38"/>
      <c r="IY290" s="38"/>
      <c r="IZ290" s="38"/>
      <c r="JA290" s="38"/>
      <c r="JB290" s="38"/>
      <c r="JC290" s="38"/>
      <c r="JD290" s="38"/>
      <c r="JE290" s="38"/>
      <c r="JF290" s="38"/>
      <c r="JG290" s="38"/>
      <c r="JH290" s="38"/>
      <c r="JI290" s="38"/>
      <c r="JJ290" s="38"/>
      <c r="JK290" s="38"/>
      <c r="JL290" s="38"/>
      <c r="JM290" s="38"/>
      <c r="JN290" s="38"/>
      <c r="JO290" s="38"/>
      <c r="JP290" s="38"/>
      <c r="JQ290" s="38"/>
      <c r="JR290" s="38"/>
      <c r="JS290" s="38"/>
      <c r="JT290" s="38"/>
    </row>
    <row r="291" spans="1:280" ht="11.25" customHeight="1" x14ac:dyDescent="0.25">
      <c r="A291" s="81"/>
      <c r="B291" s="82"/>
      <c r="C291" s="440"/>
      <c r="D291" s="263"/>
      <c r="E291" s="84"/>
      <c r="F291" s="260" t="s">
        <v>272</v>
      </c>
      <c r="G291" s="82" t="str">
        <f>+IF('5 Valoración Control'!G291="","",'5 Valoración Control'!G291)</f>
        <v/>
      </c>
      <c r="H291" s="428" t="s">
        <v>256</v>
      </c>
      <c r="I291" s="82" t="str">
        <f>+IF('5 Valoración Control'!I291="","",'5 Valoración Control'!I291)</f>
        <v/>
      </c>
      <c r="J291" s="440"/>
      <c r="K291" s="263"/>
      <c r="L291" s="441"/>
      <c r="M291" s="442"/>
      <c r="N291" s="443"/>
      <c r="O291" s="55"/>
      <c r="P291" s="55"/>
      <c r="Q291" s="444"/>
      <c r="R291" s="445"/>
      <c r="S291" s="446"/>
      <c r="T291" s="444"/>
      <c r="U291" s="55"/>
      <c r="V291" s="421"/>
      <c r="W291" s="421"/>
      <c r="X291" s="447"/>
      <c r="Y291" s="448"/>
      <c r="Z291" s="37"/>
      <c r="AA291" s="37"/>
      <c r="AB291" s="38"/>
      <c r="AC291" s="38"/>
      <c r="AD291" s="38"/>
      <c r="AE291" s="38"/>
      <c r="AF291" s="38"/>
      <c r="AG291" s="38"/>
      <c r="AH291" s="37"/>
      <c r="AI291" s="37"/>
      <c r="AJ291" s="37"/>
      <c r="AK291" s="37"/>
      <c r="AL291" s="37"/>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HI291" s="38"/>
      <c r="HJ291" s="38"/>
      <c r="HK291" s="38"/>
      <c r="HL291" s="38"/>
      <c r="HM291" s="38"/>
      <c r="HN291" s="38"/>
      <c r="HO291" s="38"/>
      <c r="HP291" s="38"/>
      <c r="HQ291" s="38"/>
      <c r="HR291" s="38"/>
      <c r="HS291" s="38"/>
      <c r="HT291" s="38"/>
      <c r="HU291" s="38"/>
      <c r="HV291" s="38"/>
      <c r="HW291" s="38"/>
      <c r="HX291" s="38"/>
      <c r="HY291" s="38"/>
      <c r="HZ291" s="38"/>
      <c r="IA291" s="38"/>
      <c r="IB291" s="38"/>
      <c r="IC291" s="38"/>
      <c r="ID291" s="38"/>
      <c r="IE291" s="38"/>
      <c r="IF291" s="38"/>
      <c r="IG291" s="38"/>
      <c r="IH291" s="38"/>
      <c r="II291" s="38"/>
      <c r="IJ291" s="38"/>
      <c r="IK291" s="38"/>
      <c r="IL291" s="38"/>
      <c r="IM291" s="38"/>
      <c r="IN291" s="38"/>
      <c r="IO291" s="38"/>
      <c r="IP291" s="38"/>
      <c r="IQ291" s="38"/>
      <c r="IR291" s="38"/>
      <c r="IS291" s="38"/>
      <c r="IT291" s="38"/>
      <c r="IU291" s="38"/>
      <c r="IV291" s="38"/>
      <c r="IW291" s="38"/>
      <c r="IX291" s="38"/>
      <c r="IY291" s="38"/>
      <c r="IZ291" s="38"/>
      <c r="JA291" s="38"/>
      <c r="JB291" s="38"/>
      <c r="JC291" s="38"/>
      <c r="JD291" s="38"/>
      <c r="JE291" s="38"/>
      <c r="JF291" s="38"/>
      <c r="JG291" s="38"/>
      <c r="JH291" s="38"/>
      <c r="JI291" s="38"/>
      <c r="JJ291" s="38"/>
      <c r="JK291" s="38"/>
      <c r="JL291" s="38"/>
      <c r="JM291" s="38"/>
      <c r="JN291" s="38"/>
      <c r="JO291" s="38"/>
      <c r="JP291" s="38"/>
      <c r="JQ291" s="38"/>
      <c r="JR291" s="38"/>
      <c r="JS291" s="38"/>
      <c r="JT291" s="38"/>
    </row>
    <row r="292" spans="1:280" ht="11.25" customHeight="1" x14ac:dyDescent="0.25">
      <c r="A292" s="81"/>
      <c r="B292" s="82"/>
      <c r="C292" s="440"/>
      <c r="D292" s="263"/>
      <c r="E292" s="84"/>
      <c r="F292" s="260"/>
      <c r="G292" s="82"/>
      <c r="H292" s="428" t="s">
        <v>268</v>
      </c>
      <c r="I292" s="82" t="str">
        <f>+IF('5 Valoración Control'!I292="","",'5 Valoración Control'!I292)</f>
        <v/>
      </c>
      <c r="J292" s="440"/>
      <c r="K292" s="263"/>
      <c r="L292" s="441"/>
      <c r="M292" s="442"/>
      <c r="N292" s="443"/>
      <c r="O292" s="55"/>
      <c r="P292" s="55"/>
      <c r="Q292" s="444"/>
      <c r="R292" s="445"/>
      <c r="S292" s="446"/>
      <c r="T292" s="444"/>
      <c r="U292" s="55"/>
      <c r="V292" s="421"/>
      <c r="W292" s="421"/>
      <c r="X292" s="447"/>
      <c r="Y292" s="448"/>
      <c r="Z292" s="37"/>
      <c r="AA292" s="37"/>
      <c r="AB292" s="38"/>
      <c r="AC292" s="38"/>
      <c r="AD292" s="38"/>
      <c r="AE292" s="38"/>
      <c r="AF292" s="38"/>
      <c r="AG292" s="38"/>
      <c r="AH292" s="37"/>
      <c r="AI292" s="37"/>
      <c r="AJ292" s="37"/>
      <c r="AK292" s="37"/>
      <c r="AL292" s="37"/>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HI292" s="38"/>
      <c r="HJ292" s="38"/>
      <c r="HK292" s="38"/>
      <c r="HL292" s="38"/>
      <c r="HM292" s="38"/>
      <c r="HN292" s="38"/>
      <c r="HO292" s="38"/>
      <c r="HP292" s="38"/>
      <c r="HQ292" s="38"/>
      <c r="HR292" s="38"/>
      <c r="HS292" s="38"/>
      <c r="HT292" s="38"/>
      <c r="HU292" s="38"/>
      <c r="HV292" s="38"/>
      <c r="HW292" s="38"/>
      <c r="HX292" s="38"/>
      <c r="HY292" s="38"/>
      <c r="HZ292" s="38"/>
      <c r="IA292" s="38"/>
      <c r="IB292" s="38"/>
      <c r="IC292" s="38"/>
      <c r="ID292" s="38"/>
      <c r="IE292" s="38"/>
      <c r="IF292" s="38"/>
      <c r="IG292" s="38"/>
      <c r="IH292" s="38"/>
      <c r="II292" s="38"/>
      <c r="IJ292" s="38"/>
      <c r="IK292" s="38"/>
      <c r="IL292" s="38"/>
      <c r="IM292" s="38"/>
      <c r="IN292" s="38"/>
      <c r="IO292" s="38"/>
      <c r="IP292" s="38"/>
      <c r="IQ292" s="38"/>
      <c r="IR292" s="38"/>
      <c r="IS292" s="38"/>
      <c r="IT292" s="38"/>
      <c r="IU292" s="38"/>
      <c r="IV292" s="38"/>
      <c r="IW292" s="38"/>
      <c r="IX292" s="38"/>
      <c r="IY292" s="38"/>
      <c r="IZ292" s="38"/>
      <c r="JA292" s="38"/>
      <c r="JB292" s="38"/>
      <c r="JC292" s="38"/>
      <c r="JD292" s="38"/>
      <c r="JE292" s="38"/>
      <c r="JF292" s="38"/>
      <c r="JG292" s="38"/>
      <c r="JH292" s="38"/>
      <c r="JI292" s="38"/>
      <c r="JJ292" s="38"/>
      <c r="JK292" s="38"/>
      <c r="JL292" s="38"/>
      <c r="JM292" s="38"/>
      <c r="JN292" s="38"/>
      <c r="JO292" s="38"/>
      <c r="JP292" s="38"/>
      <c r="JQ292" s="38"/>
      <c r="JR292" s="38"/>
      <c r="JS292" s="38"/>
      <c r="JT292" s="38"/>
    </row>
    <row r="293" spans="1:280" ht="11.25" customHeight="1" x14ac:dyDescent="0.25">
      <c r="A293" s="81"/>
      <c r="B293" s="82"/>
      <c r="C293" s="440"/>
      <c r="D293" s="263"/>
      <c r="E293" s="84"/>
      <c r="F293" s="260"/>
      <c r="G293" s="82"/>
      <c r="H293" s="428" t="s">
        <v>269</v>
      </c>
      <c r="I293" s="82" t="str">
        <f>+IF('5 Valoración Control'!I293="","",'5 Valoración Control'!I293)</f>
        <v/>
      </c>
      <c r="J293" s="440"/>
      <c r="K293" s="263"/>
      <c r="L293" s="441"/>
      <c r="M293" s="442"/>
      <c r="N293" s="443"/>
      <c r="O293" s="55"/>
      <c r="P293" s="55"/>
      <c r="Q293" s="444"/>
      <c r="R293" s="445"/>
      <c r="S293" s="446"/>
      <c r="T293" s="444"/>
      <c r="U293" s="55"/>
      <c r="V293" s="421"/>
      <c r="W293" s="421"/>
      <c r="X293" s="447"/>
      <c r="Y293" s="448"/>
      <c r="Z293" s="37"/>
      <c r="AA293" s="37"/>
      <c r="AB293" s="38"/>
      <c r="AC293" s="38"/>
      <c r="AD293" s="38"/>
      <c r="AE293" s="38"/>
      <c r="AF293" s="38"/>
      <c r="AG293" s="38"/>
      <c r="AH293" s="37"/>
      <c r="AI293" s="37"/>
      <c r="AJ293" s="37"/>
      <c r="AK293" s="37"/>
      <c r="AL293" s="37"/>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HI293" s="38"/>
      <c r="HJ293" s="38"/>
      <c r="HK293" s="38"/>
      <c r="HL293" s="38"/>
      <c r="HM293" s="38"/>
      <c r="HN293" s="38"/>
      <c r="HO293" s="38"/>
      <c r="HP293" s="38"/>
      <c r="HQ293" s="38"/>
      <c r="HR293" s="38"/>
      <c r="HS293" s="38"/>
      <c r="HT293" s="38"/>
      <c r="HU293" s="38"/>
      <c r="HV293" s="38"/>
      <c r="HW293" s="38"/>
      <c r="HX293" s="38"/>
      <c r="HY293" s="38"/>
      <c r="HZ293" s="38"/>
      <c r="IA293" s="38"/>
      <c r="IB293" s="38"/>
      <c r="IC293" s="38"/>
      <c r="ID293" s="38"/>
      <c r="IE293" s="38"/>
      <c r="IF293" s="38"/>
      <c r="IG293" s="38"/>
      <c r="IH293" s="38"/>
      <c r="II293" s="38"/>
      <c r="IJ293" s="38"/>
      <c r="IK293" s="38"/>
      <c r="IL293" s="38"/>
      <c r="IM293" s="38"/>
      <c r="IN293" s="38"/>
      <c r="IO293" s="38"/>
      <c r="IP293" s="38"/>
      <c r="IQ293" s="38"/>
      <c r="IR293" s="38"/>
      <c r="IS293" s="38"/>
      <c r="IT293" s="38"/>
      <c r="IU293" s="38"/>
      <c r="IV293" s="38"/>
      <c r="IW293" s="38"/>
      <c r="IX293" s="38"/>
      <c r="IY293" s="38"/>
      <c r="IZ293" s="38"/>
      <c r="JA293" s="38"/>
      <c r="JB293" s="38"/>
      <c r="JC293" s="38"/>
      <c r="JD293" s="38"/>
      <c r="JE293" s="38"/>
      <c r="JF293" s="38"/>
      <c r="JG293" s="38"/>
      <c r="JH293" s="38"/>
      <c r="JI293" s="38"/>
      <c r="JJ293" s="38"/>
      <c r="JK293" s="38"/>
      <c r="JL293" s="38"/>
      <c r="JM293" s="38"/>
      <c r="JN293" s="38"/>
      <c r="JO293" s="38"/>
      <c r="JP293" s="38"/>
      <c r="JQ293" s="38"/>
      <c r="JR293" s="38"/>
      <c r="JS293" s="38"/>
      <c r="JT293" s="38"/>
    </row>
    <row r="294" spans="1:280" ht="11.25" customHeight="1" x14ac:dyDescent="0.25">
      <c r="A294" s="81"/>
      <c r="B294" s="82"/>
      <c r="C294" s="440"/>
      <c r="D294" s="263"/>
      <c r="E294" s="84"/>
      <c r="F294" s="260" t="s">
        <v>273</v>
      </c>
      <c r="G294" s="82" t="str">
        <f>+IF('5 Valoración Control'!G294="","",'5 Valoración Control'!G294)</f>
        <v/>
      </c>
      <c r="H294" s="428" t="s">
        <v>256</v>
      </c>
      <c r="I294" s="82" t="str">
        <f>+IF('5 Valoración Control'!I294="","",'5 Valoración Control'!I294)</f>
        <v/>
      </c>
      <c r="J294" s="440"/>
      <c r="K294" s="263"/>
      <c r="L294" s="441"/>
      <c r="M294" s="442"/>
      <c r="N294" s="443"/>
      <c r="O294" s="55"/>
      <c r="P294" s="55"/>
      <c r="Q294" s="444"/>
      <c r="R294" s="445"/>
      <c r="S294" s="446"/>
      <c r="T294" s="444"/>
      <c r="U294" s="55"/>
      <c r="V294" s="421"/>
      <c r="W294" s="421"/>
      <c r="X294" s="447"/>
      <c r="Y294" s="448"/>
      <c r="Z294" s="37"/>
      <c r="AA294" s="37"/>
      <c r="AB294" s="38"/>
      <c r="AC294" s="38"/>
      <c r="AD294" s="38"/>
      <c r="AE294" s="38"/>
      <c r="AF294" s="38"/>
      <c r="AG294" s="38"/>
      <c r="AH294" s="37"/>
      <c r="AI294" s="37"/>
      <c r="AJ294" s="37"/>
      <c r="AK294" s="37"/>
      <c r="AL294" s="37"/>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HI294" s="38"/>
      <c r="HJ294" s="38"/>
      <c r="HK294" s="38"/>
      <c r="HL294" s="38"/>
      <c r="HM294" s="38"/>
      <c r="HN294" s="38"/>
      <c r="HO294" s="38"/>
      <c r="HP294" s="38"/>
      <c r="HQ294" s="38"/>
      <c r="HR294" s="38"/>
      <c r="HS294" s="38"/>
      <c r="HT294" s="38"/>
      <c r="HU294" s="38"/>
      <c r="HV294" s="38"/>
      <c r="HW294" s="38"/>
      <c r="HX294" s="38"/>
      <c r="HY294" s="38"/>
      <c r="HZ294" s="38"/>
      <c r="IA294" s="38"/>
      <c r="IB294" s="38"/>
      <c r="IC294" s="38"/>
      <c r="ID294" s="38"/>
      <c r="IE294" s="38"/>
      <c r="IF294" s="38"/>
      <c r="IG294" s="38"/>
      <c r="IH294" s="38"/>
      <c r="II294" s="38"/>
      <c r="IJ294" s="38"/>
      <c r="IK294" s="38"/>
      <c r="IL294" s="38"/>
      <c r="IM294" s="38"/>
      <c r="IN294" s="38"/>
      <c r="IO294" s="38"/>
      <c r="IP294" s="38"/>
      <c r="IQ294" s="38"/>
      <c r="IR294" s="38"/>
      <c r="IS294" s="38"/>
      <c r="IT294" s="38"/>
      <c r="IU294" s="38"/>
      <c r="IV294" s="38"/>
      <c r="IW294" s="38"/>
      <c r="IX294" s="38"/>
      <c r="IY294" s="38"/>
      <c r="IZ294" s="38"/>
      <c r="JA294" s="38"/>
      <c r="JB294" s="38"/>
      <c r="JC294" s="38"/>
      <c r="JD294" s="38"/>
      <c r="JE294" s="38"/>
      <c r="JF294" s="38"/>
      <c r="JG294" s="38"/>
      <c r="JH294" s="38"/>
      <c r="JI294" s="38"/>
      <c r="JJ294" s="38"/>
      <c r="JK294" s="38"/>
      <c r="JL294" s="38"/>
      <c r="JM294" s="38"/>
      <c r="JN294" s="38"/>
      <c r="JO294" s="38"/>
      <c r="JP294" s="38"/>
      <c r="JQ294" s="38"/>
      <c r="JR294" s="38"/>
      <c r="JS294" s="38"/>
      <c r="JT294" s="38"/>
    </row>
    <row r="295" spans="1:280" ht="11.25" customHeight="1" x14ac:dyDescent="0.25">
      <c r="A295" s="81"/>
      <c r="B295" s="82"/>
      <c r="C295" s="440"/>
      <c r="D295" s="263"/>
      <c r="E295" s="84"/>
      <c r="F295" s="260"/>
      <c r="G295" s="82"/>
      <c r="H295" s="428" t="s">
        <v>268</v>
      </c>
      <c r="I295" s="82" t="str">
        <f>+IF('5 Valoración Control'!I295="","",'5 Valoración Control'!I295)</f>
        <v/>
      </c>
      <c r="J295" s="440"/>
      <c r="K295" s="263"/>
      <c r="L295" s="441"/>
      <c r="M295" s="442"/>
      <c r="N295" s="443"/>
      <c r="O295" s="55"/>
      <c r="P295" s="55"/>
      <c r="Q295" s="444"/>
      <c r="R295" s="445"/>
      <c r="S295" s="446"/>
      <c r="T295" s="444"/>
      <c r="U295" s="55"/>
      <c r="V295" s="421"/>
      <c r="W295" s="421"/>
      <c r="X295" s="447"/>
      <c r="Y295" s="448"/>
      <c r="Z295" s="37"/>
      <c r="AA295" s="37"/>
      <c r="AB295" s="38"/>
      <c r="AC295" s="38"/>
      <c r="AD295" s="38"/>
      <c r="AE295" s="38"/>
      <c r="AF295" s="38"/>
      <c r="AG295" s="38"/>
      <c r="AH295" s="37"/>
      <c r="AI295" s="37"/>
      <c r="AJ295" s="37"/>
      <c r="AK295" s="37"/>
      <c r="AL295" s="37"/>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HI295" s="38"/>
      <c r="HJ295" s="38"/>
      <c r="HK295" s="38"/>
      <c r="HL295" s="38"/>
      <c r="HM295" s="38"/>
      <c r="HN295" s="38"/>
      <c r="HO295" s="38"/>
      <c r="HP295" s="38"/>
      <c r="HQ295" s="38"/>
      <c r="HR295" s="38"/>
      <c r="HS295" s="38"/>
      <c r="HT295" s="38"/>
      <c r="HU295" s="38"/>
      <c r="HV295" s="38"/>
      <c r="HW295" s="38"/>
      <c r="HX295" s="38"/>
      <c r="HY295" s="38"/>
      <c r="HZ295" s="38"/>
      <c r="IA295" s="38"/>
      <c r="IB295" s="38"/>
      <c r="IC295" s="38"/>
      <c r="ID295" s="38"/>
      <c r="IE295" s="38"/>
      <c r="IF295" s="38"/>
      <c r="IG295" s="38"/>
      <c r="IH295" s="38"/>
      <c r="II295" s="38"/>
      <c r="IJ295" s="38"/>
      <c r="IK295" s="38"/>
      <c r="IL295" s="38"/>
      <c r="IM295" s="38"/>
      <c r="IN295" s="38"/>
      <c r="IO295" s="38"/>
      <c r="IP295" s="38"/>
      <c r="IQ295" s="38"/>
      <c r="IR295" s="38"/>
      <c r="IS295" s="38"/>
      <c r="IT295" s="38"/>
      <c r="IU295" s="38"/>
      <c r="IV295" s="38"/>
      <c r="IW295" s="38"/>
      <c r="IX295" s="38"/>
      <c r="IY295" s="38"/>
      <c r="IZ295" s="38"/>
      <c r="JA295" s="38"/>
      <c r="JB295" s="38"/>
      <c r="JC295" s="38"/>
      <c r="JD295" s="38"/>
      <c r="JE295" s="38"/>
      <c r="JF295" s="38"/>
      <c r="JG295" s="38"/>
      <c r="JH295" s="38"/>
      <c r="JI295" s="38"/>
      <c r="JJ295" s="38"/>
      <c r="JK295" s="38"/>
      <c r="JL295" s="38"/>
      <c r="JM295" s="38"/>
      <c r="JN295" s="38"/>
      <c r="JO295" s="38"/>
      <c r="JP295" s="38"/>
      <c r="JQ295" s="38"/>
      <c r="JR295" s="38"/>
      <c r="JS295" s="38"/>
      <c r="JT295" s="38"/>
    </row>
    <row r="296" spans="1:280" ht="11.25" customHeight="1" thickBot="1" x14ac:dyDescent="0.3">
      <c r="A296" s="92"/>
      <c r="B296" s="93"/>
      <c r="C296" s="450"/>
      <c r="D296" s="284"/>
      <c r="E296" s="95"/>
      <c r="F296" s="281"/>
      <c r="G296" s="93"/>
      <c r="H296" s="451" t="s">
        <v>269</v>
      </c>
      <c r="I296" s="93" t="str">
        <f>+IF('5 Valoración Control'!I296="","",'5 Valoración Control'!I296)</f>
        <v/>
      </c>
      <c r="J296" s="450"/>
      <c r="K296" s="284"/>
      <c r="L296" s="452"/>
      <c r="M296" s="453"/>
      <c r="N296" s="454"/>
      <c r="O296" s="286"/>
      <c r="P296" s="286"/>
      <c r="Q296" s="455"/>
      <c r="R296" s="456"/>
      <c r="S296" s="457"/>
      <c r="T296" s="455"/>
      <c r="U296" s="286"/>
      <c r="V296" s="458"/>
      <c r="W296" s="458"/>
      <c r="X296" s="459"/>
      <c r="Y296" s="460"/>
      <c r="Z296" s="37"/>
      <c r="AA296" s="37"/>
      <c r="AB296" s="38"/>
      <c r="AC296" s="38"/>
      <c r="AD296" s="38"/>
      <c r="AE296" s="38"/>
      <c r="AF296" s="38"/>
      <c r="AG296" s="38"/>
      <c r="AH296" s="37"/>
      <c r="AI296" s="37"/>
      <c r="AJ296" s="37"/>
      <c r="AK296" s="37"/>
      <c r="AL296" s="37"/>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HI296" s="38"/>
      <c r="HJ296" s="38"/>
      <c r="HK296" s="38"/>
      <c r="HL296" s="38"/>
      <c r="HM296" s="38"/>
      <c r="HN296" s="38"/>
      <c r="HO296" s="38"/>
      <c r="HP296" s="38"/>
      <c r="HQ296" s="38"/>
      <c r="HR296" s="38"/>
      <c r="HS296" s="38"/>
      <c r="HT296" s="38"/>
      <c r="HU296" s="38"/>
      <c r="HV296" s="38"/>
      <c r="HW296" s="38"/>
      <c r="HX296" s="38"/>
      <c r="HY296" s="38"/>
      <c r="HZ296" s="38"/>
      <c r="IA296" s="38"/>
      <c r="IB296" s="38"/>
      <c r="IC296" s="38"/>
      <c r="ID296" s="38"/>
      <c r="IE296" s="38"/>
      <c r="IF296" s="38"/>
      <c r="IG296" s="38"/>
      <c r="IH296" s="38"/>
      <c r="II296" s="38"/>
      <c r="IJ296" s="38"/>
      <c r="IK296" s="38"/>
      <c r="IL296" s="38"/>
      <c r="IM296" s="38"/>
      <c r="IN296" s="38"/>
      <c r="IO296" s="38"/>
      <c r="IP296" s="38"/>
      <c r="IQ296" s="38"/>
      <c r="IR296" s="38"/>
      <c r="IS296" s="38"/>
      <c r="IT296" s="38"/>
      <c r="IU296" s="38"/>
      <c r="IV296" s="38"/>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row>
    <row r="297" spans="1:280" ht="11.25" customHeight="1" x14ac:dyDescent="0.25">
      <c r="A297" s="423" t="str">
        <f>'1 Contexto e Identificación'!$A$30</f>
        <v>R20</v>
      </c>
      <c r="B297" s="424" t="str">
        <f>+'1 Contexto e Identificación'!$E$30</f>
        <v xml:space="preserve">  </v>
      </c>
      <c r="C297" s="425" t="e">
        <f ca="1">+'4 Mapa Calor Inherente'!$C$31</f>
        <v>#NAME?</v>
      </c>
      <c r="D297" s="243" t="e">
        <f ca="1">+'4 Mapa Calor Inherente'!$D$31</f>
        <v>#NAME?</v>
      </c>
      <c r="E297" s="426" t="e">
        <f ca="1">+'4 Mapa Calor Inherente'!$E$31</f>
        <v>#NAME?</v>
      </c>
      <c r="F297" s="240" t="s">
        <v>254</v>
      </c>
      <c r="G297" s="424" t="str">
        <f>+IF('5 Valoración Control'!G297="","",'5 Valoración Control'!G297)</f>
        <v/>
      </c>
      <c r="H297" s="271" t="s">
        <v>256</v>
      </c>
      <c r="I297" s="424" t="str">
        <f>+IF('5 Valoración Control'!I297="","",'5 Valoración Control'!I297)</f>
        <v/>
      </c>
      <c r="J297" s="425" t="e">
        <f ca="1">+'6 Mapa Calor Residual'!$C$31</f>
        <v>#NAME?</v>
      </c>
      <c r="K297" s="243" t="e">
        <f ca="1">+'6 Mapa Calor Residual'!$D$31</f>
        <v>#NAME?</v>
      </c>
      <c r="L297" s="429" t="e">
        <f ca="1">+'6 Mapa Calor Residual'!$E$31</f>
        <v>#NAME?</v>
      </c>
      <c r="M297" s="430"/>
      <c r="N297" s="431"/>
      <c r="O297" s="246"/>
      <c r="P297" s="246"/>
      <c r="Q297" s="438"/>
      <c r="R297" s="439"/>
      <c r="S297" s="433"/>
      <c r="T297" s="438"/>
      <c r="U297" s="246"/>
      <c r="V297" s="462"/>
      <c r="W297" s="462"/>
      <c r="X297" s="463"/>
      <c r="Y297" s="436"/>
      <c r="Z297" s="37"/>
      <c r="AA297" s="37"/>
      <c r="AB297" s="38"/>
      <c r="AC297" s="38"/>
      <c r="AD297" s="38"/>
      <c r="AE297" s="38"/>
      <c r="AF297" s="38"/>
      <c r="AG297" s="38"/>
      <c r="AH297" s="37"/>
      <c r="AI297" s="37"/>
      <c r="AJ297" s="37"/>
      <c r="AK297" s="37"/>
      <c r="AL297" s="37"/>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HI297" s="38"/>
      <c r="HJ297" s="38"/>
      <c r="HK297" s="38"/>
      <c r="HL297" s="38"/>
      <c r="HM297" s="38"/>
      <c r="HN297" s="38"/>
      <c r="HO297" s="38"/>
      <c r="HP297" s="38"/>
      <c r="HQ297" s="38"/>
      <c r="HR297" s="38"/>
      <c r="HS297" s="38"/>
      <c r="HT297" s="38"/>
      <c r="HU297" s="38"/>
      <c r="HV297" s="38"/>
      <c r="HW297" s="38"/>
      <c r="HX297" s="38"/>
      <c r="HY297" s="38"/>
      <c r="HZ297" s="38"/>
      <c r="IA297" s="38"/>
      <c r="IB297" s="38"/>
      <c r="IC297" s="38"/>
      <c r="ID297" s="38"/>
      <c r="IE297" s="38"/>
      <c r="IF297" s="38"/>
      <c r="IG297" s="38"/>
      <c r="IH297" s="38"/>
      <c r="II297" s="38"/>
      <c r="IJ297" s="38"/>
      <c r="IK297" s="38"/>
      <c r="IL297" s="38"/>
      <c r="IM297" s="38"/>
      <c r="IN297" s="38"/>
      <c r="IO297" s="38"/>
      <c r="IP297" s="38"/>
      <c r="IQ297" s="38"/>
      <c r="IR297" s="38"/>
      <c r="IS297" s="38"/>
      <c r="IT297" s="38"/>
      <c r="IU297" s="38"/>
      <c r="IV297" s="38"/>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row>
    <row r="298" spans="1:280" ht="11.25" customHeight="1" x14ac:dyDescent="0.25">
      <c r="A298" s="81"/>
      <c r="B298" s="82"/>
      <c r="C298" s="440"/>
      <c r="D298" s="263"/>
      <c r="E298" s="84"/>
      <c r="F298" s="260"/>
      <c r="G298" s="82"/>
      <c r="H298" s="428" t="s">
        <v>268</v>
      </c>
      <c r="I298" s="82" t="str">
        <f>+IF('5 Valoración Control'!I298="","",'5 Valoración Control'!I298)</f>
        <v/>
      </c>
      <c r="J298" s="440"/>
      <c r="K298" s="263"/>
      <c r="L298" s="441"/>
      <c r="M298" s="442"/>
      <c r="N298" s="443"/>
      <c r="O298" s="55"/>
      <c r="P298" s="55"/>
      <c r="Q298" s="444"/>
      <c r="R298" s="445"/>
      <c r="S298" s="446"/>
      <c r="T298" s="444"/>
      <c r="U298" s="55"/>
      <c r="V298" s="421"/>
      <c r="W298" s="421"/>
      <c r="X298" s="447"/>
      <c r="Y298" s="448"/>
      <c r="Z298" s="37"/>
      <c r="AA298" s="37"/>
      <c r="AB298" s="38"/>
      <c r="AC298" s="38"/>
      <c r="AD298" s="38"/>
      <c r="AE298" s="38"/>
      <c r="AF298" s="38"/>
      <c r="AG298" s="38"/>
      <c r="AH298" s="37"/>
      <c r="AI298" s="37"/>
      <c r="AJ298" s="37"/>
      <c r="AK298" s="37"/>
      <c r="AL298" s="37"/>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row>
    <row r="299" spans="1:280" ht="11.25" customHeight="1" x14ac:dyDescent="0.25">
      <c r="A299" s="81"/>
      <c r="B299" s="82"/>
      <c r="C299" s="440"/>
      <c r="D299" s="263"/>
      <c r="E299" s="84"/>
      <c r="F299" s="260"/>
      <c r="G299" s="82"/>
      <c r="H299" s="428" t="s">
        <v>269</v>
      </c>
      <c r="I299" s="82" t="str">
        <f>+IF('5 Valoración Control'!I299="","",'5 Valoración Control'!I299)</f>
        <v/>
      </c>
      <c r="J299" s="440"/>
      <c r="K299" s="263"/>
      <c r="L299" s="441"/>
      <c r="M299" s="442"/>
      <c r="N299" s="443"/>
      <c r="O299" s="55"/>
      <c r="P299" s="55"/>
      <c r="Q299" s="444"/>
      <c r="R299" s="445"/>
      <c r="S299" s="446"/>
      <c r="T299" s="444"/>
      <c r="U299" s="55"/>
      <c r="V299" s="421"/>
      <c r="W299" s="421"/>
      <c r="X299" s="447"/>
      <c r="Y299" s="448"/>
      <c r="Z299" s="37"/>
      <c r="AA299" s="37"/>
      <c r="AB299" s="38"/>
      <c r="AC299" s="38"/>
      <c r="AD299" s="38"/>
      <c r="AE299" s="38"/>
      <c r="AF299" s="38"/>
      <c r="AG299" s="38"/>
      <c r="AH299" s="37"/>
      <c r="AI299" s="37"/>
      <c r="AJ299" s="37"/>
      <c r="AK299" s="37"/>
      <c r="AL299" s="37"/>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38"/>
      <c r="JI299" s="38"/>
      <c r="JJ299" s="38"/>
      <c r="JK299" s="38"/>
      <c r="JL299" s="38"/>
      <c r="JM299" s="38"/>
      <c r="JN299" s="38"/>
      <c r="JO299" s="38"/>
      <c r="JP299" s="38"/>
      <c r="JQ299" s="38"/>
      <c r="JR299" s="38"/>
      <c r="JS299" s="38"/>
      <c r="JT299" s="38"/>
    </row>
    <row r="300" spans="1:280" ht="11.25" customHeight="1" x14ac:dyDescent="0.25">
      <c r="A300" s="81"/>
      <c r="B300" s="82"/>
      <c r="C300" s="440"/>
      <c r="D300" s="263"/>
      <c r="E300" s="84"/>
      <c r="F300" s="260" t="s">
        <v>270</v>
      </c>
      <c r="G300" s="82" t="str">
        <f>+IF('5 Valoración Control'!G300="","",'5 Valoración Control'!G300)</f>
        <v/>
      </c>
      <c r="H300" s="428" t="s">
        <v>256</v>
      </c>
      <c r="I300" s="82" t="str">
        <f>+IF('5 Valoración Control'!I300="","",'5 Valoración Control'!I300)</f>
        <v/>
      </c>
      <c r="J300" s="440"/>
      <c r="K300" s="263"/>
      <c r="L300" s="441"/>
      <c r="M300" s="442"/>
      <c r="N300" s="443"/>
      <c r="O300" s="55"/>
      <c r="P300" s="55"/>
      <c r="Q300" s="444"/>
      <c r="R300" s="445"/>
      <c r="S300" s="446"/>
      <c r="T300" s="444"/>
      <c r="U300" s="55"/>
      <c r="V300" s="421"/>
      <c r="W300" s="421"/>
      <c r="X300" s="447"/>
      <c r="Y300" s="448"/>
      <c r="Z300" s="37"/>
      <c r="AA300" s="37"/>
      <c r="AB300" s="38"/>
      <c r="AC300" s="38"/>
      <c r="AD300" s="38"/>
      <c r="AE300" s="38"/>
      <c r="AF300" s="38"/>
      <c r="AG300" s="38"/>
      <c r="AH300" s="37"/>
      <c r="AI300" s="37"/>
      <c r="AJ300" s="37"/>
      <c r="AK300" s="37"/>
      <c r="AL300" s="37"/>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38"/>
      <c r="JI300" s="38"/>
      <c r="JJ300" s="38"/>
      <c r="JK300" s="38"/>
      <c r="JL300" s="38"/>
      <c r="JM300" s="38"/>
      <c r="JN300" s="38"/>
      <c r="JO300" s="38"/>
      <c r="JP300" s="38"/>
      <c r="JQ300" s="38"/>
      <c r="JR300" s="38"/>
      <c r="JS300" s="38"/>
      <c r="JT300" s="38"/>
    </row>
    <row r="301" spans="1:280" ht="11.25" customHeight="1" x14ac:dyDescent="0.25">
      <c r="A301" s="81"/>
      <c r="B301" s="82"/>
      <c r="C301" s="440"/>
      <c r="D301" s="263"/>
      <c r="E301" s="84"/>
      <c r="F301" s="260"/>
      <c r="G301" s="82"/>
      <c r="H301" s="428" t="s">
        <v>268</v>
      </c>
      <c r="I301" s="82" t="str">
        <f>+IF('5 Valoración Control'!I301="","",'5 Valoración Control'!I301)</f>
        <v/>
      </c>
      <c r="J301" s="440"/>
      <c r="K301" s="263"/>
      <c r="L301" s="441"/>
      <c r="M301" s="442"/>
      <c r="N301" s="443"/>
      <c r="O301" s="55"/>
      <c r="P301" s="55"/>
      <c r="Q301" s="444"/>
      <c r="R301" s="445"/>
      <c r="S301" s="446"/>
      <c r="T301" s="444"/>
      <c r="U301" s="55"/>
      <c r="V301" s="421"/>
      <c r="W301" s="421"/>
      <c r="X301" s="447"/>
      <c r="Y301" s="448"/>
      <c r="Z301" s="37"/>
      <c r="AA301" s="37"/>
      <c r="AB301" s="38"/>
      <c r="AC301" s="38"/>
      <c r="AD301" s="38"/>
      <c r="AE301" s="38"/>
      <c r="AF301" s="38"/>
      <c r="AG301" s="38"/>
      <c r="AH301" s="37"/>
      <c r="AI301" s="37"/>
      <c r="AJ301" s="37"/>
      <c r="AK301" s="37"/>
      <c r="AL301" s="37"/>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38"/>
      <c r="JI301" s="38"/>
      <c r="JJ301" s="38"/>
      <c r="JK301" s="38"/>
      <c r="JL301" s="38"/>
      <c r="JM301" s="38"/>
      <c r="JN301" s="38"/>
      <c r="JO301" s="38"/>
      <c r="JP301" s="38"/>
      <c r="JQ301" s="38"/>
      <c r="JR301" s="38"/>
      <c r="JS301" s="38"/>
      <c r="JT301" s="38"/>
    </row>
    <row r="302" spans="1:280" ht="11.25" customHeight="1" x14ac:dyDescent="0.25">
      <c r="A302" s="81"/>
      <c r="B302" s="82"/>
      <c r="C302" s="440"/>
      <c r="D302" s="263"/>
      <c r="E302" s="84"/>
      <c r="F302" s="260"/>
      <c r="G302" s="82"/>
      <c r="H302" s="428" t="s">
        <v>269</v>
      </c>
      <c r="I302" s="82" t="str">
        <f>+IF('5 Valoración Control'!I302="","",'5 Valoración Control'!I302)</f>
        <v/>
      </c>
      <c r="J302" s="440"/>
      <c r="K302" s="263"/>
      <c r="L302" s="441"/>
      <c r="M302" s="442"/>
      <c r="N302" s="443"/>
      <c r="O302" s="55"/>
      <c r="P302" s="55"/>
      <c r="Q302" s="444"/>
      <c r="R302" s="445"/>
      <c r="S302" s="446"/>
      <c r="T302" s="444"/>
      <c r="U302" s="55"/>
      <c r="V302" s="421"/>
      <c r="W302" s="421"/>
      <c r="X302" s="447"/>
      <c r="Y302" s="448"/>
      <c r="Z302" s="37"/>
      <c r="AA302" s="37"/>
      <c r="AB302" s="38"/>
      <c r="AC302" s="38"/>
      <c r="AD302" s="38"/>
      <c r="AE302" s="38"/>
      <c r="AF302" s="38"/>
      <c r="AG302" s="38"/>
      <c r="AH302" s="37"/>
      <c r="AI302" s="37"/>
      <c r="AJ302" s="37"/>
      <c r="AK302" s="37"/>
      <c r="AL302" s="37"/>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c r="FY302" s="38"/>
      <c r="FZ302" s="38"/>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c r="GZ302" s="38"/>
      <c r="HA302" s="38"/>
      <c r="HB302" s="38"/>
      <c r="HC302" s="38"/>
      <c r="HD302" s="38"/>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row>
    <row r="303" spans="1:280" ht="11.25" customHeight="1" x14ac:dyDescent="0.25">
      <c r="A303" s="81"/>
      <c r="B303" s="82"/>
      <c r="C303" s="440"/>
      <c r="D303" s="263"/>
      <c r="E303" s="84"/>
      <c r="F303" s="260" t="s">
        <v>271</v>
      </c>
      <c r="G303" s="82" t="str">
        <f>+IF('5 Valoración Control'!G303="","",'5 Valoración Control'!G303)</f>
        <v/>
      </c>
      <c r="H303" s="428" t="s">
        <v>256</v>
      </c>
      <c r="I303" s="82" t="str">
        <f>+IF('5 Valoración Control'!I303="","",'5 Valoración Control'!I303)</f>
        <v/>
      </c>
      <c r="J303" s="440"/>
      <c r="K303" s="263"/>
      <c r="L303" s="441"/>
      <c r="M303" s="442"/>
      <c r="N303" s="443"/>
      <c r="O303" s="55"/>
      <c r="P303" s="55"/>
      <c r="Q303" s="444"/>
      <c r="R303" s="445"/>
      <c r="S303" s="446"/>
      <c r="T303" s="444"/>
      <c r="U303" s="55"/>
      <c r="V303" s="421"/>
      <c r="W303" s="421"/>
      <c r="X303" s="447"/>
      <c r="Y303" s="448"/>
      <c r="Z303" s="37"/>
      <c r="AA303" s="37"/>
      <c r="AB303" s="38"/>
      <c r="AC303" s="38"/>
      <c r="AD303" s="38"/>
      <c r="AE303" s="38"/>
      <c r="AF303" s="38"/>
      <c r="AG303" s="38"/>
      <c r="AH303" s="37"/>
      <c r="AI303" s="37"/>
      <c r="AJ303" s="37"/>
      <c r="AK303" s="37"/>
      <c r="AL303" s="37"/>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HI303" s="38"/>
      <c r="HJ303" s="38"/>
      <c r="HK303" s="38"/>
      <c r="HL303" s="38"/>
      <c r="HM303" s="38"/>
      <c r="HN303" s="38"/>
      <c r="HO303" s="38"/>
      <c r="HP303" s="38"/>
      <c r="HQ303" s="38"/>
      <c r="HR303" s="38"/>
      <c r="HS303" s="38"/>
      <c r="HT303" s="38"/>
      <c r="HU303" s="38"/>
      <c r="HV303" s="38"/>
      <c r="HW303" s="38"/>
      <c r="HX303" s="38"/>
      <c r="HY303" s="38"/>
      <c r="HZ303" s="38"/>
      <c r="IA303" s="38"/>
      <c r="IB303" s="38"/>
      <c r="IC303" s="38"/>
      <c r="ID303" s="38"/>
      <c r="IE303" s="38"/>
      <c r="IF303" s="38"/>
      <c r="IG303" s="38"/>
      <c r="IH303" s="38"/>
      <c r="II303" s="38"/>
      <c r="IJ303" s="38"/>
      <c r="IK303" s="38"/>
      <c r="IL303" s="38"/>
      <c r="IM303" s="38"/>
      <c r="IN303" s="38"/>
      <c r="IO303" s="38"/>
      <c r="IP303" s="38"/>
      <c r="IQ303" s="38"/>
      <c r="IR303" s="38"/>
      <c r="IS303" s="38"/>
      <c r="IT303" s="38"/>
      <c r="IU303" s="38"/>
      <c r="IV303" s="38"/>
      <c r="IW303" s="38"/>
      <c r="IX303" s="38"/>
      <c r="IY303" s="38"/>
      <c r="IZ303" s="38"/>
      <c r="JA303" s="38"/>
      <c r="JB303" s="38"/>
      <c r="JC303" s="38"/>
      <c r="JD303" s="38"/>
      <c r="JE303" s="38"/>
      <c r="JF303" s="38"/>
      <c r="JG303" s="38"/>
      <c r="JH303" s="38"/>
      <c r="JI303" s="38"/>
      <c r="JJ303" s="38"/>
      <c r="JK303" s="38"/>
      <c r="JL303" s="38"/>
      <c r="JM303" s="38"/>
      <c r="JN303" s="38"/>
      <c r="JO303" s="38"/>
      <c r="JP303" s="38"/>
      <c r="JQ303" s="38"/>
      <c r="JR303" s="38"/>
      <c r="JS303" s="38"/>
      <c r="JT303" s="38"/>
    </row>
    <row r="304" spans="1:280" ht="11.25" customHeight="1" x14ac:dyDescent="0.25">
      <c r="A304" s="81"/>
      <c r="B304" s="82"/>
      <c r="C304" s="440"/>
      <c r="D304" s="263"/>
      <c r="E304" s="84"/>
      <c r="F304" s="260"/>
      <c r="G304" s="82"/>
      <c r="H304" s="428" t="s">
        <v>268</v>
      </c>
      <c r="I304" s="82" t="str">
        <f>+IF('5 Valoración Control'!I304="","",'5 Valoración Control'!I304)</f>
        <v/>
      </c>
      <c r="J304" s="440"/>
      <c r="K304" s="263"/>
      <c r="L304" s="441"/>
      <c r="M304" s="442"/>
      <c r="N304" s="443"/>
      <c r="O304" s="55"/>
      <c r="P304" s="55"/>
      <c r="Q304" s="444"/>
      <c r="R304" s="445"/>
      <c r="S304" s="446"/>
      <c r="T304" s="444"/>
      <c r="U304" s="55"/>
      <c r="V304" s="421"/>
      <c r="W304" s="421"/>
      <c r="X304" s="447"/>
      <c r="Y304" s="448"/>
      <c r="Z304" s="37"/>
      <c r="AA304" s="37"/>
      <c r="AB304" s="38"/>
      <c r="AC304" s="38"/>
      <c r="AD304" s="38"/>
      <c r="AE304" s="38"/>
      <c r="AF304" s="38"/>
      <c r="AG304" s="38"/>
      <c r="AH304" s="37"/>
      <c r="AI304" s="37"/>
      <c r="AJ304" s="37"/>
      <c r="AK304" s="37"/>
      <c r="AL304" s="37"/>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c r="FY304" s="38"/>
      <c r="FZ304" s="38"/>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HI304" s="38"/>
      <c r="HJ304" s="38"/>
      <c r="HK304" s="38"/>
      <c r="HL304" s="38"/>
      <c r="HM304" s="38"/>
      <c r="HN304" s="38"/>
      <c r="HO304" s="38"/>
      <c r="HP304" s="38"/>
      <c r="HQ304" s="38"/>
      <c r="HR304" s="38"/>
      <c r="HS304" s="38"/>
      <c r="HT304" s="38"/>
      <c r="HU304" s="38"/>
      <c r="HV304" s="38"/>
      <c r="HW304" s="38"/>
      <c r="HX304" s="38"/>
      <c r="HY304" s="38"/>
      <c r="HZ304" s="38"/>
      <c r="IA304" s="38"/>
      <c r="IB304" s="38"/>
      <c r="IC304" s="38"/>
      <c r="ID304" s="38"/>
      <c r="IE304" s="38"/>
      <c r="IF304" s="38"/>
      <c r="IG304" s="38"/>
      <c r="IH304" s="38"/>
      <c r="II304" s="38"/>
      <c r="IJ304" s="38"/>
      <c r="IK304" s="38"/>
      <c r="IL304" s="38"/>
      <c r="IM304" s="38"/>
      <c r="IN304" s="38"/>
      <c r="IO304" s="38"/>
      <c r="IP304" s="38"/>
      <c r="IQ304" s="38"/>
      <c r="IR304" s="38"/>
      <c r="IS304" s="38"/>
      <c r="IT304" s="38"/>
      <c r="IU304" s="38"/>
      <c r="IV304" s="38"/>
      <c r="IW304" s="38"/>
      <c r="IX304" s="38"/>
      <c r="IY304" s="38"/>
      <c r="IZ304" s="38"/>
      <c r="JA304" s="38"/>
      <c r="JB304" s="38"/>
      <c r="JC304" s="38"/>
      <c r="JD304" s="38"/>
      <c r="JE304" s="38"/>
      <c r="JF304" s="38"/>
      <c r="JG304" s="38"/>
      <c r="JH304" s="38"/>
      <c r="JI304" s="38"/>
      <c r="JJ304" s="38"/>
      <c r="JK304" s="38"/>
      <c r="JL304" s="38"/>
      <c r="JM304" s="38"/>
      <c r="JN304" s="38"/>
      <c r="JO304" s="38"/>
      <c r="JP304" s="38"/>
      <c r="JQ304" s="38"/>
      <c r="JR304" s="38"/>
      <c r="JS304" s="38"/>
      <c r="JT304" s="38"/>
    </row>
    <row r="305" spans="1:280" ht="11.25" customHeight="1" x14ac:dyDescent="0.25">
      <c r="A305" s="81"/>
      <c r="B305" s="82"/>
      <c r="C305" s="440"/>
      <c r="D305" s="263"/>
      <c r="E305" s="84"/>
      <c r="F305" s="260"/>
      <c r="G305" s="82"/>
      <c r="H305" s="428" t="s">
        <v>269</v>
      </c>
      <c r="I305" s="82" t="str">
        <f>+IF('5 Valoración Control'!I305="","",'5 Valoración Control'!I305)</f>
        <v/>
      </c>
      <c r="J305" s="440"/>
      <c r="K305" s="263"/>
      <c r="L305" s="441"/>
      <c r="M305" s="442"/>
      <c r="N305" s="443"/>
      <c r="O305" s="55"/>
      <c r="P305" s="55"/>
      <c r="Q305" s="444"/>
      <c r="R305" s="445"/>
      <c r="S305" s="446"/>
      <c r="T305" s="444"/>
      <c r="U305" s="55"/>
      <c r="V305" s="421"/>
      <c r="W305" s="421"/>
      <c r="X305" s="447"/>
      <c r="Y305" s="448"/>
      <c r="Z305" s="37"/>
      <c r="AA305" s="37"/>
      <c r="AB305" s="38"/>
      <c r="AC305" s="38"/>
      <c r="AD305" s="38"/>
      <c r="AE305" s="38"/>
      <c r="AF305" s="38"/>
      <c r="AG305" s="38"/>
      <c r="AH305" s="37"/>
      <c r="AI305" s="37"/>
      <c r="AJ305" s="37"/>
      <c r="AK305" s="37"/>
      <c r="AL305" s="37"/>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HI305" s="38"/>
      <c r="HJ305" s="38"/>
      <c r="HK305" s="38"/>
      <c r="HL305" s="38"/>
      <c r="HM305" s="38"/>
      <c r="HN305" s="38"/>
      <c r="HO305" s="38"/>
      <c r="HP305" s="38"/>
      <c r="HQ305" s="38"/>
      <c r="HR305" s="38"/>
      <c r="HS305" s="38"/>
      <c r="HT305" s="38"/>
      <c r="HU305" s="38"/>
      <c r="HV305" s="38"/>
      <c r="HW305" s="38"/>
      <c r="HX305" s="38"/>
      <c r="HY305" s="38"/>
      <c r="HZ305" s="38"/>
      <c r="IA305" s="38"/>
      <c r="IB305" s="38"/>
      <c r="IC305" s="38"/>
      <c r="ID305" s="38"/>
      <c r="IE305" s="38"/>
      <c r="IF305" s="38"/>
      <c r="IG305" s="38"/>
      <c r="IH305" s="38"/>
      <c r="II305" s="38"/>
      <c r="IJ305" s="38"/>
      <c r="IK305" s="38"/>
      <c r="IL305" s="38"/>
      <c r="IM305" s="38"/>
      <c r="IN305" s="38"/>
      <c r="IO305" s="38"/>
      <c r="IP305" s="38"/>
      <c r="IQ305" s="38"/>
      <c r="IR305" s="38"/>
      <c r="IS305" s="38"/>
      <c r="IT305" s="38"/>
      <c r="IU305" s="38"/>
      <c r="IV305" s="38"/>
      <c r="IW305" s="38"/>
      <c r="IX305" s="38"/>
      <c r="IY305" s="38"/>
      <c r="IZ305" s="38"/>
      <c r="JA305" s="38"/>
      <c r="JB305" s="38"/>
      <c r="JC305" s="38"/>
      <c r="JD305" s="38"/>
      <c r="JE305" s="38"/>
      <c r="JF305" s="38"/>
      <c r="JG305" s="38"/>
      <c r="JH305" s="38"/>
      <c r="JI305" s="38"/>
      <c r="JJ305" s="38"/>
      <c r="JK305" s="38"/>
      <c r="JL305" s="38"/>
      <c r="JM305" s="38"/>
      <c r="JN305" s="38"/>
      <c r="JO305" s="38"/>
      <c r="JP305" s="38"/>
      <c r="JQ305" s="38"/>
      <c r="JR305" s="38"/>
      <c r="JS305" s="38"/>
      <c r="JT305" s="38"/>
    </row>
    <row r="306" spans="1:280" ht="11.25" customHeight="1" x14ac:dyDescent="0.25">
      <c r="A306" s="81"/>
      <c r="B306" s="82"/>
      <c r="C306" s="440"/>
      <c r="D306" s="263"/>
      <c r="E306" s="84"/>
      <c r="F306" s="260" t="s">
        <v>272</v>
      </c>
      <c r="G306" s="82" t="str">
        <f>+IF('5 Valoración Control'!G306="","",'5 Valoración Control'!G306)</f>
        <v/>
      </c>
      <c r="H306" s="428" t="s">
        <v>256</v>
      </c>
      <c r="I306" s="82" t="str">
        <f>+IF('5 Valoración Control'!I306="","",'5 Valoración Control'!I306)</f>
        <v/>
      </c>
      <c r="J306" s="440"/>
      <c r="K306" s="263"/>
      <c r="L306" s="441"/>
      <c r="M306" s="442"/>
      <c r="N306" s="443"/>
      <c r="O306" s="55"/>
      <c r="P306" s="55"/>
      <c r="Q306" s="444"/>
      <c r="R306" s="445"/>
      <c r="S306" s="446"/>
      <c r="T306" s="444"/>
      <c r="U306" s="55"/>
      <c r="V306" s="421"/>
      <c r="W306" s="421"/>
      <c r="X306" s="447"/>
      <c r="Y306" s="448"/>
      <c r="Z306" s="37"/>
      <c r="AA306" s="37"/>
      <c r="AB306" s="38"/>
      <c r="AC306" s="38"/>
      <c r="AD306" s="38"/>
      <c r="AE306" s="38"/>
      <c r="AF306" s="38"/>
      <c r="AG306" s="38"/>
      <c r="AH306" s="37"/>
      <c r="AI306" s="37"/>
      <c r="AJ306" s="37"/>
      <c r="AK306" s="37"/>
      <c r="AL306" s="37"/>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c r="FY306" s="38"/>
      <c r="FZ306" s="38"/>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c r="GZ306" s="38"/>
      <c r="HA306" s="38"/>
      <c r="HB306" s="38"/>
      <c r="HC306" s="38"/>
      <c r="HD306" s="38"/>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row>
    <row r="307" spans="1:280" ht="11.25" customHeight="1" x14ac:dyDescent="0.25">
      <c r="A307" s="81"/>
      <c r="B307" s="82"/>
      <c r="C307" s="440"/>
      <c r="D307" s="263"/>
      <c r="E307" s="84"/>
      <c r="F307" s="260"/>
      <c r="G307" s="82"/>
      <c r="H307" s="428" t="s">
        <v>268</v>
      </c>
      <c r="I307" s="82" t="str">
        <f>+IF('5 Valoración Control'!I307="","",'5 Valoración Control'!I307)</f>
        <v/>
      </c>
      <c r="J307" s="440"/>
      <c r="K307" s="263"/>
      <c r="L307" s="441"/>
      <c r="M307" s="442"/>
      <c r="N307" s="443"/>
      <c r="O307" s="55"/>
      <c r="P307" s="55"/>
      <c r="Q307" s="444"/>
      <c r="R307" s="445"/>
      <c r="S307" s="446"/>
      <c r="T307" s="444"/>
      <c r="U307" s="55"/>
      <c r="V307" s="421"/>
      <c r="W307" s="421"/>
      <c r="X307" s="447"/>
      <c r="Y307" s="448"/>
      <c r="Z307" s="37"/>
      <c r="AA307" s="37"/>
      <c r="AB307" s="38"/>
      <c r="AC307" s="38"/>
      <c r="AD307" s="38"/>
      <c r="AE307" s="38"/>
      <c r="AF307" s="38"/>
      <c r="AG307" s="38"/>
      <c r="AH307" s="37"/>
      <c r="AI307" s="37"/>
      <c r="AJ307" s="37"/>
      <c r="AK307" s="37"/>
      <c r="AL307" s="37"/>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row>
    <row r="308" spans="1:280" ht="11.25" customHeight="1" x14ac:dyDescent="0.25">
      <c r="A308" s="81"/>
      <c r="B308" s="82"/>
      <c r="C308" s="440"/>
      <c r="D308" s="263"/>
      <c r="E308" s="84"/>
      <c r="F308" s="260"/>
      <c r="G308" s="82"/>
      <c r="H308" s="428" t="s">
        <v>269</v>
      </c>
      <c r="I308" s="82" t="str">
        <f>+IF('5 Valoración Control'!I308="","",'5 Valoración Control'!I308)</f>
        <v/>
      </c>
      <c r="J308" s="440"/>
      <c r="K308" s="263"/>
      <c r="L308" s="441"/>
      <c r="M308" s="442"/>
      <c r="N308" s="443"/>
      <c r="O308" s="55"/>
      <c r="P308" s="55"/>
      <c r="Q308" s="444"/>
      <c r="R308" s="445"/>
      <c r="S308" s="446"/>
      <c r="T308" s="444"/>
      <c r="U308" s="55"/>
      <c r="V308" s="421"/>
      <c r="W308" s="421"/>
      <c r="X308" s="447"/>
      <c r="Y308" s="448"/>
      <c r="Z308" s="37"/>
      <c r="AA308" s="37"/>
      <c r="AB308" s="38"/>
      <c r="AC308" s="38"/>
      <c r="AD308" s="38"/>
      <c r="AE308" s="38"/>
      <c r="AF308" s="38"/>
      <c r="AG308" s="38"/>
      <c r="AH308" s="37"/>
      <c r="AI308" s="37"/>
      <c r="AJ308" s="37"/>
      <c r="AK308" s="37"/>
      <c r="AL308" s="37"/>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row>
    <row r="309" spans="1:280" ht="11.25" customHeight="1" x14ac:dyDescent="0.25">
      <c r="A309" s="81"/>
      <c r="B309" s="82"/>
      <c r="C309" s="440"/>
      <c r="D309" s="263"/>
      <c r="E309" s="84"/>
      <c r="F309" s="260" t="s">
        <v>273</v>
      </c>
      <c r="G309" s="82" t="str">
        <f>+IF('5 Valoración Control'!G309="","",'5 Valoración Control'!G309)</f>
        <v/>
      </c>
      <c r="H309" s="428" t="s">
        <v>256</v>
      </c>
      <c r="I309" s="82" t="str">
        <f>+IF('5 Valoración Control'!I309="","",'5 Valoración Control'!I309)</f>
        <v/>
      </c>
      <c r="J309" s="440"/>
      <c r="K309" s="263"/>
      <c r="L309" s="441"/>
      <c r="M309" s="442"/>
      <c r="N309" s="443"/>
      <c r="O309" s="55"/>
      <c r="P309" s="55"/>
      <c r="Q309" s="444"/>
      <c r="R309" s="445"/>
      <c r="S309" s="446"/>
      <c r="T309" s="444"/>
      <c r="U309" s="55"/>
      <c r="V309" s="421"/>
      <c r="W309" s="421"/>
      <c r="X309" s="447"/>
      <c r="Y309" s="448"/>
      <c r="Z309" s="37"/>
      <c r="AA309" s="37"/>
      <c r="AB309" s="38"/>
      <c r="AC309" s="38"/>
      <c r="AD309" s="38"/>
      <c r="AE309" s="38"/>
      <c r="AF309" s="38"/>
      <c r="AG309" s="38"/>
      <c r="AH309" s="37"/>
      <c r="AI309" s="37"/>
      <c r="AJ309" s="37"/>
      <c r="AK309" s="37"/>
      <c r="AL309" s="37"/>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row>
    <row r="310" spans="1:280" ht="11.25" customHeight="1" x14ac:dyDescent="0.25">
      <c r="A310" s="81"/>
      <c r="B310" s="82"/>
      <c r="C310" s="440"/>
      <c r="D310" s="263"/>
      <c r="E310" s="84"/>
      <c r="F310" s="260"/>
      <c r="G310" s="82"/>
      <c r="H310" s="428" t="s">
        <v>268</v>
      </c>
      <c r="I310" s="82" t="str">
        <f>+IF('5 Valoración Control'!I310="","",'5 Valoración Control'!I310)</f>
        <v/>
      </c>
      <c r="J310" s="440"/>
      <c r="K310" s="263"/>
      <c r="L310" s="441"/>
      <c r="M310" s="442"/>
      <c r="N310" s="443"/>
      <c r="O310" s="55"/>
      <c r="P310" s="55"/>
      <c r="Q310" s="444"/>
      <c r="R310" s="445"/>
      <c r="S310" s="446"/>
      <c r="T310" s="444"/>
      <c r="U310" s="55"/>
      <c r="V310" s="421"/>
      <c r="W310" s="421"/>
      <c r="X310" s="447"/>
      <c r="Y310" s="448"/>
      <c r="Z310" s="37"/>
      <c r="AA310" s="37"/>
      <c r="AB310" s="38"/>
      <c r="AC310" s="38"/>
      <c r="AD310" s="38"/>
      <c r="AE310" s="38"/>
      <c r="AF310" s="38"/>
      <c r="AG310" s="38"/>
      <c r="AH310" s="37"/>
      <c r="AI310" s="37"/>
      <c r="AJ310" s="37"/>
      <c r="AK310" s="37"/>
      <c r="AL310" s="37"/>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row>
    <row r="311" spans="1:280" ht="11.25" customHeight="1" thickBot="1" x14ac:dyDescent="0.3">
      <c r="A311" s="92"/>
      <c r="B311" s="93"/>
      <c r="C311" s="450"/>
      <c r="D311" s="284"/>
      <c r="E311" s="95"/>
      <c r="F311" s="281"/>
      <c r="G311" s="93"/>
      <c r="H311" s="451" t="s">
        <v>269</v>
      </c>
      <c r="I311" s="93" t="str">
        <f>+IF('5 Valoración Control'!I311="","",'5 Valoración Control'!I311)</f>
        <v/>
      </c>
      <c r="J311" s="450"/>
      <c r="K311" s="284"/>
      <c r="L311" s="452"/>
      <c r="M311" s="453"/>
      <c r="N311" s="454"/>
      <c r="O311" s="286"/>
      <c r="P311" s="286"/>
      <c r="Q311" s="455"/>
      <c r="R311" s="456"/>
      <c r="S311" s="457"/>
      <c r="T311" s="455"/>
      <c r="U311" s="286"/>
      <c r="V311" s="458"/>
      <c r="W311" s="458"/>
      <c r="X311" s="459"/>
      <c r="Y311" s="460"/>
      <c r="Z311" s="37"/>
      <c r="AA311" s="37"/>
      <c r="AB311" s="38"/>
      <c r="AC311" s="38"/>
      <c r="AD311" s="38"/>
      <c r="AE311" s="38"/>
      <c r="AF311" s="38"/>
      <c r="AG311" s="38"/>
      <c r="AH311" s="37"/>
      <c r="AI311" s="37"/>
      <c r="AJ311" s="37"/>
      <c r="AK311" s="37"/>
      <c r="AL311" s="37"/>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row>
    <row r="312" spans="1:280" ht="11.25" customHeight="1" x14ac:dyDescent="0.25">
      <c r="A312" s="38"/>
      <c r="B312" s="38"/>
      <c r="C312" s="117"/>
      <c r="D312" s="117"/>
      <c r="E312" s="117"/>
      <c r="F312" s="49"/>
      <c r="G312" s="49"/>
      <c r="H312" s="38"/>
      <c r="I312" s="38"/>
      <c r="J312" s="117"/>
      <c r="K312" s="117"/>
      <c r="L312" s="117"/>
      <c r="M312" s="37"/>
      <c r="N312" s="37"/>
      <c r="O312" s="37"/>
      <c r="P312" s="37"/>
      <c r="Q312" s="51"/>
      <c r="R312" s="51"/>
      <c r="S312" s="378"/>
      <c r="T312" s="51"/>
      <c r="U312" s="37"/>
      <c r="V312" s="378"/>
      <c r="W312" s="378"/>
      <c r="X312" s="37"/>
      <c r="Y312" s="37"/>
      <c r="Z312" s="37"/>
      <c r="AA312" s="37"/>
      <c r="AB312" s="38"/>
      <c r="AC312" s="38"/>
      <c r="AD312" s="38"/>
      <c r="AE312" s="38"/>
      <c r="AF312" s="38"/>
      <c r="AG312" s="38"/>
      <c r="AH312" s="37"/>
      <c r="AI312" s="37"/>
      <c r="AJ312" s="37"/>
      <c r="AK312" s="37"/>
      <c r="AL312" s="37"/>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row>
    <row r="313" spans="1:280" ht="11.25" customHeight="1" x14ac:dyDescent="0.25">
      <c r="A313" s="38"/>
      <c r="B313" s="38"/>
      <c r="C313" s="117"/>
      <c r="D313" s="117"/>
      <c r="E313" s="117"/>
      <c r="F313" s="49"/>
      <c r="G313" s="49"/>
      <c r="H313" s="38"/>
      <c r="I313" s="38"/>
      <c r="J313" s="117"/>
      <c r="K313" s="117"/>
      <c r="L313" s="117"/>
      <c r="M313" s="37"/>
      <c r="N313" s="37"/>
      <c r="O313" s="37"/>
      <c r="P313" s="37"/>
      <c r="Q313" s="51"/>
      <c r="R313" s="51"/>
      <c r="S313" s="378"/>
      <c r="T313" s="51"/>
      <c r="U313" s="37"/>
      <c r="V313" s="378"/>
      <c r="W313" s="378"/>
      <c r="X313" s="37"/>
      <c r="Y313" s="37"/>
      <c r="Z313" s="37"/>
      <c r="AA313" s="37"/>
      <c r="AB313" s="38"/>
      <c r="AC313" s="38"/>
      <c r="AD313" s="38"/>
      <c r="AE313" s="38"/>
      <c r="AF313" s="38"/>
      <c r="AG313" s="38"/>
      <c r="AH313" s="37"/>
      <c r="AI313" s="37"/>
      <c r="AJ313" s="37"/>
      <c r="AK313" s="37"/>
      <c r="AL313" s="37"/>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row>
    <row r="314" spans="1:280" ht="11.25" customHeight="1" x14ac:dyDescent="0.25">
      <c r="A314" s="38"/>
      <c r="B314" s="38"/>
      <c r="C314" s="117"/>
      <c r="D314" s="117"/>
      <c r="E314" s="117"/>
      <c r="F314" s="49"/>
      <c r="G314" s="49"/>
      <c r="H314" s="38"/>
      <c r="I314" s="38"/>
      <c r="J314" s="117"/>
      <c r="K314" s="117"/>
      <c r="L314" s="117"/>
      <c r="M314" s="37"/>
      <c r="N314" s="37"/>
      <c r="O314" s="37"/>
      <c r="P314" s="37"/>
      <c r="Q314" s="51"/>
      <c r="R314" s="51"/>
      <c r="S314" s="378"/>
      <c r="T314" s="51"/>
      <c r="U314" s="37"/>
      <c r="V314" s="378"/>
      <c r="W314" s="378"/>
      <c r="X314" s="37"/>
      <c r="Y314" s="37"/>
      <c r="Z314" s="37"/>
      <c r="AA314" s="37"/>
      <c r="AB314" s="38"/>
      <c r="AC314" s="38"/>
      <c r="AD314" s="38"/>
      <c r="AE314" s="38"/>
      <c r="AF314" s="38"/>
      <c r="AG314" s="38"/>
      <c r="AH314" s="37"/>
      <c r="AI314" s="37"/>
      <c r="AJ314" s="37"/>
      <c r="AK314" s="37"/>
      <c r="AL314" s="37"/>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row>
    <row r="315" spans="1:280" ht="11.25" customHeight="1" x14ac:dyDescent="0.25">
      <c r="A315" s="38"/>
      <c r="B315" s="38"/>
      <c r="C315" s="117"/>
      <c r="D315" s="117"/>
      <c r="E315" s="117"/>
      <c r="F315" s="49"/>
      <c r="G315" s="49"/>
      <c r="H315" s="38"/>
      <c r="I315" s="38"/>
      <c r="J315" s="117"/>
      <c r="K315" s="117"/>
      <c r="L315" s="117"/>
      <c r="M315" s="37"/>
      <c r="N315" s="37"/>
      <c r="O315" s="37"/>
      <c r="P315" s="37"/>
      <c r="Q315" s="51"/>
      <c r="R315" s="51"/>
      <c r="S315" s="378"/>
      <c r="T315" s="51"/>
      <c r="U315" s="37"/>
      <c r="V315" s="378"/>
      <c r="W315" s="378"/>
      <c r="X315" s="37"/>
      <c r="Y315" s="37"/>
      <c r="Z315" s="37"/>
      <c r="AA315" s="37"/>
      <c r="AB315" s="38"/>
      <c r="AC315" s="38"/>
      <c r="AD315" s="38"/>
      <c r="AE315" s="38"/>
      <c r="AF315" s="38"/>
      <c r="AG315" s="38"/>
      <c r="AH315" s="37"/>
      <c r="AI315" s="37"/>
      <c r="AJ315" s="37"/>
      <c r="AK315" s="37"/>
      <c r="AL315" s="37"/>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row>
    <row r="316" spans="1:280" ht="11.25" customHeight="1" x14ac:dyDescent="0.25">
      <c r="A316" s="38"/>
      <c r="B316" s="38"/>
      <c r="C316" s="117"/>
      <c r="D316" s="117"/>
      <c r="E316" s="117"/>
      <c r="F316" s="49"/>
      <c r="G316" s="49"/>
      <c r="H316" s="38"/>
      <c r="I316" s="38"/>
      <c r="J316" s="117"/>
      <c r="K316" s="117"/>
      <c r="L316" s="117"/>
      <c r="M316" s="37"/>
      <c r="N316" s="37"/>
      <c r="O316" s="37"/>
      <c r="P316" s="37"/>
      <c r="Q316" s="51"/>
      <c r="R316" s="51"/>
      <c r="S316" s="378"/>
      <c r="T316" s="51"/>
      <c r="U316" s="37"/>
      <c r="V316" s="378"/>
      <c r="W316" s="378"/>
      <c r="X316" s="37"/>
      <c r="Y316" s="37"/>
      <c r="Z316" s="37"/>
      <c r="AA316" s="37"/>
      <c r="AB316" s="38"/>
      <c r="AC316" s="38"/>
      <c r="AD316" s="38"/>
      <c r="AE316" s="38"/>
      <c r="AF316" s="38"/>
      <c r="AG316" s="38"/>
      <c r="AH316" s="37"/>
      <c r="AI316" s="37"/>
      <c r="AJ316" s="37"/>
      <c r="AK316" s="37"/>
      <c r="AL316" s="37"/>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row>
    <row r="317" spans="1:280" ht="11.25" customHeight="1" x14ac:dyDescent="0.25">
      <c r="A317" s="38"/>
      <c r="B317" s="38"/>
      <c r="C317" s="117"/>
      <c r="D317" s="117"/>
      <c r="E317" s="117"/>
      <c r="F317" s="49"/>
      <c r="G317" s="49"/>
      <c r="H317" s="38"/>
      <c r="I317" s="38"/>
      <c r="J317" s="117"/>
      <c r="K317" s="117"/>
      <c r="L317" s="117"/>
      <c r="M317" s="37"/>
      <c r="N317" s="37"/>
      <c r="O317" s="37"/>
      <c r="P317" s="37"/>
      <c r="Q317" s="51"/>
      <c r="R317" s="51"/>
      <c r="S317" s="378"/>
      <c r="T317" s="51"/>
      <c r="U317" s="37"/>
      <c r="V317" s="378"/>
      <c r="W317" s="378"/>
      <c r="X317" s="37"/>
      <c r="Y317" s="37"/>
      <c r="Z317" s="37"/>
      <c r="AA317" s="37"/>
      <c r="AB317" s="38"/>
      <c r="AC317" s="38"/>
      <c r="AD317" s="38"/>
      <c r="AE317" s="38"/>
      <c r="AF317" s="38"/>
      <c r="AG317" s="38"/>
      <c r="AH317" s="37"/>
      <c r="AI317" s="37"/>
      <c r="AJ317" s="37"/>
      <c r="AK317" s="37"/>
      <c r="AL317" s="37"/>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row>
    <row r="318" spans="1:280" ht="11.25" customHeight="1" x14ac:dyDescent="0.25">
      <c r="A318" s="38"/>
      <c r="B318" s="38"/>
      <c r="C318" s="117"/>
      <c r="D318" s="117"/>
      <c r="E318" s="117"/>
      <c r="F318" s="49"/>
      <c r="G318" s="49"/>
      <c r="H318" s="38"/>
      <c r="I318" s="38"/>
      <c r="J318" s="117"/>
      <c r="K318" s="117"/>
      <c r="L318" s="117"/>
      <c r="M318" s="37"/>
      <c r="N318" s="37"/>
      <c r="O318" s="37"/>
      <c r="P318" s="37"/>
      <c r="Q318" s="51"/>
      <c r="R318" s="51"/>
      <c r="S318" s="378"/>
      <c r="T318" s="51"/>
      <c r="U318" s="37"/>
      <c r="V318" s="378"/>
      <c r="W318" s="378"/>
      <c r="X318" s="37"/>
      <c r="Y318" s="37"/>
      <c r="Z318" s="37"/>
      <c r="AA318" s="37"/>
      <c r="AB318" s="38"/>
      <c r="AC318" s="38"/>
      <c r="AD318" s="38"/>
      <c r="AE318" s="38"/>
      <c r="AF318" s="38"/>
      <c r="AG318" s="38"/>
      <c r="AH318" s="37"/>
      <c r="AI318" s="37"/>
      <c r="AJ318" s="37"/>
      <c r="AK318" s="37"/>
      <c r="AL318" s="37"/>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row>
  </sheetData>
  <autoFilter ref="A11:JT311" xr:uid="{00000000-0009-0000-0000-000008000000}"/>
  <mergeCells count="15">
    <mergeCell ref="A1:A4"/>
    <mergeCell ref="A6:A7"/>
    <mergeCell ref="B6:G7"/>
    <mergeCell ref="H6:I7"/>
    <mergeCell ref="C10:E10"/>
    <mergeCell ref="J10:L10"/>
    <mergeCell ref="N10:R10"/>
    <mergeCell ref="S10:V10"/>
    <mergeCell ref="B1:G4"/>
    <mergeCell ref="H1:I1"/>
    <mergeCell ref="H2:I2"/>
    <mergeCell ref="H3:I3"/>
    <mergeCell ref="H4:I4"/>
    <mergeCell ref="B5:G5"/>
    <mergeCell ref="L5:M7"/>
  </mergeCells>
  <dataValidations count="1">
    <dataValidation type="list" allowBlank="1" showErrorMessage="1" sqref="JF12:JL19" xr:uid="{00000000-0002-0000-0800-000001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'12 Formulas'!$H$3:$H$5</xm:f>
          </x14:formula1>
          <xm:sqref>Y12:Y311</xm:sqref>
        </x14:dataValidation>
        <x14:dataValidation type="list" allowBlank="1" showErrorMessage="1" xr:uid="{00000000-0002-0000-0800-000002000000}">
          <x14:formula1>
            <xm:f>'12 Formulas'!$CJ$3:$CJ$5</xm:f>
          </x14:formula1>
          <xm:sqref>M12:M311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Instructivo</vt:lpstr>
      <vt:lpstr>1 Contexto e Identificación</vt:lpstr>
      <vt:lpstr>2 Probabilidad</vt:lpstr>
      <vt:lpstr>3 Impacto</vt:lpstr>
      <vt:lpstr>4 Mapa Calor Inherente</vt:lpstr>
      <vt:lpstr>5 Valoración Control</vt:lpstr>
      <vt:lpstr>6 Mapa Calor Residual</vt:lpstr>
      <vt:lpstr> 7Mapa Calor Inherente Residual</vt:lpstr>
      <vt:lpstr>8 Mapa Riesgo, Plan Acción</vt:lpstr>
      <vt:lpstr>9 Imprimir Mapa Riesgo</vt:lpstr>
      <vt:lpstr>10 Riesgo del Proceso</vt:lpstr>
      <vt:lpstr>12 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Oficce47 Dtb</cp:lastModifiedBy>
  <dcterms:created xsi:type="dcterms:W3CDTF">2006-09-16T00:00:00Z</dcterms:created>
  <dcterms:modified xsi:type="dcterms:W3CDTF">2025-11-14T19:25:02Z</dcterms:modified>
</cp:coreProperties>
</file>