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workbookPr/>
  <mc:AlternateContent xmlns:mc="http://schemas.openxmlformats.org/markup-compatibility/2006">
    <mc:Choice Requires="x15">
      <x15ac:absPath xmlns:x15ac="http://schemas.microsoft.com/office/spreadsheetml/2010/11/ac" url="/Users/mac/Downloads/DTB/xxxx/"/>
    </mc:Choice>
  </mc:AlternateContent>
  <xr:revisionPtr revIDLastSave="0" documentId="13_ncr:1_{7B43F638-0736-8D40-9635-AAE375EE87DC}" xr6:coauthVersionLast="47" xr6:coauthVersionMax="47" xr10:uidLastSave="{00000000-0000-0000-0000-000000000000}"/>
  <bookViews>
    <workbookView xWindow="20" yWindow="440" windowWidth="28800" windowHeight="11580" xr2:uid="{00000000-000D-0000-FFFF-FFFF00000000}"/>
  </bookViews>
  <sheets>
    <sheet name="Seguimiento POAI" sheetId="10" r:id="rId1"/>
    <sheet name="Seguimiento Comunas" sheetId="9" r:id="rId2"/>
    <sheet name="Control de cambio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" i="9" l="1"/>
  <c r="V10" i="9"/>
  <c r="V9" i="9"/>
  <c r="V13" i="9" l="1"/>
</calcChain>
</file>

<file path=xl/sharedStrings.xml><?xml version="1.0" encoding="utf-8"?>
<sst xmlns="http://schemas.openxmlformats.org/spreadsheetml/2006/main" count="258" uniqueCount="136">
  <si>
    <t>VERSIÓN</t>
  </si>
  <si>
    <t>FECHA DE APROBACIÓN</t>
  </si>
  <si>
    <t>FECHA DE IMPLEMENTACIÓN</t>
  </si>
  <si>
    <t>DESCRIPCIÓN DEL CAMBIO</t>
  </si>
  <si>
    <t>01</t>
  </si>
  <si>
    <t>Emisión inicial.</t>
  </si>
  <si>
    <t>DIERCCIONAMIENTO ESTRATEGICO</t>
  </si>
  <si>
    <t>Julio 12 del 2021</t>
  </si>
  <si>
    <t>SEGUIMIENTO PLAN OPERATIVO DE INVERSIÓN</t>
  </si>
  <si>
    <t xml:space="preserve">LINEA ESTRATEGICA: </t>
  </si>
  <si>
    <t>COMPONENTE:</t>
  </si>
  <si>
    <t>PROGRAMA:</t>
  </si>
  <si>
    <t xml:space="preserve">PROYECTO: </t>
  </si>
  <si>
    <t>META DE PRODUCTO</t>
  </si>
  <si>
    <t>INDICADOR</t>
  </si>
  <si>
    <t>META CUATRIENIO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</si>
  <si>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</si>
  <si>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</si>
  <si>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</si>
  <si>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</si>
  <si>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</si>
  <si>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</si>
  <si>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</si>
  <si>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</si>
  <si>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</si>
  <si>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</si>
  <si>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</si>
  <si>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</si>
  <si>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EVIDENCIA: </t>
  </si>
  <si>
    <t xml:space="preserve">Obervaciones: </t>
  </si>
  <si>
    <t>VIGENCIA</t>
  </si>
  <si>
    <t>Código:  FT-DIR-049</t>
  </si>
  <si>
    <t xml:space="preserve">C1 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</si>
  <si>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</si>
  <si>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</si>
  <si>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</si>
  <si>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</si>
  <si>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</si>
  <si>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</si>
  <si>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</si>
  <si>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</si>
  <si>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</si>
  <si>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</si>
  <si>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</si>
  <si>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</si>
  <si>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</si>
  <si>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</si>
  <si>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</si>
  <si>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</si>
  <si>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TOTAL</t>
  </si>
  <si>
    <t>META</t>
  </si>
  <si>
    <t xml:space="preserve">Serie: </t>
  </si>
  <si>
    <t>SECTOR</t>
  </si>
  <si>
    <t>PROGRAMA</t>
  </si>
  <si>
    <t>PROYECTO</t>
  </si>
  <si>
    <t>BPIM</t>
  </si>
  <si>
    <t>RUBRO</t>
  </si>
  <si>
    <t>Nombre cuenta CCPET</t>
  </si>
  <si>
    <t>TITULO CPC</t>
  </si>
  <si>
    <t>RECURSOS VIGENCIA</t>
  </si>
  <si>
    <t>EJECUCION</t>
  </si>
  <si>
    <t>TOTAL EJECUCION</t>
  </si>
  <si>
    <t>Versión: 02</t>
  </si>
  <si>
    <t>RECUROS TOTALES</t>
  </si>
  <si>
    <t>Página: 1 de 4</t>
  </si>
  <si>
    <t>Página: 3 de 4</t>
  </si>
  <si>
    <t>Código: FT-DIR-049</t>
  </si>
  <si>
    <t>Página: 4 de 4</t>
  </si>
  <si>
    <t>CONTROL DE CAMBIOS</t>
  </si>
  <si>
    <t>CONSTRUYE O PROYECTA 
EL DOCUMENTO</t>
  </si>
  <si>
    <t>RECONOCE DOCUMENTO PARA SIG</t>
  </si>
  <si>
    <t>ADMITE DOCUMENTO PARA SIG</t>
  </si>
  <si>
    <r>
      <t xml:space="preserve">DIANA CAROLINA SARMIENTO SOLANO 
</t>
    </r>
    <r>
      <rPr>
        <sz val="9"/>
        <color theme="1"/>
        <rFont val="Arial"/>
        <family val="2"/>
      </rPr>
      <t>Asesor de Calidad</t>
    </r>
  </si>
  <si>
    <r>
      <t xml:space="preserve">SENAIDA TELLEZ DUARTE
</t>
    </r>
    <r>
      <rPr>
        <sz val="9"/>
        <color theme="1"/>
        <rFont val="Arial"/>
        <family val="2"/>
      </rPr>
      <t>Secretaria General
Representante de la Alta Dirección ante el SIG</t>
    </r>
  </si>
  <si>
    <t>Enero 30 de 2026</t>
  </si>
  <si>
    <t>Actualización del formato de manera integral</t>
  </si>
  <si>
    <r>
      <t xml:space="preserve">DIEGO ORLANDO RODRIGUEZ ORTIZ
</t>
    </r>
    <r>
      <rPr>
        <sz val="9"/>
        <color rgb="FF333333"/>
        <rFont val="Arial"/>
        <family val="2"/>
      </rPr>
      <t>Jefe Oficina Asesora de Planeación</t>
    </r>
  </si>
  <si>
    <t>Serie:</t>
  </si>
  <si>
    <t>LINEA ESTRATEGICA:  Territorio seguro que protege</t>
  </si>
  <si>
    <t xml:space="preserve">Implementar 1 estrategia formativa e informativa para la promoción del transporte seguro, sostenible y eficiente   </t>
  </si>
  <si>
    <t>TRANSPORTE</t>
  </si>
  <si>
    <t>Fortalecimiento de la gestión operativa para la eficiente prestación de servicios del Centro de Diagnóstico Automotor de la Dirección de Tránsito de Bucaramanga.</t>
  </si>
  <si>
    <t>Implementación de tecnologia para la seguridad vial ciudadana en el Municipio de Bucaramanga</t>
  </si>
  <si>
    <t>Adecuación de las instalaciones físicas de la dirección de transito de Bucaramanga</t>
  </si>
  <si>
    <t>Dotación de implementos para el control del transito de la direccion de transito del Municipio de Bucaramanga</t>
  </si>
  <si>
    <t>Adecuación de las zonas de estacionamiento regulado transitorio en el municipio de Bucaramanga</t>
  </si>
  <si>
    <t>Elaboración de documentos de estudios técnicos de movilidad en el municipio de Bucaramanga</t>
  </si>
  <si>
    <t xml:space="preserve"> Implementación de señalización para mejorar las condiciones de seguridad vial, movilidad y accesibilidad del municipio de Bucaramanga.</t>
  </si>
  <si>
    <t>Mantenimiento y/o mejoramiento del Sistema de Semaforización del Municipio de Bucaramanga</t>
  </si>
  <si>
    <t>Fortalecimiento a la gestión, procesos y programas transversales de la dirección de tránsito del Municipio de Bucaramanga.</t>
  </si>
  <si>
    <t xml:space="preserve"> Fortalecimiento de la estrategia formativa e informativa para la promoción del transporte seguro, sostenible y eficiente en el Municipio de Bucaramanga</t>
  </si>
  <si>
    <t>Seguridad de transporte (2409).</t>
  </si>
  <si>
    <t>Asistir tecnicamente a la Direccion de Transito de Bucaramanga en los procesos relacionados con la revision tecnicomecanica de vehiculos de transporte publico y privado</t>
  </si>
  <si>
    <t>Fortalecimiento a la gestión y dirección de la administración pública territorial (4599)</t>
  </si>
  <si>
    <t>Asistir tecnicamente  a la Direccion de Transito de Bucaramanga</t>
  </si>
  <si>
    <t>Realizar cinco (5) documentos de estudios técnicos de movilidad en el municipio</t>
  </si>
  <si>
    <t>Intervenir 58,57 Km de Vías con dispositivos de control y señalización para garantizar la seguridad ciudadana</t>
  </si>
  <si>
    <t>Mejorar los 72000 metros lineales de insfraestructura semaforica</t>
  </si>
  <si>
    <t>Garantizar la disponibilidad de 1.300 Celdas de estacionamiento regulado en el municipio</t>
  </si>
  <si>
    <t>Gobierno territorial</t>
  </si>
  <si>
    <t>2.3.2.02.02.009.202500000035067.1.2409007.91119.201</t>
  </si>
  <si>
    <t>Servicios para la comunidad, sociales y personales</t>
  </si>
  <si>
    <t>Otros servicios de la administración pública n.c.p.</t>
  </si>
  <si>
    <t>2.3.2.02.02.008.202500000035067.1.2409007.82210.201</t>
  </si>
  <si>
    <t xml:space="preserve">Servicios prestados a las empresas y servicios de producción </t>
  </si>
  <si>
    <t>Servicios de auditoría financiera</t>
  </si>
  <si>
    <t>2.3.2.02.01.003.202500000035067.1.2409007.3627022.201</t>
  </si>
  <si>
    <t>Otros bienes transportables (excepto productos metálicos, maquinaria y equipo)</t>
  </si>
  <si>
    <t>Repuestos de caucho para automotores y maquinaria</t>
  </si>
  <si>
    <t>2.3.2.02.02.008.202500000035067.1.2409007.8715299.201</t>
  </si>
  <si>
    <t>Otros servicios de mantenimiento y reparación de maquinaria y aparatos eléctricos n.c.p.</t>
  </si>
  <si>
    <t>2.3.2.02.01.004.202500000035067.1.2409007.47829.201</t>
  </si>
  <si>
    <t>Productos metálicos, maquinaria y equipo</t>
  </si>
  <si>
    <t>Paquetes de software de otras aplicaciones</t>
  </si>
  <si>
    <t>2.3.2.02.02.009.202500000035272.1.2409063.91119.201</t>
  </si>
  <si>
    <t>2.3.2.02.01.004.202500000035272.1.2409063.4653101.201</t>
  </si>
  <si>
    <t>Linternas</t>
  </si>
  <si>
    <t>2.3.2.02.01.003.202500000035272.1.2409063.3262003.201</t>
  </si>
  <si>
    <t>Catálogos, folletos y otras impresiones publicitarias</t>
  </si>
  <si>
    <t>2.3.2.02.02.008.202500000035305.1.4599031.83159.201</t>
  </si>
  <si>
    <t>Otros servicios de alojamiento y suministro de infraestructura en tecnología de la información (TI)</t>
  </si>
  <si>
    <t>2.3.2.02.02.009.202500000035252.2.2409003.91119.201</t>
  </si>
  <si>
    <t>2.3.2.02.02.008.2024680010040.1.2409039.8715299.201</t>
  </si>
  <si>
    <t>2.3.2.02.01.003.2024680010040.1.2409039.3699046.201</t>
  </si>
  <si>
    <t>Señales viales en material plástico</t>
  </si>
  <si>
    <t>2.3.2.02.01.003.2024680010040.1.2409039.3511011.201</t>
  </si>
  <si>
    <t>Pinturas para señales de tránsito</t>
  </si>
  <si>
    <t>2.3.2.02.02.009.2024680010040.1.2409039.91119.201</t>
  </si>
  <si>
    <t>2.3.2.02.02.009.202500000035314.1.2409064.91119.201</t>
  </si>
  <si>
    <t>2.3.2.02.01.003 2024680010222.1.2409062.3511011.201</t>
  </si>
  <si>
    <t>2.3.2.02.01.004. 2024680010222.1.2409062.47829.201</t>
  </si>
  <si>
    <t>2.3.2.02.01.004. 2024680010264.1. 2409011.49911.201</t>
  </si>
  <si>
    <t>Motocicletas y velocípedos provistos de motor auxiliar, con motor de émbolo de movimiento alternativo de hasta 50 cm3 de cilindrada</t>
  </si>
  <si>
    <t>2.3.2.02.01.004.2024680010264.1.2409011.47214.201</t>
  </si>
  <si>
    <t>Cámaras de video</t>
  </si>
  <si>
    <t>Dotar a un (1) Organismo e tránsito con implementos para el control del tránsito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</si>
</sst>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164" formatCode="0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b/>
      <sz val="14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i/>
      <sz val="20"/>
      <color theme="1"/>
      <name val="Arial"/>
      <family val="2"/>
    </font>
    <font>
      <b/>
      <i/>
      <sz val="1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i/>
      <sz val="12"/>
      <color theme="1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0" fillId="0" borderId="1" xfId="1" applyFont="1" applyBorder="1" applyAlignment="1">
      <alignment horizontal="justify" vertical="center" wrapText="1"/>
    </xf>
    <xf numFmtId="9" fontId="8" fillId="0" borderId="1" xfId="1" applyNumberFormat="1" applyFont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/>
    </xf>
    <xf numFmtId="0" fontId="2" fillId="0" borderId="0" xfId="1"/>
    <xf numFmtId="2" fontId="8" fillId="0" borderId="1" xfId="1" applyNumberFormat="1" applyFont="1" applyBorder="1" applyAlignment="1">
      <alignment horizontal="center" vertical="center" wrapText="1"/>
    </xf>
    <xf numFmtId="9" fontId="9" fillId="0" borderId="1" xfId="2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9" fontId="9" fillId="0" borderId="1" xfId="1" applyNumberFormat="1" applyFont="1" applyBorder="1" applyAlignment="1">
      <alignment horizontal="center" vertical="center" wrapText="1"/>
    </xf>
    <xf numFmtId="0" fontId="5" fillId="0" borderId="0" xfId="1" applyFont="1"/>
    <xf numFmtId="42" fontId="10" fillId="0" borderId="1" xfId="3" applyFont="1" applyBorder="1" applyAlignment="1">
      <alignment horizontal="justify" vertical="center" wrapText="1"/>
    </xf>
    <xf numFmtId="1" fontId="9" fillId="2" borderId="14" xfId="1" applyNumberFormat="1" applyFont="1" applyFill="1" applyBorder="1" applyAlignment="1">
      <alignment horizontal="center" vertical="center" wrapText="1"/>
    </xf>
    <xf numFmtId="9" fontId="9" fillId="2" borderId="14" xfId="2" applyFont="1" applyFill="1" applyBorder="1" applyAlignment="1">
      <alignment horizontal="center" vertical="center" wrapText="1"/>
    </xf>
    <xf numFmtId="42" fontId="10" fillId="0" borderId="31" xfId="3" applyFont="1" applyBorder="1" applyAlignment="1">
      <alignment horizontal="justify" vertical="center" wrapText="1"/>
    </xf>
    <xf numFmtId="9" fontId="8" fillId="0" borderId="31" xfId="1" applyNumberFormat="1" applyFont="1" applyBorder="1" applyAlignment="1">
      <alignment horizontal="center" vertical="center" wrapText="1"/>
    </xf>
    <xf numFmtId="9" fontId="8" fillId="0" borderId="31" xfId="2" applyFont="1" applyBorder="1" applyAlignment="1">
      <alignment horizontal="center" vertical="center" wrapText="1"/>
    </xf>
    <xf numFmtId="9" fontId="9" fillId="2" borderId="32" xfId="1" applyNumberFormat="1" applyFont="1" applyFill="1" applyBorder="1" applyAlignment="1">
      <alignment horizontal="center" vertical="center" wrapText="1"/>
    </xf>
    <xf numFmtId="0" fontId="9" fillId="2" borderId="33" xfId="1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 vertical="center" wrapText="1"/>
    </xf>
    <xf numFmtId="0" fontId="9" fillId="2" borderId="34" xfId="1" applyFont="1" applyFill="1" applyBorder="1" applyAlignment="1">
      <alignment horizontal="center" vertical="center" wrapText="1"/>
    </xf>
    <xf numFmtId="0" fontId="6" fillId="0" borderId="36" xfId="1" applyFont="1" applyBorder="1" applyAlignment="1">
      <alignment horizontal="justify" vertical="center" wrapText="1"/>
    </xf>
    <xf numFmtId="42" fontId="10" fillId="0" borderId="36" xfId="3" applyFont="1" applyBorder="1" applyAlignment="1">
      <alignment horizontal="justify" vertical="center" wrapText="1"/>
    </xf>
    <xf numFmtId="0" fontId="8" fillId="0" borderId="36" xfId="1" applyFont="1" applyBorder="1" applyAlignment="1">
      <alignment horizontal="center" vertical="center" wrapText="1"/>
    </xf>
    <xf numFmtId="1" fontId="9" fillId="2" borderId="37" xfId="1" applyNumberFormat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justify" vertical="center" wrapText="1"/>
    </xf>
    <xf numFmtId="0" fontId="10" fillId="0" borderId="6" xfId="1" applyFont="1" applyBorder="1" applyAlignment="1">
      <alignment horizontal="justify" vertical="center" wrapText="1"/>
    </xf>
    <xf numFmtId="0" fontId="6" fillId="0" borderId="3" xfId="1" applyFont="1" applyBorder="1" applyAlignment="1">
      <alignment horizontal="justify" vertical="center" wrapText="1"/>
    </xf>
    <xf numFmtId="0" fontId="9" fillId="0" borderId="38" xfId="1" applyFont="1" applyBorder="1" applyAlignment="1">
      <alignment horizontal="left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10" fillId="0" borderId="39" xfId="1" applyFont="1" applyBorder="1" applyAlignment="1">
      <alignment horizontal="justify" vertical="center" wrapText="1"/>
    </xf>
    <xf numFmtId="0" fontId="10" fillId="0" borderId="19" xfId="1" applyFont="1" applyBorder="1" applyAlignment="1">
      <alignment horizontal="justify" vertical="center" wrapText="1"/>
    </xf>
    <xf numFmtId="0" fontId="6" fillId="0" borderId="40" xfId="1" applyFont="1" applyBorder="1" applyAlignment="1">
      <alignment horizontal="justify" vertical="center" wrapText="1"/>
    </xf>
    <xf numFmtId="0" fontId="9" fillId="0" borderId="7" xfId="1" applyFont="1" applyBorder="1" applyAlignment="1">
      <alignment horizontal="left" vertical="center" wrapText="1"/>
    </xf>
    <xf numFmtId="0" fontId="9" fillId="2" borderId="31" xfId="1" applyFont="1" applyFill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 readingOrder="1"/>
    </xf>
    <xf numFmtId="1" fontId="8" fillId="0" borderId="36" xfId="1" applyNumberFormat="1" applyFont="1" applyBorder="1" applyAlignment="1">
      <alignment horizontal="center" vertical="center" wrapText="1"/>
    </xf>
    <xf numFmtId="0" fontId="9" fillId="0" borderId="36" xfId="1" applyFont="1" applyBorder="1" applyAlignment="1">
      <alignment horizontal="center" vertical="center" wrapText="1"/>
    </xf>
    <xf numFmtId="1" fontId="9" fillId="0" borderId="36" xfId="1" applyNumberFormat="1" applyFont="1" applyBorder="1" applyAlignment="1">
      <alignment horizontal="center" vertical="center" wrapText="1"/>
    </xf>
    <xf numFmtId="0" fontId="13" fillId="0" borderId="27" xfId="1" applyFont="1" applyBorder="1" applyAlignment="1">
      <alignment horizontal="left" vertical="center" wrapText="1"/>
    </xf>
    <xf numFmtId="164" fontId="3" fillId="3" borderId="30" xfId="0" applyNumberFormat="1" applyFont="1" applyFill="1" applyBorder="1" applyAlignment="1">
      <alignment horizontal="center" vertical="center" wrapText="1"/>
    </xf>
    <xf numFmtId="14" fontId="3" fillId="0" borderId="33" xfId="0" applyNumberFormat="1" applyFont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19" fillId="3" borderId="45" xfId="0" applyFont="1" applyFill="1" applyBorder="1" applyAlignment="1">
      <alignment horizontal="center" vertical="center" wrapText="1"/>
    </xf>
    <xf numFmtId="0" fontId="19" fillId="3" borderId="47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  <xf numFmtId="0" fontId="9" fillId="0" borderId="30" xfId="1" applyFont="1" applyBorder="1" applyAlignment="1">
      <alignment horizontal="left" vertical="center"/>
    </xf>
    <xf numFmtId="0" fontId="9" fillId="0" borderId="28" xfId="1" applyFont="1" applyBorder="1" applyAlignment="1">
      <alignment horizontal="left" vertical="center"/>
    </xf>
    <xf numFmtId="0" fontId="9" fillId="0" borderId="29" xfId="1" applyFont="1" applyBorder="1" applyAlignment="1">
      <alignment horizontal="left" vertical="center"/>
    </xf>
    <xf numFmtId="0" fontId="7" fillId="0" borderId="21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29" xfId="1" applyFont="1" applyBorder="1" applyAlignment="1">
      <alignment horizontal="left" vertical="center" wrapText="1"/>
    </xf>
    <xf numFmtId="0" fontId="7" fillId="0" borderId="30" xfId="1" applyFont="1" applyBorder="1" applyAlignment="1">
      <alignment horizontal="left" vertical="center"/>
    </xf>
    <xf numFmtId="0" fontId="7" fillId="0" borderId="28" xfId="1" applyFont="1" applyBorder="1" applyAlignment="1">
      <alignment horizontal="left" vertical="center"/>
    </xf>
    <xf numFmtId="0" fontId="7" fillId="0" borderId="29" xfId="1" applyFont="1" applyBorder="1" applyAlignment="1">
      <alignment horizontal="left" vertic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5" fillId="0" borderId="2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17" fillId="0" borderId="37" xfId="0" applyFont="1" applyBorder="1" applyAlignment="1">
      <alignment horizontal="center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41" xfId="1" applyFont="1" applyBorder="1" applyAlignment="1">
      <alignment horizontal="left" vertical="center" wrapText="1"/>
    </xf>
    <xf numFmtId="0" fontId="12" fillId="0" borderId="26" xfId="1" applyFont="1" applyBorder="1" applyAlignment="1">
      <alignment horizontal="left" vertical="center" wrapText="1"/>
    </xf>
    <xf numFmtId="0" fontId="12" fillId="0" borderId="21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10" xfId="1" applyFont="1" applyBorder="1" applyAlignment="1">
      <alignment horizontal="left" vertical="center" wrapText="1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/>
    </xf>
    <xf numFmtId="0" fontId="18" fillId="3" borderId="27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39" xfId="1" applyFont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 wrapText="1"/>
    </xf>
    <xf numFmtId="1" fontId="9" fillId="2" borderId="7" xfId="1" applyNumberFormat="1" applyFont="1" applyFill="1" applyBorder="1" applyAlignment="1">
      <alignment horizontal="center" vertical="center" wrapText="1"/>
    </xf>
    <xf numFmtId="1" fontId="9" fillId="0" borderId="7" xfId="1" applyNumberFormat="1" applyFont="1" applyBorder="1" applyAlignment="1">
      <alignment horizontal="left" vertical="center" wrapText="1"/>
    </xf>
    <xf numFmtId="1" fontId="8" fillId="0" borderId="0" xfId="1" applyNumberFormat="1" applyFont="1" applyAlignment="1">
      <alignment vertical="center"/>
    </xf>
    <xf numFmtId="1" fontId="23" fillId="0" borderId="39" xfId="1" applyNumberFormat="1" applyFont="1" applyBorder="1" applyAlignment="1">
      <alignment horizontal="center" vertical="center" wrapText="1"/>
    </xf>
    <xf numFmtId="1" fontId="24" fillId="0" borderId="40" xfId="1" applyNumberFormat="1" applyFont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</cellXfs>
  <cellStyles count="5">
    <cellStyle name="Moneda [0]" xfId="3" builtinId="7"/>
    <cellStyle name="Moneda [0] 2" xfId="4" xr:uid="{D5BFC828-1475-E445-9402-01A2AA486CEF}"/>
    <cellStyle name="Normal" xfId="0" builtinId="0"/>
    <cellStyle name="Normal 2" xfId="1" xr:uid="{0825F0E9-DB2B-455E-AFFE-89AB9CBFB31F}"/>
    <cellStyle name="Porcentaje 2" xfId="2" xr:uid="{086C52BF-E0EF-488D-AF00-00F7B34F29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689428</xdr:colOff>
      <xdr:row>0</xdr:row>
      <xdr:rowOff>113668</xdr:rowOff>
    </xdr:from>
    <xdr:to>
      <xdr:col>0</xdr:col>
      <xdr:colOff>1816655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42CF70-F321-C24D-AFD9-8BA39BAFF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89428" y="113668"/>
          <a:ext cx="1127227" cy="909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1202127</xdr:colOff>
      <xdr:row>0</xdr:row>
      <xdr:rowOff>96661</xdr:rowOff>
    </xdr:from>
    <xdr:to>
      <xdr:col>0</xdr:col>
      <xdr:colOff>2498151</xdr:colOff>
      <xdr:row>3</xdr:row>
      <xdr:rowOff>229898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8ED8AD-E6BB-415A-A701-29762123C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202127" y="96661"/>
          <a:ext cx="1296024" cy="12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152400</xdr:rowOff>
    </xdr:from>
    <xdr:to>
      <xdr:col>0</xdr:col>
      <xdr:colOff>676276</xdr:colOff>
      <xdr:row>2</xdr:row>
      <xdr:rowOff>186691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472" t="30865" r="3032" b="46181"/>
        <a:stretch>
          <a:fillRect/>
        </a:stretch>
      </xdr:blipFill>
      <xdr:spPr bwMode="auto">
        <a:xfrm>
          <a:off x="66676" y="152400"/>
          <a:ext cx="609600" cy="5905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BD863-F5A8-994E-8ABA-8C2EAB06534A}">
  <sheetPr>
    <pageSetUpPr fitToPage="1"/>
  </sheetPr>
  <dimension ref="A1:X34"/>
  <sheetViews>
    <sheetView tabSelected="1" zoomScale="70" zoomScaleNormal="70" workbookViewId="0">
      <selection activeCell="O30" sqref="O30"/>
    </sheetView>
  </sheetViews>
  <sheetFormatPr baseColWidth="10" defaultColWidth="12.5" defaultRowHeight="16" x14ac:dyDescent="0.2"/>
  <cols>
    <col min="1" max="1" width="35.1640625" style="6" customWidth="1"/>
    <col min="2" max="2" width="25.1640625" style="6" customWidth="1"/>
    <col min="3" max="3" width="25.1640625" style="13" customWidth="1"/>
    <col min="4" max="4" width="55.6640625" style="6" customWidth="1"/>
    <col min="5" max="5" width="33.5" style="159" customWidth="1"/>
    <col min="6" max="8" width="33.5" style="6" customWidth="1"/>
    <col min="9" max="10" width="34.1640625" style="6" customWidth="1"/>
    <col min="11" max="18" width="20" style="6" customWidth="1"/>
    <col min="19" max="19" width="21.6640625" style="6" customWidth="1"/>
    <col min="20" max="22" width="20" style="6" customWidth="1"/>
    <col min="23" max="23" width="19.5" style="6" customWidth="1"/>
    <col min="24" max="16384" width="12.5" style="6"/>
  </cols>
  <sheetData>
    <row r="1" spans="1:23" customFormat="1" ht="23.5" customHeight="1" x14ac:dyDescent="0.2">
      <c r="A1" s="80"/>
      <c r="B1" s="91" t="s">
        <v>6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3"/>
      <c r="V1" s="83" t="s">
        <v>31</v>
      </c>
      <c r="W1" s="84"/>
    </row>
    <row r="2" spans="1:23" customFormat="1" ht="23.5" customHeight="1" thickBot="1" x14ac:dyDescent="0.25">
      <c r="A2" s="81"/>
      <c r="B2" s="94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6"/>
      <c r="V2" s="85" t="s">
        <v>51</v>
      </c>
      <c r="W2" s="86"/>
    </row>
    <row r="3" spans="1:23" customFormat="1" ht="23.5" customHeight="1" x14ac:dyDescent="0.2">
      <c r="A3" s="81"/>
      <c r="B3" s="97" t="s">
        <v>8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9"/>
      <c r="V3" s="87" t="s">
        <v>62</v>
      </c>
      <c r="W3" s="88"/>
    </row>
    <row r="4" spans="1:23" customFormat="1" ht="23.5" customHeight="1" thickBot="1" x14ac:dyDescent="0.25">
      <c r="A4" s="82"/>
      <c r="B4" s="100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2"/>
      <c r="V4" s="89" t="s">
        <v>64</v>
      </c>
      <c r="W4" s="90"/>
    </row>
    <row r="5" spans="1:23" s="5" customFormat="1" ht="28.5" customHeight="1" thickBot="1" x14ac:dyDescent="0.25">
      <c r="A5" s="69" t="s">
        <v>30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1"/>
    </row>
    <row r="6" spans="1:23" ht="28.5" customHeight="1" thickBot="1" x14ac:dyDescent="0.25">
      <c r="A6" s="74" t="s">
        <v>78</v>
      </c>
      <c r="B6" s="75"/>
      <c r="C6" s="75"/>
      <c r="D6" s="75"/>
      <c r="E6" s="75"/>
      <c r="F6" s="75"/>
      <c r="G6" s="76"/>
      <c r="H6" s="77" t="s">
        <v>10</v>
      </c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9"/>
    </row>
    <row r="7" spans="1:23" ht="28.5" customHeight="1" thickBot="1" x14ac:dyDescent="0.25">
      <c r="A7" s="69" t="s">
        <v>60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1"/>
    </row>
    <row r="8" spans="1:23" s="9" customFormat="1" ht="54.75" customHeight="1" thickBot="1" x14ac:dyDescent="0.25">
      <c r="A8" s="44" t="s">
        <v>13</v>
      </c>
      <c r="B8" s="44" t="s">
        <v>52</v>
      </c>
      <c r="C8" s="44" t="s">
        <v>53</v>
      </c>
      <c r="D8" s="44" t="s">
        <v>54</v>
      </c>
      <c r="E8" s="157" t="s">
        <v>55</v>
      </c>
      <c r="F8" s="44" t="s">
        <v>56</v>
      </c>
      <c r="G8" s="44" t="s">
        <v>57</v>
      </c>
      <c r="H8" s="39" t="s">
        <v>58</v>
      </c>
      <c r="I8" s="33" t="s">
        <v>59</v>
      </c>
      <c r="J8" s="33" t="s">
        <v>63</v>
      </c>
      <c r="K8" s="32" t="s">
        <v>16</v>
      </c>
      <c r="L8" s="32" t="s">
        <v>17</v>
      </c>
      <c r="M8" s="32" t="s">
        <v>18</v>
      </c>
      <c r="N8" s="32" t="s">
        <v>19</v>
      </c>
      <c r="O8" s="32" t="s">
        <v>20</v>
      </c>
      <c r="P8" s="32" t="s">
        <v>21</v>
      </c>
      <c r="Q8" s="32" t="s">
        <v>22</v>
      </c>
      <c r="R8" s="32" t="s">
        <v>23</v>
      </c>
      <c r="S8" s="32" t="s">
        <v>24</v>
      </c>
      <c r="T8" s="32" t="s">
        <v>25</v>
      </c>
      <c r="U8" s="32" t="s">
        <v>26</v>
      </c>
      <c r="V8" s="32" t="s">
        <v>27</v>
      </c>
      <c r="W8" s="34" t="s">
        <v>61</v>
      </c>
    </row>
    <row r="9" spans="1:23" s="13" customFormat="1" ht="102" x14ac:dyDescent="0.2">
      <c r="A9" s="45" t="s">
        <v>92</v>
      </c>
      <c r="B9" s="155" t="s">
        <v>80</v>
      </c>
      <c r="C9" s="155" t="s">
        <v>91</v>
      </c>
      <c r="D9" s="45" t="s">
        <v>81</v>
      </c>
      <c r="E9" s="160">
        <v>202500000035067</v>
      </c>
      <c r="F9" s="45" t="s">
        <v>100</v>
      </c>
      <c r="G9" s="45" t="s">
        <v>101</v>
      </c>
      <c r="H9" s="40" t="s">
        <v>102</v>
      </c>
      <c r="I9" s="28">
        <v>409528664</v>
      </c>
      <c r="J9" s="28"/>
      <c r="K9" s="29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1"/>
    </row>
    <row r="10" spans="1:23" s="13" customFormat="1" ht="102" x14ac:dyDescent="0.2">
      <c r="A10" s="45" t="s">
        <v>92</v>
      </c>
      <c r="B10" s="155" t="s">
        <v>80</v>
      </c>
      <c r="C10" s="155" t="s">
        <v>91</v>
      </c>
      <c r="D10" s="45" t="s">
        <v>81</v>
      </c>
      <c r="E10" s="160">
        <v>202500000035067</v>
      </c>
      <c r="F10" s="45" t="s">
        <v>103</v>
      </c>
      <c r="G10" s="45" t="s">
        <v>104</v>
      </c>
      <c r="H10" s="40" t="s">
        <v>105</v>
      </c>
      <c r="I10" s="28">
        <v>17991323</v>
      </c>
      <c r="J10" s="28"/>
      <c r="K10" s="29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1"/>
    </row>
    <row r="11" spans="1:23" s="13" customFormat="1" ht="102" x14ac:dyDescent="0.2">
      <c r="A11" s="45" t="s">
        <v>92</v>
      </c>
      <c r="B11" s="155" t="s">
        <v>80</v>
      </c>
      <c r="C11" s="155" t="s">
        <v>91</v>
      </c>
      <c r="D11" s="45" t="s">
        <v>81</v>
      </c>
      <c r="E11" s="160">
        <v>202500000035067</v>
      </c>
      <c r="F11" s="45" t="s">
        <v>100</v>
      </c>
      <c r="G11" s="45" t="s">
        <v>101</v>
      </c>
      <c r="H11" s="40" t="s">
        <v>102</v>
      </c>
      <c r="I11" s="28">
        <v>9101406</v>
      </c>
      <c r="J11" s="28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1"/>
    </row>
    <row r="12" spans="1:23" s="13" customFormat="1" ht="102" x14ac:dyDescent="0.2">
      <c r="A12" s="45" t="s">
        <v>92</v>
      </c>
      <c r="B12" s="155" t="s">
        <v>80</v>
      </c>
      <c r="C12" s="155" t="s">
        <v>91</v>
      </c>
      <c r="D12" s="45" t="s">
        <v>81</v>
      </c>
      <c r="E12" s="160">
        <v>202500000035067</v>
      </c>
      <c r="F12" s="45" t="s">
        <v>106</v>
      </c>
      <c r="G12" s="45" t="s">
        <v>107</v>
      </c>
      <c r="H12" s="40" t="s">
        <v>108</v>
      </c>
      <c r="I12" s="28">
        <v>29349532</v>
      </c>
      <c r="J12" s="28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1"/>
    </row>
    <row r="13" spans="1:23" s="13" customFormat="1" ht="102" x14ac:dyDescent="0.2">
      <c r="A13" s="45" t="s">
        <v>92</v>
      </c>
      <c r="B13" s="155" t="s">
        <v>80</v>
      </c>
      <c r="C13" s="155" t="s">
        <v>91</v>
      </c>
      <c r="D13" s="45" t="s">
        <v>81</v>
      </c>
      <c r="E13" s="160">
        <v>202500000035067</v>
      </c>
      <c r="F13" s="45" t="s">
        <v>109</v>
      </c>
      <c r="G13" s="45" t="s">
        <v>104</v>
      </c>
      <c r="H13" s="40" t="s">
        <v>110</v>
      </c>
      <c r="I13" s="28">
        <v>35321988</v>
      </c>
      <c r="J13" s="28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1"/>
    </row>
    <row r="14" spans="1:23" s="13" customFormat="1" ht="102" x14ac:dyDescent="0.2">
      <c r="A14" s="45" t="s">
        <v>92</v>
      </c>
      <c r="B14" s="155" t="s">
        <v>80</v>
      </c>
      <c r="C14" s="155" t="s">
        <v>91</v>
      </c>
      <c r="D14" s="45" t="s">
        <v>81</v>
      </c>
      <c r="E14" s="160">
        <v>202500000035067</v>
      </c>
      <c r="F14" s="45" t="s">
        <v>111</v>
      </c>
      <c r="G14" s="45" t="s">
        <v>112</v>
      </c>
      <c r="H14" s="40" t="s">
        <v>113</v>
      </c>
      <c r="I14" s="28">
        <v>10479140</v>
      </c>
      <c r="J14" s="28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1"/>
    </row>
    <row r="15" spans="1:23" s="13" customFormat="1" ht="102" x14ac:dyDescent="0.2">
      <c r="A15" s="45" t="s">
        <v>92</v>
      </c>
      <c r="B15" s="155" t="s">
        <v>80</v>
      </c>
      <c r="C15" s="155" t="s">
        <v>91</v>
      </c>
      <c r="D15" s="45" t="s">
        <v>81</v>
      </c>
      <c r="E15" s="160">
        <v>202500000035067</v>
      </c>
      <c r="F15" s="45" t="s">
        <v>100</v>
      </c>
      <c r="G15" s="45" t="s">
        <v>101</v>
      </c>
      <c r="H15" s="40" t="s">
        <v>102</v>
      </c>
      <c r="I15" s="28">
        <v>38227947</v>
      </c>
      <c r="J15" s="28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1"/>
    </row>
    <row r="16" spans="1:23" s="13" customFormat="1" ht="54" customHeight="1" x14ac:dyDescent="0.2">
      <c r="A16" s="45" t="s">
        <v>79</v>
      </c>
      <c r="B16" s="155" t="s">
        <v>80</v>
      </c>
      <c r="C16" s="155" t="s">
        <v>91</v>
      </c>
      <c r="D16" s="45" t="s">
        <v>90</v>
      </c>
      <c r="E16" s="160">
        <v>202500000035272</v>
      </c>
      <c r="F16" s="45" t="s">
        <v>114</v>
      </c>
      <c r="G16" s="45" t="s">
        <v>101</v>
      </c>
      <c r="H16" s="40" t="s">
        <v>102</v>
      </c>
      <c r="I16" s="28">
        <v>225000000</v>
      </c>
      <c r="J16" s="28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1"/>
    </row>
    <row r="17" spans="1:24" s="13" customFormat="1" ht="54" customHeight="1" x14ac:dyDescent="0.2">
      <c r="A17" s="45" t="s">
        <v>79</v>
      </c>
      <c r="B17" s="155" t="s">
        <v>80</v>
      </c>
      <c r="C17" s="155" t="s">
        <v>91</v>
      </c>
      <c r="D17" s="45" t="s">
        <v>90</v>
      </c>
      <c r="E17" s="160">
        <v>202500000035272</v>
      </c>
      <c r="F17" s="45" t="s">
        <v>115</v>
      </c>
      <c r="G17" s="45" t="s">
        <v>112</v>
      </c>
      <c r="H17" s="40" t="s">
        <v>116</v>
      </c>
      <c r="I17" s="28">
        <v>30000000</v>
      </c>
      <c r="J17" s="28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1"/>
    </row>
    <row r="18" spans="1:24" s="13" customFormat="1" ht="54" customHeight="1" x14ac:dyDescent="0.2">
      <c r="A18" s="45" t="s">
        <v>79</v>
      </c>
      <c r="B18" s="155" t="s">
        <v>80</v>
      </c>
      <c r="C18" s="155" t="s">
        <v>91</v>
      </c>
      <c r="D18" s="45" t="s">
        <v>90</v>
      </c>
      <c r="E18" s="160">
        <v>202500000035272</v>
      </c>
      <c r="F18" s="45" t="s">
        <v>117</v>
      </c>
      <c r="G18" s="45" t="s">
        <v>107</v>
      </c>
      <c r="H18" s="40" t="s">
        <v>118</v>
      </c>
      <c r="I18" s="28">
        <v>300000000</v>
      </c>
      <c r="J18" s="28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1"/>
    </row>
    <row r="19" spans="1:24" s="13" customFormat="1" ht="54" customHeight="1" x14ac:dyDescent="0.2">
      <c r="A19" s="45" t="s">
        <v>79</v>
      </c>
      <c r="B19" s="155" t="s">
        <v>80</v>
      </c>
      <c r="C19" s="155" t="s">
        <v>91</v>
      </c>
      <c r="D19" s="45" t="s">
        <v>90</v>
      </c>
      <c r="E19" s="160">
        <v>202500000035272</v>
      </c>
      <c r="F19" s="45" t="s">
        <v>114</v>
      </c>
      <c r="G19" s="45" t="s">
        <v>101</v>
      </c>
      <c r="H19" s="40" t="s">
        <v>102</v>
      </c>
      <c r="I19" s="28">
        <v>2223400000</v>
      </c>
      <c r="J19" s="28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1"/>
    </row>
    <row r="20" spans="1:24" s="13" customFormat="1" ht="54" customHeight="1" x14ac:dyDescent="0.2">
      <c r="A20" s="162" t="s">
        <v>94</v>
      </c>
      <c r="B20" s="155" t="s">
        <v>99</v>
      </c>
      <c r="C20" s="155" t="s">
        <v>93</v>
      </c>
      <c r="D20" s="45" t="s">
        <v>89</v>
      </c>
      <c r="E20" s="160">
        <v>202500000035305</v>
      </c>
      <c r="F20" s="45" t="s">
        <v>119</v>
      </c>
      <c r="G20" s="45" t="s">
        <v>104</v>
      </c>
      <c r="H20" s="40" t="s">
        <v>120</v>
      </c>
      <c r="I20" s="28">
        <v>1500000000</v>
      </c>
      <c r="J20" s="28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1"/>
    </row>
    <row r="21" spans="1:24" s="13" customFormat="1" ht="54" customHeight="1" x14ac:dyDescent="0.2">
      <c r="A21" s="163" t="s">
        <v>97</v>
      </c>
      <c r="B21" s="155" t="s">
        <v>80</v>
      </c>
      <c r="C21" s="155" t="s">
        <v>91</v>
      </c>
      <c r="D21" s="45" t="s">
        <v>88</v>
      </c>
      <c r="E21" s="160">
        <v>202500000035252</v>
      </c>
      <c r="F21" s="45" t="s">
        <v>121</v>
      </c>
      <c r="G21" s="45" t="s">
        <v>101</v>
      </c>
      <c r="H21" s="40" t="s">
        <v>102</v>
      </c>
      <c r="I21" s="28">
        <v>1108000000</v>
      </c>
      <c r="J21" s="28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1"/>
    </row>
    <row r="22" spans="1:24" s="13" customFormat="1" ht="54" customHeight="1" x14ac:dyDescent="0.2">
      <c r="A22" s="163" t="s">
        <v>96</v>
      </c>
      <c r="B22" s="155" t="s">
        <v>80</v>
      </c>
      <c r="C22" s="155" t="s">
        <v>91</v>
      </c>
      <c r="D22" s="45" t="s">
        <v>87</v>
      </c>
      <c r="E22" s="160">
        <v>2024680010040</v>
      </c>
      <c r="F22" s="45" t="s">
        <v>122</v>
      </c>
      <c r="G22" s="45" t="s">
        <v>104</v>
      </c>
      <c r="H22" s="40" t="s">
        <v>110</v>
      </c>
      <c r="I22" s="28">
        <v>40000000</v>
      </c>
      <c r="J22" s="28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1"/>
    </row>
    <row r="23" spans="1:24" s="13" customFormat="1" ht="54" customHeight="1" x14ac:dyDescent="0.2">
      <c r="A23" s="163" t="s">
        <v>96</v>
      </c>
      <c r="B23" s="155" t="s">
        <v>80</v>
      </c>
      <c r="C23" s="155" t="s">
        <v>91</v>
      </c>
      <c r="D23" s="45" t="s">
        <v>87</v>
      </c>
      <c r="E23" s="160">
        <v>2024680010040</v>
      </c>
      <c r="F23" s="45" t="s">
        <v>123</v>
      </c>
      <c r="G23" s="45" t="s">
        <v>107</v>
      </c>
      <c r="H23" s="40" t="s">
        <v>124</v>
      </c>
      <c r="I23" s="28">
        <v>100000000</v>
      </c>
      <c r="J23" s="28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1"/>
    </row>
    <row r="24" spans="1:24" s="13" customFormat="1" ht="54" customHeight="1" x14ac:dyDescent="0.2">
      <c r="A24" s="163" t="s">
        <v>96</v>
      </c>
      <c r="B24" s="155" t="s">
        <v>80</v>
      </c>
      <c r="C24" s="155" t="s">
        <v>91</v>
      </c>
      <c r="D24" s="45" t="s">
        <v>87</v>
      </c>
      <c r="E24" s="160">
        <v>2024680010040</v>
      </c>
      <c r="F24" s="45" t="s">
        <v>125</v>
      </c>
      <c r="G24" s="45" t="s">
        <v>107</v>
      </c>
      <c r="H24" s="40" t="s">
        <v>126</v>
      </c>
      <c r="I24" s="28">
        <v>250000000</v>
      </c>
      <c r="J24" s="28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1"/>
    </row>
    <row r="25" spans="1:24" s="13" customFormat="1" ht="54" customHeight="1" x14ac:dyDescent="0.2">
      <c r="A25" s="163" t="s">
        <v>96</v>
      </c>
      <c r="B25" s="155" t="s">
        <v>80</v>
      </c>
      <c r="C25" s="155" t="s">
        <v>91</v>
      </c>
      <c r="D25" s="45" t="s">
        <v>87</v>
      </c>
      <c r="E25" s="160">
        <v>2024680010040</v>
      </c>
      <c r="F25" s="45" t="s">
        <v>127</v>
      </c>
      <c r="G25" s="45" t="s">
        <v>101</v>
      </c>
      <c r="H25" s="40" t="s">
        <v>102</v>
      </c>
      <c r="I25" s="28">
        <v>426200000</v>
      </c>
      <c r="J25" s="28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1"/>
    </row>
    <row r="26" spans="1:24" s="13" customFormat="1" ht="54" customHeight="1" x14ac:dyDescent="0.2">
      <c r="A26" s="46" t="s">
        <v>95</v>
      </c>
      <c r="B26" s="155" t="s">
        <v>80</v>
      </c>
      <c r="C26" s="155" t="s">
        <v>91</v>
      </c>
      <c r="D26" s="45" t="s">
        <v>86</v>
      </c>
      <c r="E26" s="160">
        <v>202500000035314</v>
      </c>
      <c r="F26" s="45" t="s">
        <v>128</v>
      </c>
      <c r="G26" s="45" t="s">
        <v>101</v>
      </c>
      <c r="H26" s="40" t="s">
        <v>102</v>
      </c>
      <c r="I26" s="28">
        <v>434100000</v>
      </c>
      <c r="J26" s="28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1"/>
    </row>
    <row r="27" spans="1:24" s="13" customFormat="1" ht="54" customHeight="1" x14ac:dyDescent="0.2">
      <c r="A27" s="46" t="s">
        <v>98</v>
      </c>
      <c r="B27" s="155" t="s">
        <v>80</v>
      </c>
      <c r="C27" s="155" t="s">
        <v>91</v>
      </c>
      <c r="D27" s="46" t="s">
        <v>85</v>
      </c>
      <c r="E27" s="160">
        <v>20246800010222</v>
      </c>
      <c r="F27" s="46" t="s">
        <v>129</v>
      </c>
      <c r="G27" s="46" t="s">
        <v>107</v>
      </c>
      <c r="H27" s="41" t="s">
        <v>126</v>
      </c>
      <c r="I27" s="25">
        <v>1000000000</v>
      </c>
      <c r="J27" s="25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26"/>
    </row>
    <row r="28" spans="1:24" s="13" customFormat="1" ht="54" customHeight="1" x14ac:dyDescent="0.2">
      <c r="A28" s="46" t="s">
        <v>98</v>
      </c>
      <c r="B28" s="155" t="s">
        <v>80</v>
      </c>
      <c r="C28" s="155" t="s">
        <v>91</v>
      </c>
      <c r="D28" s="46" t="s">
        <v>85</v>
      </c>
      <c r="E28" s="160">
        <v>20246800010222</v>
      </c>
      <c r="F28" s="46" t="s">
        <v>130</v>
      </c>
      <c r="G28" s="46" t="s">
        <v>112</v>
      </c>
      <c r="H28" s="41" t="s">
        <v>113</v>
      </c>
      <c r="I28" s="25">
        <v>2000000000</v>
      </c>
      <c r="J28" s="25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26"/>
    </row>
    <row r="29" spans="1:24" s="13" customFormat="1" ht="54" customHeight="1" x14ac:dyDescent="0.2">
      <c r="A29" s="163" t="s">
        <v>135</v>
      </c>
      <c r="B29" s="155" t="s">
        <v>80</v>
      </c>
      <c r="C29" s="155" t="s">
        <v>91</v>
      </c>
      <c r="D29" s="46" t="s">
        <v>84</v>
      </c>
      <c r="E29" s="160">
        <v>2024680010264</v>
      </c>
      <c r="F29" s="46" t="s">
        <v>131</v>
      </c>
      <c r="G29" s="46" t="s">
        <v>112</v>
      </c>
      <c r="H29" s="41" t="s">
        <v>132</v>
      </c>
      <c r="I29" s="25">
        <v>200000000</v>
      </c>
      <c r="J29" s="25"/>
      <c r="K29" s="15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26"/>
    </row>
    <row r="30" spans="1:24" s="13" customFormat="1" ht="54" customHeight="1" x14ac:dyDescent="0.2">
      <c r="A30" s="163" t="s">
        <v>135</v>
      </c>
      <c r="B30" s="155" t="s">
        <v>80</v>
      </c>
      <c r="C30" s="155" t="s">
        <v>91</v>
      </c>
      <c r="D30" s="46" t="s">
        <v>84</v>
      </c>
      <c r="E30" s="160">
        <v>2024680010264</v>
      </c>
      <c r="F30" s="46" t="s">
        <v>133</v>
      </c>
      <c r="G30" s="46" t="s">
        <v>112</v>
      </c>
      <c r="H30" s="41" t="s">
        <v>134</v>
      </c>
      <c r="I30" s="25">
        <v>300000000</v>
      </c>
      <c r="J30" s="25"/>
      <c r="K30" s="15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26"/>
    </row>
    <row r="31" spans="1:24" s="13" customFormat="1" ht="54" customHeight="1" x14ac:dyDescent="0.2">
      <c r="A31" s="46"/>
      <c r="B31" s="155" t="s">
        <v>80</v>
      </c>
      <c r="C31" s="155" t="s">
        <v>91</v>
      </c>
      <c r="D31" s="46" t="s">
        <v>83</v>
      </c>
      <c r="E31" s="160">
        <v>20246800010223</v>
      </c>
      <c r="F31" s="46"/>
      <c r="G31" s="46"/>
      <c r="H31" s="41"/>
      <c r="I31" s="25">
        <v>0</v>
      </c>
      <c r="J31" s="25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27"/>
    </row>
    <row r="32" spans="1:24" s="13" customFormat="1" ht="63.75" customHeight="1" thickBot="1" x14ac:dyDescent="0.25">
      <c r="A32" s="47"/>
      <c r="B32" s="156" t="s">
        <v>80</v>
      </c>
      <c r="C32" s="155" t="s">
        <v>91</v>
      </c>
      <c r="D32" s="47" t="s">
        <v>82</v>
      </c>
      <c r="E32" s="161">
        <v>20246800010224</v>
      </c>
      <c r="F32" s="47"/>
      <c r="G32" s="47"/>
      <c r="H32" s="42"/>
      <c r="I32" s="36">
        <v>0</v>
      </c>
      <c r="J32" s="36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8"/>
      <c r="X32" s="17"/>
    </row>
    <row r="33" spans="1:23" ht="51" customHeight="1" thickBot="1" x14ac:dyDescent="0.25">
      <c r="A33" s="48" t="s">
        <v>28</v>
      </c>
      <c r="B33" s="48"/>
      <c r="C33" s="164"/>
      <c r="D33" s="48"/>
      <c r="E33" s="158"/>
      <c r="F33" s="48"/>
      <c r="G33" s="48"/>
      <c r="H33" s="43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</row>
    <row r="34" spans="1:23" ht="51" customHeight="1" thickBot="1" x14ac:dyDescent="0.25">
      <c r="A34" s="66" t="s">
        <v>29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8"/>
    </row>
  </sheetData>
  <mergeCells count="13">
    <mergeCell ref="A1:A4"/>
    <mergeCell ref="V1:W1"/>
    <mergeCell ref="V2:W2"/>
    <mergeCell ref="V3:W3"/>
    <mergeCell ref="V4:W4"/>
    <mergeCell ref="B1:U2"/>
    <mergeCell ref="B3:U4"/>
    <mergeCell ref="A34:W34"/>
    <mergeCell ref="A5:W5"/>
    <mergeCell ref="I33:W33"/>
    <mergeCell ref="A6:G6"/>
    <mergeCell ref="H6:W6"/>
    <mergeCell ref="A7:W7"/>
  </mergeCells>
  <pageMargins left="0.7" right="0.7" top="0.75" bottom="0.75" header="0.3" footer="0.3"/>
  <pageSetup paperSize="14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AD472-F484-477A-AD98-E6CBFA7E3371}">
  <dimension ref="A1:V17"/>
  <sheetViews>
    <sheetView zoomScale="55" zoomScaleNormal="55" workbookViewId="0">
      <selection activeCell="U3" sqref="U3:V3"/>
    </sheetView>
  </sheetViews>
  <sheetFormatPr baseColWidth="10" defaultColWidth="11.5" defaultRowHeight="14" x14ac:dyDescent="0.15"/>
  <cols>
    <col min="1" max="1" width="57" style="18" customWidth="1"/>
    <col min="2" max="2" width="57.5" style="18" customWidth="1"/>
    <col min="3" max="3" width="21.5" style="18" customWidth="1"/>
    <col min="4" max="21" width="11.5" style="18"/>
    <col min="22" max="22" width="19.5" style="18" customWidth="1"/>
    <col min="23" max="16384" width="11.5" style="18"/>
  </cols>
  <sheetData>
    <row r="1" spans="1:22" customFormat="1" ht="30" customHeight="1" x14ac:dyDescent="0.2">
      <c r="A1" s="103"/>
      <c r="B1" s="105" t="s">
        <v>6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16" t="s">
        <v>31</v>
      </c>
      <c r="V1" s="117"/>
    </row>
    <row r="2" spans="1:22" customFormat="1" ht="30" customHeight="1" thickBot="1" x14ac:dyDescent="0.25">
      <c r="A2" s="103"/>
      <c r="B2" s="108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10"/>
      <c r="U2" s="116" t="s">
        <v>77</v>
      </c>
      <c r="V2" s="117"/>
    </row>
    <row r="3" spans="1:22" customFormat="1" ht="30" customHeight="1" x14ac:dyDescent="0.2">
      <c r="A3" s="103"/>
      <c r="B3" s="111" t="s">
        <v>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3"/>
      <c r="U3" s="118" t="s">
        <v>62</v>
      </c>
      <c r="V3" s="119"/>
    </row>
    <row r="4" spans="1:22" customFormat="1" ht="30" customHeight="1" thickBot="1" x14ac:dyDescent="0.25">
      <c r="A4" s="104"/>
      <c r="B4" s="114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22"/>
      <c r="U4" s="120" t="s">
        <v>65</v>
      </c>
      <c r="V4" s="121"/>
    </row>
    <row r="5" spans="1:22" s="5" customFormat="1" ht="28.5" customHeight="1" thickBot="1" x14ac:dyDescent="0.25">
      <c r="A5" s="74" t="s">
        <v>30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22" ht="30" customHeight="1" thickBot="1" x14ac:dyDescent="0.2">
      <c r="A6" s="123" t="s">
        <v>9</v>
      </c>
      <c r="B6" s="124"/>
      <c r="C6" s="124"/>
      <c r="D6" s="124"/>
      <c r="E6" s="124"/>
      <c r="F6" s="124"/>
      <c r="G6" s="124"/>
      <c r="H6" s="125"/>
      <c r="I6" s="128" t="s">
        <v>10</v>
      </c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0"/>
    </row>
    <row r="7" spans="1:22" ht="30" customHeight="1" thickBot="1" x14ac:dyDescent="0.2">
      <c r="A7" s="126" t="s">
        <v>11</v>
      </c>
      <c r="B7" s="127"/>
      <c r="C7" s="127"/>
      <c r="D7" s="127"/>
      <c r="E7" s="127"/>
      <c r="F7" s="127"/>
      <c r="G7" s="127"/>
      <c r="H7" s="127"/>
      <c r="I7" s="123" t="s">
        <v>12</v>
      </c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5"/>
    </row>
    <row r="8" spans="1:22" ht="46.5" customHeight="1" x14ac:dyDescent="0.15">
      <c r="A8" s="7" t="s">
        <v>13</v>
      </c>
      <c r="B8" s="8" t="s">
        <v>14</v>
      </c>
      <c r="C8" s="8" t="s">
        <v>15</v>
      </c>
      <c r="D8" s="8" t="s">
        <v>50</v>
      </c>
      <c r="E8" s="7" t="s">
        <v>32</v>
      </c>
      <c r="F8" s="7" t="s">
        <v>33</v>
      </c>
      <c r="G8" s="7" t="s">
        <v>34</v>
      </c>
      <c r="H8" s="7" t="s">
        <v>35</v>
      </c>
      <c r="I8" s="49" t="s">
        <v>36</v>
      </c>
      <c r="J8" s="49" t="s">
        <v>37</v>
      </c>
      <c r="K8" s="49" t="s">
        <v>38</v>
      </c>
      <c r="L8" s="49" t="s">
        <v>39</v>
      </c>
      <c r="M8" s="49" t="s">
        <v>40</v>
      </c>
      <c r="N8" s="49" t="s">
        <v>41</v>
      </c>
      <c r="O8" s="49" t="s">
        <v>42</v>
      </c>
      <c r="P8" s="49" t="s">
        <v>43</v>
      </c>
      <c r="Q8" s="49" t="s">
        <v>44</v>
      </c>
      <c r="R8" s="49" t="s">
        <v>45</v>
      </c>
      <c r="S8" s="49" t="s">
        <v>46</v>
      </c>
      <c r="T8" s="49" t="s">
        <v>47</v>
      </c>
      <c r="U8" s="49" t="s">
        <v>48</v>
      </c>
      <c r="V8" s="49" t="s">
        <v>49</v>
      </c>
    </row>
    <row r="9" spans="1:22" ht="56.25" customHeight="1" x14ac:dyDescent="0.15">
      <c r="A9" s="10"/>
      <c r="B9" s="10"/>
      <c r="C9" s="11"/>
      <c r="D9" s="12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20">
        <f>(SUM(E9:U9))/4000</f>
        <v>0</v>
      </c>
    </row>
    <row r="10" spans="1:22" ht="56.25" customHeight="1" x14ac:dyDescent="0.15">
      <c r="A10" s="10"/>
      <c r="B10" s="10"/>
      <c r="C10" s="14"/>
      <c r="D10" s="15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21">
        <f t="shared" ref="V10:V11" si="0">SUM(E10:U10)</f>
        <v>0</v>
      </c>
    </row>
    <row r="11" spans="1:22" ht="56.25" customHeight="1" x14ac:dyDescent="0.15">
      <c r="A11" s="10"/>
      <c r="B11" s="10"/>
      <c r="C11" s="14"/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22">
        <f t="shared" si="0"/>
        <v>0</v>
      </c>
    </row>
    <row r="12" spans="1:22" ht="56.25" customHeight="1" x14ac:dyDescent="0.15">
      <c r="A12" s="10"/>
      <c r="B12" s="10"/>
      <c r="C12" s="14"/>
      <c r="D12" s="15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3">
        <v>0.5</v>
      </c>
    </row>
    <row r="13" spans="1:22" ht="75" customHeight="1" thickBot="1" x14ac:dyDescent="0.2">
      <c r="A13" s="35"/>
      <c r="B13" s="35"/>
      <c r="C13" s="50"/>
      <c r="D13" s="50"/>
      <c r="E13" s="51"/>
      <c r="F13" s="51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3">
        <f>SUM(E13:F13)</f>
        <v>0</v>
      </c>
    </row>
    <row r="14" spans="1:22" ht="34.5" customHeight="1" thickBot="1" x14ac:dyDescent="0.2">
      <c r="A14" s="54" t="s">
        <v>28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3"/>
    </row>
    <row r="15" spans="1:22" ht="34.5" customHeight="1" thickBot="1" x14ac:dyDescent="0.2">
      <c r="A15" s="54" t="s">
        <v>29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3"/>
    </row>
    <row r="17" spans="5:21" ht="15" x14ac:dyDescent="0.2"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</row>
  </sheetData>
  <mergeCells count="14">
    <mergeCell ref="B14:V14"/>
    <mergeCell ref="B15:V15"/>
    <mergeCell ref="A1:A4"/>
    <mergeCell ref="U1:V1"/>
    <mergeCell ref="U2:V2"/>
    <mergeCell ref="U3:V3"/>
    <mergeCell ref="U4:V4"/>
    <mergeCell ref="B1:T2"/>
    <mergeCell ref="B3:T4"/>
    <mergeCell ref="A5:V5"/>
    <mergeCell ref="A6:H6"/>
    <mergeCell ref="A7:H7"/>
    <mergeCell ref="I6:V6"/>
    <mergeCell ref="I7:V7"/>
  </mergeCells>
  <pageMargins left="0.7" right="0.7" top="0.75" bottom="0.75" header="0.3" footer="0.3"/>
  <pageSetup scale="2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workbookViewId="0">
      <selection activeCell="G18" sqref="G18"/>
    </sheetView>
  </sheetViews>
  <sheetFormatPr baseColWidth="10" defaultRowHeight="15" x14ac:dyDescent="0.2"/>
  <cols>
    <col min="2" max="2" width="17.33203125" customWidth="1"/>
    <col min="3" max="3" width="18.5" customWidth="1"/>
    <col min="4" max="4" width="16.6640625" customWidth="1"/>
    <col min="5" max="7" width="17.1640625" customWidth="1"/>
  </cols>
  <sheetData>
    <row r="1" spans="1:7" ht="17" customHeight="1" x14ac:dyDescent="0.2">
      <c r="A1" s="131"/>
      <c r="B1" s="139" t="s">
        <v>6</v>
      </c>
      <c r="C1" s="140"/>
      <c r="D1" s="140"/>
      <c r="E1" s="140"/>
      <c r="F1" s="141"/>
      <c r="G1" s="58" t="s">
        <v>66</v>
      </c>
    </row>
    <row r="2" spans="1:7" ht="17" customHeight="1" thickBot="1" x14ac:dyDescent="0.25">
      <c r="A2" s="132"/>
      <c r="B2" s="142"/>
      <c r="C2" s="143"/>
      <c r="D2" s="143"/>
      <c r="E2" s="143"/>
      <c r="F2" s="144"/>
      <c r="G2" s="59" t="s">
        <v>51</v>
      </c>
    </row>
    <row r="3" spans="1:7" ht="17" customHeight="1" x14ac:dyDescent="0.2">
      <c r="A3" s="132"/>
      <c r="B3" s="145" t="s">
        <v>8</v>
      </c>
      <c r="C3" s="146"/>
      <c r="D3" s="146"/>
      <c r="E3" s="146"/>
      <c r="F3" s="147"/>
      <c r="G3" s="60" t="s">
        <v>62</v>
      </c>
    </row>
    <row r="4" spans="1:7" ht="17" customHeight="1" thickBot="1" x14ac:dyDescent="0.25">
      <c r="A4" s="133"/>
      <c r="B4" s="148"/>
      <c r="C4" s="149"/>
      <c r="D4" s="149"/>
      <c r="E4" s="149"/>
      <c r="F4" s="150"/>
      <c r="G4" s="61" t="s">
        <v>67</v>
      </c>
    </row>
    <row r="5" spans="1:7" ht="16" thickBot="1" x14ac:dyDescent="0.25">
      <c r="A5" s="136" t="s">
        <v>68</v>
      </c>
      <c r="B5" s="137"/>
      <c r="C5" s="137"/>
      <c r="D5" s="137"/>
      <c r="E5" s="137"/>
      <c r="F5" s="137"/>
      <c r="G5" s="138"/>
    </row>
    <row r="6" spans="1:7" ht="40" thickBot="1" x14ac:dyDescent="0.25">
      <c r="A6" s="62" t="s">
        <v>0</v>
      </c>
      <c r="B6" s="63" t="s">
        <v>1</v>
      </c>
      <c r="C6" s="64" t="s">
        <v>2</v>
      </c>
      <c r="D6" s="63" t="s">
        <v>3</v>
      </c>
      <c r="E6" s="64" t="s">
        <v>69</v>
      </c>
      <c r="F6" s="63" t="s">
        <v>70</v>
      </c>
      <c r="G6" s="65" t="s">
        <v>71</v>
      </c>
    </row>
    <row r="7" spans="1:7" s="154" customFormat="1" ht="134" customHeight="1" thickBot="1" x14ac:dyDescent="0.25">
      <c r="A7" s="55">
        <v>2</v>
      </c>
      <c r="B7" s="56" t="s">
        <v>74</v>
      </c>
      <c r="C7" s="56" t="s">
        <v>74</v>
      </c>
      <c r="D7" s="57" t="s">
        <v>75</v>
      </c>
      <c r="E7" s="151" t="s">
        <v>76</v>
      </c>
      <c r="F7" s="152" t="s">
        <v>72</v>
      </c>
      <c r="G7" s="153" t="s">
        <v>73</v>
      </c>
    </row>
    <row r="8" spans="1:7" x14ac:dyDescent="0.2">
      <c r="A8" s="1"/>
      <c r="B8" s="1"/>
      <c r="C8" s="1"/>
      <c r="D8" s="1"/>
      <c r="E8" s="1"/>
    </row>
    <row r="9" spans="1:7" x14ac:dyDescent="0.2">
      <c r="A9" s="1"/>
      <c r="B9" s="1"/>
      <c r="C9" s="1"/>
      <c r="D9" s="1"/>
      <c r="E9" s="1"/>
    </row>
    <row r="10" spans="1:7" ht="24" x14ac:dyDescent="0.2">
      <c r="A10" s="2" t="s">
        <v>0</v>
      </c>
      <c r="B10" s="2" t="s">
        <v>1</v>
      </c>
      <c r="C10" s="2" t="s">
        <v>2</v>
      </c>
      <c r="D10" s="134" t="s">
        <v>3</v>
      </c>
      <c r="E10" s="134"/>
    </row>
    <row r="11" spans="1:7" x14ac:dyDescent="0.2">
      <c r="A11" s="3" t="s">
        <v>4</v>
      </c>
      <c r="B11" s="4" t="s">
        <v>7</v>
      </c>
      <c r="C11" s="4" t="s">
        <v>7</v>
      </c>
      <c r="D11" s="135" t="s">
        <v>5</v>
      </c>
      <c r="E11" s="135"/>
    </row>
  </sheetData>
  <mergeCells count="6">
    <mergeCell ref="A1:A4"/>
    <mergeCell ref="D10:E10"/>
    <mergeCell ref="D11:E11"/>
    <mergeCell ref="A5:G5"/>
    <mergeCell ref="B1:F2"/>
    <mergeCell ref="B3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Seguimiento POAI</vt:lpstr>
      <vt:lpstr>Seguimiento Comunas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Yorguin Gomez</cp:lastModifiedBy>
  <cp:lastPrinted>2017-08-08T16:53:27Z</cp:lastPrinted>
  <dcterms:created xsi:type="dcterms:W3CDTF">2017-08-08T15:46:31Z</dcterms:created>
  <dcterms:modified xsi:type="dcterms:W3CDTF">2026-01-30T17:31:05Z</dcterms:modified>
</cp:coreProperties>
</file>